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teams.hydroone.com/sites/ra/ra/2021 B/EB-2021-0033 - 2022 Rates for Acquired Utilities - Norfolk, Haldimand, and Woodstock/Working Folder/"/>
    </mc:Choice>
  </mc:AlternateContent>
  <bookViews>
    <workbookView xWindow="0" yWindow="0" windowWidth="19200" windowHeight="6900" tabRatio="704" activeTab="2"/>
  </bookViews>
  <sheets>
    <sheet name="1.  Information Sheet" sheetId="1" r:id="rId1"/>
    <sheet name="2b. Continuity - Norfolk" sheetId="2" r:id="rId2"/>
    <sheet name="2b. Continuity - Haldimand" sheetId="3" r:id="rId3"/>
    <sheet name="2b. Continuity - Woodstock"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4" l="1"/>
  <c r="BR51" i="3"/>
  <c r="BR52" i="3"/>
  <c r="CB51" i="2"/>
  <c r="CB50" i="2"/>
  <c r="M9" i="2" l="1"/>
  <c r="BC47" i="4" l="1"/>
  <c r="BD47" i="4"/>
  <c r="BE47" i="4"/>
  <c r="BE52" i="4" s="1"/>
  <c r="BE58" i="4" s="1"/>
  <c r="BI47" i="4"/>
  <c r="BI52" i="4" s="1"/>
  <c r="BI58" i="4" s="1"/>
  <c r="BJ47" i="4"/>
  <c r="BJ52" i="4" s="1"/>
  <c r="BJ58" i="4" s="1"/>
  <c r="BC52" i="4"/>
  <c r="BC58" i="4" s="1"/>
  <c r="BD52" i="4"/>
  <c r="BD58" i="4" s="1"/>
  <c r="BR78" i="4" l="1"/>
  <c r="M78" i="4"/>
  <c r="S78" i="4" s="1"/>
  <c r="W78" i="4" s="1"/>
  <c r="AC78" i="4" s="1"/>
  <c r="AG78" i="4" s="1"/>
  <c r="AM78" i="4" s="1"/>
  <c r="AQ78" i="4" s="1"/>
  <c r="AW78" i="4" s="1"/>
  <c r="BA78" i="4" s="1"/>
  <c r="BG78" i="4" s="1"/>
  <c r="BK78" i="4" s="1"/>
  <c r="H78" i="4"/>
  <c r="N78" i="4" s="1"/>
  <c r="R78" i="4" s="1"/>
  <c r="X78" i="4" s="1"/>
  <c r="AB78" i="4" s="1"/>
  <c r="AH78" i="4" s="1"/>
  <c r="AL78" i="4" s="1"/>
  <c r="AR78" i="4" s="1"/>
  <c r="AV78" i="4" s="1"/>
  <c r="BB78" i="4" s="1"/>
  <c r="BF78" i="4" s="1"/>
  <c r="BR77" i="4"/>
  <c r="M77" i="4"/>
  <c r="S77" i="4" s="1"/>
  <c r="W77" i="4" s="1"/>
  <c r="AC77" i="4" s="1"/>
  <c r="AG77" i="4" s="1"/>
  <c r="AM77" i="4" s="1"/>
  <c r="AQ77" i="4" s="1"/>
  <c r="AW77" i="4" s="1"/>
  <c r="BA77" i="4" s="1"/>
  <c r="BG77" i="4" s="1"/>
  <c r="BK77" i="4" s="1"/>
  <c r="H77" i="4"/>
  <c r="N77" i="4" s="1"/>
  <c r="R77" i="4" s="1"/>
  <c r="X77" i="4" s="1"/>
  <c r="AB77" i="4" s="1"/>
  <c r="AH77" i="4" s="1"/>
  <c r="AL77" i="4" s="1"/>
  <c r="AR77" i="4" s="1"/>
  <c r="AV77" i="4" s="1"/>
  <c r="BB77" i="4" s="1"/>
  <c r="BF77" i="4" s="1"/>
  <c r="BR76" i="4"/>
  <c r="M76" i="4"/>
  <c r="S76" i="4" s="1"/>
  <c r="W76" i="4" s="1"/>
  <c r="AC76" i="4" s="1"/>
  <c r="AG76" i="4" s="1"/>
  <c r="AM76" i="4" s="1"/>
  <c r="AQ76" i="4" s="1"/>
  <c r="AW76" i="4" s="1"/>
  <c r="BA76" i="4" s="1"/>
  <c r="BG76" i="4" s="1"/>
  <c r="BK76" i="4" s="1"/>
  <c r="H76" i="4"/>
  <c r="N76" i="4" s="1"/>
  <c r="R76" i="4" s="1"/>
  <c r="X76" i="4" s="1"/>
  <c r="AB76" i="4" s="1"/>
  <c r="AH76" i="4" s="1"/>
  <c r="AL76" i="4" s="1"/>
  <c r="AR76" i="4" s="1"/>
  <c r="AV76" i="4" s="1"/>
  <c r="BR75" i="4"/>
  <c r="M75" i="4"/>
  <c r="S75" i="4" s="1"/>
  <c r="W75" i="4" s="1"/>
  <c r="AC75" i="4" s="1"/>
  <c r="AG75" i="4" s="1"/>
  <c r="AM75" i="4" s="1"/>
  <c r="AQ75" i="4" s="1"/>
  <c r="AW75" i="4" s="1"/>
  <c r="BA75" i="4" s="1"/>
  <c r="BG75" i="4" s="1"/>
  <c r="BK75" i="4" s="1"/>
  <c r="H75" i="4"/>
  <c r="N75" i="4" s="1"/>
  <c r="R75" i="4" s="1"/>
  <c r="X75" i="4" s="1"/>
  <c r="AB75" i="4" s="1"/>
  <c r="AH75" i="4" s="1"/>
  <c r="AL75" i="4" s="1"/>
  <c r="AR75" i="4" s="1"/>
  <c r="AV75" i="4" s="1"/>
  <c r="BB75" i="4" s="1"/>
  <c r="BF75" i="4" s="1"/>
  <c r="BR74" i="4"/>
  <c r="M74" i="4"/>
  <c r="S74" i="4" s="1"/>
  <c r="W74" i="4" s="1"/>
  <c r="AC74" i="4" s="1"/>
  <c r="AG74" i="4" s="1"/>
  <c r="AM74" i="4" s="1"/>
  <c r="AQ74" i="4" s="1"/>
  <c r="AW74" i="4" s="1"/>
  <c r="BA74" i="4" s="1"/>
  <c r="BG74" i="4" s="1"/>
  <c r="BK74" i="4" s="1"/>
  <c r="H74" i="4"/>
  <c r="N74" i="4" s="1"/>
  <c r="R74" i="4" s="1"/>
  <c r="X74" i="4" s="1"/>
  <c r="AB74" i="4" s="1"/>
  <c r="AH74" i="4" s="1"/>
  <c r="AL74" i="4" s="1"/>
  <c r="AR74" i="4" s="1"/>
  <c r="AV74" i="4" s="1"/>
  <c r="BB74" i="4" s="1"/>
  <c r="BF74" i="4" s="1"/>
  <c r="BR73" i="4"/>
  <c r="M73" i="4"/>
  <c r="S73" i="4" s="1"/>
  <c r="W73" i="4" s="1"/>
  <c r="AC73" i="4" s="1"/>
  <c r="AG73" i="4" s="1"/>
  <c r="AM73" i="4" s="1"/>
  <c r="AQ73" i="4" s="1"/>
  <c r="AW73" i="4" s="1"/>
  <c r="BA73" i="4" s="1"/>
  <c r="H73" i="4"/>
  <c r="N73" i="4" s="1"/>
  <c r="R73" i="4" s="1"/>
  <c r="X73" i="4" s="1"/>
  <c r="AB73" i="4" s="1"/>
  <c r="AH73" i="4" s="1"/>
  <c r="AL73" i="4" s="1"/>
  <c r="AR73" i="4" s="1"/>
  <c r="AV73" i="4" s="1"/>
  <c r="BB73" i="4" s="1"/>
  <c r="BF73" i="4" s="1"/>
  <c r="BR72" i="4"/>
  <c r="M72" i="4"/>
  <c r="S72" i="4" s="1"/>
  <c r="W72" i="4" s="1"/>
  <c r="AC72" i="4" s="1"/>
  <c r="AG72" i="4" s="1"/>
  <c r="AM72" i="4" s="1"/>
  <c r="AQ72" i="4" s="1"/>
  <c r="AW72" i="4" s="1"/>
  <c r="BA72" i="4" s="1"/>
  <c r="BG72" i="4" s="1"/>
  <c r="BK72" i="4" s="1"/>
  <c r="H72" i="4"/>
  <c r="N72" i="4" s="1"/>
  <c r="R72" i="4" s="1"/>
  <c r="X72" i="4" s="1"/>
  <c r="AB72" i="4" s="1"/>
  <c r="AH72" i="4" s="1"/>
  <c r="AL72" i="4" s="1"/>
  <c r="AR72" i="4" s="1"/>
  <c r="AV72" i="4" s="1"/>
  <c r="BB72" i="4" s="1"/>
  <c r="BF72" i="4" s="1"/>
  <c r="BR71" i="4"/>
  <c r="M71" i="4"/>
  <c r="S71" i="4" s="1"/>
  <c r="W71" i="4" s="1"/>
  <c r="AC71" i="4" s="1"/>
  <c r="AG71" i="4" s="1"/>
  <c r="AM71" i="4" s="1"/>
  <c r="AQ71" i="4" s="1"/>
  <c r="AW71" i="4" s="1"/>
  <c r="BA71" i="4" s="1"/>
  <c r="BG71" i="4" s="1"/>
  <c r="BK71" i="4" s="1"/>
  <c r="H71" i="4"/>
  <c r="N71" i="4" s="1"/>
  <c r="R71" i="4" s="1"/>
  <c r="X71" i="4" s="1"/>
  <c r="AB71" i="4" s="1"/>
  <c r="AH71" i="4" s="1"/>
  <c r="AL71" i="4" s="1"/>
  <c r="AR71" i="4" s="1"/>
  <c r="AV71" i="4" s="1"/>
  <c r="BB71" i="4" s="1"/>
  <c r="BF71" i="4" s="1"/>
  <c r="BR70" i="4"/>
  <c r="M70" i="4"/>
  <c r="S70" i="4" s="1"/>
  <c r="W70" i="4" s="1"/>
  <c r="AC70" i="4" s="1"/>
  <c r="AG70" i="4" s="1"/>
  <c r="AM70" i="4" s="1"/>
  <c r="AQ70" i="4" s="1"/>
  <c r="AW70" i="4" s="1"/>
  <c r="BA70" i="4" s="1"/>
  <c r="BG70" i="4" s="1"/>
  <c r="BK70" i="4" s="1"/>
  <c r="H70" i="4"/>
  <c r="N70" i="4" s="1"/>
  <c r="R70" i="4" s="1"/>
  <c r="X70" i="4" s="1"/>
  <c r="AB70" i="4" s="1"/>
  <c r="AH70" i="4" s="1"/>
  <c r="AL70" i="4" s="1"/>
  <c r="AR70" i="4" s="1"/>
  <c r="AV70" i="4" s="1"/>
  <c r="BB70" i="4" s="1"/>
  <c r="BF70" i="4" s="1"/>
  <c r="BR69" i="4"/>
  <c r="M69" i="4"/>
  <c r="S69" i="4" s="1"/>
  <c r="W69" i="4" s="1"/>
  <c r="AC69" i="4" s="1"/>
  <c r="AG69" i="4" s="1"/>
  <c r="AM69" i="4" s="1"/>
  <c r="AQ69" i="4" s="1"/>
  <c r="AW69" i="4" s="1"/>
  <c r="BA69" i="4" s="1"/>
  <c r="BG69" i="4" s="1"/>
  <c r="BK69" i="4" s="1"/>
  <c r="H69" i="4"/>
  <c r="N69" i="4" s="1"/>
  <c r="R69" i="4" s="1"/>
  <c r="X69" i="4" s="1"/>
  <c r="AB69" i="4" s="1"/>
  <c r="AH69" i="4" s="1"/>
  <c r="AL69" i="4" s="1"/>
  <c r="AR69" i="4" s="1"/>
  <c r="AV69" i="4" s="1"/>
  <c r="BB69" i="4" s="1"/>
  <c r="BF69" i="4" s="1"/>
  <c r="BR68" i="4"/>
  <c r="M68" i="4"/>
  <c r="S68" i="4" s="1"/>
  <c r="W68" i="4" s="1"/>
  <c r="AC68" i="4" s="1"/>
  <c r="AG68" i="4" s="1"/>
  <c r="AM68" i="4" s="1"/>
  <c r="AQ68" i="4" s="1"/>
  <c r="AW68" i="4" s="1"/>
  <c r="BA68" i="4" s="1"/>
  <c r="BG68" i="4" s="1"/>
  <c r="BK68" i="4" s="1"/>
  <c r="H68" i="4"/>
  <c r="N68" i="4" s="1"/>
  <c r="R68" i="4" s="1"/>
  <c r="X68" i="4" s="1"/>
  <c r="AB68" i="4" s="1"/>
  <c r="AH68" i="4" s="1"/>
  <c r="AL68" i="4" s="1"/>
  <c r="AR68" i="4" s="1"/>
  <c r="AV68" i="4" s="1"/>
  <c r="BB68" i="4" s="1"/>
  <c r="BF68" i="4" s="1"/>
  <c r="BR67" i="4"/>
  <c r="M67" i="4"/>
  <c r="S67" i="4" s="1"/>
  <c r="W67" i="4" s="1"/>
  <c r="AC67" i="4" s="1"/>
  <c r="AG67" i="4" s="1"/>
  <c r="AM67" i="4" s="1"/>
  <c r="AQ67" i="4" s="1"/>
  <c r="AW67" i="4" s="1"/>
  <c r="BA67" i="4" s="1"/>
  <c r="BG67" i="4" s="1"/>
  <c r="BK67" i="4" s="1"/>
  <c r="H67" i="4"/>
  <c r="N67" i="4" s="1"/>
  <c r="R67" i="4" s="1"/>
  <c r="X67" i="4" s="1"/>
  <c r="AB67" i="4" s="1"/>
  <c r="AH67" i="4" s="1"/>
  <c r="AL67" i="4" s="1"/>
  <c r="AR67" i="4" s="1"/>
  <c r="AV67" i="4" s="1"/>
  <c r="BB67" i="4" s="1"/>
  <c r="BF67" i="4" s="1"/>
  <c r="BR66" i="4"/>
  <c r="M66" i="4"/>
  <c r="S66" i="4" s="1"/>
  <c r="W66" i="4" s="1"/>
  <c r="AC66" i="4" s="1"/>
  <c r="AG66" i="4" s="1"/>
  <c r="AM66" i="4" s="1"/>
  <c r="AQ66" i="4" s="1"/>
  <c r="AW66" i="4" s="1"/>
  <c r="BA66" i="4" s="1"/>
  <c r="BG66" i="4" s="1"/>
  <c r="BK66" i="4" s="1"/>
  <c r="H66" i="4"/>
  <c r="N66" i="4" s="1"/>
  <c r="R66" i="4" s="1"/>
  <c r="X66" i="4" s="1"/>
  <c r="AB66" i="4" s="1"/>
  <c r="AH66" i="4" s="1"/>
  <c r="AL66" i="4" s="1"/>
  <c r="AR66" i="4" s="1"/>
  <c r="AV66" i="4" s="1"/>
  <c r="BB66" i="4" s="1"/>
  <c r="BF66" i="4" s="1"/>
  <c r="BR65" i="4"/>
  <c r="M65" i="4"/>
  <c r="S65" i="4" s="1"/>
  <c r="W65" i="4" s="1"/>
  <c r="AC65" i="4" s="1"/>
  <c r="AG65" i="4" s="1"/>
  <c r="AM65" i="4" s="1"/>
  <c r="AQ65" i="4" s="1"/>
  <c r="AW65" i="4" s="1"/>
  <c r="BA65" i="4" s="1"/>
  <c r="BG65" i="4" s="1"/>
  <c r="BK65" i="4" s="1"/>
  <c r="H65" i="4"/>
  <c r="N65" i="4" s="1"/>
  <c r="R65" i="4" s="1"/>
  <c r="X65" i="4" s="1"/>
  <c r="AB65" i="4" s="1"/>
  <c r="AH65" i="4" s="1"/>
  <c r="AL65" i="4" s="1"/>
  <c r="AR65" i="4" s="1"/>
  <c r="AV65" i="4" s="1"/>
  <c r="BB65" i="4" s="1"/>
  <c r="BF65" i="4" s="1"/>
  <c r="M64" i="4"/>
  <c r="S64" i="4" s="1"/>
  <c r="W64" i="4" s="1"/>
  <c r="AC64" i="4" s="1"/>
  <c r="AG64" i="4" s="1"/>
  <c r="AM64" i="4" s="1"/>
  <c r="AQ64" i="4" s="1"/>
  <c r="AW64" i="4" s="1"/>
  <c r="BA64" i="4" s="1"/>
  <c r="BG64" i="4" s="1"/>
  <c r="BK64" i="4" s="1"/>
  <c r="H64" i="4"/>
  <c r="N64" i="4" s="1"/>
  <c r="R64" i="4" s="1"/>
  <c r="X64" i="4" s="1"/>
  <c r="AB64" i="4" s="1"/>
  <c r="AH64" i="4" s="1"/>
  <c r="AL64" i="4" s="1"/>
  <c r="AR64" i="4" s="1"/>
  <c r="AV64" i="4" s="1"/>
  <c r="BB64" i="4" s="1"/>
  <c r="BF64" i="4" s="1"/>
  <c r="M63" i="4"/>
  <c r="S63" i="4" s="1"/>
  <c r="W63" i="4" s="1"/>
  <c r="AC63" i="4" s="1"/>
  <c r="AG63" i="4" s="1"/>
  <c r="AM63" i="4" s="1"/>
  <c r="AQ63" i="4" s="1"/>
  <c r="AW63" i="4" s="1"/>
  <c r="BA63" i="4" s="1"/>
  <c r="BG63" i="4" s="1"/>
  <c r="BK63" i="4" s="1"/>
  <c r="H63" i="4"/>
  <c r="N63" i="4" s="1"/>
  <c r="R63" i="4" s="1"/>
  <c r="X63" i="4" s="1"/>
  <c r="AB63" i="4" s="1"/>
  <c r="AH63" i="4" s="1"/>
  <c r="AL63" i="4" s="1"/>
  <c r="AR63" i="4" s="1"/>
  <c r="AV63" i="4" s="1"/>
  <c r="BB63" i="4" s="1"/>
  <c r="BF63" i="4" s="1"/>
  <c r="M62" i="4"/>
  <c r="S62" i="4" s="1"/>
  <c r="W62" i="4" s="1"/>
  <c r="AC62" i="4" s="1"/>
  <c r="AG62" i="4" s="1"/>
  <c r="AM62" i="4" s="1"/>
  <c r="AQ62" i="4" s="1"/>
  <c r="AW62" i="4" s="1"/>
  <c r="BA62" i="4" s="1"/>
  <c r="BG62" i="4" s="1"/>
  <c r="BK62" i="4" s="1"/>
  <c r="H62" i="4"/>
  <c r="N62" i="4" s="1"/>
  <c r="R62" i="4" s="1"/>
  <c r="X62" i="4" s="1"/>
  <c r="AB62" i="4" s="1"/>
  <c r="AH62" i="4" s="1"/>
  <c r="AL62" i="4" s="1"/>
  <c r="AR62" i="4" s="1"/>
  <c r="AV62" i="4" s="1"/>
  <c r="BB62" i="4" s="1"/>
  <c r="BF62" i="4" s="1"/>
  <c r="M55" i="4"/>
  <c r="S55" i="4" s="1"/>
  <c r="W55" i="4" s="1"/>
  <c r="AC55" i="4" s="1"/>
  <c r="AG55" i="4" s="1"/>
  <c r="AM55" i="4" s="1"/>
  <c r="AQ55" i="4" s="1"/>
  <c r="AW55" i="4" s="1"/>
  <c r="BA55" i="4" s="1"/>
  <c r="BG55" i="4" s="1"/>
  <c r="H55" i="4"/>
  <c r="N55" i="4" s="1"/>
  <c r="R55" i="4" s="1"/>
  <c r="X55" i="4" s="1"/>
  <c r="AB55" i="4" s="1"/>
  <c r="AH55" i="4" s="1"/>
  <c r="AL55" i="4" s="1"/>
  <c r="AR55" i="4" s="1"/>
  <c r="AV55" i="4" s="1"/>
  <c r="M50" i="4"/>
  <c r="S50" i="4" s="1"/>
  <c r="W50" i="4" s="1"/>
  <c r="AC50" i="4" s="1"/>
  <c r="AG50" i="4" s="1"/>
  <c r="AM50" i="4" s="1"/>
  <c r="AQ50" i="4" s="1"/>
  <c r="AW50" i="4" s="1"/>
  <c r="BA50" i="4" s="1"/>
  <c r="BG50" i="4" s="1"/>
  <c r="BK50" i="4" s="1"/>
  <c r="H50" i="4"/>
  <c r="N50" i="4" s="1"/>
  <c r="R50" i="4" s="1"/>
  <c r="X50" i="4" s="1"/>
  <c r="AB50" i="4" s="1"/>
  <c r="AH50" i="4" s="1"/>
  <c r="AL50" i="4" s="1"/>
  <c r="AR50" i="4" s="1"/>
  <c r="AV50" i="4" s="1"/>
  <c r="BB50" i="4" s="1"/>
  <c r="BF50" i="4" s="1"/>
  <c r="M49" i="4"/>
  <c r="S49" i="4" s="1"/>
  <c r="W49" i="4" s="1"/>
  <c r="H49" i="4"/>
  <c r="BU48" i="4"/>
  <c r="AH48" i="4"/>
  <c r="AC48" i="4"/>
  <c r="X48" i="4"/>
  <c r="S48" i="4"/>
  <c r="N48" i="4"/>
  <c r="BM47" i="4"/>
  <c r="BM52" i="4" s="1"/>
  <c r="BM58" i="4" s="1"/>
  <c r="BL47" i="4"/>
  <c r="BL52" i="4" s="1"/>
  <c r="BL58" i="4" s="1"/>
  <c r="AZ47" i="4"/>
  <c r="AZ52" i="4" s="1"/>
  <c r="AZ58" i="4" s="1"/>
  <c r="AY47" i="4"/>
  <c r="AY52" i="4" s="1"/>
  <c r="AY58" i="4" s="1"/>
  <c r="AX47" i="4"/>
  <c r="AX52" i="4" s="1"/>
  <c r="AX58" i="4" s="1"/>
  <c r="AU47" i="4"/>
  <c r="AU52" i="4" s="1"/>
  <c r="AU58" i="4" s="1"/>
  <c r="AT47" i="4"/>
  <c r="AT52" i="4" s="1"/>
  <c r="AT58" i="4" s="1"/>
  <c r="AS47" i="4"/>
  <c r="AS52" i="4" s="1"/>
  <c r="AS58" i="4" s="1"/>
  <c r="AP47" i="4"/>
  <c r="AP52" i="4" s="1"/>
  <c r="AP58" i="4" s="1"/>
  <c r="AO47" i="4"/>
  <c r="AO52" i="4" s="1"/>
  <c r="AO58" i="4" s="1"/>
  <c r="AN47" i="4"/>
  <c r="AN52" i="4" s="1"/>
  <c r="AN58" i="4" s="1"/>
  <c r="AK47" i="4"/>
  <c r="AK52" i="4" s="1"/>
  <c r="AK58" i="4" s="1"/>
  <c r="AJ47" i="4"/>
  <c r="AJ52" i="4" s="1"/>
  <c r="AJ58" i="4" s="1"/>
  <c r="AI47" i="4"/>
  <c r="AI52" i="4" s="1"/>
  <c r="AI58" i="4" s="1"/>
  <c r="AF47" i="4"/>
  <c r="AF52" i="4" s="1"/>
  <c r="AF58" i="4" s="1"/>
  <c r="AE47" i="4"/>
  <c r="AE52" i="4" s="1"/>
  <c r="AE58" i="4" s="1"/>
  <c r="AD47" i="4"/>
  <c r="AD52" i="4" s="1"/>
  <c r="AD58" i="4" s="1"/>
  <c r="AA47" i="4"/>
  <c r="AA52" i="4" s="1"/>
  <c r="AA58" i="4" s="1"/>
  <c r="Z47" i="4"/>
  <c r="Z52" i="4" s="1"/>
  <c r="Z58" i="4" s="1"/>
  <c r="Y47" i="4"/>
  <c r="Y52" i="4" s="1"/>
  <c r="Y58" i="4" s="1"/>
  <c r="V47" i="4"/>
  <c r="V52" i="4" s="1"/>
  <c r="V58" i="4" s="1"/>
  <c r="U47" i="4"/>
  <c r="U52" i="4" s="1"/>
  <c r="U58" i="4" s="1"/>
  <c r="T47" i="4"/>
  <c r="T52" i="4" s="1"/>
  <c r="T58" i="4" s="1"/>
  <c r="Q47" i="4"/>
  <c r="Q52" i="4" s="1"/>
  <c r="Q58" i="4" s="1"/>
  <c r="P47" i="4"/>
  <c r="P52" i="4" s="1"/>
  <c r="P58" i="4" s="1"/>
  <c r="O47" i="4"/>
  <c r="O52" i="4" s="1"/>
  <c r="O58" i="4" s="1"/>
  <c r="L47" i="4"/>
  <c r="L52" i="4" s="1"/>
  <c r="L58" i="4" s="1"/>
  <c r="K47" i="4"/>
  <c r="K52" i="4" s="1"/>
  <c r="K58" i="4" s="1"/>
  <c r="J47" i="4"/>
  <c r="J52" i="4" s="1"/>
  <c r="J58" i="4" s="1"/>
  <c r="BU46" i="4"/>
  <c r="BU45" i="4"/>
  <c r="BR44" i="4"/>
  <c r="M44" i="4"/>
  <c r="S44" i="4" s="1"/>
  <c r="W44" i="4" s="1"/>
  <c r="AC44" i="4" s="1"/>
  <c r="AG44" i="4" s="1"/>
  <c r="AM44" i="4" s="1"/>
  <c r="AQ44" i="4" s="1"/>
  <c r="AW44" i="4" s="1"/>
  <c r="BA44" i="4" s="1"/>
  <c r="BG44" i="4" s="1"/>
  <c r="BK44" i="4" s="1"/>
  <c r="H44" i="4"/>
  <c r="N44" i="4" s="1"/>
  <c r="R44" i="4" s="1"/>
  <c r="X44" i="4" s="1"/>
  <c r="AB44" i="4" s="1"/>
  <c r="AH44" i="4" s="1"/>
  <c r="AL44" i="4" s="1"/>
  <c r="AR44" i="4" s="1"/>
  <c r="AV44" i="4" s="1"/>
  <c r="BB44" i="4" s="1"/>
  <c r="BF44" i="4" s="1"/>
  <c r="BR43" i="4"/>
  <c r="M43" i="4"/>
  <c r="S43" i="4" s="1"/>
  <c r="W43" i="4" s="1"/>
  <c r="AC43" i="4" s="1"/>
  <c r="AG43" i="4" s="1"/>
  <c r="AM43" i="4" s="1"/>
  <c r="AQ43" i="4" s="1"/>
  <c r="AW43" i="4" s="1"/>
  <c r="BA43" i="4" s="1"/>
  <c r="BG43" i="4" s="1"/>
  <c r="BK43" i="4" s="1"/>
  <c r="H43" i="4"/>
  <c r="N43" i="4" s="1"/>
  <c r="R43" i="4" s="1"/>
  <c r="X43" i="4" s="1"/>
  <c r="AB43" i="4" s="1"/>
  <c r="AH43" i="4" s="1"/>
  <c r="AL43" i="4" s="1"/>
  <c r="AR43" i="4" s="1"/>
  <c r="AV43" i="4" s="1"/>
  <c r="BB43" i="4" s="1"/>
  <c r="BF43" i="4" s="1"/>
  <c r="M42" i="4"/>
  <c r="S42" i="4" s="1"/>
  <c r="W42" i="4" s="1"/>
  <c r="AC42" i="4" s="1"/>
  <c r="AG42" i="4" s="1"/>
  <c r="AM42" i="4" s="1"/>
  <c r="AQ42" i="4" s="1"/>
  <c r="AW42" i="4" s="1"/>
  <c r="BA42" i="4" s="1"/>
  <c r="H42" i="4"/>
  <c r="N42" i="4" s="1"/>
  <c r="R42" i="4" s="1"/>
  <c r="X42" i="4" s="1"/>
  <c r="AB42" i="4" s="1"/>
  <c r="AH42" i="4" s="1"/>
  <c r="AL42" i="4" s="1"/>
  <c r="AR42" i="4" s="1"/>
  <c r="AV42" i="4" s="1"/>
  <c r="BB42" i="4" s="1"/>
  <c r="M41" i="4"/>
  <c r="S41" i="4" s="1"/>
  <c r="W41" i="4" s="1"/>
  <c r="AC41" i="4" s="1"/>
  <c r="AG41" i="4" s="1"/>
  <c r="AM41" i="4" s="1"/>
  <c r="AQ41" i="4" s="1"/>
  <c r="AW41" i="4" s="1"/>
  <c r="BA41" i="4" s="1"/>
  <c r="BG41" i="4" s="1"/>
  <c r="BK41" i="4" s="1"/>
  <c r="H41" i="4"/>
  <c r="N41" i="4" s="1"/>
  <c r="R41" i="4" s="1"/>
  <c r="X41" i="4" s="1"/>
  <c r="AB41" i="4" s="1"/>
  <c r="AH41" i="4" s="1"/>
  <c r="AL41" i="4" s="1"/>
  <c r="AR41" i="4" s="1"/>
  <c r="AV41" i="4" s="1"/>
  <c r="M40" i="4"/>
  <c r="S40" i="4" s="1"/>
  <c r="W40" i="4" s="1"/>
  <c r="AC40" i="4" s="1"/>
  <c r="AG40" i="4" s="1"/>
  <c r="AM40" i="4" s="1"/>
  <c r="AQ40" i="4" s="1"/>
  <c r="H40" i="4"/>
  <c r="N40" i="4" s="1"/>
  <c r="R40" i="4" s="1"/>
  <c r="X40" i="4" s="1"/>
  <c r="AB40" i="4" s="1"/>
  <c r="M39" i="4"/>
  <c r="S39" i="4" s="1"/>
  <c r="W39" i="4" s="1"/>
  <c r="AC39" i="4" s="1"/>
  <c r="AG39" i="4" s="1"/>
  <c r="AM39" i="4" s="1"/>
  <c r="AQ39" i="4" s="1"/>
  <c r="AW39" i="4" s="1"/>
  <c r="BA39" i="4" s="1"/>
  <c r="BG39" i="4" s="1"/>
  <c r="H39" i="4"/>
  <c r="N39" i="4" s="1"/>
  <c r="R39" i="4" s="1"/>
  <c r="X39" i="4" s="1"/>
  <c r="AB39" i="4" s="1"/>
  <c r="AH39" i="4" s="1"/>
  <c r="AL39" i="4" s="1"/>
  <c r="AR39" i="4" s="1"/>
  <c r="AV39" i="4" s="1"/>
  <c r="BB39" i="4" s="1"/>
  <c r="M38" i="4"/>
  <c r="S38" i="4" s="1"/>
  <c r="W38" i="4" s="1"/>
  <c r="AC38" i="4" s="1"/>
  <c r="AG38" i="4" s="1"/>
  <c r="AM38" i="4" s="1"/>
  <c r="AQ38" i="4" s="1"/>
  <c r="AW38" i="4" s="1"/>
  <c r="BA38" i="4" s="1"/>
  <c r="BG38" i="4" s="1"/>
  <c r="H38" i="4"/>
  <c r="N38" i="4" s="1"/>
  <c r="R38" i="4" s="1"/>
  <c r="X38" i="4" s="1"/>
  <c r="AB38" i="4" s="1"/>
  <c r="AH38" i="4" s="1"/>
  <c r="AL38" i="4" s="1"/>
  <c r="AR38" i="4" s="1"/>
  <c r="AV38" i="4" s="1"/>
  <c r="BB38" i="4" s="1"/>
  <c r="M37" i="4"/>
  <c r="S37" i="4" s="1"/>
  <c r="W37" i="4" s="1"/>
  <c r="AC37" i="4" s="1"/>
  <c r="AG37" i="4" s="1"/>
  <c r="AM37" i="4" s="1"/>
  <c r="AQ37" i="4" s="1"/>
  <c r="AW37" i="4" s="1"/>
  <c r="BA37" i="4" s="1"/>
  <c r="BG37" i="4" s="1"/>
  <c r="H37" i="4"/>
  <c r="N37" i="4" s="1"/>
  <c r="R37" i="4" s="1"/>
  <c r="X37" i="4" s="1"/>
  <c r="AB37" i="4" s="1"/>
  <c r="AH37" i="4" s="1"/>
  <c r="AL37" i="4" s="1"/>
  <c r="AR37" i="4" s="1"/>
  <c r="AV37" i="4" s="1"/>
  <c r="BB37" i="4" s="1"/>
  <c r="M36" i="4"/>
  <c r="S36" i="4" s="1"/>
  <c r="W36" i="4" s="1"/>
  <c r="AC36" i="4" s="1"/>
  <c r="AG36" i="4" s="1"/>
  <c r="AM36" i="4" s="1"/>
  <c r="AQ36" i="4" s="1"/>
  <c r="AW36" i="4" s="1"/>
  <c r="BA36" i="4" s="1"/>
  <c r="BG36" i="4" s="1"/>
  <c r="H36" i="4"/>
  <c r="N36" i="4" s="1"/>
  <c r="R36" i="4" s="1"/>
  <c r="X36" i="4" s="1"/>
  <c r="AB36" i="4" s="1"/>
  <c r="AH36" i="4" s="1"/>
  <c r="AL36" i="4" s="1"/>
  <c r="AR36" i="4" s="1"/>
  <c r="AV36" i="4" s="1"/>
  <c r="BB36" i="4" s="1"/>
  <c r="M35" i="4"/>
  <c r="S35" i="4" s="1"/>
  <c r="W35" i="4" s="1"/>
  <c r="AC35" i="4" s="1"/>
  <c r="AG35" i="4" s="1"/>
  <c r="AM35" i="4" s="1"/>
  <c r="AQ35" i="4" s="1"/>
  <c r="AW35" i="4" s="1"/>
  <c r="BA35" i="4" s="1"/>
  <c r="BG35" i="4" s="1"/>
  <c r="H35" i="4"/>
  <c r="N35" i="4" s="1"/>
  <c r="R35" i="4" s="1"/>
  <c r="X35" i="4" s="1"/>
  <c r="AB35" i="4" s="1"/>
  <c r="AH35" i="4" s="1"/>
  <c r="AL35" i="4" s="1"/>
  <c r="AR35" i="4" s="1"/>
  <c r="AV35" i="4" s="1"/>
  <c r="BB35" i="4" s="1"/>
  <c r="M34" i="4"/>
  <c r="S34" i="4" s="1"/>
  <c r="W34" i="4" s="1"/>
  <c r="AC34" i="4" s="1"/>
  <c r="AG34" i="4" s="1"/>
  <c r="AM34" i="4" s="1"/>
  <c r="AQ34" i="4" s="1"/>
  <c r="AW34" i="4" s="1"/>
  <c r="BA34" i="4" s="1"/>
  <c r="BG34" i="4" s="1"/>
  <c r="H34" i="4"/>
  <c r="N34" i="4" s="1"/>
  <c r="R34" i="4" s="1"/>
  <c r="X34" i="4" s="1"/>
  <c r="AB34" i="4" s="1"/>
  <c r="AH34" i="4" s="1"/>
  <c r="AL34" i="4" s="1"/>
  <c r="AR34" i="4" s="1"/>
  <c r="AV34" i="4" s="1"/>
  <c r="BB34" i="4" s="1"/>
  <c r="M33" i="4"/>
  <c r="S33" i="4" s="1"/>
  <c r="W33" i="4" s="1"/>
  <c r="AC33" i="4" s="1"/>
  <c r="AG33" i="4" s="1"/>
  <c r="AM33" i="4" s="1"/>
  <c r="AQ33" i="4" s="1"/>
  <c r="AW33" i="4" s="1"/>
  <c r="BA33" i="4" s="1"/>
  <c r="BG33" i="4" s="1"/>
  <c r="H33" i="4"/>
  <c r="N33" i="4" s="1"/>
  <c r="R33" i="4" s="1"/>
  <c r="X33" i="4" s="1"/>
  <c r="AB33" i="4" s="1"/>
  <c r="AH33" i="4" s="1"/>
  <c r="AL33" i="4" s="1"/>
  <c r="AR33" i="4" s="1"/>
  <c r="AV33" i="4" s="1"/>
  <c r="BB33" i="4" s="1"/>
  <c r="BR32" i="4"/>
  <c r="M32" i="4"/>
  <c r="S32" i="4" s="1"/>
  <c r="W32" i="4" s="1"/>
  <c r="AC32" i="4" s="1"/>
  <c r="AG32" i="4" s="1"/>
  <c r="AM32" i="4" s="1"/>
  <c r="AQ32" i="4" s="1"/>
  <c r="AW32" i="4" s="1"/>
  <c r="BA32" i="4" s="1"/>
  <c r="BG32" i="4" s="1"/>
  <c r="H32" i="4"/>
  <c r="N32" i="4" s="1"/>
  <c r="R32" i="4" s="1"/>
  <c r="X32" i="4" s="1"/>
  <c r="AB32" i="4" s="1"/>
  <c r="AH32" i="4" s="1"/>
  <c r="AL32" i="4" s="1"/>
  <c r="AR32" i="4" s="1"/>
  <c r="AV32" i="4" s="1"/>
  <c r="BB32" i="4" s="1"/>
  <c r="M31" i="4"/>
  <c r="S31" i="4" s="1"/>
  <c r="W31" i="4" s="1"/>
  <c r="AC31" i="4" s="1"/>
  <c r="AG31" i="4" s="1"/>
  <c r="AM31" i="4" s="1"/>
  <c r="AQ31" i="4" s="1"/>
  <c r="AW31" i="4" s="1"/>
  <c r="BA31" i="4" s="1"/>
  <c r="BG31" i="4" s="1"/>
  <c r="H31" i="4"/>
  <c r="N31" i="4" s="1"/>
  <c r="R31" i="4" s="1"/>
  <c r="X31" i="4" s="1"/>
  <c r="AB31" i="4" s="1"/>
  <c r="AH31" i="4" s="1"/>
  <c r="AL31" i="4" s="1"/>
  <c r="AR31" i="4" s="1"/>
  <c r="AV31" i="4" s="1"/>
  <c r="BB31" i="4" s="1"/>
  <c r="M30" i="4"/>
  <c r="S30" i="4" s="1"/>
  <c r="W30" i="4" s="1"/>
  <c r="AC30" i="4" s="1"/>
  <c r="AG30" i="4" s="1"/>
  <c r="AM30" i="4" s="1"/>
  <c r="AQ30" i="4" s="1"/>
  <c r="AW30" i="4" s="1"/>
  <c r="BA30" i="4" s="1"/>
  <c r="BG30" i="4" s="1"/>
  <c r="H30" i="4"/>
  <c r="N30" i="4" s="1"/>
  <c r="R30" i="4" s="1"/>
  <c r="X30" i="4" s="1"/>
  <c r="AB30" i="4" s="1"/>
  <c r="AH30" i="4" s="1"/>
  <c r="AL30" i="4" s="1"/>
  <c r="AR30" i="4" s="1"/>
  <c r="AV30" i="4" s="1"/>
  <c r="BB30" i="4" s="1"/>
  <c r="BR29" i="4"/>
  <c r="M29" i="4"/>
  <c r="S29" i="4" s="1"/>
  <c r="W29" i="4" s="1"/>
  <c r="AC29" i="4" s="1"/>
  <c r="AG29" i="4" s="1"/>
  <c r="AM29" i="4" s="1"/>
  <c r="AQ29" i="4" s="1"/>
  <c r="AW29" i="4" s="1"/>
  <c r="BA29" i="4" s="1"/>
  <c r="BG29" i="4" s="1"/>
  <c r="H29" i="4"/>
  <c r="N29" i="4" s="1"/>
  <c r="R29" i="4" s="1"/>
  <c r="X29" i="4" s="1"/>
  <c r="AB29" i="4" s="1"/>
  <c r="AH29" i="4" s="1"/>
  <c r="AL29" i="4" s="1"/>
  <c r="AR29" i="4" s="1"/>
  <c r="AV29" i="4" s="1"/>
  <c r="BB29" i="4" s="1"/>
  <c r="BR28" i="4"/>
  <c r="M28" i="4"/>
  <c r="S28" i="4" s="1"/>
  <c r="W28" i="4" s="1"/>
  <c r="AC28" i="4" s="1"/>
  <c r="AG28" i="4" s="1"/>
  <c r="AM28" i="4" s="1"/>
  <c r="AQ28" i="4" s="1"/>
  <c r="AW28" i="4" s="1"/>
  <c r="BA28" i="4" s="1"/>
  <c r="BG28" i="4" s="1"/>
  <c r="H28" i="4"/>
  <c r="N28" i="4" s="1"/>
  <c r="R28" i="4" s="1"/>
  <c r="X28" i="4" s="1"/>
  <c r="AB28" i="4" s="1"/>
  <c r="AH28" i="4" s="1"/>
  <c r="AL28" i="4" s="1"/>
  <c r="AR28" i="4" s="1"/>
  <c r="AV28" i="4" s="1"/>
  <c r="BB28" i="4" s="1"/>
  <c r="BR27" i="4"/>
  <c r="M27" i="4"/>
  <c r="S27" i="4" s="1"/>
  <c r="W27" i="4" s="1"/>
  <c r="AC27" i="4" s="1"/>
  <c r="AG27" i="4" s="1"/>
  <c r="AM27" i="4" s="1"/>
  <c r="AQ27" i="4" s="1"/>
  <c r="AW27" i="4" s="1"/>
  <c r="BA27" i="4" s="1"/>
  <c r="BG27" i="4" s="1"/>
  <c r="H27" i="4"/>
  <c r="N27" i="4" s="1"/>
  <c r="R27" i="4" s="1"/>
  <c r="X27" i="4" s="1"/>
  <c r="AB27" i="4" s="1"/>
  <c r="AH27" i="4" s="1"/>
  <c r="AL27" i="4" s="1"/>
  <c r="AR27" i="4" s="1"/>
  <c r="AV27" i="4" s="1"/>
  <c r="BB27" i="4" s="1"/>
  <c r="BR26" i="4"/>
  <c r="M26" i="4"/>
  <c r="S26" i="4" s="1"/>
  <c r="W26" i="4" s="1"/>
  <c r="AC26" i="4" s="1"/>
  <c r="AG26" i="4" s="1"/>
  <c r="AM26" i="4" s="1"/>
  <c r="AQ26" i="4" s="1"/>
  <c r="AW26" i="4" s="1"/>
  <c r="BA26" i="4" s="1"/>
  <c r="BG26" i="4" s="1"/>
  <c r="H26" i="4"/>
  <c r="N26" i="4" s="1"/>
  <c r="R26" i="4" s="1"/>
  <c r="X26" i="4" s="1"/>
  <c r="AB26" i="4" s="1"/>
  <c r="AH26" i="4" s="1"/>
  <c r="AL26" i="4" s="1"/>
  <c r="AR26" i="4" s="1"/>
  <c r="AV26" i="4" s="1"/>
  <c r="BB26" i="4" s="1"/>
  <c r="BR25" i="4"/>
  <c r="M25" i="4"/>
  <c r="S25" i="4" s="1"/>
  <c r="W25" i="4" s="1"/>
  <c r="AC25" i="4" s="1"/>
  <c r="AG25" i="4" s="1"/>
  <c r="AM25" i="4" s="1"/>
  <c r="AQ25" i="4" s="1"/>
  <c r="AW25" i="4" s="1"/>
  <c r="BA25" i="4" s="1"/>
  <c r="BG25" i="4" s="1"/>
  <c r="H25" i="4"/>
  <c r="N25" i="4" s="1"/>
  <c r="R25" i="4" s="1"/>
  <c r="X25" i="4" s="1"/>
  <c r="AB25" i="4" s="1"/>
  <c r="AH25" i="4" s="1"/>
  <c r="AL25" i="4" s="1"/>
  <c r="AR25" i="4" s="1"/>
  <c r="AV25" i="4" s="1"/>
  <c r="BB25" i="4" s="1"/>
  <c r="BR24" i="4"/>
  <c r="M24" i="4"/>
  <c r="S24" i="4" s="1"/>
  <c r="W24" i="4" s="1"/>
  <c r="AC24" i="4" s="1"/>
  <c r="AG24" i="4" s="1"/>
  <c r="AM24" i="4" s="1"/>
  <c r="AQ24" i="4" s="1"/>
  <c r="AW24" i="4" s="1"/>
  <c r="BA24" i="4" s="1"/>
  <c r="BG24" i="4" s="1"/>
  <c r="H24" i="4"/>
  <c r="N24" i="4" s="1"/>
  <c r="R24" i="4" s="1"/>
  <c r="X24" i="4" s="1"/>
  <c r="AB24" i="4" s="1"/>
  <c r="AH24" i="4" s="1"/>
  <c r="AL24" i="4" s="1"/>
  <c r="AR24" i="4" s="1"/>
  <c r="AV24" i="4" s="1"/>
  <c r="BB24" i="4" s="1"/>
  <c r="BR23" i="4"/>
  <c r="M23" i="4"/>
  <c r="S23" i="4" s="1"/>
  <c r="W23" i="4" s="1"/>
  <c r="AC23" i="4" s="1"/>
  <c r="AG23" i="4" s="1"/>
  <c r="AM23" i="4" s="1"/>
  <c r="AQ23" i="4" s="1"/>
  <c r="AW23" i="4" s="1"/>
  <c r="BA23" i="4" s="1"/>
  <c r="BG23" i="4" s="1"/>
  <c r="H23" i="4"/>
  <c r="N23" i="4" s="1"/>
  <c r="R23" i="4" s="1"/>
  <c r="X23" i="4" s="1"/>
  <c r="AB23" i="4" s="1"/>
  <c r="AH23" i="4" s="1"/>
  <c r="AL23" i="4" s="1"/>
  <c r="AR23" i="4" s="1"/>
  <c r="AV23" i="4" s="1"/>
  <c r="BB23" i="4" s="1"/>
  <c r="BR22" i="4"/>
  <c r="M22" i="4"/>
  <c r="S22" i="4" s="1"/>
  <c r="W22" i="4" s="1"/>
  <c r="AC22" i="4" s="1"/>
  <c r="AG22" i="4" s="1"/>
  <c r="AM22" i="4" s="1"/>
  <c r="AQ22" i="4" s="1"/>
  <c r="AW22" i="4" s="1"/>
  <c r="BA22" i="4" s="1"/>
  <c r="BG22" i="4" s="1"/>
  <c r="H22" i="4"/>
  <c r="N22" i="4" s="1"/>
  <c r="R22" i="4" s="1"/>
  <c r="X22" i="4" s="1"/>
  <c r="AB22" i="4" s="1"/>
  <c r="AH22" i="4" s="1"/>
  <c r="AL22" i="4" s="1"/>
  <c r="AR22" i="4" s="1"/>
  <c r="AV22" i="4" s="1"/>
  <c r="BB22" i="4" s="1"/>
  <c r="BR21" i="4"/>
  <c r="M21" i="4"/>
  <c r="S21" i="4" s="1"/>
  <c r="W21" i="4" s="1"/>
  <c r="AC21" i="4" s="1"/>
  <c r="AG21" i="4" s="1"/>
  <c r="AM21" i="4" s="1"/>
  <c r="AQ21" i="4" s="1"/>
  <c r="AW21" i="4" s="1"/>
  <c r="BA21" i="4" s="1"/>
  <c r="BG21" i="4" s="1"/>
  <c r="H21" i="4"/>
  <c r="N21" i="4" s="1"/>
  <c r="R21" i="4" s="1"/>
  <c r="X21" i="4" s="1"/>
  <c r="AB21" i="4" s="1"/>
  <c r="AH21" i="4" s="1"/>
  <c r="AL21" i="4" s="1"/>
  <c r="AR21" i="4" s="1"/>
  <c r="AV21" i="4" s="1"/>
  <c r="BB21" i="4" s="1"/>
  <c r="BR20" i="4"/>
  <c r="M20" i="4"/>
  <c r="S20" i="4" s="1"/>
  <c r="W20" i="4" s="1"/>
  <c r="AC20" i="4" s="1"/>
  <c r="AG20" i="4" s="1"/>
  <c r="AM20" i="4" s="1"/>
  <c r="AQ20" i="4" s="1"/>
  <c r="AW20" i="4" s="1"/>
  <c r="BA20" i="4" s="1"/>
  <c r="BG20" i="4" s="1"/>
  <c r="H20" i="4"/>
  <c r="N20" i="4" s="1"/>
  <c r="R20" i="4" s="1"/>
  <c r="X20" i="4" s="1"/>
  <c r="AB20" i="4" s="1"/>
  <c r="AH20" i="4" s="1"/>
  <c r="AL20" i="4" s="1"/>
  <c r="AR20" i="4" s="1"/>
  <c r="AV20" i="4" s="1"/>
  <c r="BB20" i="4" s="1"/>
  <c r="BR19" i="4"/>
  <c r="M19" i="4"/>
  <c r="S19" i="4" s="1"/>
  <c r="W19" i="4" s="1"/>
  <c r="AC19" i="4" s="1"/>
  <c r="AG19" i="4" s="1"/>
  <c r="AM19" i="4" s="1"/>
  <c r="AQ19" i="4" s="1"/>
  <c r="AW19" i="4" s="1"/>
  <c r="BA19" i="4" s="1"/>
  <c r="BG19" i="4" s="1"/>
  <c r="H19" i="4"/>
  <c r="N19" i="4" s="1"/>
  <c r="R19" i="4" s="1"/>
  <c r="X19" i="4" s="1"/>
  <c r="AB19" i="4" s="1"/>
  <c r="AH19" i="4" s="1"/>
  <c r="AL19" i="4" s="1"/>
  <c r="AR19" i="4" s="1"/>
  <c r="AV19" i="4" s="1"/>
  <c r="BB19" i="4" s="1"/>
  <c r="BR18" i="4"/>
  <c r="M18" i="4"/>
  <c r="S18" i="4" s="1"/>
  <c r="W18" i="4" s="1"/>
  <c r="AC18" i="4" s="1"/>
  <c r="AG18" i="4" s="1"/>
  <c r="AM18" i="4" s="1"/>
  <c r="AQ18" i="4" s="1"/>
  <c r="AW18" i="4" s="1"/>
  <c r="BA18" i="4" s="1"/>
  <c r="BG18" i="4" s="1"/>
  <c r="H18" i="4"/>
  <c r="N18" i="4" s="1"/>
  <c r="R18" i="4" s="1"/>
  <c r="X18" i="4" s="1"/>
  <c r="AB18" i="4" s="1"/>
  <c r="AH18" i="4" s="1"/>
  <c r="AL18" i="4" s="1"/>
  <c r="AR18" i="4" s="1"/>
  <c r="AV18" i="4" s="1"/>
  <c r="BB18" i="4" s="1"/>
  <c r="BR17" i="4"/>
  <c r="M17" i="4"/>
  <c r="S17" i="4" s="1"/>
  <c r="W17" i="4" s="1"/>
  <c r="AC17" i="4" s="1"/>
  <c r="AG17" i="4" s="1"/>
  <c r="AM17" i="4" s="1"/>
  <c r="AQ17" i="4" s="1"/>
  <c r="AW17" i="4" s="1"/>
  <c r="BA17" i="4" s="1"/>
  <c r="BG17" i="4" s="1"/>
  <c r="H17" i="4"/>
  <c r="N17" i="4" s="1"/>
  <c r="R17" i="4" s="1"/>
  <c r="X17" i="4" s="1"/>
  <c r="AB17" i="4" s="1"/>
  <c r="AH17" i="4" s="1"/>
  <c r="AL17" i="4" s="1"/>
  <c r="AR17" i="4" s="1"/>
  <c r="AV17" i="4" s="1"/>
  <c r="BB17" i="4" s="1"/>
  <c r="BR16" i="4"/>
  <c r="M16" i="4"/>
  <c r="S16" i="4" s="1"/>
  <c r="W16" i="4" s="1"/>
  <c r="AC16" i="4" s="1"/>
  <c r="AG16" i="4" s="1"/>
  <c r="AM16" i="4" s="1"/>
  <c r="AQ16" i="4" s="1"/>
  <c r="AW16" i="4" s="1"/>
  <c r="BA16" i="4" s="1"/>
  <c r="BG16" i="4" s="1"/>
  <c r="H16" i="4"/>
  <c r="N16" i="4" s="1"/>
  <c r="R16" i="4" s="1"/>
  <c r="X16" i="4" s="1"/>
  <c r="AB16" i="4" s="1"/>
  <c r="AH16" i="4" s="1"/>
  <c r="AL16" i="4" s="1"/>
  <c r="AR16" i="4" s="1"/>
  <c r="AV16" i="4" s="1"/>
  <c r="BB16" i="4" s="1"/>
  <c r="BR15" i="4"/>
  <c r="M15" i="4"/>
  <c r="S15" i="4" s="1"/>
  <c r="W15" i="4" s="1"/>
  <c r="AC15" i="4" s="1"/>
  <c r="AG15" i="4" s="1"/>
  <c r="AM15" i="4" s="1"/>
  <c r="AQ15" i="4" s="1"/>
  <c r="AW15" i="4" s="1"/>
  <c r="BA15" i="4" s="1"/>
  <c r="BG15" i="4" s="1"/>
  <c r="H15" i="4"/>
  <c r="N15" i="4" s="1"/>
  <c r="R15" i="4" s="1"/>
  <c r="X15" i="4" s="1"/>
  <c r="AB15" i="4" s="1"/>
  <c r="AH15" i="4" s="1"/>
  <c r="AL15" i="4" s="1"/>
  <c r="AR15" i="4" s="1"/>
  <c r="AV15" i="4" s="1"/>
  <c r="BB15" i="4" s="1"/>
  <c r="BR14" i="4"/>
  <c r="M14" i="4"/>
  <c r="S14" i="4" s="1"/>
  <c r="W14" i="4" s="1"/>
  <c r="AC14" i="4" s="1"/>
  <c r="AG14" i="4" s="1"/>
  <c r="AM14" i="4" s="1"/>
  <c r="AQ14" i="4" s="1"/>
  <c r="AW14" i="4" s="1"/>
  <c r="BA14" i="4" s="1"/>
  <c r="BG14" i="4" s="1"/>
  <c r="H14" i="4"/>
  <c r="N14" i="4" s="1"/>
  <c r="R14" i="4" s="1"/>
  <c r="X14" i="4" s="1"/>
  <c r="AB14" i="4" s="1"/>
  <c r="AH14" i="4" s="1"/>
  <c r="AL14" i="4" s="1"/>
  <c r="AR14" i="4" s="1"/>
  <c r="AV14" i="4" s="1"/>
  <c r="BB14" i="4" s="1"/>
  <c r="BR13" i="4"/>
  <c r="M13" i="4"/>
  <c r="S13" i="4" s="1"/>
  <c r="W13" i="4" s="1"/>
  <c r="AC13" i="4" s="1"/>
  <c r="AG13" i="4" s="1"/>
  <c r="AM13" i="4" s="1"/>
  <c r="AQ13" i="4" s="1"/>
  <c r="AW13" i="4" s="1"/>
  <c r="BA13" i="4" s="1"/>
  <c r="BG13" i="4" s="1"/>
  <c r="H13" i="4"/>
  <c r="N13" i="4" s="1"/>
  <c r="R13" i="4" s="1"/>
  <c r="X13" i="4" s="1"/>
  <c r="AB13" i="4" s="1"/>
  <c r="AH13" i="4" s="1"/>
  <c r="AL13" i="4" s="1"/>
  <c r="AR13" i="4" s="1"/>
  <c r="AV13" i="4" s="1"/>
  <c r="BB13" i="4" s="1"/>
  <c r="BR12" i="4"/>
  <c r="M12" i="4"/>
  <c r="S12" i="4" s="1"/>
  <c r="W12" i="4" s="1"/>
  <c r="AC12" i="4" s="1"/>
  <c r="AG12" i="4" s="1"/>
  <c r="AM12" i="4" s="1"/>
  <c r="AQ12" i="4" s="1"/>
  <c r="AW12" i="4" s="1"/>
  <c r="BA12" i="4" s="1"/>
  <c r="BG12" i="4" s="1"/>
  <c r="H12" i="4"/>
  <c r="N12" i="4" s="1"/>
  <c r="R12" i="4" s="1"/>
  <c r="X12" i="4" s="1"/>
  <c r="AB12" i="4" s="1"/>
  <c r="AH12" i="4" s="1"/>
  <c r="AL12" i="4" s="1"/>
  <c r="AR12" i="4" s="1"/>
  <c r="AV12" i="4" s="1"/>
  <c r="BB12" i="4" s="1"/>
  <c r="M11" i="4"/>
  <c r="S11" i="4" s="1"/>
  <c r="W11" i="4" s="1"/>
  <c r="AC11" i="4" s="1"/>
  <c r="AG11" i="4" s="1"/>
  <c r="AM11" i="4" s="1"/>
  <c r="AQ11" i="4" s="1"/>
  <c r="AW11" i="4" s="1"/>
  <c r="BA11" i="4" s="1"/>
  <c r="BG11" i="4" s="1"/>
  <c r="H11" i="4"/>
  <c r="N11" i="4" s="1"/>
  <c r="R11" i="4" s="1"/>
  <c r="X11" i="4" s="1"/>
  <c r="AB11" i="4" s="1"/>
  <c r="AH11" i="4" s="1"/>
  <c r="AL11" i="4" s="1"/>
  <c r="AR11" i="4" s="1"/>
  <c r="AV11" i="4" s="1"/>
  <c r="BB11" i="4" s="1"/>
  <c r="M10" i="4"/>
  <c r="S10" i="4" s="1"/>
  <c r="W10" i="4" s="1"/>
  <c r="AC10" i="4" s="1"/>
  <c r="AG10" i="4" s="1"/>
  <c r="AM10" i="4" s="1"/>
  <c r="AQ10" i="4" s="1"/>
  <c r="AW10" i="4" s="1"/>
  <c r="BA10" i="4" s="1"/>
  <c r="BG10" i="4" s="1"/>
  <c r="H10" i="4"/>
  <c r="N10" i="4" s="1"/>
  <c r="R10" i="4" s="1"/>
  <c r="X10" i="4" s="1"/>
  <c r="AB10" i="4" s="1"/>
  <c r="AH10" i="4" s="1"/>
  <c r="AL10" i="4" s="1"/>
  <c r="AR10" i="4" s="1"/>
  <c r="AV10" i="4" s="1"/>
  <c r="BB10" i="4" s="1"/>
  <c r="M9" i="4"/>
  <c r="BR78" i="3"/>
  <c r="M78" i="3"/>
  <c r="S78" i="3" s="1"/>
  <c r="W78" i="3" s="1"/>
  <c r="AC78" i="3" s="1"/>
  <c r="AG78" i="3" s="1"/>
  <c r="AM78" i="3" s="1"/>
  <c r="AQ78" i="3" s="1"/>
  <c r="AW78" i="3" s="1"/>
  <c r="BA78" i="3" s="1"/>
  <c r="BG78" i="3" s="1"/>
  <c r="BK78" i="3" s="1"/>
  <c r="H78" i="3"/>
  <c r="N78" i="3" s="1"/>
  <c r="R78" i="3" s="1"/>
  <c r="X78" i="3" s="1"/>
  <c r="AB78" i="3" s="1"/>
  <c r="AH78" i="3" s="1"/>
  <c r="AL78" i="3" s="1"/>
  <c r="AR78" i="3" s="1"/>
  <c r="AV78" i="3" s="1"/>
  <c r="BB78" i="3" s="1"/>
  <c r="BF78" i="3" s="1"/>
  <c r="BR77" i="3"/>
  <c r="M77" i="3"/>
  <c r="S77" i="3" s="1"/>
  <c r="W77" i="3" s="1"/>
  <c r="AC77" i="3" s="1"/>
  <c r="AG77" i="3" s="1"/>
  <c r="AM77" i="3" s="1"/>
  <c r="AQ77" i="3" s="1"/>
  <c r="AW77" i="3" s="1"/>
  <c r="BA77" i="3" s="1"/>
  <c r="BG77" i="3" s="1"/>
  <c r="BK77" i="3" s="1"/>
  <c r="H77" i="3"/>
  <c r="N77" i="3" s="1"/>
  <c r="R77" i="3" s="1"/>
  <c r="X77" i="3" s="1"/>
  <c r="AB77" i="3" s="1"/>
  <c r="AH77" i="3" s="1"/>
  <c r="AL77" i="3" s="1"/>
  <c r="AR77" i="3" s="1"/>
  <c r="AV77" i="3" s="1"/>
  <c r="BB77" i="3" s="1"/>
  <c r="BF77" i="3" s="1"/>
  <c r="BR76" i="3"/>
  <c r="M76" i="3"/>
  <c r="S76" i="3" s="1"/>
  <c r="W76" i="3" s="1"/>
  <c r="AC76" i="3" s="1"/>
  <c r="AG76" i="3" s="1"/>
  <c r="AM76" i="3" s="1"/>
  <c r="AQ76" i="3" s="1"/>
  <c r="AW76" i="3" s="1"/>
  <c r="BA76" i="3" s="1"/>
  <c r="BG76" i="3" s="1"/>
  <c r="BK76" i="3" s="1"/>
  <c r="H76" i="3"/>
  <c r="N76" i="3" s="1"/>
  <c r="R76" i="3" s="1"/>
  <c r="X76" i="3" s="1"/>
  <c r="AB76" i="3" s="1"/>
  <c r="AH76" i="3" s="1"/>
  <c r="AL76" i="3" s="1"/>
  <c r="AR76" i="3" s="1"/>
  <c r="AV76" i="3" s="1"/>
  <c r="BB76" i="3" s="1"/>
  <c r="BF76" i="3" s="1"/>
  <c r="BR75" i="3"/>
  <c r="M75" i="3"/>
  <c r="S75" i="3" s="1"/>
  <c r="W75" i="3" s="1"/>
  <c r="AC75" i="3" s="1"/>
  <c r="AG75" i="3" s="1"/>
  <c r="AM75" i="3" s="1"/>
  <c r="AQ75" i="3" s="1"/>
  <c r="AW75" i="3" s="1"/>
  <c r="BA75" i="3" s="1"/>
  <c r="BG75" i="3" s="1"/>
  <c r="BK75" i="3" s="1"/>
  <c r="H75" i="3"/>
  <c r="N75" i="3" s="1"/>
  <c r="R75" i="3" s="1"/>
  <c r="X75" i="3" s="1"/>
  <c r="AB75" i="3" s="1"/>
  <c r="AH75" i="3" s="1"/>
  <c r="AL75" i="3" s="1"/>
  <c r="AR75" i="3" s="1"/>
  <c r="AV75" i="3" s="1"/>
  <c r="BB75" i="3" s="1"/>
  <c r="BF75" i="3" s="1"/>
  <c r="BR74" i="3"/>
  <c r="M74" i="3"/>
  <c r="S74" i="3" s="1"/>
  <c r="W74" i="3" s="1"/>
  <c r="AC74" i="3" s="1"/>
  <c r="AG74" i="3" s="1"/>
  <c r="AM74" i="3" s="1"/>
  <c r="AQ74" i="3" s="1"/>
  <c r="AW74" i="3" s="1"/>
  <c r="BA74" i="3" s="1"/>
  <c r="BG74" i="3" s="1"/>
  <c r="BK74" i="3" s="1"/>
  <c r="H74" i="3"/>
  <c r="N74" i="3" s="1"/>
  <c r="R74" i="3" s="1"/>
  <c r="X74" i="3" s="1"/>
  <c r="AB74" i="3" s="1"/>
  <c r="AH74" i="3" s="1"/>
  <c r="AL74" i="3" s="1"/>
  <c r="AR74" i="3" s="1"/>
  <c r="AV74" i="3" s="1"/>
  <c r="BB74" i="3" s="1"/>
  <c r="BF74" i="3" s="1"/>
  <c r="BR73" i="3"/>
  <c r="M73" i="3"/>
  <c r="S73" i="3" s="1"/>
  <c r="W73" i="3" s="1"/>
  <c r="AC73" i="3" s="1"/>
  <c r="AG73" i="3" s="1"/>
  <c r="AM73" i="3" s="1"/>
  <c r="AQ73" i="3" s="1"/>
  <c r="AW73" i="3" s="1"/>
  <c r="BA73" i="3" s="1"/>
  <c r="BG73" i="3" s="1"/>
  <c r="BK73" i="3" s="1"/>
  <c r="H73" i="3"/>
  <c r="N73" i="3" s="1"/>
  <c r="R73" i="3" s="1"/>
  <c r="X73" i="3" s="1"/>
  <c r="AB73" i="3" s="1"/>
  <c r="AH73" i="3" s="1"/>
  <c r="AL73" i="3" s="1"/>
  <c r="AR73" i="3" s="1"/>
  <c r="AV73" i="3" s="1"/>
  <c r="BB73" i="3" s="1"/>
  <c r="BF73" i="3" s="1"/>
  <c r="BR72" i="3"/>
  <c r="M72" i="3"/>
  <c r="S72" i="3" s="1"/>
  <c r="W72" i="3" s="1"/>
  <c r="AC72" i="3" s="1"/>
  <c r="AG72" i="3" s="1"/>
  <c r="AM72" i="3" s="1"/>
  <c r="AQ72" i="3" s="1"/>
  <c r="AW72" i="3" s="1"/>
  <c r="BA72" i="3" s="1"/>
  <c r="BG72" i="3" s="1"/>
  <c r="BK72" i="3" s="1"/>
  <c r="H72" i="3"/>
  <c r="N72" i="3" s="1"/>
  <c r="R72" i="3" s="1"/>
  <c r="X72" i="3" s="1"/>
  <c r="AB72" i="3" s="1"/>
  <c r="AH72" i="3" s="1"/>
  <c r="AL72" i="3" s="1"/>
  <c r="AR72" i="3" s="1"/>
  <c r="AV72" i="3" s="1"/>
  <c r="BB72" i="3" s="1"/>
  <c r="BF72" i="3" s="1"/>
  <c r="BR71" i="3"/>
  <c r="M71" i="3"/>
  <c r="S71" i="3" s="1"/>
  <c r="W71" i="3" s="1"/>
  <c r="AC71" i="3" s="1"/>
  <c r="AG71" i="3" s="1"/>
  <c r="AM71" i="3" s="1"/>
  <c r="AQ71" i="3" s="1"/>
  <c r="AW71" i="3" s="1"/>
  <c r="BA71" i="3" s="1"/>
  <c r="BG71" i="3" s="1"/>
  <c r="BK71" i="3" s="1"/>
  <c r="H71" i="3"/>
  <c r="N71" i="3" s="1"/>
  <c r="R71" i="3" s="1"/>
  <c r="X71" i="3" s="1"/>
  <c r="AB71" i="3" s="1"/>
  <c r="AH71" i="3" s="1"/>
  <c r="AL71" i="3" s="1"/>
  <c r="AR71" i="3" s="1"/>
  <c r="AV71" i="3" s="1"/>
  <c r="BB71" i="3" s="1"/>
  <c r="BF71" i="3" s="1"/>
  <c r="BR70" i="3"/>
  <c r="M70" i="3"/>
  <c r="S70" i="3" s="1"/>
  <c r="W70" i="3" s="1"/>
  <c r="AC70" i="3" s="1"/>
  <c r="AG70" i="3" s="1"/>
  <c r="AM70" i="3" s="1"/>
  <c r="AQ70" i="3" s="1"/>
  <c r="AW70" i="3" s="1"/>
  <c r="BA70" i="3" s="1"/>
  <c r="BG70" i="3" s="1"/>
  <c r="BK70" i="3" s="1"/>
  <c r="H70" i="3"/>
  <c r="N70" i="3" s="1"/>
  <c r="R70" i="3" s="1"/>
  <c r="X70" i="3" s="1"/>
  <c r="AB70" i="3" s="1"/>
  <c r="AH70" i="3" s="1"/>
  <c r="AL70" i="3" s="1"/>
  <c r="AR70" i="3" s="1"/>
  <c r="AV70" i="3" s="1"/>
  <c r="BB70" i="3" s="1"/>
  <c r="BF70" i="3" s="1"/>
  <c r="BR69" i="3"/>
  <c r="M69" i="3"/>
  <c r="S69" i="3" s="1"/>
  <c r="W69" i="3" s="1"/>
  <c r="AC69" i="3" s="1"/>
  <c r="AG69" i="3" s="1"/>
  <c r="AM69" i="3" s="1"/>
  <c r="AQ69" i="3" s="1"/>
  <c r="AW69" i="3" s="1"/>
  <c r="BA69" i="3" s="1"/>
  <c r="BG69" i="3" s="1"/>
  <c r="BK69" i="3" s="1"/>
  <c r="H69" i="3"/>
  <c r="N69" i="3" s="1"/>
  <c r="R69" i="3" s="1"/>
  <c r="X69" i="3" s="1"/>
  <c r="AB69" i="3" s="1"/>
  <c r="AH69" i="3" s="1"/>
  <c r="AL69" i="3" s="1"/>
  <c r="AR69" i="3" s="1"/>
  <c r="AV69" i="3" s="1"/>
  <c r="BB69" i="3" s="1"/>
  <c r="BF69" i="3" s="1"/>
  <c r="BR68" i="3"/>
  <c r="M68" i="3"/>
  <c r="S68" i="3" s="1"/>
  <c r="W68" i="3" s="1"/>
  <c r="AC68" i="3" s="1"/>
  <c r="AG68" i="3" s="1"/>
  <c r="AM68" i="3" s="1"/>
  <c r="AQ68" i="3" s="1"/>
  <c r="AW68" i="3" s="1"/>
  <c r="BA68" i="3" s="1"/>
  <c r="BG68" i="3" s="1"/>
  <c r="BK68" i="3" s="1"/>
  <c r="H68" i="3"/>
  <c r="N68" i="3" s="1"/>
  <c r="R68" i="3" s="1"/>
  <c r="X68" i="3" s="1"/>
  <c r="AB68" i="3" s="1"/>
  <c r="AH68" i="3" s="1"/>
  <c r="AL68" i="3" s="1"/>
  <c r="AR68" i="3" s="1"/>
  <c r="AV68" i="3" s="1"/>
  <c r="BB68" i="3" s="1"/>
  <c r="BF68" i="3" s="1"/>
  <c r="BR67" i="3"/>
  <c r="M67" i="3"/>
  <c r="S67" i="3" s="1"/>
  <c r="W67" i="3" s="1"/>
  <c r="AC67" i="3" s="1"/>
  <c r="AG67" i="3" s="1"/>
  <c r="AM67" i="3" s="1"/>
  <c r="AQ67" i="3" s="1"/>
  <c r="AW67" i="3" s="1"/>
  <c r="BA67" i="3" s="1"/>
  <c r="BG67" i="3" s="1"/>
  <c r="BK67" i="3" s="1"/>
  <c r="H67" i="3"/>
  <c r="N67" i="3" s="1"/>
  <c r="R67" i="3" s="1"/>
  <c r="X67" i="3" s="1"/>
  <c r="AB67" i="3" s="1"/>
  <c r="AH67" i="3" s="1"/>
  <c r="AL67" i="3" s="1"/>
  <c r="AR67" i="3" s="1"/>
  <c r="AV67" i="3" s="1"/>
  <c r="BB67" i="3" s="1"/>
  <c r="BF67" i="3" s="1"/>
  <c r="BR66" i="3"/>
  <c r="M66" i="3"/>
  <c r="S66" i="3" s="1"/>
  <c r="W66" i="3" s="1"/>
  <c r="AC66" i="3" s="1"/>
  <c r="AG66" i="3" s="1"/>
  <c r="AM66" i="3" s="1"/>
  <c r="AQ66" i="3" s="1"/>
  <c r="AW66" i="3" s="1"/>
  <c r="BA66" i="3" s="1"/>
  <c r="BG66" i="3" s="1"/>
  <c r="BK66" i="3" s="1"/>
  <c r="H66" i="3"/>
  <c r="N66" i="3" s="1"/>
  <c r="R66" i="3" s="1"/>
  <c r="X66" i="3" s="1"/>
  <c r="AB66" i="3" s="1"/>
  <c r="AH66" i="3" s="1"/>
  <c r="AL66" i="3" s="1"/>
  <c r="AR66" i="3" s="1"/>
  <c r="AV66" i="3" s="1"/>
  <c r="BR65" i="3"/>
  <c r="M65" i="3"/>
  <c r="S65" i="3" s="1"/>
  <c r="W65" i="3" s="1"/>
  <c r="AC65" i="3" s="1"/>
  <c r="AG65" i="3" s="1"/>
  <c r="AM65" i="3" s="1"/>
  <c r="AQ65" i="3" s="1"/>
  <c r="AW65" i="3" s="1"/>
  <c r="BA65" i="3" s="1"/>
  <c r="BG65" i="3" s="1"/>
  <c r="BK65" i="3" s="1"/>
  <c r="H65" i="3"/>
  <c r="N65" i="3" s="1"/>
  <c r="R65" i="3" s="1"/>
  <c r="X65" i="3" s="1"/>
  <c r="AB65" i="3" s="1"/>
  <c r="AH65" i="3" s="1"/>
  <c r="AL65" i="3" s="1"/>
  <c r="AR65" i="3" s="1"/>
  <c r="AV65" i="3" s="1"/>
  <c r="BB65" i="3" s="1"/>
  <c r="BF65" i="3" s="1"/>
  <c r="M64" i="3"/>
  <c r="S64" i="3" s="1"/>
  <c r="W64" i="3" s="1"/>
  <c r="AC64" i="3" s="1"/>
  <c r="AG64" i="3" s="1"/>
  <c r="AM64" i="3" s="1"/>
  <c r="AQ64" i="3" s="1"/>
  <c r="AW64" i="3" s="1"/>
  <c r="BA64" i="3" s="1"/>
  <c r="BG64" i="3" s="1"/>
  <c r="BK64" i="3" s="1"/>
  <c r="H64" i="3"/>
  <c r="N64" i="3" s="1"/>
  <c r="R64" i="3" s="1"/>
  <c r="X64" i="3" s="1"/>
  <c r="AB64" i="3" s="1"/>
  <c r="AH64" i="3" s="1"/>
  <c r="AL64" i="3" s="1"/>
  <c r="AR64" i="3" s="1"/>
  <c r="AV64" i="3" s="1"/>
  <c r="BB64" i="3" s="1"/>
  <c r="BF64" i="3" s="1"/>
  <c r="M63" i="3"/>
  <c r="S63" i="3" s="1"/>
  <c r="W63" i="3" s="1"/>
  <c r="AC63" i="3" s="1"/>
  <c r="AG63" i="3" s="1"/>
  <c r="AM63" i="3" s="1"/>
  <c r="AQ63" i="3" s="1"/>
  <c r="AW63" i="3" s="1"/>
  <c r="BA63" i="3" s="1"/>
  <c r="BG63" i="3" s="1"/>
  <c r="BK63" i="3" s="1"/>
  <c r="H63" i="3"/>
  <c r="N63" i="3" s="1"/>
  <c r="R63" i="3" s="1"/>
  <c r="X63" i="3" s="1"/>
  <c r="AB63" i="3" s="1"/>
  <c r="AH63" i="3" s="1"/>
  <c r="AL63" i="3" s="1"/>
  <c r="AR63" i="3" s="1"/>
  <c r="AV63" i="3" s="1"/>
  <c r="BB63" i="3" s="1"/>
  <c r="BF63" i="3" s="1"/>
  <c r="M62" i="3"/>
  <c r="S62" i="3" s="1"/>
  <c r="W62" i="3" s="1"/>
  <c r="AC62" i="3" s="1"/>
  <c r="AG62" i="3" s="1"/>
  <c r="AM62" i="3" s="1"/>
  <c r="AQ62" i="3" s="1"/>
  <c r="AW62" i="3" s="1"/>
  <c r="BA62" i="3" s="1"/>
  <c r="BG62" i="3" s="1"/>
  <c r="BK62" i="3" s="1"/>
  <c r="H62" i="3"/>
  <c r="N62" i="3" s="1"/>
  <c r="R62" i="3" s="1"/>
  <c r="X62" i="3" s="1"/>
  <c r="AB62" i="3" s="1"/>
  <c r="AH62" i="3" s="1"/>
  <c r="AL62" i="3" s="1"/>
  <c r="AR62" i="3" s="1"/>
  <c r="AV62" i="3" s="1"/>
  <c r="BB62" i="3" s="1"/>
  <c r="BF62" i="3" s="1"/>
  <c r="M57" i="3"/>
  <c r="S57" i="3" s="1"/>
  <c r="W57" i="3" s="1"/>
  <c r="AC57" i="3" s="1"/>
  <c r="AG57" i="3" s="1"/>
  <c r="AM57" i="3" s="1"/>
  <c r="AQ57" i="3" s="1"/>
  <c r="AW57" i="3" s="1"/>
  <c r="BA57" i="3" s="1"/>
  <c r="BG57" i="3" s="1"/>
  <c r="BK57" i="3" s="1"/>
  <c r="H57" i="3"/>
  <c r="N57" i="3" s="1"/>
  <c r="R57" i="3" s="1"/>
  <c r="X57" i="3" s="1"/>
  <c r="AB57" i="3" s="1"/>
  <c r="AH57" i="3" s="1"/>
  <c r="AL57" i="3" s="1"/>
  <c r="AR57" i="3" s="1"/>
  <c r="AV57" i="3" s="1"/>
  <c r="M52" i="3"/>
  <c r="S52" i="3" s="1"/>
  <c r="W52" i="3" s="1"/>
  <c r="AC52" i="3" s="1"/>
  <c r="AG52" i="3" s="1"/>
  <c r="AM52" i="3" s="1"/>
  <c r="AQ52" i="3" s="1"/>
  <c r="AW52" i="3" s="1"/>
  <c r="BA52" i="3" s="1"/>
  <c r="BG52" i="3" s="1"/>
  <c r="BK52" i="3" s="1"/>
  <c r="H52" i="3"/>
  <c r="N52" i="3" s="1"/>
  <c r="R52" i="3" s="1"/>
  <c r="X52" i="3" s="1"/>
  <c r="AB52" i="3" s="1"/>
  <c r="AH52" i="3" s="1"/>
  <c r="AL52" i="3" s="1"/>
  <c r="AR52" i="3" s="1"/>
  <c r="AV52" i="3" s="1"/>
  <c r="BB52" i="3" s="1"/>
  <c r="BF52" i="3" s="1"/>
  <c r="M51" i="3"/>
  <c r="S51" i="3" s="1"/>
  <c r="W51" i="3" s="1"/>
  <c r="H51" i="3"/>
  <c r="N51" i="3" s="1"/>
  <c r="R51" i="3" s="1"/>
  <c r="AH50" i="3"/>
  <c r="AC50" i="3"/>
  <c r="X50" i="3"/>
  <c r="S50" i="3"/>
  <c r="N50" i="3"/>
  <c r="BM49" i="3"/>
  <c r="BM54" i="3" s="1"/>
  <c r="BM60" i="3" s="1"/>
  <c r="BL49" i="3"/>
  <c r="BL54" i="3" s="1"/>
  <c r="BL60" i="3" s="1"/>
  <c r="BJ49" i="3"/>
  <c r="BJ54" i="3" s="1"/>
  <c r="BJ60" i="3" s="1"/>
  <c r="BI49" i="3"/>
  <c r="BI54" i="3" s="1"/>
  <c r="BI60" i="3" s="1"/>
  <c r="BE49" i="3"/>
  <c r="BE54" i="3" s="1"/>
  <c r="BE60" i="3" s="1"/>
  <c r="BD49" i="3"/>
  <c r="BD54" i="3" s="1"/>
  <c r="BD60" i="3" s="1"/>
  <c r="BC49" i="3"/>
  <c r="BC54" i="3" s="1"/>
  <c r="BC60" i="3" s="1"/>
  <c r="AZ49" i="3"/>
  <c r="AZ54" i="3" s="1"/>
  <c r="AZ60" i="3" s="1"/>
  <c r="AY49" i="3"/>
  <c r="AY54" i="3" s="1"/>
  <c r="AY60" i="3" s="1"/>
  <c r="AX49" i="3"/>
  <c r="AX54" i="3" s="1"/>
  <c r="AX60" i="3" s="1"/>
  <c r="AU49" i="3"/>
  <c r="AU54" i="3" s="1"/>
  <c r="AU60" i="3" s="1"/>
  <c r="AT49" i="3"/>
  <c r="AT54" i="3" s="1"/>
  <c r="AT60" i="3" s="1"/>
  <c r="AS49" i="3"/>
  <c r="AS54" i="3" s="1"/>
  <c r="AS60" i="3" s="1"/>
  <c r="AP49" i="3"/>
  <c r="AP54" i="3" s="1"/>
  <c r="AP60" i="3" s="1"/>
  <c r="AO49" i="3"/>
  <c r="AO54" i="3" s="1"/>
  <c r="AO60" i="3" s="1"/>
  <c r="AN49" i="3"/>
  <c r="AN54" i="3" s="1"/>
  <c r="AN60" i="3" s="1"/>
  <c r="AK49" i="3"/>
  <c r="AK54" i="3" s="1"/>
  <c r="AK60" i="3" s="1"/>
  <c r="AJ49" i="3"/>
  <c r="AJ54" i="3" s="1"/>
  <c r="AJ60" i="3" s="1"/>
  <c r="AI49" i="3"/>
  <c r="AI54" i="3" s="1"/>
  <c r="AI60" i="3" s="1"/>
  <c r="AF49" i="3"/>
  <c r="AF54" i="3" s="1"/>
  <c r="AF60" i="3" s="1"/>
  <c r="AE49" i="3"/>
  <c r="AE54" i="3" s="1"/>
  <c r="AE60" i="3" s="1"/>
  <c r="AD49" i="3"/>
  <c r="AD54" i="3" s="1"/>
  <c r="AD60" i="3" s="1"/>
  <c r="AA49" i="3"/>
  <c r="AA54" i="3" s="1"/>
  <c r="AA60" i="3" s="1"/>
  <c r="Z49" i="3"/>
  <c r="Z54" i="3" s="1"/>
  <c r="Z60" i="3" s="1"/>
  <c r="Y49" i="3"/>
  <c r="Y54" i="3" s="1"/>
  <c r="Y60" i="3" s="1"/>
  <c r="V49" i="3"/>
  <c r="V54" i="3" s="1"/>
  <c r="V60" i="3" s="1"/>
  <c r="U49" i="3"/>
  <c r="U54" i="3" s="1"/>
  <c r="U60" i="3" s="1"/>
  <c r="T49" i="3"/>
  <c r="T54" i="3" s="1"/>
  <c r="T60" i="3" s="1"/>
  <c r="Q49" i="3"/>
  <c r="Q54" i="3" s="1"/>
  <c r="Q60" i="3" s="1"/>
  <c r="P49" i="3"/>
  <c r="P54" i="3" s="1"/>
  <c r="P60" i="3" s="1"/>
  <c r="O49" i="3"/>
  <c r="O54" i="3" s="1"/>
  <c r="O60" i="3" s="1"/>
  <c r="L49" i="3"/>
  <c r="L54" i="3" s="1"/>
  <c r="L60" i="3" s="1"/>
  <c r="K49" i="3"/>
  <c r="K54" i="3" s="1"/>
  <c r="K60" i="3" s="1"/>
  <c r="J49" i="3"/>
  <c r="J54" i="3" s="1"/>
  <c r="J60" i="3" s="1"/>
  <c r="M46" i="3"/>
  <c r="S46" i="3" s="1"/>
  <c r="W46" i="3" s="1"/>
  <c r="AC46" i="3" s="1"/>
  <c r="AG46" i="3" s="1"/>
  <c r="AM46" i="3" s="1"/>
  <c r="AQ46" i="3" s="1"/>
  <c r="AW46" i="3" s="1"/>
  <c r="BA46" i="3" s="1"/>
  <c r="BG46" i="3" s="1"/>
  <c r="H46" i="3"/>
  <c r="N46" i="3" s="1"/>
  <c r="R46" i="3" s="1"/>
  <c r="X46" i="3" s="1"/>
  <c r="AB46" i="3" s="1"/>
  <c r="AH46" i="3" s="1"/>
  <c r="AL46" i="3" s="1"/>
  <c r="BR45" i="3"/>
  <c r="M45" i="3"/>
  <c r="S45" i="3" s="1"/>
  <c r="W45" i="3" s="1"/>
  <c r="AC45" i="3" s="1"/>
  <c r="AG45" i="3" s="1"/>
  <c r="AM45" i="3" s="1"/>
  <c r="AQ45" i="3" s="1"/>
  <c r="AW45" i="3" s="1"/>
  <c r="BA45" i="3" s="1"/>
  <c r="BG45" i="3" s="1"/>
  <c r="H45" i="3"/>
  <c r="N45" i="3" s="1"/>
  <c r="R45" i="3" s="1"/>
  <c r="X45" i="3" s="1"/>
  <c r="AB45" i="3" s="1"/>
  <c r="AH45" i="3" s="1"/>
  <c r="AL45" i="3" s="1"/>
  <c r="AR45" i="3" s="1"/>
  <c r="AV45" i="3" s="1"/>
  <c r="M44" i="3"/>
  <c r="S44" i="3" s="1"/>
  <c r="W44" i="3" s="1"/>
  <c r="AC44" i="3" s="1"/>
  <c r="AG44" i="3" s="1"/>
  <c r="AM44" i="3" s="1"/>
  <c r="AQ44" i="3" s="1"/>
  <c r="AW44" i="3" s="1"/>
  <c r="BA44" i="3" s="1"/>
  <c r="BG44" i="3" s="1"/>
  <c r="H44" i="3"/>
  <c r="N44" i="3" s="1"/>
  <c r="R44" i="3" s="1"/>
  <c r="X44" i="3" s="1"/>
  <c r="AB44" i="3" s="1"/>
  <c r="AH44" i="3" s="1"/>
  <c r="AL44" i="3" s="1"/>
  <c r="AR44" i="3" s="1"/>
  <c r="AV44" i="3" s="1"/>
  <c r="M43" i="3"/>
  <c r="S43" i="3" s="1"/>
  <c r="W43" i="3" s="1"/>
  <c r="AC43" i="3" s="1"/>
  <c r="AG43" i="3" s="1"/>
  <c r="AM43" i="3" s="1"/>
  <c r="AQ43" i="3" s="1"/>
  <c r="AW43" i="3" s="1"/>
  <c r="BA43" i="3" s="1"/>
  <c r="BG43" i="3" s="1"/>
  <c r="H43" i="3"/>
  <c r="N43" i="3" s="1"/>
  <c r="R43" i="3" s="1"/>
  <c r="X43" i="3" s="1"/>
  <c r="AB43" i="3" s="1"/>
  <c r="AH43" i="3" s="1"/>
  <c r="AL43" i="3" s="1"/>
  <c r="AR43" i="3" s="1"/>
  <c r="AV43" i="3" s="1"/>
  <c r="M42" i="3"/>
  <c r="S42" i="3" s="1"/>
  <c r="W42" i="3" s="1"/>
  <c r="AC42" i="3" s="1"/>
  <c r="AG42" i="3" s="1"/>
  <c r="AM42" i="3" s="1"/>
  <c r="AQ42" i="3" s="1"/>
  <c r="AW42" i="3" s="1"/>
  <c r="BA42" i="3" s="1"/>
  <c r="BG42" i="3" s="1"/>
  <c r="H42" i="3"/>
  <c r="N42" i="3" s="1"/>
  <c r="R42" i="3" s="1"/>
  <c r="X42" i="3" s="1"/>
  <c r="AB42" i="3" s="1"/>
  <c r="AH42" i="3" s="1"/>
  <c r="AL42" i="3" s="1"/>
  <c r="AR42" i="3" s="1"/>
  <c r="AV42" i="3" s="1"/>
  <c r="M41" i="3"/>
  <c r="S41" i="3" s="1"/>
  <c r="W41" i="3" s="1"/>
  <c r="AC41" i="3" s="1"/>
  <c r="AG41" i="3" s="1"/>
  <c r="AM41" i="3" s="1"/>
  <c r="AQ41" i="3" s="1"/>
  <c r="AW41" i="3" s="1"/>
  <c r="BA41" i="3" s="1"/>
  <c r="BG41" i="3" s="1"/>
  <c r="H41" i="3"/>
  <c r="N41" i="3" s="1"/>
  <c r="R41" i="3" s="1"/>
  <c r="X41" i="3" s="1"/>
  <c r="AB41" i="3" s="1"/>
  <c r="AH41" i="3" s="1"/>
  <c r="AL41" i="3" s="1"/>
  <c r="AR41" i="3" s="1"/>
  <c r="AV41" i="3" s="1"/>
  <c r="M40" i="3"/>
  <c r="S40" i="3" s="1"/>
  <c r="W40" i="3" s="1"/>
  <c r="AC40" i="3" s="1"/>
  <c r="AG40" i="3" s="1"/>
  <c r="AM40" i="3" s="1"/>
  <c r="AQ40" i="3" s="1"/>
  <c r="AW40" i="3" s="1"/>
  <c r="BA40" i="3" s="1"/>
  <c r="BG40" i="3" s="1"/>
  <c r="H40" i="3"/>
  <c r="N40" i="3" s="1"/>
  <c r="R40" i="3" s="1"/>
  <c r="X40" i="3" s="1"/>
  <c r="AB40" i="3" s="1"/>
  <c r="AH40" i="3" s="1"/>
  <c r="AL40" i="3" s="1"/>
  <c r="AR40" i="3" s="1"/>
  <c r="AV40" i="3" s="1"/>
  <c r="M39" i="3"/>
  <c r="S39" i="3" s="1"/>
  <c r="W39" i="3" s="1"/>
  <c r="AC39" i="3" s="1"/>
  <c r="AG39" i="3" s="1"/>
  <c r="AM39" i="3" s="1"/>
  <c r="AQ39" i="3" s="1"/>
  <c r="AW39" i="3" s="1"/>
  <c r="BA39" i="3" s="1"/>
  <c r="BG39" i="3" s="1"/>
  <c r="H39" i="3"/>
  <c r="N39" i="3" s="1"/>
  <c r="R39" i="3" s="1"/>
  <c r="X39" i="3" s="1"/>
  <c r="AB39" i="3" s="1"/>
  <c r="AH39" i="3" s="1"/>
  <c r="AL39" i="3" s="1"/>
  <c r="AR39" i="3" s="1"/>
  <c r="AV39" i="3" s="1"/>
  <c r="M38" i="3"/>
  <c r="S38" i="3" s="1"/>
  <c r="W38" i="3" s="1"/>
  <c r="AC38" i="3" s="1"/>
  <c r="AG38" i="3" s="1"/>
  <c r="AM38" i="3" s="1"/>
  <c r="AQ38" i="3" s="1"/>
  <c r="AW38" i="3" s="1"/>
  <c r="BA38" i="3" s="1"/>
  <c r="BG38" i="3" s="1"/>
  <c r="H38" i="3"/>
  <c r="N38" i="3" s="1"/>
  <c r="R38" i="3" s="1"/>
  <c r="X38" i="3" s="1"/>
  <c r="AB38" i="3" s="1"/>
  <c r="AH38" i="3" s="1"/>
  <c r="AL38" i="3" s="1"/>
  <c r="AR38" i="3" s="1"/>
  <c r="AV38" i="3" s="1"/>
  <c r="BB38" i="3" s="1"/>
  <c r="M37" i="3"/>
  <c r="S37" i="3" s="1"/>
  <c r="W37" i="3" s="1"/>
  <c r="AC37" i="3" s="1"/>
  <c r="AG37" i="3" s="1"/>
  <c r="AM37" i="3" s="1"/>
  <c r="AQ37" i="3" s="1"/>
  <c r="AW37" i="3" s="1"/>
  <c r="BA37" i="3" s="1"/>
  <c r="BG37" i="3" s="1"/>
  <c r="H37" i="3"/>
  <c r="N37" i="3" s="1"/>
  <c r="R37" i="3" s="1"/>
  <c r="X37" i="3" s="1"/>
  <c r="AB37" i="3" s="1"/>
  <c r="AH37" i="3" s="1"/>
  <c r="AL37" i="3" s="1"/>
  <c r="AR37" i="3" s="1"/>
  <c r="AV37" i="3" s="1"/>
  <c r="M36" i="3"/>
  <c r="S36" i="3" s="1"/>
  <c r="W36" i="3" s="1"/>
  <c r="AC36" i="3" s="1"/>
  <c r="AG36" i="3" s="1"/>
  <c r="AM36" i="3" s="1"/>
  <c r="AQ36" i="3" s="1"/>
  <c r="AW36" i="3" s="1"/>
  <c r="BA36" i="3" s="1"/>
  <c r="BG36" i="3" s="1"/>
  <c r="H36" i="3"/>
  <c r="N36" i="3" s="1"/>
  <c r="R36" i="3" s="1"/>
  <c r="X36" i="3" s="1"/>
  <c r="AB36" i="3" s="1"/>
  <c r="AH36" i="3" s="1"/>
  <c r="AL36" i="3" s="1"/>
  <c r="AR36" i="3" s="1"/>
  <c r="AV36" i="3" s="1"/>
  <c r="M35" i="3"/>
  <c r="S35" i="3" s="1"/>
  <c r="W35" i="3" s="1"/>
  <c r="AC35" i="3" s="1"/>
  <c r="AG35" i="3" s="1"/>
  <c r="AM35" i="3" s="1"/>
  <c r="AQ35" i="3" s="1"/>
  <c r="AW35" i="3" s="1"/>
  <c r="BA35" i="3" s="1"/>
  <c r="BG35" i="3" s="1"/>
  <c r="H35" i="3"/>
  <c r="N35" i="3" s="1"/>
  <c r="R35" i="3" s="1"/>
  <c r="X35" i="3" s="1"/>
  <c r="AB35" i="3" s="1"/>
  <c r="AH35" i="3" s="1"/>
  <c r="AL35" i="3" s="1"/>
  <c r="AR35" i="3" s="1"/>
  <c r="AV35" i="3" s="1"/>
  <c r="BB35" i="3" s="1"/>
  <c r="BR34" i="3"/>
  <c r="M34" i="3"/>
  <c r="S34" i="3" s="1"/>
  <c r="W34" i="3" s="1"/>
  <c r="AC34" i="3" s="1"/>
  <c r="AG34" i="3" s="1"/>
  <c r="AM34" i="3" s="1"/>
  <c r="AQ34" i="3" s="1"/>
  <c r="AW34" i="3" s="1"/>
  <c r="BA34" i="3" s="1"/>
  <c r="BG34" i="3" s="1"/>
  <c r="H34" i="3"/>
  <c r="N34" i="3" s="1"/>
  <c r="R34" i="3" s="1"/>
  <c r="X34" i="3" s="1"/>
  <c r="AB34" i="3" s="1"/>
  <c r="AH34" i="3" s="1"/>
  <c r="AL34" i="3" s="1"/>
  <c r="AR34" i="3" s="1"/>
  <c r="AV34" i="3" s="1"/>
  <c r="BB34" i="3" s="1"/>
  <c r="BR33" i="3"/>
  <c r="M33" i="3"/>
  <c r="S33" i="3" s="1"/>
  <c r="W33" i="3" s="1"/>
  <c r="AC33" i="3" s="1"/>
  <c r="AG33" i="3" s="1"/>
  <c r="AM33" i="3" s="1"/>
  <c r="AQ33" i="3" s="1"/>
  <c r="AW33" i="3" s="1"/>
  <c r="BA33" i="3" s="1"/>
  <c r="BG33" i="3" s="1"/>
  <c r="H33" i="3"/>
  <c r="N33" i="3" s="1"/>
  <c r="R33" i="3" s="1"/>
  <c r="X33" i="3" s="1"/>
  <c r="AB33" i="3" s="1"/>
  <c r="AH33" i="3" s="1"/>
  <c r="AL33" i="3" s="1"/>
  <c r="AR33" i="3" s="1"/>
  <c r="AV33" i="3" s="1"/>
  <c r="M32" i="3"/>
  <c r="S32" i="3" s="1"/>
  <c r="W32" i="3" s="1"/>
  <c r="AC32" i="3" s="1"/>
  <c r="AG32" i="3" s="1"/>
  <c r="AM32" i="3" s="1"/>
  <c r="AQ32" i="3" s="1"/>
  <c r="AW32" i="3" s="1"/>
  <c r="BA32" i="3" s="1"/>
  <c r="BG32" i="3" s="1"/>
  <c r="H32" i="3"/>
  <c r="N32" i="3" s="1"/>
  <c r="R32" i="3" s="1"/>
  <c r="X32" i="3" s="1"/>
  <c r="AB32" i="3" s="1"/>
  <c r="AH32" i="3" s="1"/>
  <c r="AL32" i="3" s="1"/>
  <c r="AR32" i="3" s="1"/>
  <c r="AV32" i="3" s="1"/>
  <c r="M31" i="3"/>
  <c r="S31" i="3" s="1"/>
  <c r="W31" i="3" s="1"/>
  <c r="AC31" i="3" s="1"/>
  <c r="AG31" i="3" s="1"/>
  <c r="AM31" i="3" s="1"/>
  <c r="AQ31" i="3" s="1"/>
  <c r="AW31" i="3" s="1"/>
  <c r="BA31" i="3" s="1"/>
  <c r="BG31" i="3" s="1"/>
  <c r="H31" i="3"/>
  <c r="N31" i="3" s="1"/>
  <c r="R31" i="3" s="1"/>
  <c r="X31" i="3" s="1"/>
  <c r="AB31" i="3" s="1"/>
  <c r="AH31" i="3" s="1"/>
  <c r="AL31" i="3" s="1"/>
  <c r="AR31" i="3" s="1"/>
  <c r="AV31" i="3" s="1"/>
  <c r="BR30" i="3"/>
  <c r="M30" i="3"/>
  <c r="S30" i="3" s="1"/>
  <c r="W30" i="3" s="1"/>
  <c r="AC30" i="3" s="1"/>
  <c r="AG30" i="3" s="1"/>
  <c r="AM30" i="3" s="1"/>
  <c r="AQ30" i="3" s="1"/>
  <c r="AW30" i="3" s="1"/>
  <c r="BA30" i="3" s="1"/>
  <c r="BG30" i="3" s="1"/>
  <c r="H30" i="3"/>
  <c r="N30" i="3" s="1"/>
  <c r="R30" i="3" s="1"/>
  <c r="X30" i="3" s="1"/>
  <c r="AB30" i="3" s="1"/>
  <c r="AH30" i="3" s="1"/>
  <c r="AL30" i="3" s="1"/>
  <c r="AR30" i="3" s="1"/>
  <c r="AV30" i="3" s="1"/>
  <c r="BB30" i="3" s="1"/>
  <c r="BR29" i="3"/>
  <c r="M29" i="3"/>
  <c r="S29" i="3" s="1"/>
  <c r="W29" i="3" s="1"/>
  <c r="AC29" i="3" s="1"/>
  <c r="AG29" i="3" s="1"/>
  <c r="AM29" i="3" s="1"/>
  <c r="AQ29" i="3" s="1"/>
  <c r="AW29" i="3" s="1"/>
  <c r="BA29" i="3" s="1"/>
  <c r="BG29" i="3" s="1"/>
  <c r="H29" i="3"/>
  <c r="N29" i="3" s="1"/>
  <c r="R29" i="3" s="1"/>
  <c r="X29" i="3" s="1"/>
  <c r="AB29" i="3" s="1"/>
  <c r="AH29" i="3" s="1"/>
  <c r="AL29" i="3" s="1"/>
  <c r="AR29" i="3" s="1"/>
  <c r="AV29" i="3" s="1"/>
  <c r="BR28" i="3"/>
  <c r="M28" i="3"/>
  <c r="S28" i="3" s="1"/>
  <c r="W28" i="3" s="1"/>
  <c r="AC28" i="3" s="1"/>
  <c r="AG28" i="3" s="1"/>
  <c r="AM28" i="3" s="1"/>
  <c r="AQ28" i="3" s="1"/>
  <c r="AW28" i="3" s="1"/>
  <c r="BA28" i="3" s="1"/>
  <c r="BG28" i="3" s="1"/>
  <c r="H28" i="3"/>
  <c r="N28" i="3" s="1"/>
  <c r="R28" i="3" s="1"/>
  <c r="X28" i="3" s="1"/>
  <c r="AB28" i="3" s="1"/>
  <c r="AH28" i="3" s="1"/>
  <c r="AL28" i="3" s="1"/>
  <c r="AR28" i="3" s="1"/>
  <c r="AV28" i="3" s="1"/>
  <c r="BR27" i="3"/>
  <c r="M27" i="3"/>
  <c r="S27" i="3" s="1"/>
  <c r="W27" i="3" s="1"/>
  <c r="AC27" i="3" s="1"/>
  <c r="AG27" i="3" s="1"/>
  <c r="AM27" i="3" s="1"/>
  <c r="AQ27" i="3" s="1"/>
  <c r="AW27" i="3" s="1"/>
  <c r="BA27" i="3" s="1"/>
  <c r="BG27" i="3" s="1"/>
  <c r="H27" i="3"/>
  <c r="N27" i="3" s="1"/>
  <c r="R27" i="3" s="1"/>
  <c r="X27" i="3" s="1"/>
  <c r="AB27" i="3" s="1"/>
  <c r="AH27" i="3" s="1"/>
  <c r="AL27" i="3" s="1"/>
  <c r="AR27" i="3" s="1"/>
  <c r="AV27" i="3" s="1"/>
  <c r="BR26" i="3"/>
  <c r="M26" i="3"/>
  <c r="S26" i="3" s="1"/>
  <c r="W26" i="3" s="1"/>
  <c r="AC26" i="3" s="1"/>
  <c r="AG26" i="3" s="1"/>
  <c r="AM26" i="3" s="1"/>
  <c r="AQ26" i="3" s="1"/>
  <c r="AW26" i="3" s="1"/>
  <c r="BA26" i="3" s="1"/>
  <c r="BG26" i="3" s="1"/>
  <c r="H26" i="3"/>
  <c r="N26" i="3" s="1"/>
  <c r="R26" i="3" s="1"/>
  <c r="X26" i="3" s="1"/>
  <c r="AB26" i="3" s="1"/>
  <c r="AH26" i="3" s="1"/>
  <c r="AL26" i="3" s="1"/>
  <c r="AR26" i="3" s="1"/>
  <c r="AV26" i="3" s="1"/>
  <c r="BR25" i="3"/>
  <c r="M25" i="3"/>
  <c r="S25" i="3" s="1"/>
  <c r="W25" i="3" s="1"/>
  <c r="AC25" i="3" s="1"/>
  <c r="AG25" i="3" s="1"/>
  <c r="AM25" i="3" s="1"/>
  <c r="AQ25" i="3" s="1"/>
  <c r="AW25" i="3" s="1"/>
  <c r="BA25" i="3" s="1"/>
  <c r="BG25" i="3" s="1"/>
  <c r="H25" i="3"/>
  <c r="N25" i="3" s="1"/>
  <c r="R25" i="3" s="1"/>
  <c r="X25" i="3" s="1"/>
  <c r="AB25" i="3" s="1"/>
  <c r="AH25" i="3" s="1"/>
  <c r="AL25" i="3" s="1"/>
  <c r="AR25" i="3" s="1"/>
  <c r="AV25" i="3" s="1"/>
  <c r="BR24" i="3"/>
  <c r="M24" i="3"/>
  <c r="S24" i="3" s="1"/>
  <c r="W24" i="3" s="1"/>
  <c r="AC24" i="3" s="1"/>
  <c r="AG24" i="3" s="1"/>
  <c r="AM24" i="3" s="1"/>
  <c r="AQ24" i="3" s="1"/>
  <c r="AW24" i="3" s="1"/>
  <c r="BA24" i="3" s="1"/>
  <c r="BG24" i="3" s="1"/>
  <c r="H24" i="3"/>
  <c r="N24" i="3" s="1"/>
  <c r="R24" i="3" s="1"/>
  <c r="X24" i="3" s="1"/>
  <c r="AB24" i="3" s="1"/>
  <c r="AH24" i="3" s="1"/>
  <c r="AL24" i="3" s="1"/>
  <c r="AR24" i="3" s="1"/>
  <c r="AV24" i="3" s="1"/>
  <c r="BR23" i="3"/>
  <c r="M23" i="3"/>
  <c r="S23" i="3" s="1"/>
  <c r="W23" i="3" s="1"/>
  <c r="AC23" i="3" s="1"/>
  <c r="AG23" i="3" s="1"/>
  <c r="AM23" i="3" s="1"/>
  <c r="AQ23" i="3" s="1"/>
  <c r="AW23" i="3" s="1"/>
  <c r="BA23" i="3" s="1"/>
  <c r="BG23" i="3" s="1"/>
  <c r="H23" i="3"/>
  <c r="N23" i="3" s="1"/>
  <c r="R23" i="3" s="1"/>
  <c r="X23" i="3" s="1"/>
  <c r="AB23" i="3" s="1"/>
  <c r="AH23" i="3" s="1"/>
  <c r="AL23" i="3" s="1"/>
  <c r="AR23" i="3" s="1"/>
  <c r="AV23" i="3" s="1"/>
  <c r="BR22" i="3"/>
  <c r="M22" i="3"/>
  <c r="S22" i="3" s="1"/>
  <c r="W22" i="3" s="1"/>
  <c r="AC22" i="3" s="1"/>
  <c r="AG22" i="3" s="1"/>
  <c r="AM22" i="3" s="1"/>
  <c r="AQ22" i="3" s="1"/>
  <c r="AW22" i="3" s="1"/>
  <c r="BA22" i="3" s="1"/>
  <c r="BG22" i="3" s="1"/>
  <c r="H22" i="3"/>
  <c r="N22" i="3" s="1"/>
  <c r="R22" i="3" s="1"/>
  <c r="X22" i="3" s="1"/>
  <c r="AB22" i="3" s="1"/>
  <c r="AH22" i="3" s="1"/>
  <c r="AL22" i="3" s="1"/>
  <c r="AR22" i="3" s="1"/>
  <c r="AV22" i="3" s="1"/>
  <c r="BR21" i="3"/>
  <c r="M21" i="3"/>
  <c r="S21" i="3" s="1"/>
  <c r="W21" i="3" s="1"/>
  <c r="AC21" i="3" s="1"/>
  <c r="AG21" i="3" s="1"/>
  <c r="AM21" i="3" s="1"/>
  <c r="AQ21" i="3" s="1"/>
  <c r="AW21" i="3" s="1"/>
  <c r="BA21" i="3" s="1"/>
  <c r="BG21" i="3" s="1"/>
  <c r="H21" i="3"/>
  <c r="N21" i="3" s="1"/>
  <c r="R21" i="3" s="1"/>
  <c r="X21" i="3" s="1"/>
  <c r="AB21" i="3" s="1"/>
  <c r="AH21" i="3" s="1"/>
  <c r="AL21" i="3" s="1"/>
  <c r="AR21" i="3" s="1"/>
  <c r="AV21" i="3" s="1"/>
  <c r="BR20" i="3"/>
  <c r="M20" i="3"/>
  <c r="S20" i="3" s="1"/>
  <c r="W20" i="3" s="1"/>
  <c r="AC20" i="3" s="1"/>
  <c r="AG20" i="3" s="1"/>
  <c r="AM20" i="3" s="1"/>
  <c r="AQ20" i="3" s="1"/>
  <c r="AW20" i="3" s="1"/>
  <c r="BA20" i="3" s="1"/>
  <c r="BG20" i="3" s="1"/>
  <c r="H20" i="3"/>
  <c r="N20" i="3" s="1"/>
  <c r="R20" i="3" s="1"/>
  <c r="X20" i="3" s="1"/>
  <c r="AB20" i="3" s="1"/>
  <c r="AH20" i="3" s="1"/>
  <c r="AL20" i="3" s="1"/>
  <c r="AR20" i="3" s="1"/>
  <c r="AV20" i="3" s="1"/>
  <c r="BR19" i="3"/>
  <c r="M19" i="3"/>
  <c r="S19" i="3" s="1"/>
  <c r="W19" i="3" s="1"/>
  <c r="AC19" i="3" s="1"/>
  <c r="AG19" i="3" s="1"/>
  <c r="AM19" i="3" s="1"/>
  <c r="AQ19" i="3" s="1"/>
  <c r="AW19" i="3" s="1"/>
  <c r="BA19" i="3" s="1"/>
  <c r="BG19" i="3" s="1"/>
  <c r="H19" i="3"/>
  <c r="N19" i="3" s="1"/>
  <c r="R19" i="3" s="1"/>
  <c r="X19" i="3" s="1"/>
  <c r="AB19" i="3" s="1"/>
  <c r="AH19" i="3" s="1"/>
  <c r="AL19" i="3" s="1"/>
  <c r="AR19" i="3" s="1"/>
  <c r="AV19" i="3" s="1"/>
  <c r="BR18" i="3"/>
  <c r="M18" i="3"/>
  <c r="S18" i="3" s="1"/>
  <c r="W18" i="3" s="1"/>
  <c r="AC18" i="3" s="1"/>
  <c r="AG18" i="3" s="1"/>
  <c r="AM18" i="3" s="1"/>
  <c r="AQ18" i="3" s="1"/>
  <c r="AW18" i="3" s="1"/>
  <c r="BA18" i="3" s="1"/>
  <c r="BG18" i="3" s="1"/>
  <c r="H18" i="3"/>
  <c r="N18" i="3" s="1"/>
  <c r="R18" i="3" s="1"/>
  <c r="X18" i="3" s="1"/>
  <c r="AB18" i="3" s="1"/>
  <c r="AH18" i="3" s="1"/>
  <c r="AL18" i="3" s="1"/>
  <c r="AR18" i="3" s="1"/>
  <c r="AV18" i="3" s="1"/>
  <c r="BR17" i="3"/>
  <c r="M17" i="3"/>
  <c r="S17" i="3" s="1"/>
  <c r="W17" i="3" s="1"/>
  <c r="AC17" i="3" s="1"/>
  <c r="AG17" i="3" s="1"/>
  <c r="AM17" i="3" s="1"/>
  <c r="AQ17" i="3" s="1"/>
  <c r="AW17" i="3" s="1"/>
  <c r="BA17" i="3" s="1"/>
  <c r="BG17" i="3" s="1"/>
  <c r="H17" i="3"/>
  <c r="N17" i="3" s="1"/>
  <c r="R17" i="3" s="1"/>
  <c r="X17" i="3" s="1"/>
  <c r="AB17" i="3" s="1"/>
  <c r="AH17" i="3" s="1"/>
  <c r="AL17" i="3" s="1"/>
  <c r="AR17" i="3" s="1"/>
  <c r="AV17" i="3" s="1"/>
  <c r="BR16" i="3"/>
  <c r="M16" i="3"/>
  <c r="S16" i="3" s="1"/>
  <c r="W16" i="3" s="1"/>
  <c r="AC16" i="3" s="1"/>
  <c r="AG16" i="3" s="1"/>
  <c r="AM16" i="3" s="1"/>
  <c r="AQ16" i="3" s="1"/>
  <c r="AW16" i="3" s="1"/>
  <c r="BA16" i="3" s="1"/>
  <c r="BG16" i="3" s="1"/>
  <c r="H16" i="3"/>
  <c r="N16" i="3" s="1"/>
  <c r="R16" i="3" s="1"/>
  <c r="X16" i="3" s="1"/>
  <c r="AB16" i="3" s="1"/>
  <c r="AH16" i="3" s="1"/>
  <c r="AL16" i="3" s="1"/>
  <c r="AR16" i="3" s="1"/>
  <c r="AV16" i="3" s="1"/>
  <c r="BR15" i="3"/>
  <c r="M15" i="3"/>
  <c r="S15" i="3" s="1"/>
  <c r="W15" i="3" s="1"/>
  <c r="AC15" i="3" s="1"/>
  <c r="AG15" i="3" s="1"/>
  <c r="AM15" i="3" s="1"/>
  <c r="AQ15" i="3" s="1"/>
  <c r="AW15" i="3" s="1"/>
  <c r="BA15" i="3" s="1"/>
  <c r="BG15" i="3" s="1"/>
  <c r="H15" i="3"/>
  <c r="N15" i="3" s="1"/>
  <c r="R15" i="3" s="1"/>
  <c r="X15" i="3" s="1"/>
  <c r="AB15" i="3" s="1"/>
  <c r="AH15" i="3" s="1"/>
  <c r="AL15" i="3" s="1"/>
  <c r="AR15" i="3" s="1"/>
  <c r="AV15" i="3" s="1"/>
  <c r="BR14" i="3"/>
  <c r="M14" i="3"/>
  <c r="S14" i="3" s="1"/>
  <c r="W14" i="3" s="1"/>
  <c r="AC14" i="3" s="1"/>
  <c r="AG14" i="3" s="1"/>
  <c r="AM14" i="3" s="1"/>
  <c r="AQ14" i="3" s="1"/>
  <c r="AW14" i="3" s="1"/>
  <c r="BA14" i="3" s="1"/>
  <c r="BG14" i="3" s="1"/>
  <c r="H14" i="3"/>
  <c r="N14" i="3" s="1"/>
  <c r="R14" i="3" s="1"/>
  <c r="X14" i="3" s="1"/>
  <c r="AB14" i="3" s="1"/>
  <c r="AH14" i="3" s="1"/>
  <c r="AL14" i="3" s="1"/>
  <c r="AR14" i="3" s="1"/>
  <c r="AV14" i="3" s="1"/>
  <c r="BR13" i="3"/>
  <c r="M13" i="3"/>
  <c r="S13" i="3" s="1"/>
  <c r="W13" i="3" s="1"/>
  <c r="AC13" i="3" s="1"/>
  <c r="AG13" i="3" s="1"/>
  <c r="AM13" i="3" s="1"/>
  <c r="AQ13" i="3" s="1"/>
  <c r="AW13" i="3" s="1"/>
  <c r="BA13" i="3" s="1"/>
  <c r="BG13" i="3" s="1"/>
  <c r="H13" i="3"/>
  <c r="N13" i="3" s="1"/>
  <c r="R13" i="3" s="1"/>
  <c r="X13" i="3" s="1"/>
  <c r="AB13" i="3" s="1"/>
  <c r="AH13" i="3" s="1"/>
  <c r="AL13" i="3" s="1"/>
  <c r="AR13" i="3" s="1"/>
  <c r="AV13" i="3" s="1"/>
  <c r="M12" i="3"/>
  <c r="S12" i="3" s="1"/>
  <c r="W12" i="3" s="1"/>
  <c r="AC12" i="3" s="1"/>
  <c r="AG12" i="3" s="1"/>
  <c r="AM12" i="3" s="1"/>
  <c r="AQ12" i="3" s="1"/>
  <c r="AW12" i="3" s="1"/>
  <c r="BA12" i="3" s="1"/>
  <c r="BG12" i="3" s="1"/>
  <c r="H12" i="3"/>
  <c r="N12" i="3" s="1"/>
  <c r="R12" i="3" s="1"/>
  <c r="X12" i="3" s="1"/>
  <c r="AB12" i="3" s="1"/>
  <c r="AH12" i="3" s="1"/>
  <c r="AL12" i="3" s="1"/>
  <c r="AR12" i="3" s="1"/>
  <c r="AV12" i="3" s="1"/>
  <c r="M11" i="3"/>
  <c r="S11" i="3" s="1"/>
  <c r="W11" i="3" s="1"/>
  <c r="AC11" i="3" s="1"/>
  <c r="AG11" i="3" s="1"/>
  <c r="AM11" i="3" s="1"/>
  <c r="AQ11" i="3" s="1"/>
  <c r="AW11" i="3" s="1"/>
  <c r="BA11" i="3" s="1"/>
  <c r="BG11" i="3" s="1"/>
  <c r="BK11" i="3" s="1"/>
  <c r="H11" i="3"/>
  <c r="N11" i="3" s="1"/>
  <c r="R11" i="3" s="1"/>
  <c r="X11" i="3" s="1"/>
  <c r="AB11" i="3" s="1"/>
  <c r="AH11" i="3" s="1"/>
  <c r="AL11" i="3" s="1"/>
  <c r="AR11" i="3" s="1"/>
  <c r="AV11" i="3" s="1"/>
  <c r="M10" i="3"/>
  <c r="S10" i="3" s="1"/>
  <c r="W10" i="3" s="1"/>
  <c r="AC10" i="3" s="1"/>
  <c r="AG10" i="3" s="1"/>
  <c r="AM10" i="3" s="1"/>
  <c r="AQ10" i="3" s="1"/>
  <c r="AW10" i="3" s="1"/>
  <c r="BA10" i="3" s="1"/>
  <c r="BG10" i="3" s="1"/>
  <c r="BK10" i="3" s="1"/>
  <c r="H10" i="3"/>
  <c r="N10" i="3" s="1"/>
  <c r="R10" i="3" s="1"/>
  <c r="X10" i="3" s="1"/>
  <c r="AB10" i="3" s="1"/>
  <c r="AH10" i="3" s="1"/>
  <c r="AL10" i="3" s="1"/>
  <c r="AR10" i="3" s="1"/>
  <c r="AV10" i="3" s="1"/>
  <c r="M9" i="3"/>
  <c r="S9" i="3" s="1"/>
  <c r="W9" i="3" s="1"/>
  <c r="H9" i="3"/>
  <c r="CB78" i="2"/>
  <c r="M78" i="2"/>
  <c r="S78" i="2" s="1"/>
  <c r="W78" i="2" s="1"/>
  <c r="AC78" i="2" s="1"/>
  <c r="AG78" i="2" s="1"/>
  <c r="AM78" i="2" s="1"/>
  <c r="AQ78" i="2" s="1"/>
  <c r="AW78" i="2" s="1"/>
  <c r="BA78" i="2" s="1"/>
  <c r="BG78" i="2" s="1"/>
  <c r="BK78" i="2" s="1"/>
  <c r="BQ78" i="2" s="1"/>
  <c r="BU78" i="2" s="1"/>
  <c r="H78" i="2"/>
  <c r="N78" i="2" s="1"/>
  <c r="R78" i="2" s="1"/>
  <c r="X78" i="2" s="1"/>
  <c r="AB78" i="2" s="1"/>
  <c r="AH78" i="2" s="1"/>
  <c r="AL78" i="2" s="1"/>
  <c r="AR78" i="2" s="1"/>
  <c r="AV78" i="2" s="1"/>
  <c r="BB78" i="2" s="1"/>
  <c r="BF78" i="2" s="1"/>
  <c r="BL78" i="2" s="1"/>
  <c r="BP78" i="2" s="1"/>
  <c r="CB77" i="2"/>
  <c r="M77" i="2"/>
  <c r="S77" i="2" s="1"/>
  <c r="W77" i="2" s="1"/>
  <c r="AC77" i="2" s="1"/>
  <c r="AG77" i="2" s="1"/>
  <c r="AM77" i="2" s="1"/>
  <c r="AQ77" i="2" s="1"/>
  <c r="AW77" i="2" s="1"/>
  <c r="BA77" i="2" s="1"/>
  <c r="BG77" i="2" s="1"/>
  <c r="BK77" i="2" s="1"/>
  <c r="BQ77" i="2" s="1"/>
  <c r="BU77" i="2" s="1"/>
  <c r="H77" i="2"/>
  <c r="N77" i="2" s="1"/>
  <c r="R77" i="2" s="1"/>
  <c r="X77" i="2" s="1"/>
  <c r="AB77" i="2" s="1"/>
  <c r="AH77" i="2" s="1"/>
  <c r="AL77" i="2" s="1"/>
  <c r="AR77" i="2" s="1"/>
  <c r="AV77" i="2" s="1"/>
  <c r="BB77" i="2" s="1"/>
  <c r="BF77" i="2" s="1"/>
  <c r="BL77" i="2" s="1"/>
  <c r="BP77" i="2" s="1"/>
  <c r="CB76" i="2"/>
  <c r="M76" i="2"/>
  <c r="S76" i="2" s="1"/>
  <c r="W76" i="2" s="1"/>
  <c r="AC76" i="2" s="1"/>
  <c r="AG76" i="2" s="1"/>
  <c r="AM76" i="2" s="1"/>
  <c r="AQ76" i="2" s="1"/>
  <c r="AW76" i="2" s="1"/>
  <c r="BA76" i="2" s="1"/>
  <c r="BG76" i="2" s="1"/>
  <c r="BK76" i="2" s="1"/>
  <c r="BQ76" i="2" s="1"/>
  <c r="BU76" i="2" s="1"/>
  <c r="H76" i="2"/>
  <c r="N76" i="2" s="1"/>
  <c r="R76" i="2" s="1"/>
  <c r="X76" i="2" s="1"/>
  <c r="AB76" i="2" s="1"/>
  <c r="AH76" i="2" s="1"/>
  <c r="AL76" i="2" s="1"/>
  <c r="AR76" i="2" s="1"/>
  <c r="AV76" i="2" s="1"/>
  <c r="BB76" i="2" s="1"/>
  <c r="BF76" i="2" s="1"/>
  <c r="BL76" i="2" s="1"/>
  <c r="BP76" i="2" s="1"/>
  <c r="CB75" i="2"/>
  <c r="M75" i="2"/>
  <c r="S75" i="2" s="1"/>
  <c r="W75" i="2" s="1"/>
  <c r="AC75" i="2" s="1"/>
  <c r="AG75" i="2" s="1"/>
  <c r="AM75" i="2" s="1"/>
  <c r="AQ75" i="2" s="1"/>
  <c r="AW75" i="2" s="1"/>
  <c r="BA75" i="2" s="1"/>
  <c r="BG75" i="2" s="1"/>
  <c r="BK75" i="2" s="1"/>
  <c r="BQ75" i="2" s="1"/>
  <c r="BU75" i="2" s="1"/>
  <c r="H75" i="2"/>
  <c r="N75" i="2" s="1"/>
  <c r="R75" i="2" s="1"/>
  <c r="X75" i="2" s="1"/>
  <c r="AB75" i="2" s="1"/>
  <c r="AH75" i="2" s="1"/>
  <c r="AL75" i="2" s="1"/>
  <c r="AR75" i="2" s="1"/>
  <c r="AV75" i="2" s="1"/>
  <c r="BB75" i="2" s="1"/>
  <c r="BF75" i="2" s="1"/>
  <c r="BL75" i="2" s="1"/>
  <c r="BP75" i="2" s="1"/>
  <c r="CB74" i="2"/>
  <c r="M74" i="2"/>
  <c r="S74" i="2" s="1"/>
  <c r="W74" i="2" s="1"/>
  <c r="AC74" i="2" s="1"/>
  <c r="AG74" i="2" s="1"/>
  <c r="AM74" i="2" s="1"/>
  <c r="AQ74" i="2" s="1"/>
  <c r="AW74" i="2" s="1"/>
  <c r="BA74" i="2" s="1"/>
  <c r="BG74" i="2" s="1"/>
  <c r="BK74" i="2" s="1"/>
  <c r="BQ74" i="2" s="1"/>
  <c r="BU74" i="2" s="1"/>
  <c r="H74" i="2"/>
  <c r="N74" i="2" s="1"/>
  <c r="R74" i="2" s="1"/>
  <c r="X74" i="2" s="1"/>
  <c r="AB74" i="2" s="1"/>
  <c r="AH74" i="2" s="1"/>
  <c r="AL74" i="2" s="1"/>
  <c r="AR74" i="2" s="1"/>
  <c r="AV74" i="2" s="1"/>
  <c r="BB74" i="2" s="1"/>
  <c r="BF74" i="2" s="1"/>
  <c r="BL74" i="2" s="1"/>
  <c r="BP74" i="2" s="1"/>
  <c r="CB73" i="2"/>
  <c r="M73" i="2"/>
  <c r="S73" i="2" s="1"/>
  <c r="W73" i="2" s="1"/>
  <c r="AC73" i="2" s="1"/>
  <c r="AG73" i="2" s="1"/>
  <c r="AM73" i="2" s="1"/>
  <c r="AQ73" i="2" s="1"/>
  <c r="AW73" i="2" s="1"/>
  <c r="BA73" i="2" s="1"/>
  <c r="BG73" i="2" s="1"/>
  <c r="BK73" i="2" s="1"/>
  <c r="BQ73" i="2" s="1"/>
  <c r="BU73" i="2" s="1"/>
  <c r="H73" i="2"/>
  <c r="N73" i="2" s="1"/>
  <c r="R73" i="2" s="1"/>
  <c r="X73" i="2" s="1"/>
  <c r="AB73" i="2" s="1"/>
  <c r="AH73" i="2" s="1"/>
  <c r="AL73" i="2" s="1"/>
  <c r="AR73" i="2" s="1"/>
  <c r="AV73" i="2" s="1"/>
  <c r="BB73" i="2" s="1"/>
  <c r="BF73" i="2" s="1"/>
  <c r="BL73" i="2" s="1"/>
  <c r="BP73" i="2" s="1"/>
  <c r="CB72" i="2"/>
  <c r="M72" i="2"/>
  <c r="S72" i="2" s="1"/>
  <c r="W72" i="2" s="1"/>
  <c r="AC72" i="2" s="1"/>
  <c r="AG72" i="2" s="1"/>
  <c r="AM72" i="2" s="1"/>
  <c r="AQ72" i="2" s="1"/>
  <c r="AW72" i="2" s="1"/>
  <c r="BA72" i="2" s="1"/>
  <c r="BG72" i="2" s="1"/>
  <c r="BK72" i="2" s="1"/>
  <c r="BQ72" i="2" s="1"/>
  <c r="BU72" i="2" s="1"/>
  <c r="H72" i="2"/>
  <c r="N72" i="2" s="1"/>
  <c r="R72" i="2" s="1"/>
  <c r="X72" i="2" s="1"/>
  <c r="AB72" i="2" s="1"/>
  <c r="AH72" i="2" s="1"/>
  <c r="AL72" i="2" s="1"/>
  <c r="AR72" i="2" s="1"/>
  <c r="AV72" i="2" s="1"/>
  <c r="BB72" i="2" s="1"/>
  <c r="BF72" i="2" s="1"/>
  <c r="BL72" i="2" s="1"/>
  <c r="BP72" i="2" s="1"/>
  <c r="CB71" i="2"/>
  <c r="M71" i="2"/>
  <c r="S71" i="2" s="1"/>
  <c r="W71" i="2" s="1"/>
  <c r="AC71" i="2" s="1"/>
  <c r="AG71" i="2" s="1"/>
  <c r="AM71" i="2" s="1"/>
  <c r="AQ71" i="2" s="1"/>
  <c r="AW71" i="2" s="1"/>
  <c r="BA71" i="2" s="1"/>
  <c r="BG71" i="2" s="1"/>
  <c r="BK71" i="2" s="1"/>
  <c r="BQ71" i="2" s="1"/>
  <c r="BU71" i="2" s="1"/>
  <c r="H71" i="2"/>
  <c r="N71" i="2" s="1"/>
  <c r="R71" i="2" s="1"/>
  <c r="X71" i="2" s="1"/>
  <c r="AB71" i="2" s="1"/>
  <c r="AH71" i="2" s="1"/>
  <c r="AL71" i="2" s="1"/>
  <c r="AR71" i="2" s="1"/>
  <c r="AV71" i="2" s="1"/>
  <c r="BB71" i="2" s="1"/>
  <c r="BF71" i="2" s="1"/>
  <c r="BL71" i="2" s="1"/>
  <c r="BP71" i="2" s="1"/>
  <c r="CB70" i="2"/>
  <c r="M70" i="2"/>
  <c r="S70" i="2" s="1"/>
  <c r="W70" i="2" s="1"/>
  <c r="AC70" i="2" s="1"/>
  <c r="AG70" i="2" s="1"/>
  <c r="AM70" i="2" s="1"/>
  <c r="AQ70" i="2" s="1"/>
  <c r="AW70" i="2" s="1"/>
  <c r="BA70" i="2" s="1"/>
  <c r="BG70" i="2" s="1"/>
  <c r="BK70" i="2" s="1"/>
  <c r="BQ70" i="2" s="1"/>
  <c r="BU70" i="2" s="1"/>
  <c r="H70" i="2"/>
  <c r="N70" i="2" s="1"/>
  <c r="R70" i="2" s="1"/>
  <c r="X70" i="2" s="1"/>
  <c r="AB70" i="2" s="1"/>
  <c r="AH70" i="2" s="1"/>
  <c r="AL70" i="2" s="1"/>
  <c r="AR70" i="2" s="1"/>
  <c r="AV70" i="2" s="1"/>
  <c r="BB70" i="2" s="1"/>
  <c r="BF70" i="2" s="1"/>
  <c r="BL70" i="2" s="1"/>
  <c r="BP70" i="2" s="1"/>
  <c r="CB69" i="2"/>
  <c r="M69" i="2"/>
  <c r="S69" i="2" s="1"/>
  <c r="W69" i="2" s="1"/>
  <c r="AC69" i="2" s="1"/>
  <c r="AG69" i="2" s="1"/>
  <c r="AM69" i="2" s="1"/>
  <c r="AQ69" i="2" s="1"/>
  <c r="AW69" i="2" s="1"/>
  <c r="BA69" i="2" s="1"/>
  <c r="BG69" i="2" s="1"/>
  <c r="BK69" i="2" s="1"/>
  <c r="BQ69" i="2" s="1"/>
  <c r="BU69" i="2" s="1"/>
  <c r="H69" i="2"/>
  <c r="N69" i="2" s="1"/>
  <c r="R69" i="2" s="1"/>
  <c r="X69" i="2" s="1"/>
  <c r="AB69" i="2" s="1"/>
  <c r="AH69" i="2" s="1"/>
  <c r="AL69" i="2" s="1"/>
  <c r="AR69" i="2" s="1"/>
  <c r="AV69" i="2" s="1"/>
  <c r="BB69" i="2" s="1"/>
  <c r="BF69" i="2" s="1"/>
  <c r="BL69" i="2" s="1"/>
  <c r="BP69" i="2" s="1"/>
  <c r="CB68" i="2"/>
  <c r="M68" i="2"/>
  <c r="S68" i="2" s="1"/>
  <c r="W68" i="2" s="1"/>
  <c r="AC68" i="2" s="1"/>
  <c r="AG68" i="2" s="1"/>
  <c r="AM68" i="2" s="1"/>
  <c r="AQ68" i="2" s="1"/>
  <c r="AW68" i="2" s="1"/>
  <c r="BA68" i="2" s="1"/>
  <c r="BG68" i="2" s="1"/>
  <c r="BK68" i="2" s="1"/>
  <c r="BQ68" i="2" s="1"/>
  <c r="BU68" i="2" s="1"/>
  <c r="H68" i="2"/>
  <c r="N68" i="2" s="1"/>
  <c r="R68" i="2" s="1"/>
  <c r="X68" i="2" s="1"/>
  <c r="AB68" i="2" s="1"/>
  <c r="AH68" i="2" s="1"/>
  <c r="AL68" i="2" s="1"/>
  <c r="AR68" i="2" s="1"/>
  <c r="AV68" i="2" s="1"/>
  <c r="BB68" i="2" s="1"/>
  <c r="BF68" i="2" s="1"/>
  <c r="BL68" i="2" s="1"/>
  <c r="BP68" i="2" s="1"/>
  <c r="CB67" i="2"/>
  <c r="M67" i="2"/>
  <c r="S67" i="2" s="1"/>
  <c r="W67" i="2" s="1"/>
  <c r="AC67" i="2" s="1"/>
  <c r="AG67" i="2" s="1"/>
  <c r="AM67" i="2" s="1"/>
  <c r="AQ67" i="2" s="1"/>
  <c r="AW67" i="2" s="1"/>
  <c r="BA67" i="2" s="1"/>
  <c r="BG67" i="2" s="1"/>
  <c r="BK67" i="2" s="1"/>
  <c r="BQ67" i="2" s="1"/>
  <c r="BU67" i="2" s="1"/>
  <c r="H67" i="2"/>
  <c r="N67" i="2" s="1"/>
  <c r="R67" i="2" s="1"/>
  <c r="X67" i="2" s="1"/>
  <c r="AB67" i="2" s="1"/>
  <c r="AH67" i="2" s="1"/>
  <c r="AL67" i="2" s="1"/>
  <c r="AR67" i="2" s="1"/>
  <c r="AV67" i="2" s="1"/>
  <c r="BB67" i="2" s="1"/>
  <c r="BF67" i="2" s="1"/>
  <c r="BL67" i="2" s="1"/>
  <c r="BP67" i="2" s="1"/>
  <c r="CB66" i="2"/>
  <c r="M66" i="2"/>
  <c r="S66" i="2" s="1"/>
  <c r="W66" i="2" s="1"/>
  <c r="AC66" i="2" s="1"/>
  <c r="AG66" i="2" s="1"/>
  <c r="AM66" i="2" s="1"/>
  <c r="AQ66" i="2" s="1"/>
  <c r="AW66" i="2" s="1"/>
  <c r="BA66" i="2" s="1"/>
  <c r="BG66" i="2" s="1"/>
  <c r="BK66" i="2" s="1"/>
  <c r="BQ66" i="2" s="1"/>
  <c r="BU66" i="2" s="1"/>
  <c r="H66" i="2"/>
  <c r="N66" i="2" s="1"/>
  <c r="R66" i="2" s="1"/>
  <c r="X66" i="2" s="1"/>
  <c r="AB66" i="2" s="1"/>
  <c r="AH66" i="2" s="1"/>
  <c r="AL66" i="2" s="1"/>
  <c r="AR66" i="2" s="1"/>
  <c r="AV66" i="2" s="1"/>
  <c r="BB66" i="2" s="1"/>
  <c r="BF66" i="2" s="1"/>
  <c r="BL66" i="2" s="1"/>
  <c r="BP66" i="2" s="1"/>
  <c r="M65" i="2"/>
  <c r="S65" i="2" s="1"/>
  <c r="W65" i="2" s="1"/>
  <c r="AC65" i="2" s="1"/>
  <c r="AG65" i="2" s="1"/>
  <c r="AM65" i="2" s="1"/>
  <c r="AQ65" i="2" s="1"/>
  <c r="AW65" i="2" s="1"/>
  <c r="BA65" i="2" s="1"/>
  <c r="BG65" i="2" s="1"/>
  <c r="BK65" i="2" s="1"/>
  <c r="BQ65" i="2" s="1"/>
  <c r="BU65" i="2" s="1"/>
  <c r="H65" i="2"/>
  <c r="N65" i="2" s="1"/>
  <c r="R65" i="2" s="1"/>
  <c r="X65" i="2" s="1"/>
  <c r="AB65" i="2" s="1"/>
  <c r="AH65" i="2" s="1"/>
  <c r="AL65" i="2" s="1"/>
  <c r="AR65" i="2" s="1"/>
  <c r="AV65" i="2" s="1"/>
  <c r="BB65" i="2" s="1"/>
  <c r="BF65" i="2" s="1"/>
  <c r="BL65" i="2" s="1"/>
  <c r="BP65" i="2" s="1"/>
  <c r="M64" i="2"/>
  <c r="S64" i="2" s="1"/>
  <c r="W64" i="2" s="1"/>
  <c r="AC64" i="2" s="1"/>
  <c r="AG64" i="2" s="1"/>
  <c r="AM64" i="2" s="1"/>
  <c r="AQ64" i="2" s="1"/>
  <c r="AW64" i="2" s="1"/>
  <c r="BA64" i="2" s="1"/>
  <c r="BG64" i="2" s="1"/>
  <c r="BK64" i="2" s="1"/>
  <c r="BQ64" i="2" s="1"/>
  <c r="BU64" i="2" s="1"/>
  <c r="H64" i="2"/>
  <c r="N64" i="2" s="1"/>
  <c r="R64" i="2" s="1"/>
  <c r="X64" i="2" s="1"/>
  <c r="AB64" i="2" s="1"/>
  <c r="AH64" i="2" s="1"/>
  <c r="AL64" i="2" s="1"/>
  <c r="AR64" i="2" s="1"/>
  <c r="AV64" i="2" s="1"/>
  <c r="BB64" i="2" s="1"/>
  <c r="BF64" i="2" s="1"/>
  <c r="BL64" i="2" s="1"/>
  <c r="BP64" i="2" s="1"/>
  <c r="M63" i="2"/>
  <c r="S63" i="2" s="1"/>
  <c r="W63" i="2" s="1"/>
  <c r="AC63" i="2" s="1"/>
  <c r="AG63" i="2" s="1"/>
  <c r="AM63" i="2" s="1"/>
  <c r="AQ63" i="2" s="1"/>
  <c r="AW63" i="2" s="1"/>
  <c r="BA63" i="2" s="1"/>
  <c r="BG63" i="2" s="1"/>
  <c r="BK63" i="2" s="1"/>
  <c r="BQ63" i="2" s="1"/>
  <c r="BU63" i="2" s="1"/>
  <c r="H63" i="2"/>
  <c r="N63" i="2" s="1"/>
  <c r="R63" i="2" s="1"/>
  <c r="X63" i="2" s="1"/>
  <c r="AB63" i="2" s="1"/>
  <c r="AH63" i="2" s="1"/>
  <c r="AL63" i="2" s="1"/>
  <c r="AR63" i="2" s="1"/>
  <c r="AV63" i="2" s="1"/>
  <c r="BB63" i="2" s="1"/>
  <c r="BF63" i="2" s="1"/>
  <c r="BL63" i="2" s="1"/>
  <c r="BP63" i="2" s="1"/>
  <c r="M56" i="2"/>
  <c r="S56" i="2" s="1"/>
  <c r="W56" i="2" s="1"/>
  <c r="AC56" i="2" s="1"/>
  <c r="AG56" i="2" s="1"/>
  <c r="AM56" i="2" s="1"/>
  <c r="AQ56" i="2" s="1"/>
  <c r="AW56" i="2" s="1"/>
  <c r="BA56" i="2" s="1"/>
  <c r="BG56" i="2" s="1"/>
  <c r="BK56" i="2" s="1"/>
  <c r="BQ56" i="2" s="1"/>
  <c r="H56" i="2"/>
  <c r="N56" i="2" s="1"/>
  <c r="R56" i="2" s="1"/>
  <c r="X56" i="2" s="1"/>
  <c r="AB56" i="2" s="1"/>
  <c r="AH56" i="2" s="1"/>
  <c r="AL56" i="2" s="1"/>
  <c r="AR56" i="2" s="1"/>
  <c r="AV56" i="2" s="1"/>
  <c r="BB56" i="2" s="1"/>
  <c r="BF56" i="2" s="1"/>
  <c r="M51" i="2"/>
  <c r="S51" i="2" s="1"/>
  <c r="W51" i="2" s="1"/>
  <c r="AC51" i="2" s="1"/>
  <c r="AG51" i="2" s="1"/>
  <c r="AM51" i="2" s="1"/>
  <c r="AQ51" i="2" s="1"/>
  <c r="AW51" i="2" s="1"/>
  <c r="BA51" i="2" s="1"/>
  <c r="BG51" i="2" s="1"/>
  <c r="BK51" i="2" s="1"/>
  <c r="BQ51" i="2" s="1"/>
  <c r="BU51" i="2" s="1"/>
  <c r="H51" i="2"/>
  <c r="N51" i="2" s="1"/>
  <c r="R51" i="2" s="1"/>
  <c r="X51" i="2" s="1"/>
  <c r="AB51" i="2" s="1"/>
  <c r="AH51" i="2" s="1"/>
  <c r="AL51" i="2" s="1"/>
  <c r="AR51" i="2" s="1"/>
  <c r="AV51" i="2" s="1"/>
  <c r="BB51" i="2" s="1"/>
  <c r="BF51" i="2" s="1"/>
  <c r="BL51" i="2" s="1"/>
  <c r="BP51" i="2" s="1"/>
  <c r="M50" i="2"/>
  <c r="S50" i="2" s="1"/>
  <c r="W50" i="2" s="1"/>
  <c r="H50" i="2"/>
  <c r="N50" i="2" s="1"/>
  <c r="R50" i="2" s="1"/>
  <c r="CE49" i="2"/>
  <c r="AW49" i="2"/>
  <c r="AR49" i="2"/>
  <c r="AM49" i="2"/>
  <c r="AH49" i="2"/>
  <c r="AC49" i="2"/>
  <c r="X49" i="2"/>
  <c r="S49" i="2"/>
  <c r="N49" i="2"/>
  <c r="BW48" i="2"/>
  <c r="BW53" i="2" s="1"/>
  <c r="BW59" i="2" s="1"/>
  <c r="BV48" i="2"/>
  <c r="BV53" i="2" s="1"/>
  <c r="BV59" i="2" s="1"/>
  <c r="BT48" i="2"/>
  <c r="BT53" i="2" s="1"/>
  <c r="BT59" i="2" s="1"/>
  <c r="BS48" i="2"/>
  <c r="BS53" i="2" s="1"/>
  <c r="BS59" i="2" s="1"/>
  <c r="BO48" i="2"/>
  <c r="BO53" i="2" s="1"/>
  <c r="BO59" i="2" s="1"/>
  <c r="BN48" i="2"/>
  <c r="BN53" i="2" s="1"/>
  <c r="BN59" i="2" s="1"/>
  <c r="BM48" i="2"/>
  <c r="BM53" i="2" s="1"/>
  <c r="BM59" i="2" s="1"/>
  <c r="BJ48" i="2"/>
  <c r="BJ53" i="2" s="1"/>
  <c r="BJ59" i="2" s="1"/>
  <c r="BI48" i="2"/>
  <c r="BI53" i="2" s="1"/>
  <c r="BI59" i="2" s="1"/>
  <c r="BH48" i="2"/>
  <c r="BH53" i="2" s="1"/>
  <c r="BH59" i="2" s="1"/>
  <c r="BE48" i="2"/>
  <c r="BE53" i="2" s="1"/>
  <c r="BE59" i="2" s="1"/>
  <c r="BD48" i="2"/>
  <c r="BD53" i="2" s="1"/>
  <c r="BD59" i="2" s="1"/>
  <c r="BC48" i="2"/>
  <c r="BC53" i="2" s="1"/>
  <c r="BC59" i="2" s="1"/>
  <c r="AZ48" i="2"/>
  <c r="AZ53" i="2" s="1"/>
  <c r="AZ59" i="2" s="1"/>
  <c r="AY48" i="2"/>
  <c r="AY53" i="2" s="1"/>
  <c r="AY59" i="2" s="1"/>
  <c r="AX48" i="2"/>
  <c r="AX53" i="2" s="1"/>
  <c r="AX59" i="2" s="1"/>
  <c r="AU48" i="2"/>
  <c r="AU53" i="2" s="1"/>
  <c r="AU59" i="2" s="1"/>
  <c r="AT48" i="2"/>
  <c r="AT53" i="2" s="1"/>
  <c r="AT59" i="2" s="1"/>
  <c r="AS48" i="2"/>
  <c r="AS53" i="2" s="1"/>
  <c r="AS59" i="2" s="1"/>
  <c r="AP48" i="2"/>
  <c r="AP53" i="2" s="1"/>
  <c r="AP59" i="2" s="1"/>
  <c r="AO48" i="2"/>
  <c r="AO53" i="2" s="1"/>
  <c r="AO59" i="2" s="1"/>
  <c r="AN48" i="2"/>
  <c r="AN53" i="2" s="1"/>
  <c r="AN59" i="2" s="1"/>
  <c r="AK48" i="2"/>
  <c r="AK53" i="2" s="1"/>
  <c r="AK59" i="2" s="1"/>
  <c r="AJ48" i="2"/>
  <c r="AJ53" i="2" s="1"/>
  <c r="AJ59" i="2" s="1"/>
  <c r="AI48" i="2"/>
  <c r="AI53" i="2" s="1"/>
  <c r="AI59" i="2" s="1"/>
  <c r="AF48" i="2"/>
  <c r="AF53" i="2" s="1"/>
  <c r="AF59" i="2" s="1"/>
  <c r="AE48" i="2"/>
  <c r="AE53" i="2" s="1"/>
  <c r="AE59" i="2" s="1"/>
  <c r="AD48" i="2"/>
  <c r="AD53" i="2" s="1"/>
  <c r="AD59" i="2" s="1"/>
  <c r="AA48" i="2"/>
  <c r="AA53" i="2" s="1"/>
  <c r="AA59" i="2" s="1"/>
  <c r="Z48" i="2"/>
  <c r="Z53" i="2" s="1"/>
  <c r="Z59" i="2" s="1"/>
  <c r="Y48" i="2"/>
  <c r="Y53" i="2" s="1"/>
  <c r="Y59" i="2" s="1"/>
  <c r="V48" i="2"/>
  <c r="V53" i="2" s="1"/>
  <c r="V59" i="2" s="1"/>
  <c r="U48" i="2"/>
  <c r="U53" i="2" s="1"/>
  <c r="U59" i="2" s="1"/>
  <c r="T48" i="2"/>
  <c r="T53" i="2" s="1"/>
  <c r="T59" i="2" s="1"/>
  <c r="Q48" i="2"/>
  <c r="Q53" i="2" s="1"/>
  <c r="Q59" i="2" s="1"/>
  <c r="P48" i="2"/>
  <c r="P53" i="2" s="1"/>
  <c r="P59" i="2" s="1"/>
  <c r="O48" i="2"/>
  <c r="O53" i="2" s="1"/>
  <c r="O59" i="2" s="1"/>
  <c r="L48" i="2"/>
  <c r="L53" i="2" s="1"/>
  <c r="L59" i="2" s="1"/>
  <c r="K48" i="2"/>
  <c r="K53" i="2" s="1"/>
  <c r="K59" i="2" s="1"/>
  <c r="J48" i="2"/>
  <c r="J53" i="2" s="1"/>
  <c r="J59" i="2" s="1"/>
  <c r="AW47" i="2"/>
  <c r="AW46" i="2"/>
  <c r="CB45" i="2"/>
  <c r="M45" i="2"/>
  <c r="S45" i="2" s="1"/>
  <c r="W45" i="2" s="1"/>
  <c r="AC45" i="2" s="1"/>
  <c r="AG45" i="2" s="1"/>
  <c r="AM45" i="2" s="1"/>
  <c r="AQ45" i="2" s="1"/>
  <c r="AW45" i="2" s="1"/>
  <c r="BA45" i="2" s="1"/>
  <c r="BG45" i="2" s="1"/>
  <c r="BK45" i="2" s="1"/>
  <c r="BQ45" i="2" s="1"/>
  <c r="BU45" i="2" s="1"/>
  <c r="H45" i="2"/>
  <c r="N45" i="2" s="1"/>
  <c r="R45" i="2" s="1"/>
  <c r="X45" i="2" s="1"/>
  <c r="AB45" i="2" s="1"/>
  <c r="AH45" i="2" s="1"/>
  <c r="AL45" i="2" s="1"/>
  <c r="AR45" i="2" s="1"/>
  <c r="AV45" i="2" s="1"/>
  <c r="BB45" i="2" s="1"/>
  <c r="BF45" i="2" s="1"/>
  <c r="CB44" i="2"/>
  <c r="M44" i="2"/>
  <c r="S44" i="2" s="1"/>
  <c r="W44" i="2" s="1"/>
  <c r="AC44" i="2" s="1"/>
  <c r="AG44" i="2" s="1"/>
  <c r="AM44" i="2" s="1"/>
  <c r="AQ44" i="2" s="1"/>
  <c r="AW44" i="2" s="1"/>
  <c r="BA44" i="2" s="1"/>
  <c r="BG44" i="2" s="1"/>
  <c r="BK44" i="2" s="1"/>
  <c r="BQ44" i="2" s="1"/>
  <c r="BU44" i="2" s="1"/>
  <c r="H44" i="2"/>
  <c r="N44" i="2" s="1"/>
  <c r="R44" i="2" s="1"/>
  <c r="X44" i="2" s="1"/>
  <c r="AB44" i="2" s="1"/>
  <c r="AH44" i="2" s="1"/>
  <c r="AL44" i="2" s="1"/>
  <c r="AR44" i="2" s="1"/>
  <c r="AV44" i="2" s="1"/>
  <c r="BB44" i="2" s="1"/>
  <c r="BF44" i="2" s="1"/>
  <c r="M43" i="2"/>
  <c r="S43" i="2" s="1"/>
  <c r="W43" i="2" s="1"/>
  <c r="AC43" i="2" s="1"/>
  <c r="AG43" i="2" s="1"/>
  <c r="AM43" i="2" s="1"/>
  <c r="AQ43" i="2" s="1"/>
  <c r="AW43" i="2" s="1"/>
  <c r="BA43" i="2" s="1"/>
  <c r="BG43" i="2" s="1"/>
  <c r="BK43" i="2" s="1"/>
  <c r="BQ43" i="2" s="1"/>
  <c r="BU43" i="2" s="1"/>
  <c r="BY43" i="2" s="1"/>
  <c r="CA43" i="2" s="1"/>
  <c r="H43" i="2"/>
  <c r="N43" i="2" s="1"/>
  <c r="R43" i="2" s="1"/>
  <c r="X43" i="2" s="1"/>
  <c r="AB43" i="2" s="1"/>
  <c r="AH43" i="2" s="1"/>
  <c r="AL43" i="2" s="1"/>
  <c r="AR43" i="2" s="1"/>
  <c r="AV43" i="2" s="1"/>
  <c r="BB43" i="2" s="1"/>
  <c r="BF43" i="2" s="1"/>
  <c r="M42" i="2"/>
  <c r="S42" i="2" s="1"/>
  <c r="W42" i="2" s="1"/>
  <c r="AC42" i="2" s="1"/>
  <c r="AG42" i="2" s="1"/>
  <c r="AM42" i="2" s="1"/>
  <c r="AQ42" i="2" s="1"/>
  <c r="AW42" i="2" s="1"/>
  <c r="BA42" i="2" s="1"/>
  <c r="BG42" i="2" s="1"/>
  <c r="BK42" i="2" s="1"/>
  <c r="BQ42" i="2" s="1"/>
  <c r="BU42" i="2" s="1"/>
  <c r="H42" i="2"/>
  <c r="N42" i="2" s="1"/>
  <c r="M41" i="2"/>
  <c r="S41" i="2" s="1"/>
  <c r="W41" i="2" s="1"/>
  <c r="AC41" i="2" s="1"/>
  <c r="AG41" i="2" s="1"/>
  <c r="AM41" i="2" s="1"/>
  <c r="AQ41" i="2" s="1"/>
  <c r="H41" i="2"/>
  <c r="N41" i="2" s="1"/>
  <c r="R41" i="2" s="1"/>
  <c r="X41" i="2" s="1"/>
  <c r="AB41" i="2" s="1"/>
  <c r="AH41" i="2" s="1"/>
  <c r="AL41" i="2" s="1"/>
  <c r="M40" i="2"/>
  <c r="S40" i="2" s="1"/>
  <c r="W40" i="2" s="1"/>
  <c r="AC40" i="2" s="1"/>
  <c r="AG40" i="2" s="1"/>
  <c r="AM40" i="2" s="1"/>
  <c r="AQ40" i="2" s="1"/>
  <c r="AW40" i="2" s="1"/>
  <c r="BA40" i="2" s="1"/>
  <c r="BG40" i="2" s="1"/>
  <c r="BK40" i="2" s="1"/>
  <c r="BQ40" i="2" s="1"/>
  <c r="H40" i="2"/>
  <c r="N40" i="2" s="1"/>
  <c r="R40" i="2" s="1"/>
  <c r="X40" i="2" s="1"/>
  <c r="AB40" i="2" s="1"/>
  <c r="AH40" i="2" s="1"/>
  <c r="AL40" i="2" s="1"/>
  <c r="AR40" i="2" s="1"/>
  <c r="AV40" i="2" s="1"/>
  <c r="BB40" i="2" s="1"/>
  <c r="BF40" i="2" s="1"/>
  <c r="M39" i="2"/>
  <c r="S39" i="2" s="1"/>
  <c r="W39" i="2" s="1"/>
  <c r="AC39" i="2" s="1"/>
  <c r="AG39" i="2" s="1"/>
  <c r="AM39" i="2" s="1"/>
  <c r="AQ39" i="2" s="1"/>
  <c r="AW39" i="2" s="1"/>
  <c r="BA39" i="2" s="1"/>
  <c r="BG39" i="2" s="1"/>
  <c r="BK39" i="2" s="1"/>
  <c r="BQ39" i="2" s="1"/>
  <c r="H39" i="2"/>
  <c r="N39" i="2" s="1"/>
  <c r="R39" i="2" s="1"/>
  <c r="X39" i="2" s="1"/>
  <c r="AB39" i="2" s="1"/>
  <c r="AH39" i="2" s="1"/>
  <c r="AL39" i="2" s="1"/>
  <c r="AR39" i="2" s="1"/>
  <c r="AV39" i="2" s="1"/>
  <c r="BB39" i="2" s="1"/>
  <c r="BF39" i="2" s="1"/>
  <c r="M38" i="2"/>
  <c r="S38" i="2" s="1"/>
  <c r="W38" i="2" s="1"/>
  <c r="AC38" i="2" s="1"/>
  <c r="AG38" i="2" s="1"/>
  <c r="AM38" i="2" s="1"/>
  <c r="AQ38" i="2" s="1"/>
  <c r="AW38" i="2" s="1"/>
  <c r="BA38" i="2" s="1"/>
  <c r="BG38" i="2" s="1"/>
  <c r="BK38" i="2" s="1"/>
  <c r="BQ38" i="2" s="1"/>
  <c r="H38" i="2"/>
  <c r="N38" i="2" s="1"/>
  <c r="R38" i="2" s="1"/>
  <c r="X38" i="2" s="1"/>
  <c r="AB38" i="2" s="1"/>
  <c r="AH38" i="2" s="1"/>
  <c r="AL38" i="2" s="1"/>
  <c r="AR38" i="2" s="1"/>
  <c r="AV38" i="2" s="1"/>
  <c r="BB38" i="2" s="1"/>
  <c r="BF38" i="2" s="1"/>
  <c r="M37" i="2"/>
  <c r="S37" i="2" s="1"/>
  <c r="W37" i="2" s="1"/>
  <c r="AC37" i="2" s="1"/>
  <c r="AG37" i="2" s="1"/>
  <c r="AM37" i="2" s="1"/>
  <c r="AQ37" i="2" s="1"/>
  <c r="AW37" i="2" s="1"/>
  <c r="BA37" i="2" s="1"/>
  <c r="BG37" i="2" s="1"/>
  <c r="BK37" i="2" s="1"/>
  <c r="BQ37" i="2" s="1"/>
  <c r="H37" i="2"/>
  <c r="N37" i="2" s="1"/>
  <c r="R37" i="2" s="1"/>
  <c r="X37" i="2" s="1"/>
  <c r="AB37" i="2" s="1"/>
  <c r="AH37" i="2" s="1"/>
  <c r="AL37" i="2" s="1"/>
  <c r="AR37" i="2" s="1"/>
  <c r="AV37" i="2" s="1"/>
  <c r="BB37" i="2" s="1"/>
  <c r="BF37" i="2" s="1"/>
  <c r="M36" i="2"/>
  <c r="S36" i="2" s="1"/>
  <c r="W36" i="2" s="1"/>
  <c r="AC36" i="2" s="1"/>
  <c r="AG36" i="2" s="1"/>
  <c r="AM36" i="2" s="1"/>
  <c r="AQ36" i="2" s="1"/>
  <c r="AW36" i="2" s="1"/>
  <c r="BA36" i="2" s="1"/>
  <c r="BG36" i="2" s="1"/>
  <c r="BK36" i="2" s="1"/>
  <c r="BQ36" i="2" s="1"/>
  <c r="H36" i="2"/>
  <c r="N36" i="2" s="1"/>
  <c r="R36" i="2" s="1"/>
  <c r="X36" i="2" s="1"/>
  <c r="AB36" i="2" s="1"/>
  <c r="AH36" i="2" s="1"/>
  <c r="AL36" i="2" s="1"/>
  <c r="AR36" i="2" s="1"/>
  <c r="AV36" i="2" s="1"/>
  <c r="BB36" i="2" s="1"/>
  <c r="BF36" i="2" s="1"/>
  <c r="M35" i="2"/>
  <c r="S35" i="2" s="1"/>
  <c r="W35" i="2" s="1"/>
  <c r="AC35" i="2" s="1"/>
  <c r="AG35" i="2" s="1"/>
  <c r="AM35" i="2" s="1"/>
  <c r="AQ35" i="2" s="1"/>
  <c r="AW35" i="2" s="1"/>
  <c r="BA35" i="2" s="1"/>
  <c r="BG35" i="2" s="1"/>
  <c r="BK35" i="2" s="1"/>
  <c r="BQ35" i="2" s="1"/>
  <c r="H35" i="2"/>
  <c r="N35" i="2" s="1"/>
  <c r="R35" i="2" s="1"/>
  <c r="X35" i="2" s="1"/>
  <c r="AB35" i="2" s="1"/>
  <c r="AH35" i="2" s="1"/>
  <c r="AL35" i="2" s="1"/>
  <c r="AR35" i="2" s="1"/>
  <c r="AV35" i="2" s="1"/>
  <c r="BB35" i="2" s="1"/>
  <c r="BF35" i="2" s="1"/>
  <c r="M34" i="2"/>
  <c r="S34" i="2" s="1"/>
  <c r="H34" i="2"/>
  <c r="N34" i="2" s="1"/>
  <c r="CB33" i="2"/>
  <c r="M33" i="2"/>
  <c r="S33" i="2" s="1"/>
  <c r="W33" i="2" s="1"/>
  <c r="AC33" i="2" s="1"/>
  <c r="AG33" i="2" s="1"/>
  <c r="AM33" i="2" s="1"/>
  <c r="AQ33" i="2" s="1"/>
  <c r="AW33" i="2" s="1"/>
  <c r="BA33" i="2" s="1"/>
  <c r="BG33" i="2" s="1"/>
  <c r="BK33" i="2" s="1"/>
  <c r="BQ33" i="2" s="1"/>
  <c r="H33" i="2"/>
  <c r="N33" i="2" s="1"/>
  <c r="R33" i="2" s="1"/>
  <c r="X33" i="2" s="1"/>
  <c r="AB33" i="2" s="1"/>
  <c r="AH33" i="2" s="1"/>
  <c r="AL33" i="2" s="1"/>
  <c r="AR33" i="2" s="1"/>
  <c r="AV33" i="2" s="1"/>
  <c r="BB33" i="2" s="1"/>
  <c r="BF33" i="2" s="1"/>
  <c r="M32" i="2"/>
  <c r="S32" i="2" s="1"/>
  <c r="W32" i="2" s="1"/>
  <c r="AC32" i="2" s="1"/>
  <c r="AG32" i="2" s="1"/>
  <c r="AM32" i="2" s="1"/>
  <c r="AQ32" i="2" s="1"/>
  <c r="AW32" i="2" s="1"/>
  <c r="BA32" i="2" s="1"/>
  <c r="BG32" i="2" s="1"/>
  <c r="BK32" i="2" s="1"/>
  <c r="BQ32" i="2" s="1"/>
  <c r="H32" i="2"/>
  <c r="N32" i="2" s="1"/>
  <c r="R32" i="2" s="1"/>
  <c r="X32" i="2" s="1"/>
  <c r="AB32" i="2" s="1"/>
  <c r="AH32" i="2" s="1"/>
  <c r="AL32" i="2" s="1"/>
  <c r="AR32" i="2" s="1"/>
  <c r="AV32" i="2" s="1"/>
  <c r="BB32" i="2" s="1"/>
  <c r="BF32" i="2" s="1"/>
  <c r="M31" i="2"/>
  <c r="S31" i="2" s="1"/>
  <c r="H31" i="2"/>
  <c r="N31" i="2" s="1"/>
  <c r="R31" i="2" s="1"/>
  <c r="X31" i="2" s="1"/>
  <c r="AB31" i="2" s="1"/>
  <c r="AH31" i="2" s="1"/>
  <c r="AL31" i="2" s="1"/>
  <c r="AR31" i="2" s="1"/>
  <c r="AV31" i="2" s="1"/>
  <c r="BB31" i="2" s="1"/>
  <c r="BF31" i="2" s="1"/>
  <c r="CB30" i="2"/>
  <c r="M30" i="2"/>
  <c r="S30" i="2" s="1"/>
  <c r="W30" i="2" s="1"/>
  <c r="AC30" i="2" s="1"/>
  <c r="AG30" i="2" s="1"/>
  <c r="AM30" i="2" s="1"/>
  <c r="AQ30" i="2" s="1"/>
  <c r="AW30" i="2" s="1"/>
  <c r="BA30" i="2" s="1"/>
  <c r="BG30" i="2" s="1"/>
  <c r="BK30" i="2" s="1"/>
  <c r="BQ30" i="2" s="1"/>
  <c r="H30" i="2"/>
  <c r="N30" i="2" s="1"/>
  <c r="R30" i="2" s="1"/>
  <c r="X30" i="2" s="1"/>
  <c r="AB30" i="2" s="1"/>
  <c r="AH30" i="2" s="1"/>
  <c r="AL30" i="2" s="1"/>
  <c r="AR30" i="2" s="1"/>
  <c r="AV30" i="2" s="1"/>
  <c r="BB30" i="2" s="1"/>
  <c r="BF30" i="2" s="1"/>
  <c r="CB29" i="2"/>
  <c r="M29" i="2"/>
  <c r="S29" i="2" s="1"/>
  <c r="W29" i="2" s="1"/>
  <c r="AC29" i="2" s="1"/>
  <c r="AG29" i="2" s="1"/>
  <c r="AM29" i="2" s="1"/>
  <c r="AQ29" i="2" s="1"/>
  <c r="AW29" i="2" s="1"/>
  <c r="BA29" i="2" s="1"/>
  <c r="BG29" i="2" s="1"/>
  <c r="BK29" i="2" s="1"/>
  <c r="BQ29" i="2" s="1"/>
  <c r="H29" i="2"/>
  <c r="N29" i="2" s="1"/>
  <c r="R29" i="2" s="1"/>
  <c r="X29" i="2" s="1"/>
  <c r="AB29" i="2" s="1"/>
  <c r="AH29" i="2" s="1"/>
  <c r="AL29" i="2" s="1"/>
  <c r="AR29" i="2" s="1"/>
  <c r="AV29" i="2" s="1"/>
  <c r="BB29" i="2" s="1"/>
  <c r="BF29" i="2" s="1"/>
  <c r="CB28" i="2"/>
  <c r="M28" i="2"/>
  <c r="S28" i="2" s="1"/>
  <c r="W28" i="2" s="1"/>
  <c r="AC28" i="2" s="1"/>
  <c r="AG28" i="2" s="1"/>
  <c r="AM28" i="2" s="1"/>
  <c r="AQ28" i="2" s="1"/>
  <c r="AW28" i="2" s="1"/>
  <c r="BA28" i="2" s="1"/>
  <c r="BG28" i="2" s="1"/>
  <c r="BK28" i="2" s="1"/>
  <c r="BQ28" i="2" s="1"/>
  <c r="H28" i="2"/>
  <c r="N28" i="2" s="1"/>
  <c r="R28" i="2" s="1"/>
  <c r="X28" i="2" s="1"/>
  <c r="AB28" i="2" s="1"/>
  <c r="AH28" i="2" s="1"/>
  <c r="AL28" i="2" s="1"/>
  <c r="AR28" i="2" s="1"/>
  <c r="AV28" i="2" s="1"/>
  <c r="BB28" i="2" s="1"/>
  <c r="BF28" i="2" s="1"/>
  <c r="CB27" i="2"/>
  <c r="M27" i="2"/>
  <c r="S27" i="2" s="1"/>
  <c r="W27" i="2" s="1"/>
  <c r="AC27" i="2" s="1"/>
  <c r="AG27" i="2" s="1"/>
  <c r="AM27" i="2" s="1"/>
  <c r="AQ27" i="2" s="1"/>
  <c r="AW27" i="2" s="1"/>
  <c r="BA27" i="2" s="1"/>
  <c r="BG27" i="2" s="1"/>
  <c r="BK27" i="2" s="1"/>
  <c r="BQ27" i="2" s="1"/>
  <c r="H27" i="2"/>
  <c r="N27" i="2" s="1"/>
  <c r="R27" i="2" s="1"/>
  <c r="X27" i="2" s="1"/>
  <c r="AB27" i="2" s="1"/>
  <c r="AH27" i="2" s="1"/>
  <c r="AL27" i="2" s="1"/>
  <c r="AR27" i="2" s="1"/>
  <c r="AV27" i="2" s="1"/>
  <c r="BB27" i="2" s="1"/>
  <c r="BF27" i="2" s="1"/>
  <c r="CB26" i="2"/>
  <c r="M26" i="2"/>
  <c r="S26" i="2" s="1"/>
  <c r="W26" i="2" s="1"/>
  <c r="AC26" i="2" s="1"/>
  <c r="AG26" i="2" s="1"/>
  <c r="AM26" i="2" s="1"/>
  <c r="AQ26" i="2" s="1"/>
  <c r="AW26" i="2" s="1"/>
  <c r="BA26" i="2" s="1"/>
  <c r="BG26" i="2" s="1"/>
  <c r="BK26" i="2" s="1"/>
  <c r="BQ26" i="2" s="1"/>
  <c r="H26" i="2"/>
  <c r="N26" i="2" s="1"/>
  <c r="R26" i="2" s="1"/>
  <c r="X26" i="2" s="1"/>
  <c r="AB26" i="2" s="1"/>
  <c r="AH26" i="2" s="1"/>
  <c r="AL26" i="2" s="1"/>
  <c r="AR26" i="2" s="1"/>
  <c r="AV26" i="2" s="1"/>
  <c r="BB26" i="2" s="1"/>
  <c r="BF26" i="2" s="1"/>
  <c r="CB25" i="2"/>
  <c r="M25" i="2"/>
  <c r="S25" i="2" s="1"/>
  <c r="W25" i="2" s="1"/>
  <c r="AC25" i="2" s="1"/>
  <c r="AG25" i="2" s="1"/>
  <c r="AM25" i="2" s="1"/>
  <c r="AQ25" i="2" s="1"/>
  <c r="AW25" i="2" s="1"/>
  <c r="BA25" i="2" s="1"/>
  <c r="BG25" i="2" s="1"/>
  <c r="BK25" i="2" s="1"/>
  <c r="BQ25" i="2" s="1"/>
  <c r="H25" i="2"/>
  <c r="N25" i="2" s="1"/>
  <c r="R25" i="2" s="1"/>
  <c r="X25" i="2" s="1"/>
  <c r="AB25" i="2" s="1"/>
  <c r="AH25" i="2" s="1"/>
  <c r="AL25" i="2" s="1"/>
  <c r="AR25" i="2" s="1"/>
  <c r="AV25" i="2" s="1"/>
  <c r="BB25" i="2" s="1"/>
  <c r="BF25" i="2" s="1"/>
  <c r="CB24" i="2"/>
  <c r="M24" i="2"/>
  <c r="S24" i="2" s="1"/>
  <c r="W24" i="2" s="1"/>
  <c r="AC24" i="2" s="1"/>
  <c r="AG24" i="2" s="1"/>
  <c r="AM24" i="2" s="1"/>
  <c r="AQ24" i="2" s="1"/>
  <c r="AW24" i="2" s="1"/>
  <c r="BA24" i="2" s="1"/>
  <c r="BG24" i="2" s="1"/>
  <c r="BK24" i="2" s="1"/>
  <c r="BQ24" i="2" s="1"/>
  <c r="H24" i="2"/>
  <c r="N24" i="2" s="1"/>
  <c r="R24" i="2" s="1"/>
  <c r="X24" i="2" s="1"/>
  <c r="AB24" i="2" s="1"/>
  <c r="AH24" i="2" s="1"/>
  <c r="AL24" i="2" s="1"/>
  <c r="AR24" i="2" s="1"/>
  <c r="AV24" i="2" s="1"/>
  <c r="BB24" i="2" s="1"/>
  <c r="BF24" i="2" s="1"/>
  <c r="CB23" i="2"/>
  <c r="M23" i="2"/>
  <c r="S23" i="2" s="1"/>
  <c r="W23" i="2" s="1"/>
  <c r="AC23" i="2" s="1"/>
  <c r="AG23" i="2" s="1"/>
  <c r="AM23" i="2" s="1"/>
  <c r="AQ23" i="2" s="1"/>
  <c r="AW23" i="2" s="1"/>
  <c r="BA23" i="2" s="1"/>
  <c r="BG23" i="2" s="1"/>
  <c r="BK23" i="2" s="1"/>
  <c r="BQ23" i="2" s="1"/>
  <c r="H23" i="2"/>
  <c r="N23" i="2" s="1"/>
  <c r="R23" i="2" s="1"/>
  <c r="X23" i="2" s="1"/>
  <c r="AB23" i="2" s="1"/>
  <c r="AH23" i="2" s="1"/>
  <c r="AL23" i="2" s="1"/>
  <c r="AR23" i="2" s="1"/>
  <c r="AV23" i="2" s="1"/>
  <c r="BB23" i="2" s="1"/>
  <c r="BF23" i="2" s="1"/>
  <c r="CB22" i="2"/>
  <c r="M22" i="2"/>
  <c r="S22" i="2" s="1"/>
  <c r="W22" i="2" s="1"/>
  <c r="AC22" i="2" s="1"/>
  <c r="AG22" i="2" s="1"/>
  <c r="AM22" i="2" s="1"/>
  <c r="AQ22" i="2" s="1"/>
  <c r="AW22" i="2" s="1"/>
  <c r="BA22" i="2" s="1"/>
  <c r="BG22" i="2" s="1"/>
  <c r="BK22" i="2" s="1"/>
  <c r="BQ22" i="2" s="1"/>
  <c r="H22" i="2"/>
  <c r="N22" i="2" s="1"/>
  <c r="R22" i="2" s="1"/>
  <c r="X22" i="2" s="1"/>
  <c r="AB22" i="2" s="1"/>
  <c r="AH22" i="2" s="1"/>
  <c r="AL22" i="2" s="1"/>
  <c r="AR22" i="2" s="1"/>
  <c r="AV22" i="2" s="1"/>
  <c r="BB22" i="2" s="1"/>
  <c r="BF22" i="2" s="1"/>
  <c r="CB21" i="2"/>
  <c r="M21" i="2"/>
  <c r="S21" i="2" s="1"/>
  <c r="W21" i="2" s="1"/>
  <c r="AC21" i="2" s="1"/>
  <c r="AG21" i="2" s="1"/>
  <c r="AM21" i="2" s="1"/>
  <c r="AQ21" i="2" s="1"/>
  <c r="AW21" i="2" s="1"/>
  <c r="BA21" i="2" s="1"/>
  <c r="BG21" i="2" s="1"/>
  <c r="BK21" i="2" s="1"/>
  <c r="BQ21" i="2" s="1"/>
  <c r="H21" i="2"/>
  <c r="N21" i="2" s="1"/>
  <c r="R21" i="2" s="1"/>
  <c r="X21" i="2" s="1"/>
  <c r="AB21" i="2" s="1"/>
  <c r="AH21" i="2" s="1"/>
  <c r="AL21" i="2" s="1"/>
  <c r="AR21" i="2" s="1"/>
  <c r="AV21" i="2" s="1"/>
  <c r="BB21" i="2" s="1"/>
  <c r="BF21" i="2" s="1"/>
  <c r="CB20" i="2"/>
  <c r="M20" i="2"/>
  <c r="S20" i="2" s="1"/>
  <c r="W20" i="2" s="1"/>
  <c r="AC20" i="2" s="1"/>
  <c r="AG20" i="2" s="1"/>
  <c r="AM20" i="2" s="1"/>
  <c r="AQ20" i="2" s="1"/>
  <c r="AW20" i="2" s="1"/>
  <c r="BA20" i="2" s="1"/>
  <c r="BG20" i="2" s="1"/>
  <c r="BK20" i="2" s="1"/>
  <c r="BQ20" i="2" s="1"/>
  <c r="H20" i="2"/>
  <c r="N20" i="2" s="1"/>
  <c r="R20" i="2" s="1"/>
  <c r="X20" i="2" s="1"/>
  <c r="AB20" i="2" s="1"/>
  <c r="AH20" i="2" s="1"/>
  <c r="AL20" i="2" s="1"/>
  <c r="AR20" i="2" s="1"/>
  <c r="AV20" i="2" s="1"/>
  <c r="BB20" i="2" s="1"/>
  <c r="BF20" i="2" s="1"/>
  <c r="CB19" i="2"/>
  <c r="M19" i="2"/>
  <c r="S19" i="2" s="1"/>
  <c r="W19" i="2" s="1"/>
  <c r="AC19" i="2" s="1"/>
  <c r="AG19" i="2" s="1"/>
  <c r="AM19" i="2" s="1"/>
  <c r="AQ19" i="2" s="1"/>
  <c r="AW19" i="2" s="1"/>
  <c r="BA19" i="2" s="1"/>
  <c r="BG19" i="2" s="1"/>
  <c r="BK19" i="2" s="1"/>
  <c r="BQ19" i="2" s="1"/>
  <c r="H19" i="2"/>
  <c r="N19" i="2" s="1"/>
  <c r="R19" i="2" s="1"/>
  <c r="X19" i="2" s="1"/>
  <c r="AB19" i="2" s="1"/>
  <c r="AH19" i="2" s="1"/>
  <c r="AL19" i="2" s="1"/>
  <c r="AR19" i="2" s="1"/>
  <c r="AV19" i="2" s="1"/>
  <c r="BB19" i="2" s="1"/>
  <c r="BF19" i="2" s="1"/>
  <c r="CB18" i="2"/>
  <c r="M18" i="2"/>
  <c r="S18" i="2" s="1"/>
  <c r="W18" i="2" s="1"/>
  <c r="AC18" i="2" s="1"/>
  <c r="AG18" i="2" s="1"/>
  <c r="AM18" i="2" s="1"/>
  <c r="AQ18" i="2" s="1"/>
  <c r="AW18" i="2" s="1"/>
  <c r="BA18" i="2" s="1"/>
  <c r="BG18" i="2" s="1"/>
  <c r="BK18" i="2" s="1"/>
  <c r="BQ18" i="2" s="1"/>
  <c r="H18" i="2"/>
  <c r="N18" i="2" s="1"/>
  <c r="R18" i="2" s="1"/>
  <c r="X18" i="2" s="1"/>
  <c r="AB18" i="2" s="1"/>
  <c r="AH18" i="2" s="1"/>
  <c r="AL18" i="2" s="1"/>
  <c r="AR18" i="2" s="1"/>
  <c r="AV18" i="2" s="1"/>
  <c r="BB18" i="2" s="1"/>
  <c r="BF18" i="2" s="1"/>
  <c r="CB17" i="2"/>
  <c r="M17" i="2"/>
  <c r="S17" i="2" s="1"/>
  <c r="W17" i="2" s="1"/>
  <c r="AC17" i="2" s="1"/>
  <c r="AG17" i="2" s="1"/>
  <c r="AM17" i="2" s="1"/>
  <c r="AQ17" i="2" s="1"/>
  <c r="AW17" i="2" s="1"/>
  <c r="BA17" i="2" s="1"/>
  <c r="BG17" i="2" s="1"/>
  <c r="BK17" i="2" s="1"/>
  <c r="BQ17" i="2" s="1"/>
  <c r="H17" i="2"/>
  <c r="N17" i="2" s="1"/>
  <c r="R17" i="2" s="1"/>
  <c r="X17" i="2" s="1"/>
  <c r="AB17" i="2" s="1"/>
  <c r="AH17" i="2" s="1"/>
  <c r="AL17" i="2" s="1"/>
  <c r="AR17" i="2" s="1"/>
  <c r="AV17" i="2" s="1"/>
  <c r="BB17" i="2" s="1"/>
  <c r="BF17" i="2" s="1"/>
  <c r="CB16" i="2"/>
  <c r="M16" i="2"/>
  <c r="S16" i="2" s="1"/>
  <c r="W16" i="2" s="1"/>
  <c r="AC16" i="2" s="1"/>
  <c r="AG16" i="2" s="1"/>
  <c r="AM16" i="2" s="1"/>
  <c r="AQ16" i="2" s="1"/>
  <c r="AW16" i="2" s="1"/>
  <c r="BA16" i="2" s="1"/>
  <c r="BG16" i="2" s="1"/>
  <c r="BK16" i="2" s="1"/>
  <c r="BQ16" i="2" s="1"/>
  <c r="H16" i="2"/>
  <c r="N16" i="2" s="1"/>
  <c r="R16" i="2" s="1"/>
  <c r="X16" i="2" s="1"/>
  <c r="AB16" i="2" s="1"/>
  <c r="AH16" i="2" s="1"/>
  <c r="AL16" i="2" s="1"/>
  <c r="AR16" i="2" s="1"/>
  <c r="AV16" i="2" s="1"/>
  <c r="BB16" i="2" s="1"/>
  <c r="BF16" i="2" s="1"/>
  <c r="CB15" i="2"/>
  <c r="M15" i="2"/>
  <c r="S15" i="2" s="1"/>
  <c r="W15" i="2" s="1"/>
  <c r="AC15" i="2" s="1"/>
  <c r="AG15" i="2" s="1"/>
  <c r="AM15" i="2" s="1"/>
  <c r="AQ15" i="2" s="1"/>
  <c r="AW15" i="2" s="1"/>
  <c r="BA15" i="2" s="1"/>
  <c r="BG15" i="2" s="1"/>
  <c r="BK15" i="2" s="1"/>
  <c r="BQ15" i="2" s="1"/>
  <c r="H15" i="2"/>
  <c r="N15" i="2" s="1"/>
  <c r="R15" i="2" s="1"/>
  <c r="X15" i="2" s="1"/>
  <c r="AB15" i="2" s="1"/>
  <c r="AH15" i="2" s="1"/>
  <c r="AL15" i="2" s="1"/>
  <c r="AR15" i="2" s="1"/>
  <c r="AV15" i="2" s="1"/>
  <c r="BB15" i="2" s="1"/>
  <c r="BF15" i="2" s="1"/>
  <c r="CB14" i="2"/>
  <c r="M14" i="2"/>
  <c r="S14" i="2" s="1"/>
  <c r="W14" i="2" s="1"/>
  <c r="AC14" i="2" s="1"/>
  <c r="AG14" i="2" s="1"/>
  <c r="AM14" i="2" s="1"/>
  <c r="AQ14" i="2" s="1"/>
  <c r="AW14" i="2" s="1"/>
  <c r="BA14" i="2" s="1"/>
  <c r="BG14" i="2" s="1"/>
  <c r="BK14" i="2" s="1"/>
  <c r="BQ14" i="2" s="1"/>
  <c r="H14" i="2"/>
  <c r="N14" i="2" s="1"/>
  <c r="R14" i="2" s="1"/>
  <c r="X14" i="2" s="1"/>
  <c r="AB14" i="2" s="1"/>
  <c r="AH14" i="2" s="1"/>
  <c r="AL14" i="2" s="1"/>
  <c r="AR14" i="2" s="1"/>
  <c r="AV14" i="2" s="1"/>
  <c r="BB14" i="2" s="1"/>
  <c r="BF14" i="2" s="1"/>
  <c r="CB13" i="2"/>
  <c r="M13" i="2"/>
  <c r="S13" i="2" s="1"/>
  <c r="W13" i="2" s="1"/>
  <c r="AC13" i="2" s="1"/>
  <c r="AG13" i="2" s="1"/>
  <c r="AM13" i="2" s="1"/>
  <c r="AQ13" i="2" s="1"/>
  <c r="AW13" i="2" s="1"/>
  <c r="BA13" i="2" s="1"/>
  <c r="BG13" i="2" s="1"/>
  <c r="BK13" i="2" s="1"/>
  <c r="BQ13" i="2" s="1"/>
  <c r="H13" i="2"/>
  <c r="N13" i="2" s="1"/>
  <c r="R13" i="2" s="1"/>
  <c r="X13" i="2" s="1"/>
  <c r="AB13" i="2" s="1"/>
  <c r="AH13" i="2" s="1"/>
  <c r="AL13" i="2" s="1"/>
  <c r="AR13" i="2" s="1"/>
  <c r="AV13" i="2" s="1"/>
  <c r="BB13" i="2" s="1"/>
  <c r="BF13" i="2" s="1"/>
  <c r="CB12" i="2"/>
  <c r="M12" i="2"/>
  <c r="S12" i="2" s="1"/>
  <c r="W12" i="2" s="1"/>
  <c r="AC12" i="2" s="1"/>
  <c r="AG12" i="2" s="1"/>
  <c r="AM12" i="2" s="1"/>
  <c r="AQ12" i="2" s="1"/>
  <c r="AW12" i="2" s="1"/>
  <c r="BA12" i="2" s="1"/>
  <c r="BG12" i="2" s="1"/>
  <c r="BK12" i="2" s="1"/>
  <c r="BQ12" i="2" s="1"/>
  <c r="H12" i="2"/>
  <c r="N12" i="2" s="1"/>
  <c r="R12" i="2" s="1"/>
  <c r="X12" i="2" s="1"/>
  <c r="AB12" i="2" s="1"/>
  <c r="AH12" i="2" s="1"/>
  <c r="AL12" i="2" s="1"/>
  <c r="AR12" i="2" s="1"/>
  <c r="AV12" i="2" s="1"/>
  <c r="BB12" i="2" s="1"/>
  <c r="BF12" i="2" s="1"/>
  <c r="M11" i="2"/>
  <c r="S11" i="2" s="1"/>
  <c r="W11" i="2" s="1"/>
  <c r="AC11" i="2" s="1"/>
  <c r="AG11" i="2" s="1"/>
  <c r="AM11" i="2" s="1"/>
  <c r="AQ11" i="2" s="1"/>
  <c r="AW11" i="2" s="1"/>
  <c r="BA11" i="2" s="1"/>
  <c r="BG11" i="2" s="1"/>
  <c r="BK11" i="2" s="1"/>
  <c r="BQ11" i="2" s="1"/>
  <c r="H11" i="2"/>
  <c r="N11" i="2" s="1"/>
  <c r="R11" i="2" s="1"/>
  <c r="X11" i="2" s="1"/>
  <c r="AB11" i="2" s="1"/>
  <c r="AH11" i="2" s="1"/>
  <c r="AL11" i="2" s="1"/>
  <c r="AR11" i="2" s="1"/>
  <c r="AV11" i="2" s="1"/>
  <c r="BB11" i="2" s="1"/>
  <c r="BF11" i="2" s="1"/>
  <c r="M10" i="2"/>
  <c r="S10" i="2" s="1"/>
  <c r="W10" i="2" s="1"/>
  <c r="AC10" i="2" s="1"/>
  <c r="AG10" i="2" s="1"/>
  <c r="AM10" i="2" s="1"/>
  <c r="AQ10" i="2" s="1"/>
  <c r="AW10" i="2" s="1"/>
  <c r="BA10" i="2" s="1"/>
  <c r="BG10" i="2" s="1"/>
  <c r="BK10" i="2" s="1"/>
  <c r="BQ10" i="2" s="1"/>
  <c r="H10" i="2"/>
  <c r="N10" i="2" s="1"/>
  <c r="R10" i="2" s="1"/>
  <c r="X10" i="2" s="1"/>
  <c r="AB10" i="2" s="1"/>
  <c r="AH10" i="2" s="1"/>
  <c r="AL10" i="2" s="1"/>
  <c r="AR10" i="2" s="1"/>
  <c r="AV10" i="2" s="1"/>
  <c r="BB10" i="2" s="1"/>
  <c r="BF10" i="2" s="1"/>
  <c r="S9" i="2"/>
  <c r="W9" i="2" s="1"/>
  <c r="AC9" i="2" s="1"/>
  <c r="H9" i="2"/>
  <c r="N9" i="2" s="1"/>
  <c r="R9" i="2" s="1"/>
  <c r="BB41" i="4" l="1"/>
  <c r="BF41" i="4" s="1"/>
  <c r="BU41" i="4"/>
  <c r="BB55" i="4"/>
  <c r="BF55" i="4" s="1"/>
  <c r="BK55" i="4" s="1"/>
  <c r="BO55" i="4" s="1"/>
  <c r="BU55" i="4"/>
  <c r="AW41" i="2"/>
  <c r="BA41" i="2" s="1"/>
  <c r="AM85" i="2"/>
  <c r="AR41" i="2"/>
  <c r="AV41" i="2" s="1"/>
  <c r="BB41" i="2" s="1"/>
  <c r="BF41" i="2" s="1"/>
  <c r="BL41" i="2" s="1"/>
  <c r="AM84" i="2"/>
  <c r="AR46" i="3"/>
  <c r="AV46" i="3" s="1"/>
  <c r="BB46" i="3" s="1"/>
  <c r="AL86" i="3"/>
  <c r="BB66" i="3"/>
  <c r="BF66" i="3" s="1"/>
  <c r="BN66" i="3" s="1"/>
  <c r="BU66" i="3"/>
  <c r="AH40" i="4"/>
  <c r="AL40" i="4" s="1"/>
  <c r="AW40" i="4"/>
  <c r="BA40" i="4" s="1"/>
  <c r="BG40" i="4" s="1"/>
  <c r="BF14" i="4"/>
  <c r="W34" i="2"/>
  <c r="AC34" i="2" s="1"/>
  <c r="AG34" i="2" s="1"/>
  <c r="AM34" i="2" s="1"/>
  <c r="AQ34" i="2" s="1"/>
  <c r="R42" i="2"/>
  <c r="X42" i="2" s="1"/>
  <c r="AB42" i="2" s="1"/>
  <c r="AH42" i="2" s="1"/>
  <c r="AL42" i="2" s="1"/>
  <c r="AR42" i="2" s="1"/>
  <c r="AV42" i="2" s="1"/>
  <c r="BB42" i="2" s="1"/>
  <c r="BF42" i="2" s="1"/>
  <c r="BF13" i="4"/>
  <c r="BF27" i="4"/>
  <c r="BH27" i="4" s="1"/>
  <c r="BK27" i="4" s="1"/>
  <c r="BO27" i="4" s="1"/>
  <c r="BF42" i="4"/>
  <c r="BH42" i="4" s="1"/>
  <c r="W31" i="2"/>
  <c r="AC31" i="2" s="1"/>
  <c r="AG31" i="2" s="1"/>
  <c r="AM31" i="2" s="1"/>
  <c r="AQ31" i="2" s="1"/>
  <c r="AW31" i="2" s="1"/>
  <c r="BA31" i="2" s="1"/>
  <c r="BG31" i="2" s="1"/>
  <c r="BK31" i="2" s="1"/>
  <c r="BF30" i="3"/>
  <c r="BH30" i="3" s="1"/>
  <c r="BK30" i="3" s="1"/>
  <c r="BO30" i="3" s="1"/>
  <c r="BF12" i="4"/>
  <c r="BF18" i="4"/>
  <c r="BH18" i="4" s="1"/>
  <c r="BK18" i="4" s="1"/>
  <c r="BO18" i="4" s="1"/>
  <c r="BF22" i="4"/>
  <c r="BH22" i="4" s="1"/>
  <c r="BK22" i="4" s="1"/>
  <c r="BO22" i="4" s="1"/>
  <c r="BF26" i="4"/>
  <c r="BH26" i="4" s="1"/>
  <c r="BK26" i="4" s="1"/>
  <c r="BO26" i="4" s="1"/>
  <c r="BF30" i="4"/>
  <c r="BF38" i="3"/>
  <c r="BN38" i="3" s="1"/>
  <c r="BF19" i="4"/>
  <c r="BH19" i="4" s="1"/>
  <c r="BK19" i="4" s="1"/>
  <c r="BO19" i="4" s="1"/>
  <c r="BF36" i="4"/>
  <c r="BH36" i="4" s="1"/>
  <c r="BK36" i="4" s="1"/>
  <c r="BO36" i="4" s="1"/>
  <c r="BF35" i="3"/>
  <c r="BN35" i="3" s="1"/>
  <c r="BF10" i="4"/>
  <c r="BH10" i="4" s="1"/>
  <c r="BK10" i="4" s="1"/>
  <c r="BO10" i="4" s="1"/>
  <c r="BF17" i="4"/>
  <c r="BH17" i="4" s="1"/>
  <c r="BK17" i="4" s="1"/>
  <c r="BO17" i="4" s="1"/>
  <c r="BF21" i="4"/>
  <c r="BH21" i="4" s="1"/>
  <c r="BK21" i="4" s="1"/>
  <c r="BO21" i="4" s="1"/>
  <c r="BF25" i="4"/>
  <c r="BH25" i="4" s="1"/>
  <c r="BK25" i="4" s="1"/>
  <c r="BO25" i="4" s="1"/>
  <c r="BF29" i="4"/>
  <c r="BF32" i="4"/>
  <c r="BH32" i="4" s="1"/>
  <c r="BK32" i="4" s="1"/>
  <c r="BO32" i="4" s="1"/>
  <c r="BF33" i="4"/>
  <c r="BH33" i="4" s="1"/>
  <c r="BK33" i="4" s="1"/>
  <c r="BO33" i="4" s="1"/>
  <c r="BF35" i="4"/>
  <c r="BH35" i="4" s="1"/>
  <c r="BK35" i="4" s="1"/>
  <c r="BO35" i="4" s="1"/>
  <c r="BF37" i="4"/>
  <c r="BH37" i="4" s="1"/>
  <c r="BK37" i="4" s="1"/>
  <c r="BO37" i="4" s="1"/>
  <c r="BF39" i="4"/>
  <c r="BH39" i="4" s="1"/>
  <c r="BK39" i="4" s="1"/>
  <c r="BO39" i="4" s="1"/>
  <c r="BF11" i="4"/>
  <c r="BH11" i="4" s="1"/>
  <c r="BK11" i="4" s="1"/>
  <c r="BO11" i="4" s="1"/>
  <c r="BF16" i="4"/>
  <c r="BF23" i="4"/>
  <c r="BH23" i="4" s="1"/>
  <c r="BK23" i="4" s="1"/>
  <c r="BO23" i="4" s="1"/>
  <c r="BF34" i="4"/>
  <c r="BH34" i="4" s="1"/>
  <c r="BK34" i="4" s="1"/>
  <c r="BO34" i="4" s="1"/>
  <c r="BF38" i="4"/>
  <c r="BH38" i="4" s="1"/>
  <c r="BK38" i="4" s="1"/>
  <c r="BO38" i="4" s="1"/>
  <c r="BF34" i="3"/>
  <c r="BN34" i="3" s="1"/>
  <c r="BF15" i="4"/>
  <c r="BH15" i="4" s="1"/>
  <c r="BK15" i="4" s="1"/>
  <c r="BO15" i="4" s="1"/>
  <c r="BF20" i="4"/>
  <c r="BH20" i="4" s="1"/>
  <c r="BK20" i="4" s="1"/>
  <c r="BO20" i="4" s="1"/>
  <c r="BF24" i="4"/>
  <c r="BH24" i="4" s="1"/>
  <c r="BK24" i="4" s="1"/>
  <c r="BO24" i="4" s="1"/>
  <c r="BF28" i="4"/>
  <c r="BF31" i="4"/>
  <c r="BH31" i="4" s="1"/>
  <c r="BK31" i="4" s="1"/>
  <c r="BO31" i="4" s="1"/>
  <c r="R34" i="2"/>
  <c r="X34" i="2" s="1"/>
  <c r="BG42" i="4"/>
  <c r="BG73" i="4"/>
  <c r="BK73" i="4" s="1"/>
  <c r="BB76" i="4"/>
  <c r="BF76" i="4" s="1"/>
  <c r="BN76" i="4" s="1"/>
  <c r="BU33" i="4"/>
  <c r="M47" i="4"/>
  <c r="S47" i="4" s="1"/>
  <c r="S9" i="4"/>
  <c r="W9" i="4" s="1"/>
  <c r="AC9" i="4" s="1"/>
  <c r="AG9" i="4" s="1"/>
  <c r="BN67" i="3"/>
  <c r="BU12" i="4"/>
  <c r="BU21" i="4"/>
  <c r="BU39" i="4"/>
  <c r="BU11" i="4"/>
  <c r="BU23" i="4"/>
  <c r="BU26" i="4"/>
  <c r="BU31" i="4"/>
  <c r="BU14" i="4"/>
  <c r="BU18" i="4"/>
  <c r="BU29" i="4"/>
  <c r="BU30" i="4"/>
  <c r="BU16" i="4"/>
  <c r="BU20" i="4"/>
  <c r="BU24" i="4"/>
  <c r="BU10" i="4"/>
  <c r="BU38" i="4"/>
  <c r="BU15" i="4"/>
  <c r="BU17" i="4"/>
  <c r="BU19" i="4"/>
  <c r="BU22" i="4"/>
  <c r="BU13" i="4"/>
  <c r="BU27" i="4"/>
  <c r="BO43" i="4"/>
  <c r="BQ43" i="4" s="1"/>
  <c r="BU64" i="4"/>
  <c r="BN64" i="4"/>
  <c r="BN73" i="4"/>
  <c r="BU28" i="4"/>
  <c r="BU36" i="4"/>
  <c r="BU42" i="4"/>
  <c r="BO62" i="4"/>
  <c r="BQ62" i="4" s="1"/>
  <c r="BU43" i="4"/>
  <c r="H47" i="4"/>
  <c r="N47" i="4" s="1"/>
  <c r="BO41" i="4"/>
  <c r="BQ41" i="4" s="1"/>
  <c r="BO44" i="4"/>
  <c r="BQ44" i="4" s="1"/>
  <c r="BU32" i="4"/>
  <c r="BU35" i="4"/>
  <c r="AC49" i="4"/>
  <c r="AG49" i="4" s="1"/>
  <c r="N9" i="4"/>
  <c r="R9" i="4" s="1"/>
  <c r="BU25" i="4"/>
  <c r="BU34" i="4"/>
  <c r="BU37" i="4"/>
  <c r="BU44" i="4"/>
  <c r="BN68" i="4"/>
  <c r="BU68" i="4"/>
  <c r="BO70" i="4"/>
  <c r="BQ70" i="4" s="1"/>
  <c r="BO50" i="4"/>
  <c r="BQ50" i="4" s="1"/>
  <c r="BN63" i="4"/>
  <c r="BU63" i="4"/>
  <c r="BO64" i="4"/>
  <c r="BQ64" i="4" s="1"/>
  <c r="BO67" i="4"/>
  <c r="BQ67" i="4" s="1"/>
  <c r="BU72" i="4"/>
  <c r="BN72" i="4"/>
  <c r="BN77" i="4"/>
  <c r="BU77" i="4"/>
  <c r="BO71" i="4"/>
  <c r="BQ71" i="4" s="1"/>
  <c r="BO75" i="4"/>
  <c r="BQ75" i="4" s="1"/>
  <c r="BO65" i="4"/>
  <c r="BQ65" i="4" s="1"/>
  <c r="BN50" i="4"/>
  <c r="BU50" i="4"/>
  <c r="BN62" i="4"/>
  <c r="BU62" i="4"/>
  <c r="BO78" i="4"/>
  <c r="BQ78" i="4" s="1"/>
  <c r="BU70" i="4"/>
  <c r="BN70" i="4"/>
  <c r="BO74" i="4"/>
  <c r="BQ74" i="4" s="1"/>
  <c r="BN74" i="4"/>
  <c r="BU74" i="4"/>
  <c r="BU78" i="4"/>
  <c r="BN78" i="4"/>
  <c r="BO66" i="4"/>
  <c r="BQ66" i="4" s="1"/>
  <c r="BO63" i="4"/>
  <c r="BQ63" i="4" s="1"/>
  <c r="BU65" i="4"/>
  <c r="BN65" i="4"/>
  <c r="BN67" i="4"/>
  <c r="BO69" i="4"/>
  <c r="BQ69" i="4" s="1"/>
  <c r="BO68" i="4"/>
  <c r="BQ68" i="4" s="1"/>
  <c r="BO77" i="4"/>
  <c r="BQ77" i="4" s="1"/>
  <c r="N49" i="4"/>
  <c r="R49" i="4" s="1"/>
  <c r="BN69" i="4"/>
  <c r="BU69" i="4"/>
  <c r="BO72" i="4"/>
  <c r="BQ72" i="4" s="1"/>
  <c r="BN75" i="4"/>
  <c r="BU75" i="4"/>
  <c r="BO76" i="4"/>
  <c r="BQ76" i="4" s="1"/>
  <c r="BN66" i="4"/>
  <c r="BU71" i="4"/>
  <c r="BN71" i="4"/>
  <c r="BU11" i="3"/>
  <c r="BB11" i="3"/>
  <c r="BF11" i="3" s="1"/>
  <c r="BB32" i="3"/>
  <c r="BU32" i="3"/>
  <c r="BU12" i="3"/>
  <c r="BB12" i="3"/>
  <c r="BB22" i="3"/>
  <c r="BU22" i="3"/>
  <c r="BB29" i="3"/>
  <c r="BU29" i="3"/>
  <c r="BO11" i="3"/>
  <c r="BQ11" i="3" s="1"/>
  <c r="BB21" i="3"/>
  <c r="BU21" i="3"/>
  <c r="BU27" i="3"/>
  <c r="BB27" i="3"/>
  <c r="BB14" i="3"/>
  <c r="BU14" i="3"/>
  <c r="BB20" i="3"/>
  <c r="BU20" i="3"/>
  <c r="BU19" i="3"/>
  <c r="BB19" i="3"/>
  <c r="BB10" i="3"/>
  <c r="BF10" i="3" s="1"/>
  <c r="BU10" i="3"/>
  <c r="BB24" i="3"/>
  <c r="BU24" i="3"/>
  <c r="BB16" i="3"/>
  <c r="BU16" i="3"/>
  <c r="BO10" i="3"/>
  <c r="BQ10" i="3" s="1"/>
  <c r="BU26" i="3"/>
  <c r="BB26" i="3"/>
  <c r="BU25" i="3"/>
  <c r="BB25" i="3"/>
  <c r="BB31" i="3"/>
  <c r="BU31" i="3"/>
  <c r="BB23" i="3"/>
  <c r="BU23" i="3"/>
  <c r="W49" i="3"/>
  <c r="AC49" i="3" s="1"/>
  <c r="AC9" i="3"/>
  <c r="AG9" i="3" s="1"/>
  <c r="BU15" i="3"/>
  <c r="BB15" i="3"/>
  <c r="BB18" i="3"/>
  <c r="BU18" i="3"/>
  <c r="BB28" i="3"/>
  <c r="BU28" i="3"/>
  <c r="BB39" i="3"/>
  <c r="BU39" i="3"/>
  <c r="BN63" i="3"/>
  <c r="BU63" i="3"/>
  <c r="BO73" i="3"/>
  <c r="BQ73" i="3" s="1"/>
  <c r="BO77" i="3"/>
  <c r="BQ77" i="3" s="1"/>
  <c r="BB42" i="3"/>
  <c r="BU42" i="3"/>
  <c r="BN75" i="3"/>
  <c r="BU75" i="3"/>
  <c r="BB37" i="3"/>
  <c r="BU37" i="3"/>
  <c r="BU33" i="3"/>
  <c r="BB33" i="3"/>
  <c r="BU40" i="3"/>
  <c r="BB40" i="3"/>
  <c r="BU34" i="3"/>
  <c r="H49" i="3"/>
  <c r="N49" i="3" s="1"/>
  <c r="N9" i="3"/>
  <c r="R9" i="3" s="1"/>
  <c r="BU13" i="3"/>
  <c r="BB13" i="3"/>
  <c r="BU30" i="3"/>
  <c r="BU17" i="3"/>
  <c r="BB17" i="3"/>
  <c r="BB44" i="3"/>
  <c r="BU44" i="3"/>
  <c r="M49" i="3"/>
  <c r="S49" i="3" s="1"/>
  <c r="BB36" i="3"/>
  <c r="BU36" i="3"/>
  <c r="BU38" i="3"/>
  <c r="BB41" i="3"/>
  <c r="BU41" i="3"/>
  <c r="BO52" i="3"/>
  <c r="BQ52" i="3" s="1"/>
  <c r="BU65" i="3"/>
  <c r="BN65" i="3"/>
  <c r="BO66" i="3"/>
  <c r="BQ66" i="3" s="1"/>
  <c r="BO67" i="3"/>
  <c r="BQ67" i="3" s="1"/>
  <c r="BO68" i="3"/>
  <c r="BQ68" i="3" s="1"/>
  <c r="BN74" i="3"/>
  <c r="BU74" i="3"/>
  <c r="BU45" i="3"/>
  <c r="BB45" i="3"/>
  <c r="BU70" i="3"/>
  <c r="BN70" i="3"/>
  <c r="BU43" i="3"/>
  <c r="BB43" i="3"/>
  <c r="BO72" i="3"/>
  <c r="BQ72" i="3" s="1"/>
  <c r="BO76" i="3"/>
  <c r="BQ76" i="3" s="1"/>
  <c r="BU35" i="3"/>
  <c r="BU78" i="3"/>
  <c r="BN78" i="3"/>
  <c r="BN52" i="3"/>
  <c r="BU52" i="3"/>
  <c r="BO65" i="3"/>
  <c r="BQ65" i="3" s="1"/>
  <c r="BN68" i="3"/>
  <c r="BU68" i="3"/>
  <c r="BU71" i="3"/>
  <c r="BN71" i="3"/>
  <c r="BO62" i="3"/>
  <c r="BQ62" i="3" s="1"/>
  <c r="BO69" i="3"/>
  <c r="BQ69" i="3" s="1"/>
  <c r="BN77" i="3"/>
  <c r="BU77" i="3"/>
  <c r="AC51" i="3"/>
  <c r="AG51" i="3" s="1"/>
  <c r="BU64" i="3"/>
  <c r="BO71" i="3"/>
  <c r="BQ71" i="3" s="1"/>
  <c r="BU72" i="3"/>
  <c r="BN72" i="3"/>
  <c r="BO75" i="3"/>
  <c r="BQ75" i="3" s="1"/>
  <c r="X51" i="3"/>
  <c r="AB51" i="3" s="1"/>
  <c r="BO64" i="3"/>
  <c r="BQ64" i="3" s="1"/>
  <c r="BN69" i="3"/>
  <c r="BU69" i="3"/>
  <c r="BO70" i="3"/>
  <c r="BQ70" i="3" s="1"/>
  <c r="BN64" i="3"/>
  <c r="BU73" i="3"/>
  <c r="BN73" i="3"/>
  <c r="BU57" i="3"/>
  <c r="BB57" i="3"/>
  <c r="BO63" i="3"/>
  <c r="BQ63" i="3" s="1"/>
  <c r="BO74" i="3"/>
  <c r="BQ74" i="3" s="1"/>
  <c r="BN62" i="3"/>
  <c r="BU62" i="3"/>
  <c r="BN76" i="3"/>
  <c r="BU76" i="3"/>
  <c r="BO78" i="3"/>
  <c r="BQ78" i="3" s="1"/>
  <c r="BL22" i="2"/>
  <c r="CE22" i="2"/>
  <c r="X9" i="2"/>
  <c r="AB9" i="2" s="1"/>
  <c r="BL25" i="2"/>
  <c r="CE25" i="2"/>
  <c r="CE43" i="2"/>
  <c r="BL43" i="2"/>
  <c r="BP43" i="2" s="1"/>
  <c r="BL24" i="2"/>
  <c r="CE24" i="2"/>
  <c r="BL15" i="2"/>
  <c r="CE15" i="2"/>
  <c r="BL20" i="2"/>
  <c r="CE20" i="2"/>
  <c r="CE26" i="2"/>
  <c r="BL26" i="2"/>
  <c r="CE10" i="2"/>
  <c r="BL10" i="2"/>
  <c r="CE13" i="2"/>
  <c r="BL13" i="2"/>
  <c r="CE17" i="2"/>
  <c r="BL17" i="2"/>
  <c r="CE21" i="2"/>
  <c r="BL21" i="2"/>
  <c r="BL31" i="2"/>
  <c r="AG9" i="2"/>
  <c r="BL28" i="2"/>
  <c r="CE28" i="2"/>
  <c r="CE30" i="2"/>
  <c r="BL30" i="2"/>
  <c r="BL32" i="2"/>
  <c r="CE32" i="2"/>
  <c r="BY44" i="2"/>
  <c r="CA44" i="2" s="1"/>
  <c r="CE29" i="2"/>
  <c r="BL29" i="2"/>
  <c r="CE18" i="2"/>
  <c r="BL18" i="2"/>
  <c r="CE19" i="2"/>
  <c r="BL19" i="2"/>
  <c r="BL12" i="2"/>
  <c r="CE12" i="2"/>
  <c r="CE11" i="2"/>
  <c r="BL11" i="2"/>
  <c r="CE14" i="2"/>
  <c r="BL14" i="2"/>
  <c r="CE16" i="2"/>
  <c r="BL16" i="2"/>
  <c r="BL23" i="2"/>
  <c r="CE23" i="2"/>
  <c r="BL27" i="2"/>
  <c r="CE27" i="2"/>
  <c r="M48" i="2"/>
  <c r="BL37" i="2"/>
  <c r="CE37" i="2"/>
  <c r="BY73" i="2"/>
  <c r="CA73" i="2" s="1"/>
  <c r="BL39" i="2"/>
  <c r="CE39" i="2"/>
  <c r="BY67" i="2"/>
  <c r="CA67" i="2" s="1"/>
  <c r="BY63" i="2"/>
  <c r="CA63" i="2" s="1"/>
  <c r="BX65" i="2"/>
  <c r="CE65" i="2"/>
  <c r="CE33" i="2"/>
  <c r="BL33" i="2"/>
  <c r="BL36" i="2"/>
  <c r="CE36" i="2"/>
  <c r="CE38" i="2"/>
  <c r="BL38" i="2"/>
  <c r="BY45" i="2"/>
  <c r="CA45" i="2" s="1"/>
  <c r="BX51" i="2"/>
  <c r="CE51" i="2"/>
  <c r="BY66" i="2"/>
  <c r="CA66" i="2" s="1"/>
  <c r="H48" i="2"/>
  <c r="N48" i="2" s="1"/>
  <c r="CE35" i="2"/>
  <c r="BL35" i="2"/>
  <c r="AC50" i="2"/>
  <c r="AG50" i="2" s="1"/>
  <c r="BY69" i="2"/>
  <c r="CA69" i="2" s="1"/>
  <c r="CE70" i="2"/>
  <c r="BX70" i="2"/>
  <c r="BY75" i="2"/>
  <c r="CA75" i="2" s="1"/>
  <c r="BL56" i="2"/>
  <c r="BP56" i="2" s="1"/>
  <c r="CE56" i="2"/>
  <c r="BY70" i="2"/>
  <c r="CA70" i="2" s="1"/>
  <c r="CE75" i="2"/>
  <c r="BX75" i="2"/>
  <c r="BY77" i="2"/>
  <c r="CA77" i="2" s="1"/>
  <c r="BL45" i="2"/>
  <c r="BP45" i="2" s="1"/>
  <c r="CE45" i="2"/>
  <c r="CE64" i="2"/>
  <c r="BX64" i="2"/>
  <c r="BX68" i="2"/>
  <c r="X50" i="2"/>
  <c r="AB50" i="2" s="1"/>
  <c r="BY51" i="2"/>
  <c r="CA51" i="2" s="1"/>
  <c r="BY64" i="2"/>
  <c r="CA64" i="2" s="1"/>
  <c r="BY72" i="2"/>
  <c r="CA72" i="2" s="1"/>
  <c r="BX74" i="2"/>
  <c r="CE74" i="2"/>
  <c r="CE44" i="2"/>
  <c r="BL44" i="2"/>
  <c r="BP44" i="2" s="1"/>
  <c r="BL40" i="2"/>
  <c r="CE40" i="2"/>
  <c r="BY42" i="2"/>
  <c r="CA42" i="2" s="1"/>
  <c r="BX71" i="2"/>
  <c r="CE71" i="2"/>
  <c r="BY76" i="2"/>
  <c r="CA76" i="2" s="1"/>
  <c r="BY71" i="2"/>
  <c r="CA71" i="2" s="1"/>
  <c r="BX76" i="2"/>
  <c r="CE76" i="2"/>
  <c r="CE69" i="2"/>
  <c r="BX69" i="2"/>
  <c r="BY74" i="2"/>
  <c r="CA74" i="2" s="1"/>
  <c r="CE63" i="2"/>
  <c r="BX63" i="2"/>
  <c r="CE66" i="2"/>
  <c r="BX66" i="2"/>
  <c r="BX67" i="2"/>
  <c r="BY68" i="2"/>
  <c r="CA68" i="2" s="1"/>
  <c r="CE78" i="2"/>
  <c r="BX78" i="2"/>
  <c r="CE72" i="2"/>
  <c r="BX72" i="2"/>
  <c r="BY78" i="2"/>
  <c r="CA78" i="2" s="1"/>
  <c r="BY65" i="2"/>
  <c r="CA65" i="2" s="1"/>
  <c r="BX73" i="2"/>
  <c r="CE73" i="2"/>
  <c r="CE77" i="2"/>
  <c r="BX77" i="2"/>
  <c r="BA84" i="2" l="1"/>
  <c r="BH35" i="3"/>
  <c r="BK35" i="3" s="1"/>
  <c r="BO35" i="3" s="1"/>
  <c r="BQ35" i="3" s="1"/>
  <c r="BR50" i="4"/>
  <c r="BR64" i="3"/>
  <c r="BK42" i="4"/>
  <c r="BO42" i="4" s="1"/>
  <c r="BU46" i="3"/>
  <c r="BG41" i="2"/>
  <c r="BK41" i="2" s="1"/>
  <c r="BA85" i="2"/>
  <c r="BN30" i="3"/>
  <c r="BQ30" i="3" s="1"/>
  <c r="BU76" i="4"/>
  <c r="R48" i="2"/>
  <c r="X48" i="2" s="1"/>
  <c r="W47" i="4"/>
  <c r="BH34" i="3"/>
  <c r="BK34" i="3" s="1"/>
  <c r="BO34" i="3" s="1"/>
  <c r="W48" i="2"/>
  <c r="AC48" i="2" s="1"/>
  <c r="M54" i="3"/>
  <c r="M60" i="3" s="1"/>
  <c r="S60" i="3" s="1"/>
  <c r="H52" i="4"/>
  <c r="N52" i="4" s="1"/>
  <c r="AR40" i="4"/>
  <c r="AV40" i="4" s="1"/>
  <c r="BB40" i="4" s="1"/>
  <c r="BR62" i="4"/>
  <c r="AW34" i="2"/>
  <c r="BA34" i="2" s="1"/>
  <c r="BQ31" i="2"/>
  <c r="CE31" i="2"/>
  <c r="BL42" i="2"/>
  <c r="BP42" i="2" s="1"/>
  <c r="BX42" i="2" s="1"/>
  <c r="CB42" i="2" s="1"/>
  <c r="CE42" i="2"/>
  <c r="BF57" i="3"/>
  <c r="BO57" i="3" s="1"/>
  <c r="BF46" i="3"/>
  <c r="BH46" i="3" s="1"/>
  <c r="BK46" i="3" s="1"/>
  <c r="BO46" i="3" s="1"/>
  <c r="BF36" i="3"/>
  <c r="BH36" i="3" s="1"/>
  <c r="BK36" i="3" s="1"/>
  <c r="BO36" i="3" s="1"/>
  <c r="BF17" i="3"/>
  <c r="BN17" i="3" s="1"/>
  <c r="BF13" i="3"/>
  <c r="BH13" i="3" s="1"/>
  <c r="BK13" i="3" s="1"/>
  <c r="BO13" i="3" s="1"/>
  <c r="BF42" i="3"/>
  <c r="BH42" i="3" s="1"/>
  <c r="BK42" i="3" s="1"/>
  <c r="BO42" i="3" s="1"/>
  <c r="BF25" i="3"/>
  <c r="BH25" i="3" s="1"/>
  <c r="BK25" i="3" s="1"/>
  <c r="BO25" i="3" s="1"/>
  <c r="BF26" i="3"/>
  <c r="BH26" i="3" s="1"/>
  <c r="BK26" i="3" s="1"/>
  <c r="BO26" i="3" s="1"/>
  <c r="BF19" i="3"/>
  <c r="BN19" i="3" s="1"/>
  <c r="BF27" i="3"/>
  <c r="BH27" i="3" s="1"/>
  <c r="BK27" i="3" s="1"/>
  <c r="BO27" i="3" s="1"/>
  <c r="BF21" i="3"/>
  <c r="BH21" i="3" s="1"/>
  <c r="BK21" i="3" s="1"/>
  <c r="BO21" i="3" s="1"/>
  <c r="BF22" i="3"/>
  <c r="BH22" i="3" s="1"/>
  <c r="BK22" i="3" s="1"/>
  <c r="BO22" i="3" s="1"/>
  <c r="BF28" i="3"/>
  <c r="BH28" i="3" s="1"/>
  <c r="BK28" i="3" s="1"/>
  <c r="BO28" i="3" s="1"/>
  <c r="BF23" i="3"/>
  <c r="BH23" i="3" s="1"/>
  <c r="BK23" i="3" s="1"/>
  <c r="BO23" i="3" s="1"/>
  <c r="BF24" i="3"/>
  <c r="BH24" i="3" s="1"/>
  <c r="BK24" i="3" s="1"/>
  <c r="BO24" i="3" s="1"/>
  <c r="BF29" i="3"/>
  <c r="BH29" i="3" s="1"/>
  <c r="BK29" i="3" s="1"/>
  <c r="BO29" i="3" s="1"/>
  <c r="BF43" i="3"/>
  <c r="BN43" i="3" s="1"/>
  <c r="BK43" i="3"/>
  <c r="BO43" i="3" s="1"/>
  <c r="BF45" i="3"/>
  <c r="BH45" i="3"/>
  <c r="BK45" i="3" s="1"/>
  <c r="BO45" i="3" s="1"/>
  <c r="BF33" i="3"/>
  <c r="BH33" i="3" s="1"/>
  <c r="BK33" i="3" s="1"/>
  <c r="BO33" i="3" s="1"/>
  <c r="BF18" i="3"/>
  <c r="BN18" i="3" s="1"/>
  <c r="BF16" i="3"/>
  <c r="BH16" i="3" s="1"/>
  <c r="BK16" i="3" s="1"/>
  <c r="BO16" i="3" s="1"/>
  <c r="BF14" i="3"/>
  <c r="BH14" i="3" s="1"/>
  <c r="BK14" i="3" s="1"/>
  <c r="BO14" i="3" s="1"/>
  <c r="BF32" i="3"/>
  <c r="BH32" i="3" s="1"/>
  <c r="BK32" i="3" s="1"/>
  <c r="BO32" i="3" s="1"/>
  <c r="BF41" i="3"/>
  <c r="BH41" i="3" s="1"/>
  <c r="BK41" i="3" s="1"/>
  <c r="BO41" i="3" s="1"/>
  <c r="BF44" i="3"/>
  <c r="BH44" i="3" s="1"/>
  <c r="BK44" i="3" s="1"/>
  <c r="BO44" i="3" s="1"/>
  <c r="BF40" i="3"/>
  <c r="BH40" i="3" s="1"/>
  <c r="BK40" i="3" s="1"/>
  <c r="BO40" i="3" s="1"/>
  <c r="BF37" i="3"/>
  <c r="BN37" i="3" s="1"/>
  <c r="BF39" i="3"/>
  <c r="BH39" i="3" s="1"/>
  <c r="BK39" i="3" s="1"/>
  <c r="BO39" i="3" s="1"/>
  <c r="BF15" i="3"/>
  <c r="BH15" i="3" s="1"/>
  <c r="BK15" i="3" s="1"/>
  <c r="BO15" i="3" s="1"/>
  <c r="BF31" i="3"/>
  <c r="BH31" i="3" s="1"/>
  <c r="BK31" i="3" s="1"/>
  <c r="BO31" i="3" s="1"/>
  <c r="BF20" i="3"/>
  <c r="BH20" i="3" s="1"/>
  <c r="BK20" i="3" s="1"/>
  <c r="BO20" i="3" s="1"/>
  <c r="BF12" i="3"/>
  <c r="BH12" i="3" s="1"/>
  <c r="AB34" i="2"/>
  <c r="AH34" i="2" s="1"/>
  <c r="BH28" i="4"/>
  <c r="BK28" i="4" s="1"/>
  <c r="BO28" i="4" s="1"/>
  <c r="BH16" i="4"/>
  <c r="BK16" i="4" s="1"/>
  <c r="BO16" i="4" s="1"/>
  <c r="BH29" i="4"/>
  <c r="BK29" i="4" s="1"/>
  <c r="BO29" i="4" s="1"/>
  <c r="BH38" i="3"/>
  <c r="BK38" i="3" s="1"/>
  <c r="BO38" i="3" s="1"/>
  <c r="BR38" i="3" s="1"/>
  <c r="BH30" i="4"/>
  <c r="BK30" i="4" s="1"/>
  <c r="BO30" i="4" s="1"/>
  <c r="BH12" i="4"/>
  <c r="BK12" i="4" s="1"/>
  <c r="BO12" i="4" s="1"/>
  <c r="BH13" i="4"/>
  <c r="BK13" i="4" s="1"/>
  <c r="BO13" i="4" s="1"/>
  <c r="BH14" i="4"/>
  <c r="BK14" i="4" s="1"/>
  <c r="BO14" i="4" s="1"/>
  <c r="CB63" i="2"/>
  <c r="BP23" i="2"/>
  <c r="BR23" i="2" s="1"/>
  <c r="BU23" i="2" s="1"/>
  <c r="BY23" i="2" s="1"/>
  <c r="BP17" i="2"/>
  <c r="BR17" i="2" s="1"/>
  <c r="BU17" i="2" s="1"/>
  <c r="BY17" i="2" s="1"/>
  <c r="BP15" i="2"/>
  <c r="BX15" i="2" s="1"/>
  <c r="BP40" i="2"/>
  <c r="BR40" i="2" s="1"/>
  <c r="BU40" i="2" s="1"/>
  <c r="BY40" i="2" s="1"/>
  <c r="BP35" i="2"/>
  <c r="BR35" i="2" s="1"/>
  <c r="BU35" i="2" s="1"/>
  <c r="BY35" i="2" s="1"/>
  <c r="BP36" i="2"/>
  <c r="BP16" i="2"/>
  <c r="BX16" i="2" s="1"/>
  <c r="BP11" i="2"/>
  <c r="BR11" i="2" s="1"/>
  <c r="BU11" i="2" s="1"/>
  <c r="BY11" i="2" s="1"/>
  <c r="BP12" i="2"/>
  <c r="BR12" i="2" s="1"/>
  <c r="BU12" i="2" s="1"/>
  <c r="BY12" i="2" s="1"/>
  <c r="BP20" i="2"/>
  <c r="BP22" i="2"/>
  <c r="BR22" i="2" s="1"/>
  <c r="BU22" i="2" s="1"/>
  <c r="BY22" i="2" s="1"/>
  <c r="BP18" i="2"/>
  <c r="BP31" i="2"/>
  <c r="BP10" i="2"/>
  <c r="BR10" i="2" s="1"/>
  <c r="BU10" i="2" s="1"/>
  <c r="BY10" i="2" s="1"/>
  <c r="BP41" i="2"/>
  <c r="BP38" i="2"/>
  <c r="BP33" i="2"/>
  <c r="BX33" i="2" s="1"/>
  <c r="BP37" i="2"/>
  <c r="BR37" i="2" s="1"/>
  <c r="BU37" i="2" s="1"/>
  <c r="BY37" i="2" s="1"/>
  <c r="BP27" i="2"/>
  <c r="BR27" i="2" s="1"/>
  <c r="BU27" i="2" s="1"/>
  <c r="BY27" i="2" s="1"/>
  <c r="BP19" i="2"/>
  <c r="BR19" i="2" s="1"/>
  <c r="BU19" i="2" s="1"/>
  <c r="BY19" i="2" s="1"/>
  <c r="BP29" i="2"/>
  <c r="BR29" i="2" s="1"/>
  <c r="BU29" i="2" s="1"/>
  <c r="BY29" i="2" s="1"/>
  <c r="BP32" i="2"/>
  <c r="BP28" i="2"/>
  <c r="BX28" i="2" s="1"/>
  <c r="BP21" i="2"/>
  <c r="BP13" i="2"/>
  <c r="BR13" i="2" s="1"/>
  <c r="BU13" i="2" s="1"/>
  <c r="BY13" i="2" s="1"/>
  <c r="BP26" i="2"/>
  <c r="BR26" i="2" s="1"/>
  <c r="BU26" i="2" s="1"/>
  <c r="BY26" i="2" s="1"/>
  <c r="BP25" i="2"/>
  <c r="BX25" i="2" s="1"/>
  <c r="BP39" i="2"/>
  <c r="BP14" i="2"/>
  <c r="BX14" i="2" s="1"/>
  <c r="BP30" i="2"/>
  <c r="BP24" i="2"/>
  <c r="BX24" i="2" s="1"/>
  <c r="H53" i="2"/>
  <c r="N53" i="2" s="1"/>
  <c r="BO73" i="4"/>
  <c r="BQ73" i="4" s="1"/>
  <c r="BU73" i="4"/>
  <c r="M52" i="4"/>
  <c r="M58" i="4" s="1"/>
  <c r="S58" i="4" s="1"/>
  <c r="H54" i="3"/>
  <c r="N54" i="3" s="1"/>
  <c r="BR62" i="3"/>
  <c r="W54" i="3"/>
  <c r="AC54" i="3" s="1"/>
  <c r="R53" i="2"/>
  <c r="R59" i="2" s="1"/>
  <c r="X59" i="2" s="1"/>
  <c r="AM49" i="4"/>
  <c r="AQ49" i="4" s="1"/>
  <c r="BN41" i="4"/>
  <c r="BR41" i="4" s="1"/>
  <c r="BN15" i="4"/>
  <c r="BQ15" i="4" s="1"/>
  <c r="BN21" i="4"/>
  <c r="BQ21" i="4" s="1"/>
  <c r="BN43" i="4"/>
  <c r="BN38" i="4"/>
  <c r="BN35" i="4"/>
  <c r="BN36" i="4"/>
  <c r="BN22" i="4"/>
  <c r="BQ22" i="4" s="1"/>
  <c r="BR63" i="4"/>
  <c r="BN44" i="4"/>
  <c r="BN20" i="4"/>
  <c r="BQ20" i="4" s="1"/>
  <c r="BN39" i="4"/>
  <c r="BP39" i="4" s="1"/>
  <c r="BQ39" i="4" s="1"/>
  <c r="BN34" i="4"/>
  <c r="BQ34" i="4" s="1"/>
  <c r="BN55" i="4"/>
  <c r="BR55" i="4" s="1"/>
  <c r="BN28" i="4"/>
  <c r="BN13" i="4"/>
  <c r="BN19" i="4"/>
  <c r="BQ19" i="4" s="1"/>
  <c r="AG47" i="4"/>
  <c r="AM47" i="4" s="1"/>
  <c r="AM9" i="4"/>
  <c r="AQ9" i="4" s="1"/>
  <c r="BN30" i="4"/>
  <c r="BR30" i="4" s="1"/>
  <c r="BN12" i="4"/>
  <c r="BN10" i="4"/>
  <c r="BN31" i="4"/>
  <c r="BQ31" i="4" s="1"/>
  <c r="BN32" i="4"/>
  <c r="BQ32" i="4" s="1"/>
  <c r="BN27" i="4"/>
  <c r="BQ27" i="4" s="1"/>
  <c r="BN18" i="4"/>
  <c r="BQ18" i="4" s="1"/>
  <c r="BN26" i="4"/>
  <c r="BQ26" i="4" s="1"/>
  <c r="BN11" i="4"/>
  <c r="BN25" i="4"/>
  <c r="BQ25" i="4" s="1"/>
  <c r="BN33" i="4"/>
  <c r="BR33" i="4" s="1"/>
  <c r="BN17" i="4"/>
  <c r="BQ17" i="4" s="1"/>
  <c r="BN24" i="4"/>
  <c r="BQ24" i="4" s="1"/>
  <c r="BN16" i="4"/>
  <c r="BN23" i="4"/>
  <c r="BQ23" i="4" s="1"/>
  <c r="BR64" i="4"/>
  <c r="X49" i="4"/>
  <c r="AB49" i="4" s="1"/>
  <c r="BN37" i="4"/>
  <c r="R47" i="4"/>
  <c r="X47" i="4" s="1"/>
  <c r="X9" i="4"/>
  <c r="AB9" i="4" s="1"/>
  <c r="BN42" i="4"/>
  <c r="BN29" i="4"/>
  <c r="BN14" i="4"/>
  <c r="BN13" i="3"/>
  <c r="BN10" i="3"/>
  <c r="BR10" i="3" s="1"/>
  <c r="BN15" i="3"/>
  <c r="AM51" i="3"/>
  <c r="AQ51" i="3" s="1"/>
  <c r="BN44" i="3"/>
  <c r="R49" i="3"/>
  <c r="X9" i="3"/>
  <c r="AB9" i="3" s="1"/>
  <c r="AG49" i="3"/>
  <c r="AM49" i="3" s="1"/>
  <c r="AM9" i="3"/>
  <c r="AQ9" i="3" s="1"/>
  <c r="BN29" i="3"/>
  <c r="BR63" i="3"/>
  <c r="BN45" i="3"/>
  <c r="BN11" i="3"/>
  <c r="BR11" i="3" s="1"/>
  <c r="S54" i="3"/>
  <c r="AH51" i="3"/>
  <c r="AL51" i="3" s="1"/>
  <c r="BX40" i="2"/>
  <c r="CB64" i="2"/>
  <c r="AM50" i="2"/>
  <c r="AQ50" i="2" s="1"/>
  <c r="BX44" i="2"/>
  <c r="CB65" i="2"/>
  <c r="AH9" i="2"/>
  <c r="AL9" i="2" s="1"/>
  <c r="S48" i="2"/>
  <c r="M53" i="2"/>
  <c r="AH50" i="2"/>
  <c r="AL50" i="2" s="1"/>
  <c r="BX45" i="2"/>
  <c r="AG48" i="2"/>
  <c r="AM48" i="2" s="1"/>
  <c r="AM9" i="2"/>
  <c r="AQ9" i="2" s="1"/>
  <c r="BX43" i="2"/>
  <c r="CB43" i="2" s="1"/>
  <c r="BN16" i="3" l="1"/>
  <c r="BQ35" i="4"/>
  <c r="BR35" i="4"/>
  <c r="BQ42" i="4"/>
  <c r="BR42" i="4"/>
  <c r="BR43" i="3"/>
  <c r="BN33" i="3"/>
  <c r="BN42" i="3"/>
  <c r="BN32" i="3"/>
  <c r="BN27" i="3"/>
  <c r="BN20" i="3"/>
  <c r="X53" i="2"/>
  <c r="BX35" i="2"/>
  <c r="CB35" i="2" s="1"/>
  <c r="BN57" i="3"/>
  <c r="BR57" i="3" s="1"/>
  <c r="BQ55" i="4"/>
  <c r="BN14" i="3"/>
  <c r="BN46" i="3"/>
  <c r="BR46" i="3" s="1"/>
  <c r="BN21" i="3"/>
  <c r="W53" i="2"/>
  <c r="W59" i="2" s="1"/>
  <c r="AC59" i="2" s="1"/>
  <c r="BX11" i="2"/>
  <c r="BX19" i="2"/>
  <c r="CA19" i="2" s="1"/>
  <c r="BH19" i="3"/>
  <c r="BK19" i="3" s="1"/>
  <c r="BO19" i="3" s="1"/>
  <c r="BX17" i="2"/>
  <c r="CA17" i="2" s="1"/>
  <c r="BQ41" i="2"/>
  <c r="BF85" i="2"/>
  <c r="CE41" i="2"/>
  <c r="BX12" i="2"/>
  <c r="BN36" i="3"/>
  <c r="BH18" i="3"/>
  <c r="BK18" i="3" s="1"/>
  <c r="BO18" i="3" s="1"/>
  <c r="BF84" i="2"/>
  <c r="BN28" i="3"/>
  <c r="BQ28" i="3" s="1"/>
  <c r="BR28" i="2"/>
  <c r="BU28" i="2" s="1"/>
  <c r="BY28" i="2" s="1"/>
  <c r="BN26" i="3"/>
  <c r="H58" i="4"/>
  <c r="N58" i="4" s="1"/>
  <c r="BQ34" i="3"/>
  <c r="BU40" i="4"/>
  <c r="AC47" i="4"/>
  <c r="W52" i="4"/>
  <c r="BN25" i="3"/>
  <c r="BQ25" i="3" s="1"/>
  <c r="BX10" i="2"/>
  <c r="CA10" i="2" s="1"/>
  <c r="BN22" i="3"/>
  <c r="BQ22" i="3" s="1"/>
  <c r="BN23" i="3"/>
  <c r="S52" i="4"/>
  <c r="BH37" i="3"/>
  <c r="BK37" i="3" s="1"/>
  <c r="BO37" i="3" s="1"/>
  <c r="BH17" i="3"/>
  <c r="BK17" i="3" s="1"/>
  <c r="BO17" i="3" s="1"/>
  <c r="BN24" i="3"/>
  <c r="BQ24" i="3" s="1"/>
  <c r="BN40" i="3"/>
  <c r="W60" i="3"/>
  <c r="AC60" i="3" s="1"/>
  <c r="BN12" i="3"/>
  <c r="BN41" i="3"/>
  <c r="BR41" i="3" s="1"/>
  <c r="BN39" i="3"/>
  <c r="BQ39" i="3" s="1"/>
  <c r="BQ38" i="3"/>
  <c r="BX22" i="2"/>
  <c r="CA22" i="2" s="1"/>
  <c r="BX27" i="2"/>
  <c r="CA27" i="2" s="1"/>
  <c r="AB48" i="2"/>
  <c r="AH48" i="2" s="1"/>
  <c r="BR35" i="3"/>
  <c r="H60" i="3"/>
  <c r="N60" i="3" s="1"/>
  <c r="BN31" i="3"/>
  <c r="BR31" i="3" s="1"/>
  <c r="BR25" i="2"/>
  <c r="BU25" i="2" s="1"/>
  <c r="BY25" i="2" s="1"/>
  <c r="BR33" i="2"/>
  <c r="BU33" i="2" s="1"/>
  <c r="BY33" i="2" s="1"/>
  <c r="BG34" i="2"/>
  <c r="BK34" i="2" s="1"/>
  <c r="AL34" i="2"/>
  <c r="AR34" i="2" s="1"/>
  <c r="AV34" i="2" s="1"/>
  <c r="BB34" i="2" s="1"/>
  <c r="BF34" i="2" s="1"/>
  <c r="BX41" i="2"/>
  <c r="BQ30" i="4"/>
  <c r="BQ29" i="4"/>
  <c r="BQ16" i="4"/>
  <c r="BK12" i="3"/>
  <c r="BO12" i="3" s="1"/>
  <c r="BQ21" i="3"/>
  <c r="BF40" i="4"/>
  <c r="BH40" i="4" s="1"/>
  <c r="BK40" i="4" s="1"/>
  <c r="BO40" i="4" s="1"/>
  <c r="BR24" i="2"/>
  <c r="BU24" i="2" s="1"/>
  <c r="BY24" i="2" s="1"/>
  <c r="CA24" i="2" s="1"/>
  <c r="BR16" i="2"/>
  <c r="BU16" i="2" s="1"/>
  <c r="BY16" i="2" s="1"/>
  <c r="BQ33" i="4"/>
  <c r="BQ31" i="3"/>
  <c r="BQ40" i="3"/>
  <c r="BQ32" i="3"/>
  <c r="BQ16" i="3"/>
  <c r="BQ33" i="3"/>
  <c r="BQ43" i="3"/>
  <c r="BP36" i="4"/>
  <c r="BQ36" i="4" s="1"/>
  <c r="BU56" i="2"/>
  <c r="BY56" i="2" s="1"/>
  <c r="BQ13" i="3"/>
  <c r="BQ36" i="3"/>
  <c r="BQ57" i="3"/>
  <c r="BR31" i="4"/>
  <c r="BR34" i="4"/>
  <c r="BQ14" i="4"/>
  <c r="BQ12" i="4"/>
  <c r="BP37" i="4"/>
  <c r="BQ37" i="4" s="1"/>
  <c r="BR31" i="2"/>
  <c r="BU31" i="2" s="1"/>
  <c r="BY31" i="2" s="1"/>
  <c r="BQ29" i="3"/>
  <c r="BQ23" i="3"/>
  <c r="BQ27" i="3"/>
  <c r="BQ26" i="3"/>
  <c r="BR42" i="3"/>
  <c r="BR39" i="4"/>
  <c r="BQ13" i="4"/>
  <c r="BQ11" i="4"/>
  <c r="BQ28" i="4"/>
  <c r="BQ20" i="3"/>
  <c r="BQ15" i="3"/>
  <c r="BR44" i="3"/>
  <c r="BR41" i="2"/>
  <c r="BQ10" i="4"/>
  <c r="BQ14" i="3"/>
  <c r="BQ45" i="3"/>
  <c r="BP38" i="4"/>
  <c r="BQ38" i="4" s="1"/>
  <c r="BQ46" i="3"/>
  <c r="BX31" i="2"/>
  <c r="BX29" i="2"/>
  <c r="CA29" i="2" s="1"/>
  <c r="BR14" i="2"/>
  <c r="BU14" i="2" s="1"/>
  <c r="BY14" i="2" s="1"/>
  <c r="BX23" i="2"/>
  <c r="CA23" i="2" s="1"/>
  <c r="BX30" i="2"/>
  <c r="BX32" i="2"/>
  <c r="BX26" i="2"/>
  <c r="CA26" i="2" s="1"/>
  <c r="BX37" i="2"/>
  <c r="CA37" i="2" s="1"/>
  <c r="BX56" i="2"/>
  <c r="BX13" i="2"/>
  <c r="CA13" i="2" s="1"/>
  <c r="BX39" i="2"/>
  <c r="BX18" i="2"/>
  <c r="BX38" i="2"/>
  <c r="BX21" i="2"/>
  <c r="H59" i="2"/>
  <c r="N59" i="2" s="1"/>
  <c r="BR30" i="2"/>
  <c r="BU30" i="2" s="1"/>
  <c r="BY30" i="2" s="1"/>
  <c r="BR39" i="2"/>
  <c r="BU39" i="2" s="1"/>
  <c r="BY39" i="2" s="1"/>
  <c r="BR21" i="2"/>
  <c r="BU21" i="2" s="1"/>
  <c r="BY21" i="2" s="1"/>
  <c r="BR32" i="2"/>
  <c r="BU32" i="2" s="1"/>
  <c r="BY32" i="2" s="1"/>
  <c r="BR38" i="2"/>
  <c r="BU38" i="2" s="1"/>
  <c r="BY38" i="2" s="1"/>
  <c r="BR18" i="2"/>
  <c r="BU18" i="2" s="1"/>
  <c r="BY18" i="2" s="1"/>
  <c r="BR20" i="2"/>
  <c r="BU20" i="2" s="1"/>
  <c r="BY20" i="2" s="1"/>
  <c r="BR36" i="2"/>
  <c r="BU36" i="2" s="1"/>
  <c r="BY36" i="2" s="1"/>
  <c r="BR15" i="2"/>
  <c r="BU15" i="2" s="1"/>
  <c r="BY15" i="2" s="1"/>
  <c r="BX20" i="2"/>
  <c r="CA11" i="2"/>
  <c r="BX36" i="2"/>
  <c r="CA25" i="2"/>
  <c r="CA12" i="2"/>
  <c r="CB40" i="2"/>
  <c r="AH49" i="4"/>
  <c r="AL49" i="4" s="1"/>
  <c r="AW49" i="4"/>
  <c r="R52" i="4"/>
  <c r="AG52" i="4"/>
  <c r="AB47" i="4"/>
  <c r="AH47" i="4" s="1"/>
  <c r="AH9" i="4"/>
  <c r="AL9" i="4" s="1"/>
  <c r="AQ47" i="4"/>
  <c r="AQ52" i="4" s="1"/>
  <c r="AQ58" i="4" s="1"/>
  <c r="AW9" i="4"/>
  <c r="AG54" i="3"/>
  <c r="AB49" i="3"/>
  <c r="AH9" i="3"/>
  <c r="AL9" i="3" s="1"/>
  <c r="X49" i="3"/>
  <c r="R54" i="3"/>
  <c r="AR51" i="3"/>
  <c r="AQ49" i="3"/>
  <c r="AQ54" i="3" s="1"/>
  <c r="AQ60" i="3" s="1"/>
  <c r="AW9" i="3"/>
  <c r="AW51" i="3"/>
  <c r="AG53" i="2"/>
  <c r="M59" i="2"/>
  <c r="S59" i="2" s="1"/>
  <c r="S53" i="2"/>
  <c r="AQ48" i="2"/>
  <c r="AW48" i="2" s="1"/>
  <c r="AW9" i="2"/>
  <c r="BA9" i="2" s="1"/>
  <c r="AR9" i="2"/>
  <c r="AV9" i="2" s="1"/>
  <c r="AR50" i="2"/>
  <c r="AV50" i="2" s="1"/>
  <c r="AW50" i="2"/>
  <c r="BA50" i="2" s="1"/>
  <c r="AC53" i="2" l="1"/>
  <c r="BR12" i="3"/>
  <c r="CB31" i="2"/>
  <c r="CB56" i="2"/>
  <c r="BQ19" i="3"/>
  <c r="CA33" i="2"/>
  <c r="BQ37" i="3"/>
  <c r="AB53" i="2"/>
  <c r="AH53" i="2" s="1"/>
  <c r="CA28" i="2"/>
  <c r="BQ18" i="3"/>
  <c r="BU41" i="2"/>
  <c r="BY41" i="2" s="1"/>
  <c r="CA41" i="2" s="1"/>
  <c r="CA16" i="2"/>
  <c r="BQ17" i="3"/>
  <c r="BR32" i="3"/>
  <c r="BH49" i="3"/>
  <c r="BH54" i="3" s="1"/>
  <c r="BH60" i="3" s="1"/>
  <c r="BQ42" i="3"/>
  <c r="BR40" i="3"/>
  <c r="W58" i="4"/>
  <c r="AC58" i="4" s="1"/>
  <c r="AC52" i="4"/>
  <c r="BR37" i="3"/>
  <c r="AL48" i="2"/>
  <c r="AR48" i="2" s="1"/>
  <c r="CA15" i="2"/>
  <c r="CA14" i="2"/>
  <c r="BR10" i="4"/>
  <c r="BQ34" i="2"/>
  <c r="CA31" i="2"/>
  <c r="CE34" i="2"/>
  <c r="BL34" i="2"/>
  <c r="BP49" i="3"/>
  <c r="BP54" i="3" s="1"/>
  <c r="BP60" i="3" s="1"/>
  <c r="BQ41" i="3"/>
  <c r="BQ12" i="3"/>
  <c r="BR37" i="4"/>
  <c r="BR11" i="4"/>
  <c r="BQ44" i="3"/>
  <c r="BR36" i="3"/>
  <c r="CA56" i="2"/>
  <c r="BR39" i="3"/>
  <c r="BN40" i="4"/>
  <c r="BR38" i="4"/>
  <c r="BR36" i="4"/>
  <c r="CA35" i="2"/>
  <c r="CB10" i="2"/>
  <c r="CA18" i="2"/>
  <c r="CB11" i="2"/>
  <c r="CA20" i="2"/>
  <c r="CA21" i="2"/>
  <c r="CA39" i="2"/>
  <c r="CB37" i="2"/>
  <c r="CB38" i="2"/>
  <c r="CB39" i="2"/>
  <c r="AQ53" i="2"/>
  <c r="AW53" i="2" s="1"/>
  <c r="CA40" i="2"/>
  <c r="CA30" i="2"/>
  <c r="CB36" i="2"/>
  <c r="CB32" i="2"/>
  <c r="AL47" i="4"/>
  <c r="AL52" i="4" s="1"/>
  <c r="AL58" i="4" s="1"/>
  <c r="AR9" i="4"/>
  <c r="AM52" i="4"/>
  <c r="AG58" i="4"/>
  <c r="AM58" i="4" s="1"/>
  <c r="X52" i="4"/>
  <c r="R58" i="4"/>
  <c r="X58" i="4" s="1"/>
  <c r="BA49" i="4"/>
  <c r="BG49" i="4" s="1"/>
  <c r="AW47" i="4"/>
  <c r="AW52" i="4" s="1"/>
  <c r="AW58" i="4" s="1"/>
  <c r="BA9" i="4"/>
  <c r="BG9" i="4" s="1"/>
  <c r="AB52" i="4"/>
  <c r="AR49" i="4"/>
  <c r="BA51" i="3"/>
  <c r="AW49" i="3"/>
  <c r="AW54" i="3" s="1"/>
  <c r="AW60" i="3" s="1"/>
  <c r="BA9" i="3"/>
  <c r="AM54" i="3"/>
  <c r="AG60" i="3"/>
  <c r="AM60" i="3" s="1"/>
  <c r="AV51" i="3"/>
  <c r="AH49" i="3"/>
  <c r="AB54" i="3"/>
  <c r="X54" i="3"/>
  <c r="R60" i="3"/>
  <c r="X60" i="3" s="1"/>
  <c r="AL49" i="3"/>
  <c r="AL54" i="3" s="1"/>
  <c r="AL60" i="3" s="1"/>
  <c r="AR9" i="3"/>
  <c r="AV48" i="2"/>
  <c r="AV53" i="2" s="1"/>
  <c r="AV59" i="2" s="1"/>
  <c r="BB9" i="2"/>
  <c r="BF9" i="2" s="1"/>
  <c r="BG50" i="2"/>
  <c r="BA48" i="2"/>
  <c r="BA53" i="2" s="1"/>
  <c r="BA59" i="2" s="1"/>
  <c r="BG9" i="2"/>
  <c r="BB50" i="2"/>
  <c r="AG59" i="2"/>
  <c r="AM59" i="2" s="1"/>
  <c r="AM53" i="2"/>
  <c r="BQ40" i="4" l="1"/>
  <c r="BR40" i="4"/>
  <c r="CB41" i="2"/>
  <c r="AB59" i="2"/>
  <c r="AH59" i="2" s="1"/>
  <c r="AL53" i="2"/>
  <c r="AR53" i="2" s="1"/>
  <c r="BP34" i="2"/>
  <c r="BX34" i="2" s="1"/>
  <c r="AQ59" i="2"/>
  <c r="AW59" i="2" s="1"/>
  <c r="CA38" i="2"/>
  <c r="CA32" i="2"/>
  <c r="CA36" i="2"/>
  <c r="BK49" i="4"/>
  <c r="BG47" i="4"/>
  <c r="BG52" i="4" s="1"/>
  <c r="BG58" i="4" s="1"/>
  <c r="AV49" i="4"/>
  <c r="BB49" i="4" s="1"/>
  <c r="AH52" i="4"/>
  <c r="AB58" i="4"/>
  <c r="AH58" i="4" s="1"/>
  <c r="BA47" i="4"/>
  <c r="BA52" i="4" s="1"/>
  <c r="BA58" i="4" s="1"/>
  <c r="AR47" i="4"/>
  <c r="AR52" i="4" s="1"/>
  <c r="AR58" i="4" s="1"/>
  <c r="AV9" i="4"/>
  <c r="BU9" i="4" s="1"/>
  <c r="BA49" i="3"/>
  <c r="BA54" i="3" s="1"/>
  <c r="BA60" i="3" s="1"/>
  <c r="BG9" i="3"/>
  <c r="BB51" i="3"/>
  <c r="AH54" i="3"/>
  <c r="AB60" i="3"/>
  <c r="AH60" i="3" s="1"/>
  <c r="BG51" i="3"/>
  <c r="AR49" i="3"/>
  <c r="AR54" i="3" s="1"/>
  <c r="AR60" i="3" s="1"/>
  <c r="AV9" i="3"/>
  <c r="BG48" i="2"/>
  <c r="BG53" i="2" s="1"/>
  <c r="BG59" i="2" s="1"/>
  <c r="BK9" i="2"/>
  <c r="BK50" i="2"/>
  <c r="BF50" i="2"/>
  <c r="BB48" i="2"/>
  <c r="BB53" i="2" s="1"/>
  <c r="BB59" i="2" s="1"/>
  <c r="AL59" i="2" l="1"/>
  <c r="AR59" i="2" s="1"/>
  <c r="BR34" i="2"/>
  <c r="BU34" i="2" s="1"/>
  <c r="BY34" i="2" s="1"/>
  <c r="CA34" i="2" s="1"/>
  <c r="BB9" i="4"/>
  <c r="BF9" i="4" s="1"/>
  <c r="BB47" i="4"/>
  <c r="BB52" i="4" s="1"/>
  <c r="BB58" i="4" s="1"/>
  <c r="BF49" i="4"/>
  <c r="AV47" i="4"/>
  <c r="BK51" i="3"/>
  <c r="BF51" i="3"/>
  <c r="AV49" i="3"/>
  <c r="BB9" i="3"/>
  <c r="BU9" i="3"/>
  <c r="BG49" i="3"/>
  <c r="BG54" i="3" s="1"/>
  <c r="BG60" i="3" s="1"/>
  <c r="BK9" i="3"/>
  <c r="BL50" i="2"/>
  <c r="BQ50" i="2"/>
  <c r="BF48" i="2"/>
  <c r="CE9" i="2"/>
  <c r="BL9" i="2"/>
  <c r="BK48" i="2"/>
  <c r="BK53" i="2" s="1"/>
  <c r="BK59" i="2" s="1"/>
  <c r="BQ9" i="2"/>
  <c r="CB34" i="2" l="1"/>
  <c r="BF47" i="4"/>
  <c r="BF52" i="4" s="1"/>
  <c r="BF58" i="4" s="1"/>
  <c r="BN9" i="4"/>
  <c r="BH9" i="4"/>
  <c r="AV52" i="4"/>
  <c r="BO49" i="4"/>
  <c r="AV54" i="3"/>
  <c r="BB49" i="3"/>
  <c r="BB54" i="3" s="1"/>
  <c r="BB60" i="3" s="1"/>
  <c r="BF9" i="3"/>
  <c r="BU51" i="3"/>
  <c r="BN51" i="3"/>
  <c r="BK49" i="3"/>
  <c r="BK54" i="3" s="1"/>
  <c r="BK60" i="3" s="1"/>
  <c r="BO9" i="3"/>
  <c r="BO51" i="3"/>
  <c r="BU50" i="2"/>
  <c r="BL48" i="2"/>
  <c r="BL53" i="2" s="1"/>
  <c r="BL59" i="2" s="1"/>
  <c r="BP9" i="2"/>
  <c r="BP50" i="2"/>
  <c r="BQ48" i="2"/>
  <c r="BQ53" i="2" s="1"/>
  <c r="BQ59" i="2" s="1"/>
  <c r="BF53" i="2"/>
  <c r="BX9" i="2" l="1"/>
  <c r="BH47" i="4"/>
  <c r="BH52" i="4" s="1"/>
  <c r="BH58" i="4" s="1"/>
  <c r="BK9" i="4"/>
  <c r="BR9" i="2"/>
  <c r="BU9" i="2" s="1"/>
  <c r="BY9" i="2" s="1"/>
  <c r="AV58" i="4"/>
  <c r="BT58" i="4" s="1"/>
  <c r="BU58" i="4" s="1"/>
  <c r="BN49" i="4"/>
  <c r="BU49" i="4"/>
  <c r="BQ49" i="4"/>
  <c r="BQ51" i="3"/>
  <c r="BF49" i="3"/>
  <c r="BF54" i="3" s="1"/>
  <c r="BF60" i="3" s="1"/>
  <c r="BN9" i="3"/>
  <c r="BO49" i="3"/>
  <c r="BQ49" i="3" s="1"/>
  <c r="BQ9" i="3"/>
  <c r="AV60" i="3"/>
  <c r="BP48" i="2"/>
  <c r="BP53" i="2" s="1"/>
  <c r="BP59" i="2" s="1"/>
  <c r="CE50" i="2"/>
  <c r="BX50" i="2"/>
  <c r="BF59" i="2"/>
  <c r="BY50" i="2"/>
  <c r="CB9" i="2" l="1"/>
  <c r="CB48" i="2" s="1"/>
  <c r="CB53" i="2" s="1"/>
  <c r="BP47" i="4"/>
  <c r="BP52" i="4" s="1"/>
  <c r="BP58" i="4" s="1"/>
  <c r="CD59" i="2"/>
  <c r="CE59" i="2" s="1"/>
  <c r="BT60" i="3"/>
  <c r="BU60" i="3" s="1"/>
  <c r="BK47" i="4"/>
  <c r="BK52" i="4" s="1"/>
  <c r="BK58" i="4" s="1"/>
  <c r="BO9" i="4"/>
  <c r="BR9" i="4" s="1"/>
  <c r="BR47" i="4" s="1"/>
  <c r="CA9" i="2"/>
  <c r="BR48" i="2"/>
  <c r="BR53" i="2" s="1"/>
  <c r="BR59" i="2" s="1"/>
  <c r="BN47" i="4"/>
  <c r="BN52" i="4" s="1"/>
  <c r="BN58" i="4" s="1"/>
  <c r="BR49" i="4"/>
  <c r="BO54" i="3"/>
  <c r="BO60" i="3" s="1"/>
  <c r="BQ60" i="3" s="1"/>
  <c r="BQ54" i="3"/>
  <c r="BN49" i="3"/>
  <c r="BN54" i="3" s="1"/>
  <c r="BN60" i="3" s="1"/>
  <c r="BR9" i="3"/>
  <c r="BR49" i="3" s="1"/>
  <c r="BR54" i="3" s="1"/>
  <c r="BR60" i="3" s="1"/>
  <c r="CA50" i="2"/>
  <c r="BX48" i="2"/>
  <c r="BX53" i="2" s="1"/>
  <c r="BX59" i="2" s="1"/>
  <c r="BZ48" i="2" l="1"/>
  <c r="BZ53" i="2" s="1"/>
  <c r="BZ59" i="2" s="1"/>
  <c r="BO47" i="4"/>
  <c r="BQ9" i="4"/>
  <c r="BU48" i="2"/>
  <c r="BU53" i="2" s="1"/>
  <c r="BU59" i="2" s="1"/>
  <c r="BR52" i="4"/>
  <c r="BR58" i="4" s="1"/>
  <c r="BQ47" i="4" l="1"/>
  <c r="BQ52" i="4" s="1"/>
  <c r="BO52" i="4"/>
  <c r="BO58" i="4" s="1"/>
  <c r="BQ58" i="4" s="1"/>
  <c r="BY48" i="2"/>
  <c r="CB59" i="2" l="1"/>
  <c r="CA48" i="2"/>
  <c r="CA53" i="2" s="1"/>
  <c r="BY53" i="2"/>
  <c r="BY59" i="2" s="1"/>
  <c r="CA59" i="2" s="1"/>
</calcChain>
</file>

<file path=xl/sharedStrings.xml><?xml version="1.0" encoding="utf-8"?>
<sst xmlns="http://schemas.openxmlformats.org/spreadsheetml/2006/main" count="465" uniqueCount="186">
  <si>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</si>
  <si>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</si>
  <si>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</si>
  <si>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</si>
  <si>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</si>
  <si>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</si>
  <si>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</si>
  <si>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</si>
  <si>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</si>
  <si>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</si>
  <si>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</si>
  <si>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</si>
  <si>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</si>
  <si>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 xml:space="preserve">Utility Name   </t>
  </si>
  <si>
    <t>Hydro One Networks Inc.</t>
  </si>
  <si>
    <t>Cooperative Hydro Embrun Inc.</t>
  </si>
  <si>
    <t>E.L.K. Energy Inc.</t>
  </si>
  <si>
    <t>Service Territory</t>
  </si>
  <si>
    <t>Acquireds - Norfolk, Woodstock, Haldimond</t>
  </si>
  <si>
    <t>Elexicon Energy Inc.-Whitby Rate Zone</t>
  </si>
  <si>
    <t>Elexicon Energy Inc.-Veridian Rate Zone</t>
  </si>
  <si>
    <t>Assigned EB Number</t>
  </si>
  <si>
    <t>EB-2021-0110</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</si>
  <si>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</si>
  <si>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</si>
  <si>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</si>
  <si>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</si>
  <si>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</si>
  <si>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</si>
  <si>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</si>
  <si>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</si>
  <si>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</si>
  <si>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</si>
  <si>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</si>
  <si>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Renfrew Hydro Inc.</t>
  </si>
  <si>
    <t>Rideau St. Lawrence Distribution Inc.</t>
  </si>
  <si>
    <t>Sioux Lookout Hydro Inc.</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</si>
  <si>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</si>
  <si>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Synergy North Corporation-Kenora Rate Zone</t>
  </si>
  <si>
    <t xml:space="preserve">Synergy North Corporation-Thunder Bay Rate Zone </t>
  </si>
  <si>
    <t>Notes</t>
  </si>
  <si>
    <t>Tillsonburg Hydro Inc.</t>
  </si>
  <si>
    <t>Toronto Hydro-Electric System Limited</t>
  </si>
  <si>
    <t>Pale green cells represent input cells.</t>
  </si>
  <si>
    <t>Wasaga Distribution Inc.</t>
  </si>
  <si>
    <t>Waterloo North Hydro Inc.</t>
  </si>
  <si>
    <t>Pale blue cells represent drop-down lists.  The applicant should select the appropriate item from the drop-down list.</t>
  </si>
  <si>
    <t>Welland Hydro-Electric System Corp.</t>
  </si>
  <si>
    <t>Wellington North Power Inc.</t>
  </si>
  <si>
    <t xml:space="preserve">White cells contain fixed values, automatically generated values or formulae. </t>
  </si>
  <si>
    <t>Westario Power Inc.</t>
  </si>
  <si>
    <t>Pale grey cell represent auto-populated RRR data</t>
  </si>
  <si>
    <t>Norfolk</t>
  </si>
  <si>
    <t>2.1.7 RRR</t>
  </si>
  <si>
    <t>Account Descriptions</t>
  </si>
  <si>
    <t>Account Number</t>
  </si>
  <si>
    <t>Opening Principal Amounts as of Jan-1-15</t>
  </si>
  <si>
    <t>Transactions(1) Debit / (Credit) during 2015</t>
  </si>
  <si>
    <t>OEB-Approved Disposition during 2015</t>
  </si>
  <si>
    <t>Principal Adjustments during 2015</t>
  </si>
  <si>
    <t>Closing Principal Balance as of Dec-31-15</t>
  </si>
  <si>
    <t>Opening Interest Amounts as of Jan-1-15</t>
  </si>
  <si>
    <t>Interest Jan-1 to Dec-31-15</t>
  </si>
  <si>
    <t>Interest Adjustments(1) during 2015</t>
  </si>
  <si>
    <t>Closing Interest Amounts as of Dec-31-15</t>
  </si>
  <si>
    <t>Opening Principal Amounts as of Jan-1-16</t>
  </si>
  <si>
    <t>Transactions(1) Debit / (Credit) during 2016</t>
  </si>
  <si>
    <t>OEB-Approved Disposition during 2016</t>
  </si>
  <si>
    <t>Principal Adjustments during 2016</t>
  </si>
  <si>
    <t>Closing Principal Balance as of Dec-31-16</t>
  </si>
  <si>
    <t>Opening Interest Amounts as of Jan-1-16</t>
  </si>
  <si>
    <t>Interest Jan-1 to Dec-31-16</t>
  </si>
  <si>
    <t>Interest Adjustments(1) during 2016</t>
  </si>
  <si>
    <t>Closing Interest Amounts as of Dec-31-16</t>
  </si>
  <si>
    <t>Opening Principal Amounts as of Jan-1-17</t>
  </si>
  <si>
    <t>Transactions(1) Debit / (Credit) during 2017</t>
  </si>
  <si>
    <t>OEB-Approved Disposition during 2017</t>
  </si>
  <si>
    <t>Principal Adjustments during 2017</t>
  </si>
  <si>
    <t>Closing Principal Balance as of Dec-31-17</t>
  </si>
  <si>
    <t>Opening Interest Amounts as of Jan-1-17</t>
  </si>
  <si>
    <t>Interest Jan-1 to Dec-31-17</t>
  </si>
  <si>
    <t>Interest Adjustments(1) during 2017</t>
  </si>
  <si>
    <t>Closing Interest Amounts as of Dec-31-17</t>
  </si>
  <si>
    <t>Opening Principal Amounts as of Jan-1-19</t>
  </si>
  <si>
    <t>Transactions(1) Debit / (Credit) during 2018</t>
  </si>
  <si>
    <t>OEB-Approved Disposition during 2018</t>
  </si>
  <si>
    <t>Principal Adjustments during 20198</t>
  </si>
  <si>
    <t>Closing Principal Balance as of Dec-31-18</t>
  </si>
  <si>
    <t>Opening Interest Amounts as of Jan-1-18</t>
  </si>
  <si>
    <t>Interest Jan-1 to Dec-31-18</t>
  </si>
  <si>
    <t>Interest Adjustments(1) during 2018</t>
  </si>
  <si>
    <t>Closing Interest Amounts as of Dec-31-18</t>
  </si>
  <si>
    <t>Transactions(1) Debit / (Credit) during 2019</t>
  </si>
  <si>
    <t>OEB-Approved Disposition during 2019</t>
  </si>
  <si>
    <t>Principal Adjustments during 2019</t>
  </si>
  <si>
    <t>Closing Principal Balance as of Dec-31-19</t>
  </si>
  <si>
    <t>Opening Interest Amounts as of Jan-1-19</t>
  </si>
  <si>
    <t>Interest Jan-1 to Dec-31-19</t>
  </si>
  <si>
    <t>Interest Adjustments(1) during 2019</t>
  </si>
  <si>
    <t>Closing Interest Amounts as of Dec-31-19</t>
  </si>
  <si>
    <t>Opening Principal Amounts as of Jan-1-20</t>
  </si>
  <si>
    <t>Transactions Debit / (Credit) during 2020</t>
  </si>
  <si>
    <t>OEB-Approved Disposition during 2020</t>
  </si>
  <si>
    <t>Principal Adjustments(1)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</si>
  <si>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</si>
  <si>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</si>
  <si>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</si>
  <si>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</si>
  <si>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</si>
  <si>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</si>
  <si>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Transactions Debit / (Credit) during 2021</t>
  </si>
  <si>
    <t>OEB-Approved Disposition during 2021</t>
  </si>
  <si>
    <t>Principal Adjustments(1) during 2021</t>
  </si>
  <si>
    <t>Closing Principal Balance as of Dec-31-21</t>
  </si>
  <si>
    <t>Opening Interest Amounts as of Jan-1-21</t>
  </si>
  <si>
    <t>Interest Jan-1 to Dec-31-21</t>
  </si>
  <si>
    <t>Interest Adjustments(1) during 2021</t>
  </si>
  <si>
    <t>Closing Interest Amounts as of Dec-31-21</t>
  </si>
  <si>
    <t>Principal Disposition during 2022 - instructed by  OEB</t>
  </si>
  <si>
    <t>Interest Disposition during 2022 - instructed by  OEB</t>
  </si>
  <si>
    <t>Total Interest</t>
  </si>
  <si>
    <t>Total Claim</t>
  </si>
  <si>
    <t>Accounts To Dispose
Yes/No</t>
  </si>
  <si>
    <t>As of Dec 31-20</t>
  </si>
  <si>
    <t>Variance                           RRR vs. 2020 Balance                        (Principal + Interest)</t>
  </si>
  <si>
    <t>Claim before Forecasted Transactions</t>
  </si>
  <si>
    <t>Group 2 Accounts</t>
  </si>
  <si>
    <t>Other Regulatory Assets - Sub-Account - Deferred IFRS Transition Costs</t>
  </si>
  <si>
    <r>
      <t>Pole Attachment Revenue Variance</t>
    </r>
    <r>
      <rPr>
        <vertAlign val="superscript"/>
        <sz val="11"/>
        <rFont val="Arial"/>
        <family val="2"/>
      </rPr>
      <t>5</t>
    </r>
  </si>
  <si>
    <r>
      <t>Retail Service Charge Incremental Revenue</t>
    </r>
    <r>
      <rPr>
        <vertAlign val="superscript"/>
        <sz val="11"/>
        <rFont val="Arial"/>
        <family val="2"/>
      </rPr>
      <t>6</t>
    </r>
  </si>
  <si>
    <t>Pension &amp; OPEB Forecast Accrual versus Actual Cash Payment Differential Carrying Charges</t>
  </si>
  <si>
    <t>Misc. Deferred Debits</t>
  </si>
  <si>
    <t>Distribution Generation – Other Costs –Hydro One – Deferral Account</t>
  </si>
  <si>
    <t xml:space="preserve">Renewable Generation Connection Funding Adder Deferral Account </t>
  </si>
  <si>
    <t>Smart Grid Funding Adder Deferral Account</t>
  </si>
  <si>
    <r>
      <t>Retail Cost Variance Account - STR</t>
    </r>
    <r>
      <rPr>
        <vertAlign val="superscript"/>
        <sz val="11"/>
        <rFont val="Arial"/>
        <family val="2"/>
      </rPr>
      <t>6</t>
    </r>
  </si>
  <si>
    <t>Extra-Ordinary Event Costs</t>
  </si>
  <si>
    <t>Deferred Rate Impact Amounts</t>
  </si>
  <si>
    <t>RSVA - One-time</t>
  </si>
  <si>
    <r>
      <t>Smart Meter OM&amp;A Variance</t>
    </r>
    <r>
      <rPr>
        <vertAlign val="superscript"/>
        <sz val="11"/>
        <rFont val="Arial"/>
        <family val="2"/>
      </rPr>
      <t>4</t>
    </r>
  </si>
  <si>
    <t>Other Deferred Credits</t>
  </si>
  <si>
    <t>Group 2 Sub-Total</t>
  </si>
  <si>
    <t>PILs and Tax Variance for 2006 and Subsequent Years                                                                          (excludes sub-account and contra account below)</t>
  </si>
  <si>
    <t>PILs and Tax Variance for 2006 and Subsequent Years- Sub-account CCA Changes</t>
  </si>
  <si>
    <t>Total Group 2 Accounts (including 1592)</t>
  </si>
  <si>
    <r>
      <t>LRAM Variance Account</t>
    </r>
    <r>
      <rPr>
        <b/>
        <vertAlign val="superscript"/>
        <sz val="11"/>
        <color indexed="12"/>
        <rFont val="Arial"/>
        <family val="2"/>
      </rPr>
      <t>4</t>
    </r>
  </si>
  <si>
    <t>Pension &amp; OPEB Forecast Accrual versus Actual Cash Payment Differential</t>
  </si>
  <si>
    <t>Pension &amp; OPEB Forecast Accrual versus Actual Cash Payment Differential Contra Account</t>
  </si>
  <si>
    <t>Renewable Generation Connection Capital Deferral Account</t>
  </si>
  <si>
    <t>Renewable Generation Connection OM&amp;A Deferral Account</t>
  </si>
  <si>
    <t>Distribution Generation – Other Feeders –Provincial – Deferral Account</t>
  </si>
  <si>
    <t>Distribution Generation – Express Feeders –Provincial – Deferral Account</t>
  </si>
  <si>
    <t>Smart Grid Capital Deferral Account</t>
  </si>
  <si>
    <t>Smart Grid OM&amp;A Deferral Account</t>
  </si>
  <si>
    <r>
      <t>Smart Meter Capital and Recovery Offset Variance - Sub-Account - Capital</t>
    </r>
    <r>
      <rPr>
        <vertAlign val="superscript"/>
        <sz val="11"/>
        <rFont val="Arial"/>
        <family val="2"/>
      </rPr>
      <t>4</t>
    </r>
  </si>
  <si>
    <r>
      <t>Smart Meter Capital and Recovery Offset Variance - Sub-Account - Recoveries</t>
    </r>
    <r>
      <rPr>
        <vertAlign val="superscript"/>
        <sz val="11"/>
        <rFont val="Arial"/>
        <family val="2"/>
      </rPr>
      <t>4</t>
    </r>
  </si>
  <si>
    <t>Smart Meter Capital and Recovery Offset Variance - Sub-Account - Stranded Meter Costs</t>
  </si>
  <si>
    <r>
      <t>Meter Cost Deferral Account (MIST Meters)</t>
    </r>
    <r>
      <rPr>
        <vertAlign val="superscript"/>
        <sz val="11"/>
        <rFont val="Arial"/>
        <family val="2"/>
      </rPr>
      <t>3</t>
    </r>
  </si>
  <si>
    <t>IFRS-CGAAP Transition PP&amp;E Amounts Balance + Return Component</t>
  </si>
  <si>
    <t>Accounting Changes Under CGAAP Balance + Return Component</t>
  </si>
  <si>
    <t>For all OEB-Approved dispositions, please ensure that the disposition amount has the same sign (e.g: debit balances are to have a positive figure and credit balance are to have a negative figure) as per the related OEB decision.</t>
  </si>
  <si>
    <t>Please provide explanations for the nature of the adjustments.  If the adjustment relates to previously OEB-Approved disposed balances, please provide amounts for adjustments and include supporting documentations.</t>
  </si>
  <si>
    <t xml:space="preserve">1) If the LDC’s rate year begins on January 1, 2020, the projected interest is recorded from January 1, 2019 to December 31, 2019 on the December 31, 2018 balances adjusted to remove balances approved for disposition in the 2019 rate decision.  
2) If the LDC’s rate year begins on May 1, 2020, the projected interest is recorded from January 1, 2019 to April 30, 2020 on the December 31, 2018 balances adjusted to remove balances approved for disposition in the 2019 rate decision. </t>
  </si>
  <si>
    <t>Account 1557 is to be recovered in a manner similar to the Smart Meter accounts. Distributors should request for disposition upon completion of the MIST meter deployment. A prudence review and disposition should be done in the application, outside the DVA Continuity Schedule.</t>
  </si>
  <si>
    <t>Input the LRAMVA balance in the DVA Continuity Schedule as calculated from the LRAMVA model. The associated rate rider will be calculated in the DVA Continuity Schedule.</t>
  </si>
  <si>
    <t>This account is effective September 1, 2018 per the OEB’s letter Accounting Guidance on Wireline Pole Attachment Charges, dated July 20, 2018. The account is expected to be discontinued after rebasing, once a utility updates its pole attachment charge in base rates and disposes of the account balance.</t>
  </si>
  <si>
    <t>The 1508 sub- account is effective May 1, 2019 per the Energy Retailer Service Charges Decision and Order (EB-2015-0304). The RCVAs are expected to be discontinued after rebasing, once updated retail service charges are reflected in the revenue requirement and the utility disposes of the account balance.</t>
  </si>
  <si>
    <t>Distribution Generation – Other –Provincial – Deferral Account</t>
  </si>
  <si>
    <t>No</t>
  </si>
  <si>
    <t>Woodstock</t>
  </si>
  <si>
    <t>Closing Principal Balances as of Dec 31-21 Adjusted for Dispositions during 2022</t>
  </si>
  <si>
    <t>Closing Interest Balances as of Dec 31-21 Adjusted for Dispositions during 2022</t>
  </si>
  <si>
    <t>Projected Interest on Dec-31-21 Balances</t>
  </si>
  <si>
    <t>Projected Interest  from Jan 1, 2022 to December 31, 2022 on  Dec 31-21 balance adjusted for disposition during 2022 (2)</t>
  </si>
  <si>
    <t>Energy East Consultation Costs Deferral Account</t>
  </si>
  <si>
    <r>
      <t>Retail Cost Variance Account - Retail and STR</t>
    </r>
    <r>
      <rPr>
        <vertAlign val="superscript"/>
        <sz val="11"/>
        <rFont val="Arial"/>
        <family val="2"/>
      </rPr>
      <t>6</t>
    </r>
  </si>
  <si>
    <t>1518, 1548</t>
  </si>
  <si>
    <t>Incremental Capital Module</t>
  </si>
  <si>
    <t>Revenue Difference Account – Pole Attachment Charge </t>
  </si>
  <si>
    <t>Haldimand</t>
  </si>
  <si>
    <t>Yes</t>
  </si>
  <si>
    <t>Total Group 2 Balance (including Account 1568)</t>
  </si>
  <si>
    <t>Smart Meter OM&amp;A Variance (Stranded meter)</t>
  </si>
  <si>
    <t xml:space="preserve">interest adjustment during 2021 to reflect the rate of return component applied to the balance upon disposition in rates. </t>
  </si>
  <si>
    <t>Distribution Generation – Other Costs – Norfolk – Deferral Account</t>
  </si>
  <si>
    <t>Distribution Generation – Other Costs – Woodstock – Deferral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</si>
</sst>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
    <numFmt numFmtId="165" formatCode="&quot;$&quot;#,##0;[Red]\-&quot;$&quot;#,##0"/>
    <numFmt numFmtId="166" formatCode="&quot;$&quot;#,##0.00;[Red]\-&quot;$&quot;#,##0.00"/>
    <numFmt numFmtId="167" formatCode="_(&quot;$&quot;* #,##0_);_(&quot;$&quot;* \(#,##0\);_(&quot;$&quot;* &quot;-&quot;??_);_(@_)"/>
  </numFmts>
  <fonts count="2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1"/>
      <color theme="1"/>
      <name val="Arial"/>
      <family val="2"/>
    </font>
    <font>
      <sz val="11"/>
      <color theme="1"/>
      <name val="Arial"/>
      <family val="2"/>
    </font>
    <font>
      <i/>
      <sz val="11"/>
      <color theme="0" tint="-0.34998626667073579"/>
      <name val="Arial"/>
      <family val="2"/>
    </font>
    <font>
      <sz val="11"/>
      <color rgb="FFFF0000"/>
      <name val="Arial"/>
      <family val="2"/>
    </font>
    <font>
      <b/>
      <u/>
      <sz val="11"/>
      <color theme="1"/>
      <name val="Calibri"/>
      <family val="2"/>
      <scheme val="minor"/>
    </font>
    <font>
      <b/>
      <u/>
      <sz val="10"/>
      <name val="Arial"/>
      <family val="2"/>
    </font>
    <font>
      <sz val="10"/>
      <name val="Arial"/>
      <family val="2"/>
    </font>
    <font>
      <sz val="8"/>
      <color theme="1"/>
      <name val="Calibri"/>
      <family val="2"/>
    </font>
    <font>
      <sz val="12"/>
      <color theme="1"/>
      <name val="Arial"/>
      <family val="2"/>
    </font>
    <font>
      <sz val="8"/>
      <color rgb="FF000000"/>
      <name val="Tahoma"/>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vertAlign val="superscript"/>
      <sz val="11"/>
      <name val="Arial"/>
      <family val="2"/>
    </font>
    <font>
      <b/>
      <sz val="11"/>
      <color indexed="12"/>
      <name val="Arial"/>
      <family val="2"/>
    </font>
    <font>
      <b/>
      <vertAlign val="superscript"/>
      <sz val="11"/>
      <color indexed="12"/>
      <name val="Arial"/>
      <family val="2"/>
    </font>
    <font>
      <b/>
      <sz val="10"/>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patternFill>
    </fill>
    <fill>
      <patternFill patternType="solid">
        <fgColor theme="0" tint="-4.9989318521683403E-2"/>
        <bgColor indexed="64"/>
      </patternFill>
    </fill>
    <fill>
      <patternFill patternType="solid">
        <fgColor rgb="FFEBF1DE"/>
        <bgColor indexed="64"/>
      </patternFill>
    </fill>
    <fill>
      <patternFill patternType="solid">
        <fgColor indexe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rgb="FF979991"/>
      </left>
      <right/>
      <top style="thin">
        <color rgb="FF979991"/>
      </top>
      <bottom style="thin">
        <color rgb="FF97999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auto="1"/>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auto="1"/>
      </bottom>
      <diagonal/>
    </border>
    <border>
      <left style="medium">
        <color indexed="64"/>
      </left>
      <right style="medium">
        <color indexed="64"/>
      </right>
      <top/>
      <bottom style="medium">
        <color indexed="64"/>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thin">
        <color theme="0"/>
      </right>
      <top style="thin">
        <color theme="0"/>
      </top>
      <bottom style="thin">
        <color theme="0"/>
      </bottom>
      <diagonal/>
    </border>
    <border>
      <left style="medium">
        <color auto="1"/>
      </left>
      <right style="medium">
        <color indexed="9"/>
      </right>
      <top style="medium">
        <color indexed="9"/>
      </top>
      <bottom style="medium">
        <color indexed="9"/>
      </bottom>
      <diagonal/>
    </border>
    <border>
      <left style="medium">
        <color indexed="64"/>
      </left>
      <right style="medium">
        <color indexed="9"/>
      </right>
      <top style="medium">
        <color indexed="9"/>
      </top>
      <bottom/>
      <diagonal/>
    </border>
    <border>
      <left style="medium">
        <color indexed="64"/>
      </left>
      <right/>
      <top style="medium">
        <color indexed="9"/>
      </top>
      <bottom style="medium">
        <color indexed="64"/>
      </bottom>
      <diagonal/>
    </border>
    <border>
      <left style="medium">
        <color auto="1"/>
      </left>
      <right/>
      <top style="medium">
        <color indexed="9"/>
      </top>
      <bottom/>
      <diagonal/>
    </border>
    <border>
      <left style="medium">
        <color indexed="9"/>
      </left>
      <right/>
      <top style="medium">
        <color indexed="9"/>
      </top>
      <bottom style="medium">
        <color indexed="9"/>
      </bottom>
      <diagonal/>
    </border>
  </borders>
  <cellStyleXfs count="7">
    <xf numFmtId="0" fontId="0" fillId="0" borderId="0"/>
    <xf numFmtId="44" fontId="1" fillId="0" borderId="0" applyFont="0" applyFill="0" applyBorder="0" applyAlignment="0" applyProtection="0"/>
    <xf numFmtId="0" fontId="1" fillId="0" borderId="0"/>
    <xf numFmtId="0" fontId="1" fillId="0" borderId="0"/>
    <xf numFmtId="0" fontId="10" fillId="0" borderId="0"/>
    <xf numFmtId="0" fontId="10" fillId="0" borderId="0"/>
    <xf numFmtId="0" fontId="10" fillId="0" borderId="0"/>
  </cellStyleXfs>
  <cellXfs count="250">
    <xf numFmtId="0" fontId="0" fillId="0" borderId="0" xfId="0"/>
    <xf numFmtId="0" fontId="1" fillId="0" borderId="0" xfId="2" applyProtection="1"/>
    <xf numFmtId="0" fontId="1" fillId="0" borderId="0" xfId="2" applyAlignment="1" applyProtection="1">
      <alignment horizontal="center"/>
    </xf>
    <xf numFmtId="0" fontId="0" fillId="0" borderId="1" xfId="0" applyBorder="1"/>
    <xf numFmtId="0" fontId="0" fillId="0" borderId="0" xfId="2" applyFont="1" applyProtection="1"/>
    <xf numFmtId="0" fontId="1" fillId="0" borderId="0" xfId="2" applyFill="1" applyProtection="1"/>
    <xf numFmtId="0" fontId="1" fillId="2" borderId="0" xfId="2" applyFill="1" applyAlignment="1" applyProtection="1">
      <alignment horizontal="left"/>
    </xf>
    <xf numFmtId="0" fontId="3" fillId="0" borderId="0" xfId="2" applyFont="1" applyProtection="1"/>
    <xf numFmtId="164" fontId="2" fillId="0" borderId="0" xfId="2" applyNumberFormat="1" applyFont="1" applyAlignment="1" applyProtection="1">
      <alignment horizontal="left"/>
    </xf>
    <xf numFmtId="0" fontId="4" fillId="0" borderId="0" xfId="2" applyFont="1" applyAlignment="1" applyProtection="1">
      <alignment horizontal="right" vertical="center"/>
    </xf>
    <xf numFmtId="0" fontId="1" fillId="0" borderId="0" xfId="2" applyAlignment="1" applyProtection="1">
      <alignment horizontal="right" vertical="center"/>
    </xf>
    <xf numFmtId="0" fontId="1" fillId="0" borderId="0" xfId="2" applyAlignment="1" applyProtection="1">
      <alignment vertical="center"/>
    </xf>
    <xf numFmtId="0" fontId="1" fillId="0" borderId="0" xfId="2" applyFill="1" applyAlignment="1" applyProtection="1">
      <alignment vertical="center"/>
    </xf>
    <xf numFmtId="0" fontId="4" fillId="0" borderId="0" xfId="2" applyFont="1" applyAlignment="1" applyProtection="1">
      <alignment horizontal="right" vertical="center" indent="1"/>
    </xf>
    <xf numFmtId="0" fontId="5" fillId="0" borderId="0" xfId="2" applyFont="1" applyProtection="1"/>
    <xf numFmtId="0" fontId="5" fillId="0" borderId="0" xfId="2" applyFont="1" applyAlignment="1" applyProtection="1">
      <alignment horizontal="right" vertical="center"/>
    </xf>
    <xf numFmtId="0" fontId="5" fillId="0" borderId="0" xfId="2" applyFont="1" applyFill="1" applyAlignment="1" applyProtection="1">
      <alignment horizontal="left" vertical="top" wrapText="1"/>
    </xf>
    <xf numFmtId="0" fontId="5" fillId="0" borderId="0" xfId="2" applyFont="1" applyFill="1" applyAlignment="1" applyProtection="1">
      <alignment horizontal="center" vertical="top" wrapText="1"/>
    </xf>
    <xf numFmtId="0" fontId="7" fillId="0" borderId="0" xfId="2" applyFont="1" applyFill="1" applyProtection="1"/>
    <xf numFmtId="0" fontId="5" fillId="0" borderId="0" xfId="2" applyFont="1" applyFill="1" applyProtection="1"/>
    <xf numFmtId="0" fontId="9" fillId="0" borderId="0" xfId="2" applyFont="1"/>
    <xf numFmtId="0" fontId="1" fillId="0" borderId="0" xfId="2"/>
    <xf numFmtId="0" fontId="1" fillId="0" borderId="0" xfId="2" applyAlignment="1">
      <alignment horizontal="center"/>
    </xf>
    <xf numFmtId="0" fontId="1" fillId="4" borderId="5" xfId="2" applyFill="1" applyBorder="1" applyProtection="1">
      <protection locked="0"/>
    </xf>
    <xf numFmtId="0" fontId="1" fillId="3" borderId="5" xfId="2" applyFill="1" applyBorder="1" applyProtection="1">
      <protection locked="0"/>
    </xf>
    <xf numFmtId="0" fontId="1" fillId="0" borderId="0" xfId="2" applyAlignment="1">
      <alignment wrapText="1"/>
    </xf>
    <xf numFmtId="0" fontId="1" fillId="0" borderId="5" xfId="2" applyBorder="1"/>
    <xf numFmtId="0" fontId="11" fillId="5" borderId="7" xfId="0" applyFont="1" applyFill="1" applyBorder="1" applyAlignment="1">
      <alignment horizontal="left" vertical="top" wrapText="1"/>
    </xf>
    <xf numFmtId="0" fontId="0" fillId="6" borderId="5" xfId="0" applyFill="1" applyBorder="1" applyProtection="1">
      <protection locked="0"/>
    </xf>
    <xf numFmtId="0" fontId="12" fillId="0" borderId="0" xfId="0" applyFont="1" applyBorder="1" applyAlignment="1">
      <alignment vertical="top"/>
    </xf>
    <xf numFmtId="0" fontId="12" fillId="0" borderId="0" xfId="0" applyFont="1" applyBorder="1" applyAlignment="1">
      <alignment vertical="center"/>
    </xf>
    <xf numFmtId="0" fontId="0" fillId="0" borderId="0" xfId="0" applyAlignment="1">
      <alignment wrapText="1"/>
    </xf>
    <xf numFmtId="165" fontId="0" fillId="0" borderId="0" xfId="0" applyNumberFormat="1"/>
    <xf numFmtId="0" fontId="14" fillId="0" borderId="0" xfId="4" applyNumberFormat="1" applyFont="1" applyFill="1" applyAlignment="1" applyProtection="1">
      <alignment wrapText="1"/>
    </xf>
    <xf numFmtId="0" fontId="15" fillId="0" borderId="0" xfId="4" applyNumberFormat="1" applyFont="1" applyAlignment="1" applyProtection="1">
      <alignment wrapText="1"/>
    </xf>
    <xf numFmtId="0" fontId="17" fillId="0" borderId="11" xfId="4" applyNumberFormat="1" applyFont="1" applyBorder="1" applyAlignment="1" applyProtection="1">
      <alignment horizontal="center"/>
    </xf>
    <xf numFmtId="0" fontId="17" fillId="0" borderId="12" xfId="4" applyNumberFormat="1" applyFont="1" applyBorder="1" applyAlignment="1" applyProtection="1"/>
    <xf numFmtId="0" fontId="18" fillId="0" borderId="0" xfId="4" applyNumberFormat="1" applyFont="1" applyProtection="1"/>
    <xf numFmtId="0" fontId="10" fillId="0" borderId="0" xfId="4"/>
    <xf numFmtId="0" fontId="22" fillId="0" borderId="6" xfId="4" applyFont="1" applyBorder="1" applyAlignment="1" applyProtection="1">
      <alignment vertical="center" wrapText="1"/>
    </xf>
    <xf numFmtId="0" fontId="0" fillId="0" borderId="15" xfId="0" applyBorder="1"/>
    <xf numFmtId="0" fontId="0" fillId="0" borderId="6" xfId="0" applyBorder="1"/>
    <xf numFmtId="0" fontId="0" fillId="0" borderId="0" xfId="0" applyBorder="1"/>
    <xf numFmtId="165" fontId="0" fillId="0" borderId="0" xfId="0" applyNumberFormat="1" applyBorder="1"/>
    <xf numFmtId="165" fontId="0" fillId="0" borderId="0" xfId="0" applyNumberFormat="1" applyFill="1" applyBorder="1" applyProtection="1"/>
    <xf numFmtId="0" fontId="0" fillId="0" borderId="6" xfId="0" applyBorder="1" applyAlignment="1">
      <alignment wrapText="1"/>
    </xf>
    <xf numFmtId="37" fontId="23" fillId="0" borderId="0" xfId="5" applyNumberFormat="1" applyFont="1"/>
    <xf numFmtId="0" fontId="10" fillId="0" borderId="0" xfId="6" applyBorder="1" applyAlignment="1">
      <alignment horizontal="center"/>
    </xf>
    <xf numFmtId="165" fontId="23" fillId="0" borderId="21" xfId="0" applyNumberFormat="1" applyFont="1" applyFill="1" applyBorder="1" applyProtection="1">
      <protection locked="0"/>
    </xf>
    <xf numFmtId="0" fontId="23" fillId="0" borderId="6" xfId="0" applyFont="1" applyBorder="1" applyAlignment="1" applyProtection="1">
      <alignment wrapText="1"/>
    </xf>
    <xf numFmtId="165" fontId="23" fillId="8" borderId="22" xfId="0" applyNumberFormat="1" applyFont="1" applyFill="1" applyBorder="1" applyProtection="1"/>
    <xf numFmtId="165" fontId="23" fillId="7" borderId="21" xfId="4" applyNumberFormat="1" applyFont="1" applyFill="1" applyBorder="1" applyProtection="1">
      <protection locked="0"/>
    </xf>
    <xf numFmtId="165" fontId="23" fillId="0" borderId="0" xfId="0" applyNumberFormat="1" applyFont="1" applyFill="1" applyBorder="1" applyProtection="1"/>
    <xf numFmtId="165" fontId="23" fillId="8" borderId="21" xfId="0" applyNumberFormat="1" applyFont="1" applyFill="1" applyBorder="1" applyProtection="1"/>
    <xf numFmtId="165" fontId="23" fillId="0" borderId="15" xfId="0" applyNumberFormat="1" applyFont="1" applyFill="1" applyBorder="1" applyProtection="1"/>
    <xf numFmtId="165" fontId="23" fillId="7" borderId="22" xfId="4" applyNumberFormat="1" applyFont="1" applyFill="1" applyBorder="1" applyProtection="1">
      <protection locked="0"/>
    </xf>
    <xf numFmtId="0" fontId="4" fillId="3" borderId="23" xfId="0" applyNumberFormat="1" applyFont="1" applyFill="1" applyBorder="1" applyAlignment="1" applyProtection="1">
      <alignment horizontal="center" vertical="center"/>
      <protection locked="0"/>
    </xf>
    <xf numFmtId="165" fontId="0" fillId="0" borderId="15" xfId="0" applyNumberFormat="1" applyBorder="1" applyProtection="1"/>
    <xf numFmtId="0" fontId="23" fillId="0" borderId="15" xfId="0" applyFont="1" applyBorder="1" applyAlignment="1" applyProtection="1">
      <alignment horizontal="center"/>
    </xf>
    <xf numFmtId="165" fontId="23" fillId="4" borderId="24" xfId="0" applyNumberFormat="1" applyFont="1" applyFill="1" applyBorder="1" applyAlignment="1" applyProtection="1">
      <alignment wrapText="1"/>
      <protection locked="0"/>
    </xf>
    <xf numFmtId="165" fontId="23" fillId="8" borderId="24" xfId="0" applyNumberFormat="1" applyFont="1" applyFill="1" applyBorder="1" applyProtection="1"/>
    <xf numFmtId="0" fontId="23" fillId="0" borderId="15" xfId="0" applyFont="1" applyFill="1" applyBorder="1" applyAlignment="1" applyProtection="1">
      <alignment horizontal="center"/>
    </xf>
    <xf numFmtId="0" fontId="23" fillId="0" borderId="6" xfId="0" applyFont="1" applyBorder="1" applyAlignment="1" applyProtection="1">
      <alignment vertical="center" wrapText="1"/>
    </xf>
    <xf numFmtId="0" fontId="23" fillId="0" borderId="15" xfId="0" applyFont="1" applyBorder="1" applyAlignment="1" applyProtection="1">
      <alignment horizontal="center" vertical="center"/>
    </xf>
    <xf numFmtId="165" fontId="23" fillId="8" borderId="22" xfId="0" applyNumberFormat="1" applyFont="1" applyFill="1" applyBorder="1" applyAlignment="1" applyProtection="1">
      <alignment vertical="center"/>
    </xf>
    <xf numFmtId="165" fontId="23" fillId="7" borderId="21" xfId="4" applyNumberFormat="1" applyFont="1" applyFill="1" applyBorder="1" applyAlignment="1" applyProtection="1">
      <alignment vertical="center"/>
      <protection locked="0"/>
    </xf>
    <xf numFmtId="165" fontId="23" fillId="0" borderId="15" xfId="0" applyNumberFormat="1" applyFont="1" applyFill="1" applyBorder="1" applyAlignment="1" applyProtection="1">
      <alignment vertical="center"/>
    </xf>
    <xf numFmtId="165" fontId="23" fillId="7" borderId="22" xfId="4" applyNumberFormat="1" applyFont="1" applyFill="1" applyBorder="1" applyAlignment="1" applyProtection="1">
      <alignment vertical="center"/>
      <protection locked="0"/>
    </xf>
    <xf numFmtId="0" fontId="0" fillId="0" borderId="0" xfId="0" applyAlignment="1">
      <alignment vertical="center"/>
    </xf>
    <xf numFmtId="0" fontId="23" fillId="4" borderId="15" xfId="0" applyFont="1" applyFill="1" applyBorder="1" applyAlignment="1" applyProtection="1">
      <alignment horizontal="center" vertical="center"/>
    </xf>
    <xf numFmtId="165" fontId="23" fillId="8" borderId="24" xfId="0" applyNumberFormat="1" applyFont="1" applyFill="1" applyBorder="1" applyAlignment="1" applyProtection="1">
      <alignment vertical="center"/>
    </xf>
    <xf numFmtId="0" fontId="4" fillId="3" borderId="6" xfId="0" applyNumberFormat="1" applyFont="1" applyFill="1" applyBorder="1" applyAlignment="1" applyProtection="1">
      <alignment horizontal="center" vertical="center"/>
      <protection locked="0"/>
    </xf>
    <xf numFmtId="165" fontId="23" fillId="0" borderId="0" xfId="0" applyNumberFormat="1" applyFont="1" applyFill="1" applyBorder="1" applyAlignment="1" applyProtection="1">
      <alignment vertical="center"/>
    </xf>
    <xf numFmtId="165" fontId="23" fillId="8" borderId="21" xfId="0" applyNumberFormat="1" applyFont="1" applyFill="1" applyBorder="1" applyAlignment="1" applyProtection="1">
      <alignment vertical="center"/>
    </xf>
    <xf numFmtId="165" fontId="23" fillId="0" borderId="21" xfId="0" applyNumberFormat="1" applyFont="1" applyFill="1" applyBorder="1" applyAlignment="1" applyProtection="1">
      <alignment vertical="center"/>
      <protection locked="0"/>
    </xf>
    <xf numFmtId="165" fontId="23" fillId="7" borderId="6" xfId="4" applyNumberFormat="1" applyFont="1" applyFill="1" applyBorder="1" applyProtection="1">
      <protection locked="0"/>
    </xf>
    <xf numFmtId="165" fontId="23" fillId="7" borderId="0" xfId="4" applyNumberFormat="1" applyFont="1" applyFill="1" applyBorder="1" applyProtection="1">
      <protection locked="0"/>
    </xf>
    <xf numFmtId="165" fontId="23" fillId="7" borderId="0" xfId="4" applyNumberFormat="1" applyFont="1" applyFill="1" applyBorder="1" applyAlignment="1" applyProtection="1">
      <alignment vertical="center"/>
      <protection locked="0"/>
    </xf>
    <xf numFmtId="0" fontId="23" fillId="0" borderId="6" xfId="0" applyFont="1" applyFill="1" applyBorder="1" applyAlignment="1" applyProtection="1">
      <alignment vertical="center" wrapText="1"/>
    </xf>
    <xf numFmtId="0" fontId="23" fillId="0" borderId="15" xfId="0" applyFont="1" applyFill="1" applyBorder="1" applyAlignment="1" applyProtection="1">
      <alignment horizontal="center" vertical="center"/>
    </xf>
    <xf numFmtId="165" fontId="23" fillId="0" borderId="6" xfId="0" applyNumberFormat="1" applyFont="1" applyFill="1" applyBorder="1" applyAlignment="1" applyProtection="1">
      <alignment vertical="center"/>
    </xf>
    <xf numFmtId="165" fontId="23" fillId="0" borderId="0" xfId="4" applyNumberFormat="1" applyFont="1" applyFill="1" applyBorder="1" applyAlignment="1" applyProtection="1">
      <alignment vertical="center"/>
      <protection locked="0"/>
    </xf>
    <xf numFmtId="165" fontId="23" fillId="0" borderId="6" xfId="4" applyNumberFormat="1" applyFont="1" applyFill="1" applyBorder="1" applyAlignment="1" applyProtection="1">
      <alignment vertical="center"/>
      <protection locked="0"/>
    </xf>
    <xf numFmtId="165" fontId="23" fillId="0" borderId="0" xfId="0" applyNumberFormat="1" applyFont="1" applyFill="1" applyBorder="1" applyProtection="1">
      <protection locked="0"/>
    </xf>
    <xf numFmtId="0" fontId="4" fillId="0" borderId="6" xfId="0" applyNumberFormat="1" applyFont="1" applyFill="1" applyBorder="1" applyAlignment="1" applyProtection="1">
      <alignment horizontal="center" vertical="center"/>
      <protection locked="0"/>
    </xf>
    <xf numFmtId="165" fontId="0" fillId="0" borderId="15" xfId="0" applyNumberFormat="1" applyFill="1" applyBorder="1" applyAlignment="1" applyProtection="1">
      <alignment vertical="center"/>
    </xf>
    <xf numFmtId="0" fontId="0" fillId="0" borderId="0" xfId="0" applyFill="1" applyAlignment="1">
      <alignment vertical="center"/>
    </xf>
    <xf numFmtId="0" fontId="23" fillId="0" borderId="6" xfId="0" applyFont="1" applyFill="1" applyBorder="1" applyAlignment="1" applyProtection="1">
      <alignment wrapText="1"/>
    </xf>
    <xf numFmtId="0" fontId="23" fillId="0" borderId="15" xfId="0" applyFont="1" applyFill="1" applyBorder="1" applyProtection="1"/>
    <xf numFmtId="165" fontId="23" fillId="0" borderId="6" xfId="0" applyNumberFormat="1" applyFont="1" applyFill="1" applyBorder="1" applyProtection="1"/>
    <xf numFmtId="0" fontId="0" fillId="0" borderId="6" xfId="0" applyFill="1" applyBorder="1"/>
    <xf numFmtId="0" fontId="0" fillId="0" borderId="0" xfId="0" applyFill="1" applyBorder="1"/>
    <xf numFmtId="165" fontId="5" fillId="0" borderId="0" xfId="0" applyNumberFormat="1" applyFont="1" applyFill="1" applyBorder="1" applyProtection="1"/>
    <xf numFmtId="0" fontId="0" fillId="0" borderId="0" xfId="0" applyFill="1"/>
    <xf numFmtId="0" fontId="15" fillId="0" borderId="6" xfId="0" applyFont="1" applyFill="1" applyBorder="1" applyAlignment="1" applyProtection="1">
      <alignment wrapText="1"/>
    </xf>
    <xf numFmtId="0" fontId="15" fillId="0" borderId="15" xfId="0" applyFont="1" applyFill="1" applyBorder="1" applyProtection="1"/>
    <xf numFmtId="165" fontId="4" fillId="0" borderId="6" xfId="0" applyNumberFormat="1" applyFont="1" applyFill="1" applyBorder="1"/>
    <xf numFmtId="165" fontId="4" fillId="0" borderId="0" xfId="0" applyNumberFormat="1" applyFont="1" applyFill="1" applyBorder="1"/>
    <xf numFmtId="0" fontId="4" fillId="0" borderId="0" xfId="0" applyFont="1" applyFill="1" applyBorder="1"/>
    <xf numFmtId="165" fontId="15" fillId="0" borderId="21" xfId="4" applyNumberFormat="1" applyFont="1" applyFill="1" applyBorder="1" applyProtection="1">
      <protection locked="0"/>
    </xf>
    <xf numFmtId="165" fontId="15" fillId="0" borderId="0" xfId="0" applyNumberFormat="1" applyFont="1" applyFill="1" applyBorder="1" applyProtection="1"/>
    <xf numFmtId="165" fontId="15" fillId="0" borderId="15" xfId="0" applyNumberFormat="1" applyFont="1" applyFill="1" applyBorder="1" applyProtection="1"/>
    <xf numFmtId="167" fontId="4" fillId="0" borderId="0" xfId="1" applyNumberFormat="1" applyFont="1" applyFill="1" applyBorder="1"/>
    <xf numFmtId="0" fontId="4" fillId="0" borderId="6" xfId="0" applyFont="1" applyFill="1" applyBorder="1"/>
    <xf numFmtId="165" fontId="4" fillId="0" borderId="0" xfId="0" applyNumberFormat="1" applyFont="1" applyFill="1" applyBorder="1" applyProtection="1"/>
    <xf numFmtId="0" fontId="4" fillId="0" borderId="0" xfId="0" applyFont="1" applyFill="1"/>
    <xf numFmtId="165" fontId="15" fillId="0" borderId="6" xfId="0" applyNumberFormat="1" applyFont="1" applyFill="1" applyBorder="1" applyProtection="1"/>
    <xf numFmtId="0" fontId="15" fillId="0" borderId="0" xfId="0" applyFont="1" applyFill="1" applyBorder="1"/>
    <xf numFmtId="0" fontId="15" fillId="0" borderId="0" xfId="0" applyFont="1" applyFill="1"/>
    <xf numFmtId="0" fontId="25" fillId="0" borderId="6" xfId="2" applyFont="1" applyBorder="1" applyAlignment="1" applyProtection="1">
      <alignment wrapText="1"/>
    </xf>
    <xf numFmtId="165" fontId="15" fillId="8" borderId="22" xfId="0" applyNumberFormat="1" applyFont="1" applyFill="1" applyBorder="1" applyProtection="1"/>
    <xf numFmtId="165" fontId="15" fillId="7" borderId="21" xfId="4" applyNumberFormat="1" applyFont="1" applyFill="1" applyBorder="1" applyProtection="1">
      <protection locked="0"/>
    </xf>
    <xf numFmtId="165" fontId="15" fillId="8" borderId="21" xfId="0" applyNumberFormat="1" applyFont="1" applyFill="1" applyBorder="1" applyProtection="1"/>
    <xf numFmtId="165" fontId="15" fillId="7" borderId="22" xfId="4" applyNumberFormat="1" applyFont="1" applyFill="1" applyBorder="1" applyProtection="1">
      <protection locked="0"/>
    </xf>
    <xf numFmtId="165" fontId="15" fillId="0" borderId="21" xfId="0" applyNumberFormat="1" applyFont="1" applyFill="1" applyBorder="1" applyProtection="1">
      <protection locked="0"/>
    </xf>
    <xf numFmtId="0" fontId="3" fillId="0" borderId="0" xfId="0" applyFont="1"/>
    <xf numFmtId="0" fontId="25" fillId="0" borderId="6" xfId="2" applyFont="1" applyFill="1" applyBorder="1" applyAlignment="1" applyProtection="1">
      <alignment wrapText="1"/>
    </xf>
    <xf numFmtId="0" fontId="25" fillId="0" borderId="15" xfId="2" applyFont="1" applyFill="1" applyBorder="1" applyAlignment="1" applyProtection="1">
      <alignment horizontal="center"/>
    </xf>
    <xf numFmtId="0" fontId="3" fillId="0" borderId="0" xfId="0" applyFont="1" applyFill="1" applyBorder="1"/>
    <xf numFmtId="165" fontId="23" fillId="8" borderId="25" xfId="0" applyNumberFormat="1" applyFont="1" applyFill="1" applyBorder="1" applyProtection="1"/>
    <xf numFmtId="0" fontId="23" fillId="0" borderId="17" xfId="0" applyFont="1" applyBorder="1" applyAlignment="1" applyProtection="1">
      <alignment wrapText="1"/>
    </xf>
    <xf numFmtId="0" fontId="23" fillId="0" borderId="18" xfId="0" applyFont="1" applyBorder="1" applyAlignment="1" applyProtection="1">
      <alignment horizontal="center"/>
    </xf>
    <xf numFmtId="0" fontId="0" fillId="0" borderId="17" xfId="0" applyBorder="1"/>
    <xf numFmtId="0" fontId="0" fillId="0" borderId="19" xfId="0" applyBorder="1"/>
    <xf numFmtId="0" fontId="0" fillId="0" borderId="18" xfId="0" applyBorder="1"/>
    <xf numFmtId="165" fontId="23" fillId="0" borderId="26" xfId="0" applyNumberFormat="1" applyFont="1" applyFill="1" applyBorder="1" applyProtection="1"/>
    <xf numFmtId="165" fontId="23" fillId="0" borderId="19" xfId="0" applyNumberFormat="1" applyFont="1" applyFill="1" applyBorder="1" applyProtection="1"/>
    <xf numFmtId="165" fontId="23" fillId="0" borderId="18" xfId="0" applyNumberFormat="1" applyFont="1" applyFill="1" applyBorder="1" applyProtection="1"/>
    <xf numFmtId="0" fontId="27" fillId="0" borderId="0" xfId="6" applyFont="1" applyProtection="1"/>
    <xf numFmtId="0" fontId="24" fillId="0" borderId="0" xfId="6" applyFont="1" applyAlignment="1" applyProtection="1">
      <alignment vertical="top"/>
    </xf>
    <xf numFmtId="165" fontId="3" fillId="0" borderId="15" xfId="0" applyNumberFormat="1" applyFont="1" applyBorder="1" applyProtection="1"/>
    <xf numFmtId="165" fontId="23" fillId="0" borderId="24" xfId="0" applyNumberFormat="1" applyFont="1" applyFill="1" applyBorder="1" applyAlignment="1" applyProtection="1">
      <alignment wrapText="1"/>
      <protection locked="0"/>
    </xf>
    <xf numFmtId="165" fontId="23" fillId="0" borderId="24" xfId="0" applyNumberFormat="1" applyFont="1" applyFill="1" applyBorder="1" applyAlignment="1" applyProtection="1">
      <alignment vertical="center" wrapText="1"/>
      <protection locked="0"/>
    </xf>
    <xf numFmtId="37" fontId="23" fillId="0" borderId="0" xfId="5" applyNumberFormat="1" applyFont="1" applyFill="1" applyAlignment="1">
      <alignment wrapText="1"/>
    </xf>
    <xf numFmtId="165" fontId="23" fillId="8" borderId="22" xfId="0" applyNumberFormat="1" applyFont="1" applyFill="1" applyBorder="1" applyAlignment="1" applyProtection="1"/>
    <xf numFmtId="165" fontId="23" fillId="7" borderId="21" xfId="4" applyNumberFormat="1" applyFont="1" applyFill="1" applyBorder="1" applyAlignment="1" applyProtection="1">
      <protection locked="0"/>
    </xf>
    <xf numFmtId="165" fontId="23" fillId="0" borderId="0" xfId="0" applyNumberFormat="1" applyFont="1" applyFill="1" applyBorder="1" applyAlignment="1" applyProtection="1"/>
    <xf numFmtId="165" fontId="23" fillId="8" borderId="21" xfId="0" applyNumberFormat="1" applyFont="1" applyFill="1" applyBorder="1" applyAlignment="1" applyProtection="1"/>
    <xf numFmtId="165" fontId="23" fillId="0" borderId="15" xfId="0" applyNumberFormat="1" applyFont="1" applyFill="1" applyBorder="1" applyAlignment="1" applyProtection="1"/>
    <xf numFmtId="165" fontId="23" fillId="0" borderId="21" xfId="0" applyNumberFormat="1" applyFont="1" applyFill="1" applyBorder="1" applyAlignment="1" applyProtection="1">
      <protection locked="0"/>
    </xf>
    <xf numFmtId="0" fontId="4" fillId="3" borderId="6" xfId="0" applyNumberFormat="1" applyFont="1" applyFill="1" applyBorder="1" applyAlignment="1" applyProtection="1">
      <alignment horizontal="center"/>
      <protection locked="0"/>
    </xf>
    <xf numFmtId="165" fontId="0" fillId="0" borderId="15" xfId="0" applyNumberFormat="1" applyBorder="1" applyAlignment="1" applyProtection="1"/>
    <xf numFmtId="0" fontId="0" fillId="0" borderId="0" xfId="0" applyAlignment="1"/>
    <xf numFmtId="165" fontId="0" fillId="0" borderId="0" xfId="0" applyNumberFormat="1" applyAlignment="1"/>
    <xf numFmtId="0" fontId="23" fillId="0" borderId="18" xfId="0" applyFont="1" applyFill="1" applyBorder="1" applyAlignment="1" applyProtection="1">
      <alignment horizontal="center"/>
    </xf>
    <xf numFmtId="165" fontId="23" fillId="0" borderId="24" xfId="0" applyNumberFormat="1" applyFont="1" applyFill="1" applyBorder="1" applyAlignment="1" applyProtection="1">
      <alignment vertical="center"/>
    </xf>
    <xf numFmtId="165" fontId="23" fillId="0" borderId="21" xfId="4" applyNumberFormat="1" applyFont="1" applyFill="1" applyBorder="1" applyAlignment="1" applyProtection="1">
      <alignment vertical="center"/>
      <protection locked="0"/>
    </xf>
    <xf numFmtId="165" fontId="23" fillId="0" borderId="21" xfId="0" applyNumberFormat="1" applyFont="1" applyFill="1" applyBorder="1" applyProtection="1"/>
    <xf numFmtId="165" fontId="23" fillId="0" borderId="22" xfId="0" applyNumberFormat="1" applyFont="1" applyFill="1" applyBorder="1" applyProtection="1"/>
    <xf numFmtId="165" fontId="23" fillId="0" borderId="22" xfId="0" applyNumberFormat="1" applyFont="1" applyFill="1" applyBorder="1" applyAlignment="1" applyProtection="1">
      <alignment vertical="center"/>
    </xf>
    <xf numFmtId="165" fontId="23" fillId="0" borderId="21" xfId="4" applyNumberFormat="1" applyFont="1" applyFill="1" applyBorder="1" applyProtection="1">
      <protection locked="0"/>
    </xf>
    <xf numFmtId="165" fontId="0" fillId="0" borderId="15" xfId="0" applyNumberFormat="1" applyFill="1" applyBorder="1" applyProtection="1"/>
    <xf numFmtId="165" fontId="23" fillId="0" borderId="24" xfId="0" applyNumberFormat="1" applyFont="1" applyFill="1" applyBorder="1" applyProtection="1"/>
    <xf numFmtId="165" fontId="15" fillId="0" borderId="0" xfId="0" applyNumberFormat="1" applyFont="1" applyFill="1" applyBorder="1" applyProtection="1">
      <protection locked="0"/>
    </xf>
    <xf numFmtId="165" fontId="15" fillId="7" borderId="0" xfId="4" applyNumberFormat="1" applyFont="1" applyFill="1" applyBorder="1" applyProtection="1">
      <protection locked="0"/>
    </xf>
    <xf numFmtId="0" fontId="3" fillId="0" borderId="0" xfId="0" applyFont="1" applyFill="1"/>
    <xf numFmtId="165" fontId="15" fillId="0" borderId="22" xfId="0" applyNumberFormat="1" applyFont="1" applyFill="1" applyBorder="1" applyProtection="1"/>
    <xf numFmtId="165" fontId="15" fillId="0" borderId="21" xfId="0" applyNumberFormat="1" applyFont="1" applyFill="1" applyBorder="1" applyProtection="1"/>
    <xf numFmtId="165" fontId="15" fillId="0" borderId="0" xfId="4" applyNumberFormat="1" applyFont="1" applyFill="1" applyBorder="1" applyProtection="1">
      <protection locked="0"/>
    </xf>
    <xf numFmtId="165" fontId="15" fillId="0" borderId="24" xfId="0" applyNumberFormat="1" applyFont="1" applyFill="1" applyBorder="1" applyProtection="1"/>
    <xf numFmtId="165" fontId="23" fillId="0" borderId="6" xfId="0" applyNumberFormat="1" applyFont="1" applyFill="1" applyBorder="1" applyAlignment="1" applyProtection="1">
      <alignment wrapText="1"/>
      <protection locked="0"/>
    </xf>
    <xf numFmtId="165" fontId="23" fillId="0" borderId="0" xfId="4" applyNumberFormat="1" applyFont="1" applyFill="1" applyBorder="1" applyProtection="1">
      <protection locked="0"/>
    </xf>
    <xf numFmtId="165" fontId="23" fillId="0" borderId="27" xfId="0" applyNumberFormat="1" applyFont="1" applyFill="1" applyBorder="1" applyProtection="1"/>
    <xf numFmtId="165" fontId="23" fillId="0" borderId="6" xfId="4" applyNumberFormat="1" applyFont="1" applyFill="1" applyBorder="1" applyProtection="1">
      <protection locked="0"/>
    </xf>
    <xf numFmtId="0" fontId="15" fillId="0" borderId="15" xfId="0" applyFont="1" applyFill="1" applyBorder="1" applyAlignment="1" applyProtection="1">
      <alignment horizontal="center" vertical="center"/>
    </xf>
    <xf numFmtId="165" fontId="15" fillId="0" borderId="27" xfId="0" applyNumberFormat="1" applyFont="1" applyFill="1" applyBorder="1" applyProtection="1"/>
    <xf numFmtId="165" fontId="15" fillId="0" borderId="6" xfId="4" applyNumberFormat="1" applyFont="1" applyFill="1" applyBorder="1" applyProtection="1">
      <protection locked="0"/>
    </xf>
    <xf numFmtId="165" fontId="15" fillId="0" borderId="0" xfId="4" applyNumberFormat="1" applyFont="1" applyFill="1" applyBorder="1" applyAlignment="1" applyProtection="1">
      <alignment vertical="center"/>
      <protection locked="0"/>
    </xf>
    <xf numFmtId="165" fontId="3" fillId="0" borderId="15" xfId="0" applyNumberFormat="1" applyFont="1" applyFill="1" applyBorder="1" applyProtection="1"/>
    <xf numFmtId="0" fontId="15" fillId="0" borderId="6" xfId="2" applyFont="1" applyFill="1" applyBorder="1" applyAlignment="1" applyProtection="1">
      <alignment wrapText="1"/>
    </xf>
    <xf numFmtId="165" fontId="23" fillId="8" borderId="28" xfId="0" applyNumberFormat="1" applyFont="1" applyFill="1" applyBorder="1" applyProtection="1"/>
    <xf numFmtId="165" fontId="23" fillId="0" borderId="28" xfId="0" applyNumberFormat="1" applyFont="1" applyFill="1" applyBorder="1" applyProtection="1"/>
    <xf numFmtId="165" fontId="23" fillId="8" borderId="28" xfId="0" applyNumberFormat="1" applyFont="1" applyFill="1" applyBorder="1" applyAlignment="1" applyProtection="1"/>
    <xf numFmtId="165" fontId="15" fillId="8" borderId="28" xfId="0" applyNumberFormat="1" applyFont="1" applyFill="1" applyBorder="1" applyProtection="1"/>
    <xf numFmtId="165" fontId="0" fillId="0" borderId="6" xfId="0" applyNumberFormat="1" applyBorder="1" applyProtection="1"/>
    <xf numFmtId="166" fontId="0" fillId="0" borderId="15" xfId="0" applyNumberFormat="1" applyBorder="1" applyProtection="1"/>
    <xf numFmtId="165" fontId="5" fillId="0" borderId="15" xfId="0" applyNumberFormat="1" applyFont="1" applyBorder="1" applyProtection="1"/>
    <xf numFmtId="165" fontId="10" fillId="0" borderId="15" xfId="0" applyNumberFormat="1" applyFont="1" applyBorder="1" applyProtection="1"/>
    <xf numFmtId="165" fontId="5" fillId="0" borderId="15" xfId="0" applyNumberFormat="1" applyFont="1" applyBorder="1" applyAlignment="1" applyProtection="1">
      <alignment vertical="center"/>
    </xf>
    <xf numFmtId="165" fontId="23" fillId="0" borderId="22" xfId="4" applyNumberFormat="1" applyFont="1" applyFill="1" applyBorder="1" applyProtection="1">
      <protection locked="0"/>
    </xf>
    <xf numFmtId="165" fontId="5" fillId="0" borderId="15" xfId="0" applyNumberFormat="1" applyFont="1" applyFill="1" applyBorder="1" applyProtection="1"/>
    <xf numFmtId="165" fontId="23" fillId="7" borderId="22" xfId="4" applyNumberFormat="1" applyFont="1" applyFill="1" applyBorder="1" applyAlignment="1" applyProtection="1">
      <protection locked="0"/>
    </xf>
    <xf numFmtId="165" fontId="5" fillId="0" borderId="15" xfId="0" applyNumberFormat="1" applyFont="1" applyFill="1" applyBorder="1" applyAlignment="1" applyProtection="1"/>
    <xf numFmtId="165" fontId="23" fillId="7" borderId="27" xfId="4" applyNumberFormat="1" applyFont="1" applyFill="1" applyBorder="1" applyProtection="1">
      <protection locked="0"/>
    </xf>
    <xf numFmtId="165" fontId="5" fillId="0" borderId="15" xfId="0" applyNumberFormat="1" applyFont="1" applyFill="1" applyBorder="1" applyAlignment="1" applyProtection="1">
      <alignment vertical="center"/>
    </xf>
    <xf numFmtId="165" fontId="0" fillId="0" borderId="6" xfId="0" applyNumberFormat="1" applyFill="1" applyBorder="1" applyProtection="1"/>
    <xf numFmtId="165" fontId="4" fillId="0" borderId="15" xfId="0" applyNumberFormat="1" applyFont="1" applyFill="1" applyBorder="1" applyProtection="1"/>
    <xf numFmtId="165" fontId="4" fillId="0" borderId="6" xfId="0" applyNumberFormat="1" applyFont="1" applyFill="1" applyBorder="1" applyProtection="1"/>
    <xf numFmtId="165" fontId="4" fillId="0" borderId="15" xfId="0" applyNumberFormat="1" applyFont="1" applyBorder="1" applyProtection="1"/>
    <xf numFmtId="165" fontId="0" fillId="0" borderId="18" xfId="0" applyNumberFormat="1" applyBorder="1" applyProtection="1"/>
    <xf numFmtId="165" fontId="23" fillId="0" borderId="27" xfId="4" applyNumberFormat="1" applyFont="1" applyFill="1" applyBorder="1" applyProtection="1">
      <protection locked="0"/>
    </xf>
    <xf numFmtId="165" fontId="23" fillId="7" borderId="27" xfId="4" applyNumberFormat="1" applyFont="1" applyFill="1" applyBorder="1" applyAlignment="1" applyProtection="1">
      <alignment vertical="center"/>
      <protection locked="0"/>
    </xf>
    <xf numFmtId="0" fontId="1" fillId="0" borderId="0" xfId="2" applyAlignment="1" applyProtection="1">
      <alignment horizontal="left" vertical="top" wrapText="1"/>
    </xf>
    <xf numFmtId="0" fontId="1" fillId="0" borderId="6" xfId="2" applyBorder="1" applyAlignment="1">
      <alignment horizontal="left"/>
    </xf>
    <xf numFmtId="0" fontId="1" fillId="0" borderId="0" xfId="2" applyAlignment="1">
      <alignment horizontal="left"/>
    </xf>
    <xf numFmtId="0" fontId="10" fillId="0" borderId="6" xfId="2" applyFont="1" applyBorder="1" applyAlignment="1">
      <alignment horizontal="left" vertical="top" wrapText="1"/>
    </xf>
    <xf numFmtId="0" fontId="10" fillId="0" borderId="0" xfId="2" applyFont="1" applyBorder="1" applyAlignment="1">
      <alignment horizontal="left" vertical="top" wrapText="1"/>
    </xf>
    <xf numFmtId="0" fontId="10" fillId="0" borderId="6" xfId="2" applyFont="1" applyBorder="1" applyAlignment="1">
      <alignment horizontal="left" wrapText="1"/>
    </xf>
    <xf numFmtId="0" fontId="10" fillId="0" borderId="0" xfId="2" applyFont="1" applyAlignment="1">
      <alignment horizontal="left" wrapText="1"/>
    </xf>
    <xf numFmtId="0" fontId="10" fillId="0" borderId="6"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5" fillId="4" borderId="2" xfId="3" applyNumberFormat="1" applyFont="1" applyFill="1" applyBorder="1" applyAlignment="1" applyProtection="1">
      <alignment horizontal="left" vertical="center"/>
      <protection locked="0"/>
    </xf>
    <xf numFmtId="0" fontId="5" fillId="4" borderId="3" xfId="3" applyNumberFormat="1" applyFont="1" applyFill="1" applyBorder="1" applyAlignment="1" applyProtection="1">
      <alignment horizontal="left" vertical="center"/>
      <protection locked="0"/>
    </xf>
    <xf numFmtId="0" fontId="5" fillId="4" borderId="4" xfId="3" applyNumberFormat="1" applyFont="1" applyFill="1" applyBorder="1" applyAlignment="1" applyProtection="1">
      <alignment horizontal="left" vertical="center"/>
      <protection locked="0"/>
    </xf>
    <xf numFmtId="0" fontId="5" fillId="3" borderId="2" xfId="2" applyFont="1" applyFill="1" applyBorder="1" applyAlignment="1" applyProtection="1">
      <alignment horizontal="left" vertical="center" wrapText="1"/>
      <protection locked="0"/>
    </xf>
    <xf numFmtId="0" fontId="5" fillId="3" borderId="3" xfId="2" applyFont="1" applyFill="1" applyBorder="1" applyAlignment="1" applyProtection="1">
      <alignment horizontal="left" vertical="center" wrapText="1"/>
      <protection locked="0"/>
    </xf>
    <xf numFmtId="0" fontId="5" fillId="3" borderId="4" xfId="2" applyFont="1" applyFill="1" applyBorder="1" applyAlignment="1" applyProtection="1">
      <alignment horizontal="left" vertical="center" wrapText="1"/>
      <protection locked="0"/>
    </xf>
    <xf numFmtId="0" fontId="6" fillId="4" borderId="2" xfId="2" applyFont="1" applyFill="1" applyBorder="1" applyAlignment="1" applyProtection="1">
      <alignment horizontal="left" vertical="center"/>
      <protection locked="0"/>
    </xf>
    <xf numFmtId="0" fontId="6" fillId="4" borderId="3" xfId="2" applyFont="1" applyFill="1" applyBorder="1" applyAlignment="1" applyProtection="1">
      <alignment horizontal="left" vertical="center"/>
      <protection locked="0"/>
    </xf>
    <xf numFmtId="0" fontId="6" fillId="4" borderId="4" xfId="2" applyFont="1" applyFill="1" applyBorder="1" applyAlignment="1" applyProtection="1">
      <alignment horizontal="left" vertical="center"/>
      <protection locked="0"/>
    </xf>
    <xf numFmtId="0" fontId="5" fillId="4" borderId="2" xfId="3" applyFont="1" applyFill="1" applyBorder="1" applyAlignment="1" applyProtection="1">
      <alignment horizontal="left" vertical="center"/>
      <protection locked="0"/>
    </xf>
    <xf numFmtId="0" fontId="5" fillId="4" borderId="3" xfId="3" applyFont="1" applyFill="1" applyBorder="1" applyAlignment="1" applyProtection="1">
      <alignment horizontal="left" vertical="center"/>
      <protection locked="0"/>
    </xf>
    <xf numFmtId="0" fontId="5" fillId="4" borderId="4" xfId="3" applyFont="1" applyFill="1" applyBorder="1" applyAlignment="1" applyProtection="1">
      <alignment horizontal="left" vertical="center"/>
      <protection locked="0"/>
    </xf>
    <xf numFmtId="0" fontId="10" fillId="0" borderId="0" xfId="6" applyFont="1" applyAlignment="1" applyProtection="1">
      <alignment horizontal="left" vertical="top" wrapText="1"/>
    </xf>
    <xf numFmtId="166" fontId="20" fillId="0" borderId="11" xfId="4" applyNumberFormat="1" applyFont="1" applyFill="1" applyBorder="1" applyAlignment="1" applyProtection="1">
      <alignment horizontal="center" vertical="center" wrapText="1"/>
    </xf>
    <xf numFmtId="166" fontId="20" fillId="0" borderId="16" xfId="4" applyNumberFormat="1" applyFont="1" applyFill="1" applyBorder="1" applyAlignment="1" applyProtection="1">
      <alignment horizontal="center" vertical="center" wrapText="1"/>
    </xf>
    <xf numFmtId="166" fontId="20" fillId="0" borderId="20" xfId="4" applyNumberFormat="1" applyFont="1" applyFill="1" applyBorder="1" applyAlignment="1" applyProtection="1">
      <alignment horizontal="center" vertical="center" wrapText="1"/>
    </xf>
    <xf numFmtId="166" fontId="20" fillId="0" borderId="14" xfId="4" applyNumberFormat="1" applyFont="1" applyFill="1" applyBorder="1" applyAlignment="1" applyProtection="1">
      <alignment horizontal="center" vertical="center" wrapText="1"/>
    </xf>
    <xf numFmtId="166" fontId="21" fillId="7" borderId="0" xfId="4" applyNumberFormat="1" applyFont="1" applyFill="1" applyBorder="1" applyAlignment="1" applyProtection="1">
      <alignment horizontal="center" vertical="center" wrapText="1"/>
    </xf>
    <xf numFmtId="166" fontId="21" fillId="7" borderId="19" xfId="4" applyNumberFormat="1" applyFont="1" applyFill="1" applyBorder="1" applyAlignment="1" applyProtection="1">
      <alignment horizontal="center" vertical="center" wrapText="1"/>
    </xf>
    <xf numFmtId="166" fontId="20" fillId="0" borderId="12" xfId="4" applyNumberFormat="1" applyFont="1" applyFill="1" applyBorder="1" applyAlignment="1" applyProtection="1">
      <alignment horizontal="center" vertical="center" wrapText="1"/>
    </xf>
    <xf numFmtId="166" fontId="20" fillId="0" borderId="15" xfId="4" applyNumberFormat="1" applyFont="1" applyFill="1" applyBorder="1" applyAlignment="1" applyProtection="1">
      <alignment horizontal="center" vertical="center" wrapText="1"/>
    </xf>
    <xf numFmtId="166" fontId="20" fillId="0" borderId="18" xfId="4" applyNumberFormat="1" applyFont="1" applyFill="1" applyBorder="1" applyAlignment="1" applyProtection="1">
      <alignment horizontal="center" vertical="center" wrapText="1"/>
    </xf>
    <xf numFmtId="166" fontId="20" fillId="0" borderId="13" xfId="4" applyNumberFormat="1" applyFont="1" applyFill="1" applyBorder="1" applyAlignment="1" applyProtection="1">
      <alignment horizontal="center" vertical="center" wrapText="1"/>
    </xf>
    <xf numFmtId="166" fontId="20" fillId="0" borderId="6" xfId="4" applyNumberFormat="1" applyFont="1" applyFill="1" applyBorder="1" applyAlignment="1" applyProtection="1">
      <alignment horizontal="center" vertical="center" wrapText="1"/>
    </xf>
    <xf numFmtId="166" fontId="20" fillId="0" borderId="17" xfId="4" applyNumberFormat="1" applyFont="1" applyFill="1" applyBorder="1" applyAlignment="1" applyProtection="1">
      <alignment horizontal="center" vertical="center" wrapText="1"/>
    </xf>
    <xf numFmtId="166" fontId="20" fillId="7" borderId="0" xfId="4" applyNumberFormat="1" applyFont="1" applyFill="1" applyBorder="1" applyAlignment="1" applyProtection="1">
      <alignment horizontal="center" vertical="center" wrapText="1"/>
    </xf>
    <xf numFmtId="166" fontId="20" fillId="7" borderId="19" xfId="4" applyNumberFormat="1" applyFont="1" applyFill="1" applyBorder="1" applyAlignment="1" applyProtection="1">
      <alignment horizontal="center" vertical="center" wrapText="1"/>
    </xf>
    <xf numFmtId="0" fontId="15" fillId="0" borderId="0" xfId="6" applyFont="1" applyFill="1" applyBorder="1" applyAlignment="1" applyProtection="1">
      <alignment horizontal="left" vertical="top" wrapText="1"/>
    </xf>
    <xf numFmtId="166" fontId="21" fillId="0" borderId="0" xfId="4" applyNumberFormat="1" applyFont="1" applyFill="1" applyBorder="1" applyAlignment="1" applyProtection="1">
      <alignment horizontal="center" vertical="center" wrapText="1"/>
    </xf>
    <xf numFmtId="166" fontId="21" fillId="0" borderId="19" xfId="4" applyNumberFormat="1" applyFont="1" applyFill="1" applyBorder="1" applyAlignment="1" applyProtection="1">
      <alignment horizontal="center" vertical="center" wrapText="1"/>
    </xf>
    <xf numFmtId="166" fontId="20" fillId="0" borderId="0" xfId="4" applyNumberFormat="1" applyFont="1" applyFill="1" applyBorder="1" applyAlignment="1" applyProtection="1">
      <alignment horizontal="center" vertical="center" wrapText="1"/>
    </xf>
    <xf numFmtId="166" fontId="20" fillId="0" borderId="19" xfId="4" applyNumberFormat="1" applyFont="1" applyFill="1" applyBorder="1" applyAlignment="1" applyProtection="1">
      <alignment horizontal="center" vertical="center" wrapText="1"/>
    </xf>
    <xf numFmtId="166" fontId="21" fillId="0" borderId="6" xfId="4" applyNumberFormat="1" applyFont="1" applyFill="1" applyBorder="1" applyAlignment="1" applyProtection="1">
      <alignment horizontal="center" vertical="center" wrapText="1"/>
    </xf>
    <xf numFmtId="166" fontId="21" fillId="0" borderId="17" xfId="4" applyNumberFormat="1" applyFont="1" applyFill="1" applyBorder="1" applyAlignment="1" applyProtection="1">
      <alignment horizontal="center" vertical="center" wrapText="1"/>
    </xf>
    <xf numFmtId="0" fontId="16" fillId="0" borderId="8" xfId="4" applyNumberFormat="1" applyFont="1" applyFill="1" applyBorder="1" applyAlignment="1" applyProtection="1">
      <alignment horizontal="center" vertical="center"/>
      <protection locked="0"/>
    </xf>
    <xf numFmtId="0" fontId="16" fillId="0" borderId="9" xfId="4" applyNumberFormat="1" applyFont="1" applyFill="1" applyBorder="1" applyAlignment="1" applyProtection="1">
      <alignment horizontal="center" vertical="center"/>
      <protection locked="0"/>
    </xf>
    <xf numFmtId="0" fontId="16" fillId="0" borderId="10" xfId="4" applyNumberFormat="1" applyFont="1" applyFill="1" applyBorder="1" applyAlignment="1" applyProtection="1">
      <alignment horizontal="center" vertical="center"/>
      <protection locked="0"/>
    </xf>
    <xf numFmtId="0" fontId="19" fillId="0" borderId="13" xfId="4" applyFont="1" applyFill="1" applyBorder="1" applyAlignment="1" applyProtection="1">
      <alignment horizontal="left" vertical="center" wrapText="1"/>
    </xf>
    <xf numFmtId="0" fontId="19" fillId="0" borderId="6" xfId="4" applyFont="1" applyFill="1" applyBorder="1" applyAlignment="1" applyProtection="1">
      <alignment horizontal="left" vertical="center" wrapText="1"/>
    </xf>
    <xf numFmtId="0" fontId="19" fillId="0" borderId="17" xfId="4" applyFont="1" applyFill="1" applyBorder="1" applyAlignment="1" applyProtection="1">
      <alignment horizontal="left" vertical="center" wrapText="1"/>
    </xf>
    <xf numFmtId="0" fontId="20" fillId="0" borderId="12" xfId="4" applyFont="1" applyFill="1" applyBorder="1" applyAlignment="1" applyProtection="1">
      <alignment horizontal="center" vertical="center" wrapText="1"/>
    </xf>
    <xf numFmtId="0" fontId="20" fillId="0" borderId="15" xfId="4" applyFont="1" applyFill="1" applyBorder="1" applyAlignment="1" applyProtection="1">
      <alignment horizontal="center" vertical="center" wrapText="1"/>
    </xf>
    <xf numFmtId="0" fontId="20" fillId="0" borderId="18" xfId="4" applyFont="1" applyFill="1" applyBorder="1" applyAlignment="1" applyProtection="1">
      <alignment horizontal="center" vertical="center" wrapText="1"/>
    </xf>
    <xf numFmtId="0" fontId="16" fillId="0" borderId="8" xfId="4" applyNumberFormat="1" applyFont="1" applyFill="1" applyBorder="1" applyAlignment="1" applyProtection="1">
      <alignment horizontal="center" vertical="center"/>
    </xf>
    <xf numFmtId="0" fontId="16" fillId="0" borderId="9" xfId="4" applyNumberFormat="1" applyFont="1" applyFill="1" applyBorder="1" applyAlignment="1" applyProtection="1">
      <alignment horizontal="center" vertical="center"/>
    </xf>
    <xf numFmtId="0" fontId="16" fillId="0" borderId="10" xfId="4" applyNumberFormat="1" applyFont="1" applyFill="1" applyBorder="1" applyAlignment="1" applyProtection="1">
      <alignment horizontal="center" vertical="center"/>
    </xf>
    <xf numFmtId="0" fontId="17" fillId="0" borderId="8" xfId="4" applyNumberFormat="1" applyFont="1" applyBorder="1" applyAlignment="1" applyProtection="1">
      <alignment horizontal="center" wrapText="1"/>
    </xf>
    <xf numFmtId="0" fontId="17" fillId="0" borderId="9" xfId="4" applyNumberFormat="1" applyFont="1" applyBorder="1" applyAlignment="1" applyProtection="1">
      <alignment horizontal="center" wrapText="1"/>
    </xf>
    <xf numFmtId="0" fontId="17" fillId="0" borderId="10" xfId="4" applyNumberFormat="1" applyFont="1" applyBorder="1" applyAlignment="1" applyProtection="1">
      <alignment horizontal="center" wrapText="1"/>
    </xf>
  </cellXfs>
  <cellStyles count="7">
    <cellStyle name="Currency" xfId="1" builtinId="4"/>
    <cellStyle name="Normal" xfId="0" builtinId="0"/>
    <cellStyle name="Normal 10 12" xfId="6"/>
    <cellStyle name="Normal 2" xfId="2"/>
    <cellStyle name="Normal 2 10 10" xfId="5"/>
    <cellStyle name="Normal 2 2" xfId="3"/>
    <cellStyle name="Normal 3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CV74" lockText="1" noThreeD="1"/>
</file>

<file path=xl/ctrlProps/ctrlProp10.xml><?xml version="1.0" encoding="utf-8"?>
<formControlPr xmlns="http://schemas.microsoft.com/office/spreadsheetml/2009/9/main" objectType="CheckBox" checked="Checked" fmlaLink="CV73" lockText="1" noThreeD="1"/>
</file>

<file path=xl/ctrlProps/ctrlProp100.xml><?xml version="1.0" encoding="utf-8"?>
<formControlPr xmlns="http://schemas.microsoft.com/office/spreadsheetml/2009/9/main" objectType="CheckBox" fmlaLink="CV74" lockText="1" noThreeD="1"/>
</file>

<file path=xl/ctrlProps/ctrlProp101.xml><?xml version="1.0" encoding="utf-8"?>
<formControlPr xmlns="http://schemas.microsoft.com/office/spreadsheetml/2009/9/main" objectType="CheckBox" checked="Checked" fmlaLink="CV35" lockText="1" noThreeD="1"/>
</file>

<file path=xl/ctrlProps/ctrlProp102.xml><?xml version="1.0" encoding="utf-8"?>
<formControlPr xmlns="http://schemas.microsoft.com/office/spreadsheetml/2009/9/main" objectType="CheckBox" checked="Checked" fmlaLink="CV69" lockText="1" noThreeD="1"/>
</file>

<file path=xl/ctrlProps/ctrlProp103.xml><?xml version="1.0" encoding="utf-8"?>
<formControlPr xmlns="http://schemas.microsoft.com/office/spreadsheetml/2009/9/main" objectType="CheckBox" fmlaLink="CV70" lockText="1" noThreeD="1"/>
</file>

<file path=xl/ctrlProps/ctrlProp104.xml><?xml version="1.0" encoding="utf-8"?>
<formControlPr xmlns="http://schemas.microsoft.com/office/spreadsheetml/2009/9/main" objectType="CheckBox" checked="Checked" fmlaLink="CV36" lockText="1" noThreeD="1"/>
</file>

<file path=xl/ctrlProps/ctrlProp105.xml><?xml version="1.0" encoding="utf-8"?>
<formControlPr xmlns="http://schemas.microsoft.com/office/spreadsheetml/2009/9/main" objectType="CheckBox" fmlaLink="CV71" lockText="1" noThreeD="1"/>
</file>

<file path=xl/ctrlProps/ctrlProp106.xml><?xml version="1.0" encoding="utf-8"?>
<formControlPr xmlns="http://schemas.microsoft.com/office/spreadsheetml/2009/9/main" objectType="CheckBox" checked="Checked" fmlaLink="CV72" lockText="1" noThreeD="1"/>
</file>

<file path=xl/ctrlProps/ctrlProp107.xml><?xml version="1.0" encoding="utf-8"?>
<formControlPr xmlns="http://schemas.microsoft.com/office/spreadsheetml/2009/9/main" objectType="CheckBox" checked="Checked" fmlaLink="CV73"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CV75"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CV74" lockText="1" noThreeD="1"/>
</file>

<file path=xl/ctrlProps/ctrlProp112.xml><?xml version="1.0" encoding="utf-8"?>
<formControlPr xmlns="http://schemas.microsoft.com/office/spreadsheetml/2009/9/main" objectType="CheckBox" checked="Checked" fmlaLink="CV69" lockText="1" noThreeD="1"/>
</file>

<file path=xl/ctrlProps/ctrlProp113.xml><?xml version="1.0" encoding="utf-8"?>
<formControlPr xmlns="http://schemas.microsoft.com/office/spreadsheetml/2009/9/main" objectType="CheckBox" fmlaLink="CV70" lockText="1" noThreeD="1"/>
</file>

<file path=xl/ctrlProps/ctrlProp114.xml><?xml version="1.0" encoding="utf-8"?>
<formControlPr xmlns="http://schemas.microsoft.com/office/spreadsheetml/2009/9/main" objectType="CheckBox" checked="Checked" fmlaLink="CV36" lockText="1" noThreeD="1"/>
</file>

<file path=xl/ctrlProps/ctrlProp115.xml><?xml version="1.0" encoding="utf-8"?>
<formControlPr xmlns="http://schemas.microsoft.com/office/spreadsheetml/2009/9/main" objectType="CheckBox" fmlaLink="CV71" lockText="1" noThreeD="1"/>
</file>

<file path=xl/ctrlProps/ctrlProp116.xml><?xml version="1.0" encoding="utf-8"?>
<formControlPr xmlns="http://schemas.microsoft.com/office/spreadsheetml/2009/9/main" objectType="CheckBox" checked="Checked" fmlaLink="CV72" lockText="1" noThreeD="1"/>
</file>

<file path=xl/ctrlProps/ctrlProp117.xml><?xml version="1.0" encoding="utf-8"?>
<formControlPr xmlns="http://schemas.microsoft.com/office/spreadsheetml/2009/9/main" objectType="CheckBox" checked="Checked" fmlaLink="CV73"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CV75" lockText="1" noThreeD="1"/>
</file>

<file path=xl/ctrlProps/ctrlProp12.xml><?xml version="1.0" encoding="utf-8"?>
<formControlPr xmlns="http://schemas.microsoft.com/office/spreadsheetml/2009/9/main" objectType="CheckBox" fmlaLink="CV75"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CV74" lockText="1" noThreeD="1"/>
</file>

<file path=xl/ctrlProps/ctrlProp122.xml><?xml version="1.0" encoding="utf-8"?>
<formControlPr xmlns="http://schemas.microsoft.com/office/spreadsheetml/2009/9/main" objectType="CheckBox" checked="Checked" fmlaLink="CV35" lockText="1" noThreeD="1"/>
</file>

<file path=xl/ctrlProps/ctrlProp123.xml><?xml version="1.0" encoding="utf-8"?>
<formControlPr xmlns="http://schemas.microsoft.com/office/spreadsheetml/2009/9/main" objectType="CheckBox" checked="Checked" fmlaLink="CV69" lockText="1" noThreeD="1"/>
</file>

<file path=xl/ctrlProps/ctrlProp124.xml><?xml version="1.0" encoding="utf-8"?>
<formControlPr xmlns="http://schemas.microsoft.com/office/spreadsheetml/2009/9/main" objectType="CheckBox" fmlaLink="CV70" lockText="1" noThreeD="1"/>
</file>

<file path=xl/ctrlProps/ctrlProp125.xml><?xml version="1.0" encoding="utf-8"?>
<formControlPr xmlns="http://schemas.microsoft.com/office/spreadsheetml/2009/9/main" objectType="CheckBox" checked="Checked" fmlaLink="CV36" lockText="1" noThreeD="1"/>
</file>

<file path=xl/ctrlProps/ctrlProp126.xml><?xml version="1.0" encoding="utf-8"?>
<formControlPr xmlns="http://schemas.microsoft.com/office/spreadsheetml/2009/9/main" objectType="CheckBox" fmlaLink="CV71" lockText="1" noThreeD="1"/>
</file>

<file path=xl/ctrlProps/ctrlProp127.xml><?xml version="1.0" encoding="utf-8"?>
<formControlPr xmlns="http://schemas.microsoft.com/office/spreadsheetml/2009/9/main" objectType="CheckBox" checked="Checked" fmlaLink="CV72" lockText="1" noThreeD="1"/>
</file>

<file path=xl/ctrlProps/ctrlProp128.xml><?xml version="1.0" encoding="utf-8"?>
<formControlPr xmlns="http://schemas.microsoft.com/office/spreadsheetml/2009/9/main" objectType="CheckBox" checked="Checked" fmlaLink="CV73"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CV75"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CV74" lockText="1" noThreeD="1"/>
</file>

<file path=xl/ctrlProps/ctrlProp133.xml><?xml version="1.0" encoding="utf-8"?>
<formControlPr xmlns="http://schemas.microsoft.com/office/spreadsheetml/2009/9/main" objectType="CheckBox" checked="Checked" fmlaLink="CV69" lockText="1" noThreeD="1"/>
</file>

<file path=xl/ctrlProps/ctrlProp134.xml><?xml version="1.0" encoding="utf-8"?>
<formControlPr xmlns="http://schemas.microsoft.com/office/spreadsheetml/2009/9/main" objectType="CheckBox" fmlaLink="CV70" lockText="1" noThreeD="1"/>
</file>

<file path=xl/ctrlProps/ctrlProp135.xml><?xml version="1.0" encoding="utf-8"?>
<formControlPr xmlns="http://schemas.microsoft.com/office/spreadsheetml/2009/9/main" objectType="CheckBox" checked="Checked" fmlaLink="CV36" lockText="1" noThreeD="1"/>
</file>

<file path=xl/ctrlProps/ctrlProp136.xml><?xml version="1.0" encoding="utf-8"?>
<formControlPr xmlns="http://schemas.microsoft.com/office/spreadsheetml/2009/9/main" objectType="CheckBox" fmlaLink="CV71" lockText="1" noThreeD="1"/>
</file>

<file path=xl/ctrlProps/ctrlProp137.xml><?xml version="1.0" encoding="utf-8"?>
<formControlPr xmlns="http://schemas.microsoft.com/office/spreadsheetml/2009/9/main" objectType="CheckBox" checked="Checked" fmlaLink="CV72" lockText="1" noThreeD="1"/>
</file>

<file path=xl/ctrlProps/ctrlProp138.xml><?xml version="1.0" encoding="utf-8"?>
<formControlPr xmlns="http://schemas.microsoft.com/office/spreadsheetml/2009/9/main" objectType="CheckBox" checked="Checked" fmlaLink="CV73"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CV74" lockText="1" noThreeD="1"/>
</file>

<file path=xl/ctrlProps/ctrlProp140.xml><?xml version="1.0" encoding="utf-8"?>
<formControlPr xmlns="http://schemas.microsoft.com/office/spreadsheetml/2009/9/main" objectType="CheckBox" fmlaLink="CV75"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CV74" lockText="1" noThreeD="1"/>
</file>

<file path=xl/ctrlProps/ctrlProp143.xml><?xml version="1.0" encoding="utf-8"?>
<formControlPr xmlns="http://schemas.microsoft.com/office/spreadsheetml/2009/9/main" objectType="CheckBox" checked="Checked" fmlaLink="CV35" lockText="1" noThreeD="1"/>
</file>

<file path=xl/ctrlProps/ctrlProp144.xml><?xml version="1.0" encoding="utf-8"?>
<formControlPr xmlns="http://schemas.microsoft.com/office/spreadsheetml/2009/9/main" objectType="CheckBox" checked="Checked" fmlaLink="CV69" lockText="1" noThreeD="1"/>
</file>

<file path=xl/ctrlProps/ctrlProp145.xml><?xml version="1.0" encoding="utf-8"?>
<formControlPr xmlns="http://schemas.microsoft.com/office/spreadsheetml/2009/9/main" objectType="CheckBox" fmlaLink="CV70" lockText="1" noThreeD="1"/>
</file>

<file path=xl/ctrlProps/ctrlProp146.xml><?xml version="1.0" encoding="utf-8"?>
<formControlPr xmlns="http://schemas.microsoft.com/office/spreadsheetml/2009/9/main" objectType="CheckBox" checked="Checked" fmlaLink="CV36" lockText="1" noThreeD="1"/>
</file>

<file path=xl/ctrlProps/ctrlProp147.xml><?xml version="1.0" encoding="utf-8"?>
<formControlPr xmlns="http://schemas.microsoft.com/office/spreadsheetml/2009/9/main" objectType="CheckBox" fmlaLink="CV71" lockText="1" noThreeD="1"/>
</file>

<file path=xl/ctrlProps/ctrlProp148.xml><?xml version="1.0" encoding="utf-8"?>
<formControlPr xmlns="http://schemas.microsoft.com/office/spreadsheetml/2009/9/main" objectType="CheckBox" checked="Checked" fmlaLink="CV72" lockText="1" noThreeD="1"/>
</file>

<file path=xl/ctrlProps/ctrlProp149.xml><?xml version="1.0" encoding="utf-8"?>
<formControlPr xmlns="http://schemas.microsoft.com/office/spreadsheetml/2009/9/main" objectType="CheckBox" checked="Checked" fmlaLink="CV73" lockText="1" noThreeD="1"/>
</file>

<file path=xl/ctrlProps/ctrlProp15.xml><?xml version="1.0" encoding="utf-8"?>
<formControlPr xmlns="http://schemas.microsoft.com/office/spreadsheetml/2009/9/main" objectType="CheckBox" fmlaLink="CV65"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CV75"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CV74" lockText="1" noThreeD="1"/>
</file>

<file path=xl/ctrlProps/ctrlProp154.xml><?xml version="1.0" encoding="utf-8"?>
<formControlPr xmlns="http://schemas.microsoft.com/office/spreadsheetml/2009/9/main" objectType="CheckBox" checked="Checked" fmlaLink="CV69" lockText="1" noThreeD="1"/>
</file>

<file path=xl/ctrlProps/ctrlProp155.xml><?xml version="1.0" encoding="utf-8"?>
<formControlPr xmlns="http://schemas.microsoft.com/office/spreadsheetml/2009/9/main" objectType="CheckBox" fmlaLink="CV70" lockText="1" noThreeD="1"/>
</file>

<file path=xl/ctrlProps/ctrlProp156.xml><?xml version="1.0" encoding="utf-8"?>
<formControlPr xmlns="http://schemas.microsoft.com/office/spreadsheetml/2009/9/main" objectType="CheckBox" checked="Checked" fmlaLink="CV36" lockText="1" noThreeD="1"/>
</file>

<file path=xl/ctrlProps/ctrlProp157.xml><?xml version="1.0" encoding="utf-8"?>
<formControlPr xmlns="http://schemas.microsoft.com/office/spreadsheetml/2009/9/main" objectType="CheckBox" fmlaLink="CV71" lockText="1" noThreeD="1"/>
</file>

<file path=xl/ctrlProps/ctrlProp158.xml><?xml version="1.0" encoding="utf-8"?>
<formControlPr xmlns="http://schemas.microsoft.com/office/spreadsheetml/2009/9/main" objectType="CheckBox" checked="Checked" fmlaLink="CV72" lockText="1" noThreeD="1"/>
</file>

<file path=xl/ctrlProps/ctrlProp159.xml><?xml version="1.0" encoding="utf-8"?>
<formControlPr xmlns="http://schemas.microsoft.com/office/spreadsheetml/2009/9/main" objectType="CheckBox" checked="Checked" fmlaLink="CV73" lockText="1" noThreeD="1"/>
</file>

<file path=xl/ctrlProps/ctrlProp16.xml><?xml version="1.0" encoding="utf-8"?>
<formControlPr xmlns="http://schemas.microsoft.com/office/spreadsheetml/2009/9/main" objectType="CheckBox" fmlaLink="CV66"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CV75"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CV74" lockText="1" noThreeD="1"/>
</file>

<file path=xl/ctrlProps/ctrlProp164.xml><?xml version="1.0" encoding="utf-8"?>
<formControlPr xmlns="http://schemas.microsoft.com/office/spreadsheetml/2009/9/main" objectType="CheckBox" checked="Checked" fmlaLink="CV35" lockText="1" noThreeD="1"/>
</file>

<file path=xl/ctrlProps/ctrlProp165.xml><?xml version="1.0" encoding="utf-8"?>
<formControlPr xmlns="http://schemas.microsoft.com/office/spreadsheetml/2009/9/main" objectType="CheckBox" checked="Checked" fmlaLink="CV69" lockText="1" noThreeD="1"/>
</file>

<file path=xl/ctrlProps/ctrlProp166.xml><?xml version="1.0" encoding="utf-8"?>
<formControlPr xmlns="http://schemas.microsoft.com/office/spreadsheetml/2009/9/main" objectType="CheckBox" fmlaLink="CV70" lockText="1" noThreeD="1"/>
</file>

<file path=xl/ctrlProps/ctrlProp167.xml><?xml version="1.0" encoding="utf-8"?>
<formControlPr xmlns="http://schemas.microsoft.com/office/spreadsheetml/2009/9/main" objectType="CheckBox" checked="Checked" fmlaLink="CV36" lockText="1" noThreeD="1"/>
</file>

<file path=xl/ctrlProps/ctrlProp168.xml><?xml version="1.0" encoding="utf-8"?>
<formControlPr xmlns="http://schemas.microsoft.com/office/spreadsheetml/2009/9/main" objectType="CheckBox" fmlaLink="CV71" lockText="1" noThreeD="1"/>
</file>

<file path=xl/ctrlProps/ctrlProp169.xml><?xml version="1.0" encoding="utf-8"?>
<formControlPr xmlns="http://schemas.microsoft.com/office/spreadsheetml/2009/9/main" objectType="CheckBox" checked="Checked" fmlaLink="CV72" lockText="1" noThreeD="1"/>
</file>

<file path=xl/ctrlProps/ctrlProp17.xml><?xml version="1.0" encoding="utf-8"?>
<formControlPr xmlns="http://schemas.microsoft.com/office/spreadsheetml/2009/9/main" objectType="CheckBox" checked="Checked" fmlaLink="CV35" lockText="1" noThreeD="1"/>
</file>

<file path=xl/ctrlProps/ctrlProp170.xml><?xml version="1.0" encoding="utf-8"?>
<formControlPr xmlns="http://schemas.microsoft.com/office/spreadsheetml/2009/9/main" objectType="CheckBox" checked="Checked" fmlaLink="CV73"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CV75"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CV74" lockText="1" noThreeD="1"/>
</file>

<file path=xl/ctrlProps/ctrlProp175.xml><?xml version="1.0" encoding="utf-8"?>
<formControlPr xmlns="http://schemas.microsoft.com/office/spreadsheetml/2009/9/main" objectType="CheckBox" checked="Checked" fmlaLink="CV69" lockText="1" noThreeD="1"/>
</file>

<file path=xl/ctrlProps/ctrlProp176.xml><?xml version="1.0" encoding="utf-8"?>
<formControlPr xmlns="http://schemas.microsoft.com/office/spreadsheetml/2009/9/main" objectType="CheckBox" fmlaLink="CV70" lockText="1" noThreeD="1"/>
</file>

<file path=xl/ctrlProps/ctrlProp177.xml><?xml version="1.0" encoding="utf-8"?>
<formControlPr xmlns="http://schemas.microsoft.com/office/spreadsheetml/2009/9/main" objectType="CheckBox" checked="Checked" fmlaLink="CV36" lockText="1" noThreeD="1"/>
</file>

<file path=xl/ctrlProps/ctrlProp178.xml><?xml version="1.0" encoding="utf-8"?>
<formControlPr xmlns="http://schemas.microsoft.com/office/spreadsheetml/2009/9/main" objectType="CheckBox" fmlaLink="CV71" lockText="1" noThreeD="1"/>
</file>

<file path=xl/ctrlProps/ctrlProp179.xml><?xml version="1.0" encoding="utf-8"?>
<formControlPr xmlns="http://schemas.microsoft.com/office/spreadsheetml/2009/9/main" objectType="CheckBox" checked="Checked" fmlaLink="CV72" lockText="1" noThreeD="1"/>
</file>

<file path=xl/ctrlProps/ctrlProp18.xml><?xml version="1.0" encoding="utf-8"?>
<formControlPr xmlns="http://schemas.microsoft.com/office/spreadsheetml/2009/9/main" objectType="CheckBox" checked="Checked" fmlaLink="CV69" lockText="1" noThreeD="1"/>
</file>

<file path=xl/ctrlProps/ctrlProp180.xml><?xml version="1.0" encoding="utf-8"?>
<formControlPr xmlns="http://schemas.microsoft.com/office/spreadsheetml/2009/9/main" objectType="CheckBox" checked="Checked" fmlaLink="CV73"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CV75"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CV74" lockText="1" noThreeD="1"/>
</file>

<file path=xl/ctrlProps/ctrlProp185.xml><?xml version="1.0" encoding="utf-8"?>
<formControlPr xmlns="http://schemas.microsoft.com/office/spreadsheetml/2009/9/main" objectType="CheckBox" checked="Checked" fmlaLink="CV35" lockText="1" noThreeD="1"/>
</file>

<file path=xl/ctrlProps/ctrlProp186.xml><?xml version="1.0" encoding="utf-8"?>
<formControlPr xmlns="http://schemas.microsoft.com/office/spreadsheetml/2009/9/main" objectType="CheckBox" checked="Checked" fmlaLink="CV69" lockText="1" noThreeD="1"/>
</file>

<file path=xl/ctrlProps/ctrlProp187.xml><?xml version="1.0" encoding="utf-8"?>
<formControlPr xmlns="http://schemas.microsoft.com/office/spreadsheetml/2009/9/main" objectType="CheckBox" fmlaLink="CV70" lockText="1" noThreeD="1"/>
</file>

<file path=xl/ctrlProps/ctrlProp188.xml><?xml version="1.0" encoding="utf-8"?>
<formControlPr xmlns="http://schemas.microsoft.com/office/spreadsheetml/2009/9/main" objectType="CheckBox" checked="Checked" fmlaLink="CV36" lockText="1" noThreeD="1"/>
</file>

<file path=xl/ctrlProps/ctrlProp189.xml><?xml version="1.0" encoding="utf-8"?>
<formControlPr xmlns="http://schemas.microsoft.com/office/spreadsheetml/2009/9/main" objectType="CheckBox" fmlaLink="CV71" lockText="1" noThreeD="1"/>
</file>

<file path=xl/ctrlProps/ctrlProp19.xml><?xml version="1.0" encoding="utf-8"?>
<formControlPr xmlns="http://schemas.microsoft.com/office/spreadsheetml/2009/9/main" objectType="CheckBox" fmlaLink="CV70" lockText="1" noThreeD="1"/>
</file>

<file path=xl/ctrlProps/ctrlProp190.xml><?xml version="1.0" encoding="utf-8"?>
<formControlPr xmlns="http://schemas.microsoft.com/office/spreadsheetml/2009/9/main" objectType="CheckBox" checked="Checked" fmlaLink="CV72" lockText="1" noThreeD="1"/>
</file>

<file path=xl/ctrlProps/ctrlProp191.xml><?xml version="1.0" encoding="utf-8"?>
<formControlPr xmlns="http://schemas.microsoft.com/office/spreadsheetml/2009/9/main" objectType="CheckBox" checked="Checked" fmlaLink="CV73" lockText="1" noThreeD="1"/>
</file>

<file path=xl/ctrlProps/ctrlProp192.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CV75"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CV74" lockText="1" noThreeD="1"/>
</file>

<file path=xl/ctrlProps/ctrlProp196.xml><?xml version="1.0" encoding="utf-8"?>
<formControlPr xmlns="http://schemas.microsoft.com/office/spreadsheetml/2009/9/main" objectType="CheckBox" fmlaLink="CV65" lockText="1" noThreeD="1"/>
</file>

<file path=xl/ctrlProps/ctrlProp197.xml><?xml version="1.0" encoding="utf-8"?>
<formControlPr xmlns="http://schemas.microsoft.com/office/spreadsheetml/2009/9/main" objectType="CheckBox" fmlaLink="CV66" lockText="1" noThreeD="1"/>
</file>

<file path=xl/ctrlProps/ctrlProp198.xml><?xml version="1.0" encoding="utf-8"?>
<formControlPr xmlns="http://schemas.microsoft.com/office/spreadsheetml/2009/9/main" objectType="CheckBox" checked="Checked" fmlaLink="CV35" lockText="1" noThreeD="1"/>
</file>

<file path=xl/ctrlProps/ctrlProp199.xml><?xml version="1.0" encoding="utf-8"?>
<formControlPr xmlns="http://schemas.microsoft.com/office/spreadsheetml/2009/9/main" objectType="CheckBox" checked="Checked" fmlaLink="CV69" lockText="1" noThreeD="1"/>
</file>

<file path=xl/ctrlProps/ctrlProp2.xml><?xml version="1.0" encoding="utf-8"?>
<formControlPr xmlns="http://schemas.microsoft.com/office/spreadsheetml/2009/9/main" objectType="CheckBox" fmlaLink="CV65" lockText="1" noThreeD="1"/>
</file>

<file path=xl/ctrlProps/ctrlProp20.xml><?xml version="1.0" encoding="utf-8"?>
<formControlPr xmlns="http://schemas.microsoft.com/office/spreadsheetml/2009/9/main" objectType="CheckBox" checked="Checked" fmlaLink="CV36" lockText="1" noThreeD="1"/>
</file>

<file path=xl/ctrlProps/ctrlProp200.xml><?xml version="1.0" encoding="utf-8"?>
<formControlPr xmlns="http://schemas.microsoft.com/office/spreadsheetml/2009/9/main" objectType="CheckBox" fmlaLink="CV70" lockText="1" noThreeD="1"/>
</file>

<file path=xl/ctrlProps/ctrlProp201.xml><?xml version="1.0" encoding="utf-8"?>
<formControlPr xmlns="http://schemas.microsoft.com/office/spreadsheetml/2009/9/main" objectType="CheckBox" checked="Checked" fmlaLink="CV36" lockText="1" noThreeD="1"/>
</file>

<file path=xl/ctrlProps/ctrlProp202.xml><?xml version="1.0" encoding="utf-8"?>
<formControlPr xmlns="http://schemas.microsoft.com/office/spreadsheetml/2009/9/main" objectType="CheckBox" fmlaLink="CV71" lockText="1" noThreeD="1"/>
</file>

<file path=xl/ctrlProps/ctrlProp203.xml><?xml version="1.0" encoding="utf-8"?>
<formControlPr xmlns="http://schemas.microsoft.com/office/spreadsheetml/2009/9/main" objectType="CheckBox" checked="Checked" fmlaLink="CV72" lockText="1" noThreeD="1"/>
</file>

<file path=xl/ctrlProps/ctrlProp204.xml><?xml version="1.0" encoding="utf-8"?>
<formControlPr xmlns="http://schemas.microsoft.com/office/spreadsheetml/2009/9/main" objectType="CheckBox" checked="Checked" fmlaLink="CV73" lockText="1" noThreeD="1"/>
</file>

<file path=xl/ctrlProps/ctrlProp205.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CV75"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CV74" lockText="1" noThreeD="1"/>
</file>

<file path=xl/ctrlProps/ctrlProp209.xml><?xml version="1.0" encoding="utf-8"?>
<formControlPr xmlns="http://schemas.microsoft.com/office/spreadsheetml/2009/9/main" objectType="CheckBox" fmlaLink="CV65" lockText="1" noThreeD="1"/>
</file>

<file path=xl/ctrlProps/ctrlProp21.xml><?xml version="1.0" encoding="utf-8"?>
<formControlPr xmlns="http://schemas.microsoft.com/office/spreadsheetml/2009/9/main" objectType="CheckBox" fmlaLink="CV71" lockText="1" noThreeD="1"/>
</file>

<file path=xl/ctrlProps/ctrlProp210.xml><?xml version="1.0" encoding="utf-8"?>
<formControlPr xmlns="http://schemas.microsoft.com/office/spreadsheetml/2009/9/main" objectType="CheckBox" fmlaLink="CV66" lockText="1" noThreeD="1"/>
</file>

<file path=xl/ctrlProps/ctrlProp211.xml><?xml version="1.0" encoding="utf-8"?>
<formControlPr xmlns="http://schemas.microsoft.com/office/spreadsheetml/2009/9/main" objectType="CheckBox" checked="Checked" fmlaLink="CV35" lockText="1" noThreeD="1"/>
</file>

<file path=xl/ctrlProps/ctrlProp212.xml><?xml version="1.0" encoding="utf-8"?>
<formControlPr xmlns="http://schemas.microsoft.com/office/spreadsheetml/2009/9/main" objectType="CheckBox" checked="Checked" fmlaLink="CV69" lockText="1" noThreeD="1"/>
</file>

<file path=xl/ctrlProps/ctrlProp213.xml><?xml version="1.0" encoding="utf-8"?>
<formControlPr xmlns="http://schemas.microsoft.com/office/spreadsheetml/2009/9/main" objectType="CheckBox" fmlaLink="CV70" lockText="1" noThreeD="1"/>
</file>

<file path=xl/ctrlProps/ctrlProp214.xml><?xml version="1.0" encoding="utf-8"?>
<formControlPr xmlns="http://schemas.microsoft.com/office/spreadsheetml/2009/9/main" objectType="CheckBox" checked="Checked" fmlaLink="CV36" lockText="1" noThreeD="1"/>
</file>

<file path=xl/ctrlProps/ctrlProp215.xml><?xml version="1.0" encoding="utf-8"?>
<formControlPr xmlns="http://schemas.microsoft.com/office/spreadsheetml/2009/9/main" objectType="CheckBox" fmlaLink="CV71" lockText="1" noThreeD="1"/>
</file>

<file path=xl/ctrlProps/ctrlProp216.xml><?xml version="1.0" encoding="utf-8"?>
<formControlPr xmlns="http://schemas.microsoft.com/office/spreadsheetml/2009/9/main" objectType="CheckBox" checked="Checked" fmlaLink="CV72" lockText="1" noThreeD="1"/>
</file>

<file path=xl/ctrlProps/ctrlProp217.xml><?xml version="1.0" encoding="utf-8"?>
<formControlPr xmlns="http://schemas.microsoft.com/office/spreadsheetml/2009/9/main" objectType="CheckBox" checked="Checked" fmlaLink="CV73"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CV75" lockText="1" noThreeD="1"/>
</file>

<file path=xl/ctrlProps/ctrlProp22.xml><?xml version="1.0" encoding="utf-8"?>
<formControlPr xmlns="http://schemas.microsoft.com/office/spreadsheetml/2009/9/main" objectType="CheckBox" checked="Checked" fmlaLink="CV72"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CV74" lockText="1" noThreeD="1"/>
</file>

<file path=xl/ctrlProps/ctrlProp222.xml><?xml version="1.0" encoding="utf-8"?>
<formControlPr xmlns="http://schemas.microsoft.com/office/spreadsheetml/2009/9/main" objectType="CheckBox" checked="Checked" fmlaLink="CV36" lockText="1" noThreeD="1"/>
</file>

<file path=xl/ctrlProps/ctrlProp223.xml><?xml version="1.0" encoding="utf-8"?>
<formControlPr xmlns="http://schemas.microsoft.com/office/spreadsheetml/2009/9/main" objectType="CheckBox" fmlaLink="CV71" lockText="1" noThreeD="1"/>
</file>

<file path=xl/ctrlProps/ctrlProp224.xml><?xml version="1.0" encoding="utf-8"?>
<formControlPr xmlns="http://schemas.microsoft.com/office/spreadsheetml/2009/9/main" objectType="CheckBox" checked="Checked" fmlaLink="CV72" lockText="1" noThreeD="1"/>
</file>

<file path=xl/ctrlProps/ctrlProp225.xml><?xml version="1.0" encoding="utf-8"?>
<formControlPr xmlns="http://schemas.microsoft.com/office/spreadsheetml/2009/9/main" objectType="CheckBox" checked="Checked" fmlaLink="CV73"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CV75"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CV74" lockText="1" noThreeD="1"/>
</file>

<file path=xl/ctrlProps/ctrlProp23.xml><?xml version="1.0" encoding="utf-8"?>
<formControlPr xmlns="http://schemas.microsoft.com/office/spreadsheetml/2009/9/main" objectType="CheckBox" checked="Checked" fmlaLink="CV73" lockText="1" noThreeD="1"/>
</file>

<file path=xl/ctrlProps/ctrlProp230.xml><?xml version="1.0" encoding="utf-8"?>
<formControlPr xmlns="http://schemas.microsoft.com/office/spreadsheetml/2009/9/main" objectType="CheckBox" fmlaLink="CV70" lockText="1" noThreeD="1"/>
</file>

<file path=xl/ctrlProps/ctrlProp231.xml><?xml version="1.0" encoding="utf-8"?>
<formControlPr xmlns="http://schemas.microsoft.com/office/spreadsheetml/2009/9/main" objectType="CheckBox" checked="Checked" fmlaLink="CV36" lockText="1" noThreeD="1"/>
</file>

<file path=xl/ctrlProps/ctrlProp232.xml><?xml version="1.0" encoding="utf-8"?>
<formControlPr xmlns="http://schemas.microsoft.com/office/spreadsheetml/2009/9/main" objectType="CheckBox" fmlaLink="CV71" lockText="1" noThreeD="1"/>
</file>

<file path=xl/ctrlProps/ctrlProp233.xml><?xml version="1.0" encoding="utf-8"?>
<formControlPr xmlns="http://schemas.microsoft.com/office/spreadsheetml/2009/9/main" objectType="CheckBox" checked="Checked" fmlaLink="CV72" lockText="1" noThreeD="1"/>
</file>

<file path=xl/ctrlProps/ctrlProp234.xml><?xml version="1.0" encoding="utf-8"?>
<formControlPr xmlns="http://schemas.microsoft.com/office/spreadsheetml/2009/9/main" objectType="CheckBox" checked="Checked" fmlaLink="CV73"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CV75"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CV74" lockText="1" noThreeD="1"/>
</file>

<file path=xl/ctrlProps/ctrlProp239.xml><?xml version="1.0" encoding="utf-8"?>
<formControlPr xmlns="http://schemas.microsoft.com/office/spreadsheetml/2009/9/main" objectType="CheckBox" fmlaLink="CV71"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checked="Checked" fmlaLink="CV72" lockText="1" noThreeD="1"/>
</file>

<file path=xl/ctrlProps/ctrlProp241.xml><?xml version="1.0" encoding="utf-8"?>
<formControlPr xmlns="http://schemas.microsoft.com/office/spreadsheetml/2009/9/main" objectType="CheckBox" checked="Checked" fmlaLink="CV73"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CV75"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CV74" lockText="1" noThreeD="1"/>
</file>

<file path=xl/ctrlProps/ctrlProp246.xml><?xml version="1.0" encoding="utf-8"?>
<formControlPr xmlns="http://schemas.microsoft.com/office/spreadsheetml/2009/9/main" objectType="CheckBox" checked="Checked" fmlaLink="CV36" lockText="1" noThreeD="1"/>
</file>

<file path=xl/ctrlProps/ctrlProp247.xml><?xml version="1.0" encoding="utf-8"?>
<formControlPr xmlns="http://schemas.microsoft.com/office/spreadsheetml/2009/9/main" objectType="CheckBox" fmlaLink="CV71" lockText="1" noThreeD="1"/>
</file>

<file path=xl/ctrlProps/ctrlProp248.xml><?xml version="1.0" encoding="utf-8"?>
<formControlPr xmlns="http://schemas.microsoft.com/office/spreadsheetml/2009/9/main" objectType="CheckBox" checked="Checked" fmlaLink="CV72" lockText="1" noThreeD="1"/>
</file>

<file path=xl/ctrlProps/ctrlProp249.xml><?xml version="1.0" encoding="utf-8"?>
<formControlPr xmlns="http://schemas.microsoft.com/office/spreadsheetml/2009/9/main" objectType="CheckBox" checked="Checked" fmlaLink="CV73" lockText="1" noThreeD="1"/>
</file>

<file path=xl/ctrlProps/ctrlProp25.xml><?xml version="1.0" encoding="utf-8"?>
<formControlPr xmlns="http://schemas.microsoft.com/office/spreadsheetml/2009/9/main" objectType="CheckBox" fmlaLink="CV75"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CV75" lockText="1" noThreeD="1"/>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CV74" lockText="1" noThreeD="1"/>
</file>

<file path=xl/ctrlProps/ctrlProp254.xml><?xml version="1.0" encoding="utf-8"?>
<formControlPr xmlns="http://schemas.microsoft.com/office/spreadsheetml/2009/9/main" objectType="CheckBox" checked="Checked" fmlaLink="CV72" lockText="1" noThreeD="1"/>
</file>

<file path=xl/ctrlProps/ctrlProp255.xml><?xml version="1.0" encoding="utf-8"?>
<formControlPr xmlns="http://schemas.microsoft.com/office/spreadsheetml/2009/9/main" objectType="CheckBox" checked="Checked" fmlaLink="CV73"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CV75"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CV74"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CV71" lockText="1" noThreeD="1"/>
</file>

<file path=xl/ctrlProps/ctrlProp261.xml><?xml version="1.0" encoding="utf-8"?>
<formControlPr xmlns="http://schemas.microsoft.com/office/spreadsheetml/2009/9/main" objectType="CheckBox" checked="Checked" fmlaLink="CV72" lockText="1" noThreeD="1"/>
</file>

<file path=xl/ctrlProps/ctrlProp262.xml><?xml version="1.0" encoding="utf-8"?>
<formControlPr xmlns="http://schemas.microsoft.com/office/spreadsheetml/2009/9/main" objectType="CheckBox" checked="Checked" fmlaLink="CV73"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CV75" lockText="1"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CV74" lockText="1" noThreeD="1"/>
</file>

<file path=xl/ctrlProps/ctrlProp267.xml><?xml version="1.0" encoding="utf-8"?>
<formControlPr xmlns="http://schemas.microsoft.com/office/spreadsheetml/2009/9/main" objectType="CheckBox" checked="Checked" fmlaLink="CV73"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CV75" lockText="1" noThreeD="1"/>
</file>

<file path=xl/ctrlProps/ctrlProp27.xml><?xml version="1.0" encoding="utf-8"?>
<formControlPr xmlns="http://schemas.microsoft.com/office/spreadsheetml/2009/9/main" objectType="CheckBox" fmlaLink="CV74" lockText="1" noThreeD="1"/>
</file>

<file path=xl/ctrlProps/ctrlProp270.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CV74" lockText="1" noThreeD="1"/>
</file>

<file path=xl/ctrlProps/ctrlProp272.xml><?xml version="1.0" encoding="utf-8"?>
<formControlPr xmlns="http://schemas.microsoft.com/office/spreadsheetml/2009/9/main" objectType="CheckBox" checked="Checked" fmlaLink="CV72" lockText="1" noThreeD="1"/>
</file>

<file path=xl/ctrlProps/ctrlProp273.xml><?xml version="1.0" encoding="utf-8"?>
<formControlPr xmlns="http://schemas.microsoft.com/office/spreadsheetml/2009/9/main" objectType="CheckBox" checked="Checked" fmlaLink="CV73"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CV75" lockText="1" noThreeD="1"/>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CV74"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CV75" lockText="1" noThreeD="1"/>
</file>

<file path=xl/ctrlProps/ctrlProp28.xml><?xml version="1.0" encoding="utf-8"?>
<formControlPr xmlns="http://schemas.microsoft.com/office/spreadsheetml/2009/9/main" objectType="CheckBox" checked="Checked" fmlaLink="CV69"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CV74" lockText="1" noThreeD="1"/>
</file>

<file path=xl/ctrlProps/ctrlProp282.xml><?xml version="1.0" encoding="utf-8"?>
<formControlPr xmlns="http://schemas.microsoft.com/office/spreadsheetml/2009/9/main" objectType="CheckBox" checked="Checked" fmlaLink="CV73"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CV75" lockText="1" noThreeD="1"/>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CV74"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CV75" lockText="1" noThreeD="1"/>
</file>

<file path=xl/ctrlProps/ctrlProp289.xml><?xml version="1.0" encoding="utf-8"?>
<formControlPr xmlns="http://schemas.microsoft.com/office/spreadsheetml/2009/9/main" objectType="CheckBox" fmlaLink="CV74" lockText="1" noThreeD="1"/>
</file>

<file path=xl/ctrlProps/ctrlProp29.xml><?xml version="1.0" encoding="utf-8"?>
<formControlPr xmlns="http://schemas.microsoft.com/office/spreadsheetml/2009/9/main" objectType="CheckBox" fmlaLink="CV70"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CV75"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CV75" lockText="1" noThreeD="1"/>
</file>

<file path=xl/ctrlProps/ctrlProp295.xml><?xml version="1.0" encoding="utf-8"?>
<formControlPr xmlns="http://schemas.microsoft.com/office/spreadsheetml/2009/9/main" objectType="CheckBox" fmlaLink="CV74"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CV75" lockText="1" noThreeD="1"/>
</file>

<file path=xl/ctrlProps/ctrlProp298.xml><?xml version="1.0" encoding="utf-8"?>
<formControlPr xmlns="http://schemas.microsoft.com/office/spreadsheetml/2009/9/main" objectType="CheckBox" fmlaLink="CV75"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CV66" lockText="1" noThreeD="1"/>
</file>

<file path=xl/ctrlProps/ctrlProp30.xml><?xml version="1.0" encoding="utf-8"?>
<formControlPr xmlns="http://schemas.microsoft.com/office/spreadsheetml/2009/9/main" objectType="CheckBox" checked="Checked" fmlaLink="CV36" lockText="1" noThreeD="1"/>
</file>

<file path=xl/ctrlProps/ctrlProp300.xml><?xml version="1.0" encoding="utf-8"?>
<formControlPr xmlns="http://schemas.microsoft.com/office/spreadsheetml/2009/9/main" objectType="CheckBox" fmlaLink="CV75" lockText="1" noThreeD="1"/>
</file>

<file path=xl/ctrlProps/ctrlProp301.xml><?xml version="1.0" encoding="utf-8"?>
<formControlPr xmlns="http://schemas.microsoft.com/office/spreadsheetml/2009/9/main" objectType="CheckBox" fmlaLink="CV74" lockText="1" noThreeD="1"/>
</file>

<file path=xl/ctrlProps/ctrlProp302.xml><?xml version="1.0" encoding="utf-8"?>
<formControlPr xmlns="http://schemas.microsoft.com/office/spreadsheetml/2009/9/main" objectType="CheckBox" fmlaLink="CV65" lockText="1" noThreeD="1"/>
</file>

<file path=xl/ctrlProps/ctrlProp303.xml><?xml version="1.0" encoding="utf-8"?>
<formControlPr xmlns="http://schemas.microsoft.com/office/spreadsheetml/2009/9/main" objectType="CheckBox" fmlaLink="CV66" lockText="1" noThreeD="1"/>
</file>

<file path=xl/ctrlProps/ctrlProp304.xml><?xml version="1.0" encoding="utf-8"?>
<formControlPr xmlns="http://schemas.microsoft.com/office/spreadsheetml/2009/9/main" objectType="CheckBox" checked="Checked" fmlaLink="CV35" lockText="1" noThreeD="1"/>
</file>

<file path=xl/ctrlProps/ctrlProp305.xml><?xml version="1.0" encoding="utf-8"?>
<formControlPr xmlns="http://schemas.microsoft.com/office/spreadsheetml/2009/9/main" objectType="CheckBox" checked="Checked" fmlaLink="CV69" lockText="1" noThreeD="1"/>
</file>

<file path=xl/ctrlProps/ctrlProp306.xml><?xml version="1.0" encoding="utf-8"?>
<formControlPr xmlns="http://schemas.microsoft.com/office/spreadsheetml/2009/9/main" objectType="CheckBox" fmlaLink="CV70" lockText="1" noThreeD="1"/>
</file>

<file path=xl/ctrlProps/ctrlProp307.xml><?xml version="1.0" encoding="utf-8"?>
<formControlPr xmlns="http://schemas.microsoft.com/office/spreadsheetml/2009/9/main" objectType="CheckBox" checked="Checked" fmlaLink="CV36" lockText="1" noThreeD="1"/>
</file>

<file path=xl/ctrlProps/ctrlProp308.xml><?xml version="1.0" encoding="utf-8"?>
<formControlPr xmlns="http://schemas.microsoft.com/office/spreadsheetml/2009/9/main" objectType="CheckBox" fmlaLink="CV71" lockText="1" noThreeD="1"/>
</file>

<file path=xl/ctrlProps/ctrlProp309.xml><?xml version="1.0" encoding="utf-8"?>
<formControlPr xmlns="http://schemas.microsoft.com/office/spreadsheetml/2009/9/main" objectType="CheckBox" checked="Checked" fmlaLink="CV72" lockText="1" noThreeD="1"/>
</file>

<file path=xl/ctrlProps/ctrlProp31.xml><?xml version="1.0" encoding="utf-8"?>
<formControlPr xmlns="http://schemas.microsoft.com/office/spreadsheetml/2009/9/main" objectType="CheckBox" fmlaLink="CV71" lockText="1" noThreeD="1"/>
</file>

<file path=xl/ctrlProps/ctrlProp310.xml><?xml version="1.0" encoding="utf-8"?>
<formControlPr xmlns="http://schemas.microsoft.com/office/spreadsheetml/2009/9/main" objectType="CheckBox" checked="Checked" fmlaLink="CV73"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CV75"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CV74" lockText="1" noThreeD="1"/>
</file>

<file path=xl/ctrlProps/ctrlProp315.xml><?xml version="1.0" encoding="utf-8"?>
<formControlPr xmlns="http://schemas.microsoft.com/office/spreadsheetml/2009/9/main" objectType="CheckBox" fmlaLink="CV65" lockText="1" noThreeD="1"/>
</file>

<file path=xl/ctrlProps/ctrlProp316.xml><?xml version="1.0" encoding="utf-8"?>
<formControlPr xmlns="http://schemas.microsoft.com/office/spreadsheetml/2009/9/main" objectType="CheckBox" fmlaLink="CV66" lockText="1" noThreeD="1"/>
</file>

<file path=xl/ctrlProps/ctrlProp317.xml><?xml version="1.0" encoding="utf-8"?>
<formControlPr xmlns="http://schemas.microsoft.com/office/spreadsheetml/2009/9/main" objectType="CheckBox" checked="Checked" fmlaLink="CV35" lockText="1" noThreeD="1"/>
</file>

<file path=xl/ctrlProps/ctrlProp318.xml><?xml version="1.0" encoding="utf-8"?>
<formControlPr xmlns="http://schemas.microsoft.com/office/spreadsheetml/2009/9/main" objectType="CheckBox" checked="Checked" fmlaLink="CV69" lockText="1" noThreeD="1"/>
</file>

<file path=xl/ctrlProps/ctrlProp319.xml><?xml version="1.0" encoding="utf-8"?>
<formControlPr xmlns="http://schemas.microsoft.com/office/spreadsheetml/2009/9/main" objectType="CheckBox" fmlaLink="CV70" lockText="1" noThreeD="1"/>
</file>

<file path=xl/ctrlProps/ctrlProp32.xml><?xml version="1.0" encoding="utf-8"?>
<formControlPr xmlns="http://schemas.microsoft.com/office/spreadsheetml/2009/9/main" objectType="CheckBox" checked="Checked" fmlaLink="CV72" lockText="1" noThreeD="1"/>
</file>

<file path=xl/ctrlProps/ctrlProp320.xml><?xml version="1.0" encoding="utf-8"?>
<formControlPr xmlns="http://schemas.microsoft.com/office/spreadsheetml/2009/9/main" objectType="CheckBox" checked="Checked" fmlaLink="CV36" lockText="1" noThreeD="1"/>
</file>

<file path=xl/ctrlProps/ctrlProp321.xml><?xml version="1.0" encoding="utf-8"?>
<formControlPr xmlns="http://schemas.microsoft.com/office/spreadsheetml/2009/9/main" objectType="CheckBox" fmlaLink="CV71" lockText="1" noThreeD="1"/>
</file>

<file path=xl/ctrlProps/ctrlProp322.xml><?xml version="1.0" encoding="utf-8"?>
<formControlPr xmlns="http://schemas.microsoft.com/office/spreadsheetml/2009/9/main" objectType="CheckBox" checked="Checked" fmlaLink="CV72" lockText="1" noThreeD="1"/>
</file>

<file path=xl/ctrlProps/ctrlProp323.xml><?xml version="1.0" encoding="utf-8"?>
<formControlPr xmlns="http://schemas.microsoft.com/office/spreadsheetml/2009/9/main" objectType="CheckBox" checked="Checked" fmlaLink="CV73"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CV75"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CV74" lockText="1" noThreeD="1"/>
</file>

<file path=xl/ctrlProps/ctrlProp328.xml><?xml version="1.0" encoding="utf-8"?>
<formControlPr xmlns="http://schemas.microsoft.com/office/spreadsheetml/2009/9/main" objectType="CheckBox" checked="Checked" fmlaLink="CV36" lockText="1" noThreeD="1"/>
</file>

<file path=xl/ctrlProps/ctrlProp329.xml><?xml version="1.0" encoding="utf-8"?>
<formControlPr xmlns="http://schemas.microsoft.com/office/spreadsheetml/2009/9/main" objectType="CheckBox" fmlaLink="CV71" lockText="1" noThreeD="1"/>
</file>

<file path=xl/ctrlProps/ctrlProp33.xml><?xml version="1.0" encoding="utf-8"?>
<formControlPr xmlns="http://schemas.microsoft.com/office/spreadsheetml/2009/9/main" objectType="CheckBox" checked="Checked" fmlaLink="CV73" lockText="1" noThreeD="1"/>
</file>

<file path=xl/ctrlProps/ctrlProp330.xml><?xml version="1.0" encoding="utf-8"?>
<formControlPr xmlns="http://schemas.microsoft.com/office/spreadsheetml/2009/9/main" objectType="CheckBox" checked="Checked" fmlaLink="CV72" lockText="1" noThreeD="1"/>
</file>

<file path=xl/ctrlProps/ctrlProp331.xml><?xml version="1.0" encoding="utf-8"?>
<formControlPr xmlns="http://schemas.microsoft.com/office/spreadsheetml/2009/9/main" objectType="CheckBox" checked="Checked" fmlaLink="CV73"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CV75"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CV74" lockText="1" noThreeD="1"/>
</file>

<file path=xl/ctrlProps/ctrlProp336.xml><?xml version="1.0" encoding="utf-8"?>
<formControlPr xmlns="http://schemas.microsoft.com/office/spreadsheetml/2009/9/main" objectType="CheckBox" fmlaLink="CV70" lockText="1" noThreeD="1"/>
</file>

<file path=xl/ctrlProps/ctrlProp337.xml><?xml version="1.0" encoding="utf-8"?>
<formControlPr xmlns="http://schemas.microsoft.com/office/spreadsheetml/2009/9/main" objectType="CheckBox" checked="Checked" fmlaLink="CV36" lockText="1" noThreeD="1"/>
</file>

<file path=xl/ctrlProps/ctrlProp338.xml><?xml version="1.0" encoding="utf-8"?>
<formControlPr xmlns="http://schemas.microsoft.com/office/spreadsheetml/2009/9/main" objectType="CheckBox" fmlaLink="CV71" lockText="1" noThreeD="1"/>
</file>

<file path=xl/ctrlProps/ctrlProp339.xml><?xml version="1.0" encoding="utf-8"?>
<formControlPr xmlns="http://schemas.microsoft.com/office/spreadsheetml/2009/9/main" objectType="CheckBox" checked="Checked" fmlaLink="CV72"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checked="Checked" fmlaLink="CV73"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CV75"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CV74" lockText="1" noThreeD="1"/>
</file>

<file path=xl/ctrlProps/ctrlProp345.xml><?xml version="1.0" encoding="utf-8"?>
<formControlPr xmlns="http://schemas.microsoft.com/office/spreadsheetml/2009/9/main" objectType="CheckBox" fmlaLink="CV71" lockText="1" noThreeD="1"/>
</file>

<file path=xl/ctrlProps/ctrlProp346.xml><?xml version="1.0" encoding="utf-8"?>
<formControlPr xmlns="http://schemas.microsoft.com/office/spreadsheetml/2009/9/main" objectType="CheckBox" checked="Checked" fmlaLink="CV72" lockText="1" noThreeD="1"/>
</file>

<file path=xl/ctrlProps/ctrlProp347.xml><?xml version="1.0" encoding="utf-8"?>
<formControlPr xmlns="http://schemas.microsoft.com/office/spreadsheetml/2009/9/main" objectType="CheckBox" checked="Checked" fmlaLink="CV73"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CV75" lockText="1" noThreeD="1"/>
</file>

<file path=xl/ctrlProps/ctrlProp35.xml><?xml version="1.0" encoding="utf-8"?>
<formControlPr xmlns="http://schemas.microsoft.com/office/spreadsheetml/2009/9/main" objectType="CheckBox" fmlaLink="CV75"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CV74" lockText="1" noThreeD="1"/>
</file>

<file path=xl/ctrlProps/ctrlProp352.xml><?xml version="1.0" encoding="utf-8"?>
<formControlPr xmlns="http://schemas.microsoft.com/office/spreadsheetml/2009/9/main" objectType="CheckBox" checked="Checked" fmlaLink="CV36" lockText="1" noThreeD="1"/>
</file>

<file path=xl/ctrlProps/ctrlProp353.xml><?xml version="1.0" encoding="utf-8"?>
<formControlPr xmlns="http://schemas.microsoft.com/office/spreadsheetml/2009/9/main" objectType="CheckBox" fmlaLink="CV71" lockText="1" noThreeD="1"/>
</file>

<file path=xl/ctrlProps/ctrlProp354.xml><?xml version="1.0" encoding="utf-8"?>
<formControlPr xmlns="http://schemas.microsoft.com/office/spreadsheetml/2009/9/main" objectType="CheckBox" checked="Checked" fmlaLink="CV72" lockText="1" noThreeD="1"/>
</file>

<file path=xl/ctrlProps/ctrlProp355.xml><?xml version="1.0" encoding="utf-8"?>
<formControlPr xmlns="http://schemas.microsoft.com/office/spreadsheetml/2009/9/main" objectType="CheckBox" checked="Checked" fmlaLink="CV73"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CV75"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CV74"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checked="Checked" fmlaLink="CV72" lockText="1" noThreeD="1"/>
</file>

<file path=xl/ctrlProps/ctrlProp361.xml><?xml version="1.0" encoding="utf-8"?>
<formControlPr xmlns="http://schemas.microsoft.com/office/spreadsheetml/2009/9/main" objectType="CheckBox" checked="Checked" fmlaLink="CV73"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CV75"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CV74" lockText="1" noThreeD="1"/>
</file>

<file path=xl/ctrlProps/ctrlProp366.xml><?xml version="1.0" encoding="utf-8"?>
<formControlPr xmlns="http://schemas.microsoft.com/office/spreadsheetml/2009/9/main" objectType="CheckBox" fmlaLink="CV71" lockText="1" noThreeD="1"/>
</file>

<file path=xl/ctrlProps/ctrlProp367.xml><?xml version="1.0" encoding="utf-8"?>
<formControlPr xmlns="http://schemas.microsoft.com/office/spreadsheetml/2009/9/main" objectType="CheckBox" checked="Checked" fmlaLink="CV72" lockText="1" noThreeD="1"/>
</file>

<file path=xl/ctrlProps/ctrlProp368.xml><?xml version="1.0" encoding="utf-8"?>
<formControlPr xmlns="http://schemas.microsoft.com/office/spreadsheetml/2009/9/main" objectType="CheckBox" checked="Checked" fmlaLink="CV73"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CV74" lockText="1" noThreeD="1"/>
</file>

<file path=xl/ctrlProps/ctrlProp370.xml><?xml version="1.0" encoding="utf-8"?>
<formControlPr xmlns="http://schemas.microsoft.com/office/spreadsheetml/2009/9/main" objectType="CheckBox" fmlaLink="CV75"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CV74" lockText="1" noThreeD="1"/>
</file>

<file path=xl/ctrlProps/ctrlProp373.xml><?xml version="1.0" encoding="utf-8"?>
<formControlPr xmlns="http://schemas.microsoft.com/office/spreadsheetml/2009/9/main" objectType="CheckBox" checked="Checked" fmlaLink="CV73"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CV75"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CV74" lockText="1" noThreeD="1"/>
</file>

<file path=xl/ctrlProps/ctrlProp378.xml><?xml version="1.0" encoding="utf-8"?>
<formControlPr xmlns="http://schemas.microsoft.com/office/spreadsheetml/2009/9/main" objectType="CheckBox" checked="Checked" fmlaLink="CV72" lockText="1" noThreeD="1"/>
</file>

<file path=xl/ctrlProps/ctrlProp379.xml><?xml version="1.0" encoding="utf-8"?>
<formControlPr xmlns="http://schemas.microsoft.com/office/spreadsheetml/2009/9/main" objectType="CheckBox" checked="Checked" fmlaLink="CV73" lockText="1" noThreeD="1"/>
</file>

<file path=xl/ctrlProps/ctrlProp38.xml><?xml version="1.0" encoding="utf-8"?>
<formControlPr xmlns="http://schemas.microsoft.com/office/spreadsheetml/2009/9/main" objectType="CheckBox" checked="Checked" fmlaLink="CV35"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CV75"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CV74"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CV75"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CV74" lockText="1" noThreeD="1"/>
</file>

<file path=xl/ctrlProps/ctrlProp388.xml><?xml version="1.0" encoding="utf-8"?>
<formControlPr xmlns="http://schemas.microsoft.com/office/spreadsheetml/2009/9/main" objectType="CheckBox" checked="Checked" fmlaLink="CV73"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checked="Checked" fmlaLink="CV69" lockText="1" noThreeD="1"/>
</file>

<file path=xl/ctrlProps/ctrlProp390.xml><?xml version="1.0" encoding="utf-8"?>
<formControlPr xmlns="http://schemas.microsoft.com/office/spreadsheetml/2009/9/main" objectType="CheckBox" fmlaLink="CV75"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CV74"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CV75" lockText="1" noThreeD="1"/>
</file>

<file path=xl/ctrlProps/ctrlProp395.xml><?xml version="1.0" encoding="utf-8"?>
<formControlPr xmlns="http://schemas.microsoft.com/office/spreadsheetml/2009/9/main" objectType="CheckBox" fmlaLink="CV74"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CV75"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checked="Checked" fmlaLink="CV35" lockText="1" noThreeD="1"/>
</file>

<file path=xl/ctrlProps/ctrlProp40.xml><?xml version="1.0" encoding="utf-8"?>
<formControlPr xmlns="http://schemas.microsoft.com/office/spreadsheetml/2009/9/main" objectType="CheckBox" fmlaLink="CV70" lockText="1" noThreeD="1"/>
</file>

<file path=xl/ctrlProps/ctrlProp400.xml><?xml version="1.0" encoding="utf-8"?>
<formControlPr xmlns="http://schemas.microsoft.com/office/spreadsheetml/2009/9/main" objectType="CheckBox" fmlaLink="CV75" lockText="1" noThreeD="1"/>
</file>

<file path=xl/ctrlProps/ctrlProp401.xml><?xml version="1.0" encoding="utf-8"?>
<formControlPr xmlns="http://schemas.microsoft.com/office/spreadsheetml/2009/9/main" objectType="CheckBox" fmlaLink="CV74"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CV75" lockText="1" noThreeD="1"/>
</file>

<file path=xl/ctrlProps/ctrlProp404.xml><?xml version="1.0" encoding="utf-8"?>
<formControlPr xmlns="http://schemas.microsoft.com/office/spreadsheetml/2009/9/main" objectType="CheckBox" fmlaLink="CV75"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CV75" lockText="1" noThreeD="1"/>
</file>

<file path=xl/ctrlProps/ctrlProp407.xml><?xml version="1.0" encoding="utf-8"?>
<formControlPr xmlns="http://schemas.microsoft.com/office/spreadsheetml/2009/9/main" objectType="CheckBox" fmlaLink="CV74" lockText="1" noThreeD="1"/>
</file>

<file path=xl/ctrlProps/ctrlProp408.xml><?xml version="1.0" encoding="utf-8"?>
<formControlPr xmlns="http://schemas.microsoft.com/office/spreadsheetml/2009/9/main" objectType="CheckBox" fmlaLink="CV65" lockText="1" noThreeD="1"/>
</file>

<file path=xl/ctrlProps/ctrlProp409.xml><?xml version="1.0" encoding="utf-8"?>
<formControlPr xmlns="http://schemas.microsoft.com/office/spreadsheetml/2009/9/main" objectType="CheckBox" fmlaLink="CV66" lockText="1" noThreeD="1"/>
</file>

<file path=xl/ctrlProps/ctrlProp41.xml><?xml version="1.0" encoding="utf-8"?>
<formControlPr xmlns="http://schemas.microsoft.com/office/spreadsheetml/2009/9/main" objectType="CheckBox" checked="Checked" fmlaLink="CV36" lockText="1" noThreeD="1"/>
</file>

<file path=xl/ctrlProps/ctrlProp410.xml><?xml version="1.0" encoding="utf-8"?>
<formControlPr xmlns="http://schemas.microsoft.com/office/spreadsheetml/2009/9/main" objectType="CheckBox" checked="Checked" fmlaLink="CV35" lockText="1" noThreeD="1"/>
</file>

<file path=xl/ctrlProps/ctrlProp411.xml><?xml version="1.0" encoding="utf-8"?>
<formControlPr xmlns="http://schemas.microsoft.com/office/spreadsheetml/2009/9/main" objectType="CheckBox" checked="Checked" fmlaLink="CV69" lockText="1" noThreeD="1"/>
</file>

<file path=xl/ctrlProps/ctrlProp412.xml><?xml version="1.0" encoding="utf-8"?>
<formControlPr xmlns="http://schemas.microsoft.com/office/spreadsheetml/2009/9/main" objectType="CheckBox" fmlaLink="CV70" lockText="1" noThreeD="1"/>
</file>

<file path=xl/ctrlProps/ctrlProp413.xml><?xml version="1.0" encoding="utf-8"?>
<formControlPr xmlns="http://schemas.microsoft.com/office/spreadsheetml/2009/9/main" objectType="CheckBox" checked="Checked" fmlaLink="CV36" lockText="1" noThreeD="1"/>
</file>

<file path=xl/ctrlProps/ctrlProp414.xml><?xml version="1.0" encoding="utf-8"?>
<formControlPr xmlns="http://schemas.microsoft.com/office/spreadsheetml/2009/9/main" objectType="CheckBox" fmlaLink="CV71" lockText="1" noThreeD="1"/>
</file>

<file path=xl/ctrlProps/ctrlProp415.xml><?xml version="1.0" encoding="utf-8"?>
<formControlPr xmlns="http://schemas.microsoft.com/office/spreadsheetml/2009/9/main" objectType="CheckBox" checked="Checked" fmlaLink="CV72" lockText="1" noThreeD="1"/>
</file>

<file path=xl/ctrlProps/ctrlProp416.xml><?xml version="1.0" encoding="utf-8"?>
<formControlPr xmlns="http://schemas.microsoft.com/office/spreadsheetml/2009/9/main" objectType="CheckBox" checked="Checked" fmlaLink="CV73"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CV75"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CV71" lockText="1" noThreeD="1"/>
</file>

<file path=xl/ctrlProps/ctrlProp420.xml><?xml version="1.0" encoding="utf-8"?>
<formControlPr xmlns="http://schemas.microsoft.com/office/spreadsheetml/2009/9/main" objectType="CheckBox" fmlaLink="CV74" lockText="1" noThreeD="1"/>
</file>

<file path=xl/ctrlProps/ctrlProp421.xml><?xml version="1.0" encoding="utf-8"?>
<formControlPr xmlns="http://schemas.microsoft.com/office/spreadsheetml/2009/9/main" objectType="CheckBox" fmlaLink="CV65" lockText="1" noThreeD="1"/>
</file>

<file path=xl/ctrlProps/ctrlProp422.xml><?xml version="1.0" encoding="utf-8"?>
<formControlPr xmlns="http://schemas.microsoft.com/office/spreadsheetml/2009/9/main" objectType="CheckBox" fmlaLink="CV66" lockText="1" noThreeD="1"/>
</file>

<file path=xl/ctrlProps/ctrlProp423.xml><?xml version="1.0" encoding="utf-8"?>
<formControlPr xmlns="http://schemas.microsoft.com/office/spreadsheetml/2009/9/main" objectType="CheckBox" checked="Checked" fmlaLink="CV35" lockText="1" noThreeD="1"/>
</file>

<file path=xl/ctrlProps/ctrlProp424.xml><?xml version="1.0" encoding="utf-8"?>
<formControlPr xmlns="http://schemas.microsoft.com/office/spreadsheetml/2009/9/main" objectType="CheckBox" checked="Checked" fmlaLink="CV69" lockText="1" noThreeD="1"/>
</file>

<file path=xl/ctrlProps/ctrlProp425.xml><?xml version="1.0" encoding="utf-8"?>
<formControlPr xmlns="http://schemas.microsoft.com/office/spreadsheetml/2009/9/main" objectType="CheckBox" fmlaLink="CV70" lockText="1" noThreeD="1"/>
</file>

<file path=xl/ctrlProps/ctrlProp426.xml><?xml version="1.0" encoding="utf-8"?>
<formControlPr xmlns="http://schemas.microsoft.com/office/spreadsheetml/2009/9/main" objectType="CheckBox" checked="Checked" fmlaLink="CV36" lockText="1" noThreeD="1"/>
</file>

<file path=xl/ctrlProps/ctrlProp427.xml><?xml version="1.0" encoding="utf-8"?>
<formControlPr xmlns="http://schemas.microsoft.com/office/spreadsheetml/2009/9/main" objectType="CheckBox" fmlaLink="CV71" lockText="1" noThreeD="1"/>
</file>

<file path=xl/ctrlProps/ctrlProp428.xml><?xml version="1.0" encoding="utf-8"?>
<formControlPr xmlns="http://schemas.microsoft.com/office/spreadsheetml/2009/9/main" objectType="CheckBox" checked="Checked" fmlaLink="CV72" lockText="1" noThreeD="1"/>
</file>

<file path=xl/ctrlProps/ctrlProp429.xml><?xml version="1.0" encoding="utf-8"?>
<formControlPr xmlns="http://schemas.microsoft.com/office/spreadsheetml/2009/9/main" objectType="CheckBox" checked="Checked" fmlaLink="CV73" lockText="1" noThreeD="1"/>
</file>

<file path=xl/ctrlProps/ctrlProp43.xml><?xml version="1.0" encoding="utf-8"?>
<formControlPr xmlns="http://schemas.microsoft.com/office/spreadsheetml/2009/9/main" objectType="CheckBox" checked="Checked" fmlaLink="CV72"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CV75"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CV74" lockText="1" noThreeD="1"/>
</file>

<file path=xl/ctrlProps/ctrlProp434.xml><?xml version="1.0" encoding="utf-8"?>
<formControlPr xmlns="http://schemas.microsoft.com/office/spreadsheetml/2009/9/main" objectType="CheckBox" checked="Checked" fmlaLink="CV36" lockText="1" noThreeD="1"/>
</file>

<file path=xl/ctrlProps/ctrlProp435.xml><?xml version="1.0" encoding="utf-8"?>
<formControlPr xmlns="http://schemas.microsoft.com/office/spreadsheetml/2009/9/main" objectType="CheckBox" fmlaLink="CV71" lockText="1" noThreeD="1"/>
</file>

<file path=xl/ctrlProps/ctrlProp436.xml><?xml version="1.0" encoding="utf-8"?>
<formControlPr xmlns="http://schemas.microsoft.com/office/spreadsheetml/2009/9/main" objectType="CheckBox" checked="Checked" fmlaLink="CV72" lockText="1" noThreeD="1"/>
</file>

<file path=xl/ctrlProps/ctrlProp437.xml><?xml version="1.0" encoding="utf-8"?>
<formControlPr xmlns="http://schemas.microsoft.com/office/spreadsheetml/2009/9/main" objectType="CheckBox" checked="Checked" fmlaLink="CV73"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CV75" lockText="1" noThreeD="1"/>
</file>

<file path=xl/ctrlProps/ctrlProp44.xml><?xml version="1.0" encoding="utf-8"?>
<formControlPr xmlns="http://schemas.microsoft.com/office/spreadsheetml/2009/9/main" objectType="CheckBox" checked="Checked" fmlaLink="CV73"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CV74" lockText="1" noThreeD="1"/>
</file>

<file path=xl/ctrlProps/ctrlProp442.xml><?xml version="1.0" encoding="utf-8"?>
<formControlPr xmlns="http://schemas.microsoft.com/office/spreadsheetml/2009/9/main" objectType="CheckBox" fmlaLink="CV70" lockText="1" noThreeD="1"/>
</file>

<file path=xl/ctrlProps/ctrlProp443.xml><?xml version="1.0" encoding="utf-8"?>
<formControlPr xmlns="http://schemas.microsoft.com/office/spreadsheetml/2009/9/main" objectType="CheckBox" checked="Checked" fmlaLink="CV36" lockText="1" noThreeD="1"/>
</file>

<file path=xl/ctrlProps/ctrlProp444.xml><?xml version="1.0" encoding="utf-8"?>
<formControlPr xmlns="http://schemas.microsoft.com/office/spreadsheetml/2009/9/main" objectType="CheckBox" fmlaLink="CV71" lockText="1" noThreeD="1"/>
</file>

<file path=xl/ctrlProps/ctrlProp445.xml><?xml version="1.0" encoding="utf-8"?>
<formControlPr xmlns="http://schemas.microsoft.com/office/spreadsheetml/2009/9/main" objectType="CheckBox" checked="Checked" fmlaLink="CV72" lockText="1" noThreeD="1"/>
</file>

<file path=xl/ctrlProps/ctrlProp446.xml><?xml version="1.0" encoding="utf-8"?>
<formControlPr xmlns="http://schemas.microsoft.com/office/spreadsheetml/2009/9/main" objectType="CheckBox" checked="Checked" fmlaLink="CV73"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CV75"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CV74" lockText="1" noThreeD="1"/>
</file>

<file path=xl/ctrlProps/ctrlProp451.xml><?xml version="1.0" encoding="utf-8"?>
<formControlPr xmlns="http://schemas.microsoft.com/office/spreadsheetml/2009/9/main" objectType="CheckBox" fmlaLink="CV71" lockText="1" noThreeD="1"/>
</file>

<file path=xl/ctrlProps/ctrlProp452.xml><?xml version="1.0" encoding="utf-8"?>
<formControlPr xmlns="http://schemas.microsoft.com/office/spreadsheetml/2009/9/main" objectType="CheckBox" checked="Checked" fmlaLink="CV72" lockText="1" noThreeD="1"/>
</file>

<file path=xl/ctrlProps/ctrlProp453.xml><?xml version="1.0" encoding="utf-8"?>
<formControlPr xmlns="http://schemas.microsoft.com/office/spreadsheetml/2009/9/main" objectType="CheckBox" checked="Checked" fmlaLink="CV73"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CV75"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CV74" lockText="1" noThreeD="1"/>
</file>

<file path=xl/ctrlProps/ctrlProp458.xml><?xml version="1.0" encoding="utf-8"?>
<formControlPr xmlns="http://schemas.microsoft.com/office/spreadsheetml/2009/9/main" objectType="CheckBox" checked="Checked" fmlaLink="CV36" lockText="1" noThreeD="1"/>
</file>

<file path=xl/ctrlProps/ctrlProp459.xml><?xml version="1.0" encoding="utf-8"?>
<formControlPr xmlns="http://schemas.microsoft.com/office/spreadsheetml/2009/9/main" objectType="CheckBox" fmlaLink="CV71" lockText="1" noThreeD="1"/>
</file>

<file path=xl/ctrlProps/ctrlProp46.xml><?xml version="1.0" encoding="utf-8"?>
<formControlPr xmlns="http://schemas.microsoft.com/office/spreadsheetml/2009/9/main" objectType="CheckBox" fmlaLink="CV75" lockText="1" noThreeD="1"/>
</file>

<file path=xl/ctrlProps/ctrlProp460.xml><?xml version="1.0" encoding="utf-8"?>
<formControlPr xmlns="http://schemas.microsoft.com/office/spreadsheetml/2009/9/main" objectType="CheckBox" checked="Checked" fmlaLink="CV72" lockText="1" noThreeD="1"/>
</file>

<file path=xl/ctrlProps/ctrlProp461.xml><?xml version="1.0" encoding="utf-8"?>
<formControlPr xmlns="http://schemas.microsoft.com/office/spreadsheetml/2009/9/main" objectType="CheckBox" checked="Checked" fmlaLink="CV73"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CV75"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CV74" lockText="1" noThreeD="1"/>
</file>

<file path=xl/ctrlProps/ctrlProp466.xml><?xml version="1.0" encoding="utf-8"?>
<formControlPr xmlns="http://schemas.microsoft.com/office/spreadsheetml/2009/9/main" objectType="CheckBox" checked="Checked" fmlaLink="CV72" lockText="1" noThreeD="1"/>
</file>

<file path=xl/ctrlProps/ctrlProp467.xml><?xml version="1.0" encoding="utf-8"?>
<formControlPr xmlns="http://schemas.microsoft.com/office/spreadsheetml/2009/9/main" objectType="CheckBox" checked="Checked" fmlaLink="CV73"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CV75"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CV74" lockText="1" noThreeD="1"/>
</file>

<file path=xl/ctrlProps/ctrlProp472.xml><?xml version="1.0" encoding="utf-8"?>
<formControlPr xmlns="http://schemas.microsoft.com/office/spreadsheetml/2009/9/main" objectType="CheckBox" fmlaLink="CV71" lockText="1" noThreeD="1"/>
</file>

<file path=xl/ctrlProps/ctrlProp473.xml><?xml version="1.0" encoding="utf-8"?>
<formControlPr xmlns="http://schemas.microsoft.com/office/spreadsheetml/2009/9/main" objectType="CheckBox" checked="Checked" fmlaLink="CV72" lockText="1" noThreeD="1"/>
</file>

<file path=xl/ctrlProps/ctrlProp474.xml><?xml version="1.0" encoding="utf-8"?>
<formControlPr xmlns="http://schemas.microsoft.com/office/spreadsheetml/2009/9/main" objectType="CheckBox" checked="Checked" fmlaLink="CV73"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CV75"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CV74" lockText="1" noThreeD="1"/>
</file>

<file path=xl/ctrlProps/ctrlProp479.xml><?xml version="1.0" encoding="utf-8"?>
<formControlPr xmlns="http://schemas.microsoft.com/office/spreadsheetml/2009/9/main" objectType="CheckBox" checked="Checked" fmlaLink="CV73" lockText="1" noThreeD="1"/>
</file>

<file path=xl/ctrlProps/ctrlProp48.xml><?xml version="1.0" encoding="utf-8"?>
<formControlPr xmlns="http://schemas.microsoft.com/office/spreadsheetml/2009/9/main" objectType="CheckBox" fmlaLink="CV74"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CV75"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CV74" lockText="1" noThreeD="1"/>
</file>

<file path=xl/ctrlProps/ctrlProp484.xml><?xml version="1.0" encoding="utf-8"?>
<formControlPr xmlns="http://schemas.microsoft.com/office/spreadsheetml/2009/9/main" objectType="CheckBox" checked="Checked" fmlaLink="CV72" lockText="1" noThreeD="1"/>
</file>

<file path=xl/ctrlProps/ctrlProp485.xml><?xml version="1.0" encoding="utf-8"?>
<formControlPr xmlns="http://schemas.microsoft.com/office/spreadsheetml/2009/9/main" objectType="CheckBox" checked="Checked" fmlaLink="CV73"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CV75"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CV74" lockText="1" noThreeD="1"/>
</file>

<file path=xl/ctrlProps/ctrlProp49.xml><?xml version="1.0" encoding="utf-8"?>
<formControlPr xmlns="http://schemas.microsoft.com/office/spreadsheetml/2009/9/main" objectType="CheckBox" checked="Checked" fmlaLink="CV69"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CV75"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CV74" lockText="1" noThreeD="1"/>
</file>

<file path=xl/ctrlProps/ctrlProp494.xml><?xml version="1.0" encoding="utf-8"?>
<formControlPr xmlns="http://schemas.microsoft.com/office/spreadsheetml/2009/9/main" objectType="CheckBox" checked="Checked" fmlaLink="CV73"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CV75"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CV74"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checked="Checked" fmlaLink="CV69" lockText="1" noThreeD="1"/>
</file>

<file path=xl/ctrlProps/ctrlProp50.xml><?xml version="1.0" encoding="utf-8"?>
<formControlPr xmlns="http://schemas.microsoft.com/office/spreadsheetml/2009/9/main" objectType="CheckBox" fmlaLink="CV70" lockText="1" noThreeD="1"/>
</file>

<file path=xl/ctrlProps/ctrlProp500.xml><?xml version="1.0" encoding="utf-8"?>
<formControlPr xmlns="http://schemas.microsoft.com/office/spreadsheetml/2009/9/main" objectType="CheckBox" fmlaLink="CV75" lockText="1" noThreeD="1"/>
</file>

<file path=xl/ctrlProps/ctrlProp501.xml><?xml version="1.0" encoding="utf-8"?>
<formControlPr xmlns="http://schemas.microsoft.com/office/spreadsheetml/2009/9/main" objectType="CheckBox" fmlaLink="CV74"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CV75" lockText="1" noThreeD="1"/>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CheckBox" fmlaLink="CV75" lockText="1" noThreeD="1"/>
</file>

<file path=xl/ctrlProps/ctrlProp507.xml><?xml version="1.0" encoding="utf-8"?>
<formControlPr xmlns="http://schemas.microsoft.com/office/spreadsheetml/2009/9/main" objectType="CheckBox" fmlaLink="CV74"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CV75" lockText="1" noThreeD="1"/>
</file>

<file path=xl/ctrlProps/ctrlProp51.xml><?xml version="1.0" encoding="utf-8"?>
<formControlPr xmlns="http://schemas.microsoft.com/office/spreadsheetml/2009/9/main" objectType="CheckBox" checked="Checked" fmlaLink="CV36" lockText="1" noThreeD="1"/>
</file>

<file path=xl/ctrlProps/ctrlProp510.xml><?xml version="1.0" encoding="utf-8"?>
<formControlPr xmlns="http://schemas.microsoft.com/office/spreadsheetml/2009/9/main" objectType="CheckBox" fmlaLink="CV75" lockText="1" noThreeD="1"/>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CheckBox" fmlaLink="CV75" lockText="1" noThreeD="1"/>
</file>

<file path=xl/ctrlProps/ctrlProp52.xml><?xml version="1.0" encoding="utf-8"?>
<formControlPr xmlns="http://schemas.microsoft.com/office/spreadsheetml/2009/9/main" objectType="CheckBox" fmlaLink="CV71" lockText="1" noThreeD="1"/>
</file>

<file path=xl/ctrlProps/ctrlProp53.xml><?xml version="1.0" encoding="utf-8"?>
<formControlPr xmlns="http://schemas.microsoft.com/office/spreadsheetml/2009/9/main" objectType="CheckBox" checked="Checked" fmlaLink="CV72" lockText="1" noThreeD="1"/>
</file>

<file path=xl/ctrlProps/ctrlProp54.xml><?xml version="1.0" encoding="utf-8"?>
<formControlPr xmlns="http://schemas.microsoft.com/office/spreadsheetml/2009/9/main" objectType="CheckBox" checked="Checked" fmlaLink="CV73"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CV75"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CV74" lockText="1" noThreeD="1"/>
</file>

<file path=xl/ctrlProps/ctrlProp59.xml><?xml version="1.0" encoding="utf-8"?>
<formControlPr xmlns="http://schemas.microsoft.com/office/spreadsheetml/2009/9/main" objectType="CheckBox" checked="Checked" fmlaLink="CV35" lockText="1" noThreeD="1"/>
</file>

<file path=xl/ctrlProps/ctrlProp6.xml><?xml version="1.0" encoding="utf-8"?>
<formControlPr xmlns="http://schemas.microsoft.com/office/spreadsheetml/2009/9/main" objectType="CheckBox" fmlaLink="CV70" lockText="1" noThreeD="1"/>
</file>

<file path=xl/ctrlProps/ctrlProp60.xml><?xml version="1.0" encoding="utf-8"?>
<formControlPr xmlns="http://schemas.microsoft.com/office/spreadsheetml/2009/9/main" objectType="CheckBox" checked="Checked" fmlaLink="CV69" lockText="1" noThreeD="1"/>
</file>

<file path=xl/ctrlProps/ctrlProp61.xml><?xml version="1.0" encoding="utf-8"?>
<formControlPr xmlns="http://schemas.microsoft.com/office/spreadsheetml/2009/9/main" objectType="CheckBox" fmlaLink="CV70" lockText="1" noThreeD="1"/>
</file>

<file path=xl/ctrlProps/ctrlProp62.xml><?xml version="1.0" encoding="utf-8"?>
<formControlPr xmlns="http://schemas.microsoft.com/office/spreadsheetml/2009/9/main" objectType="CheckBox" checked="Checked" fmlaLink="CV36" lockText="1" noThreeD="1"/>
</file>

<file path=xl/ctrlProps/ctrlProp63.xml><?xml version="1.0" encoding="utf-8"?>
<formControlPr xmlns="http://schemas.microsoft.com/office/spreadsheetml/2009/9/main" objectType="CheckBox" fmlaLink="CV71" lockText="1" noThreeD="1"/>
</file>

<file path=xl/ctrlProps/ctrlProp64.xml><?xml version="1.0" encoding="utf-8"?>
<formControlPr xmlns="http://schemas.microsoft.com/office/spreadsheetml/2009/9/main" objectType="CheckBox" checked="Checked" fmlaLink="CV72" lockText="1" noThreeD="1"/>
</file>

<file path=xl/ctrlProps/ctrlProp65.xml><?xml version="1.0" encoding="utf-8"?>
<formControlPr xmlns="http://schemas.microsoft.com/office/spreadsheetml/2009/9/main" objectType="CheckBox" checked="Checked" fmlaLink="CV73"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CV75"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CV74" lockText="1" noThreeD="1"/>
</file>

<file path=xl/ctrlProps/ctrlProp7.xml><?xml version="1.0" encoding="utf-8"?>
<formControlPr xmlns="http://schemas.microsoft.com/office/spreadsheetml/2009/9/main" objectType="CheckBox" checked="Checked" fmlaLink="CV36" lockText="1" noThreeD="1"/>
</file>

<file path=xl/ctrlProps/ctrlProp70.xml><?xml version="1.0" encoding="utf-8"?>
<formControlPr xmlns="http://schemas.microsoft.com/office/spreadsheetml/2009/9/main" objectType="CheckBox" checked="Checked" fmlaLink="CV69" lockText="1" noThreeD="1"/>
</file>

<file path=xl/ctrlProps/ctrlProp71.xml><?xml version="1.0" encoding="utf-8"?>
<formControlPr xmlns="http://schemas.microsoft.com/office/spreadsheetml/2009/9/main" objectType="CheckBox" fmlaLink="CV70" lockText="1" noThreeD="1"/>
</file>

<file path=xl/ctrlProps/ctrlProp72.xml><?xml version="1.0" encoding="utf-8"?>
<formControlPr xmlns="http://schemas.microsoft.com/office/spreadsheetml/2009/9/main" objectType="CheckBox" checked="Checked" fmlaLink="CV36" lockText="1" noThreeD="1"/>
</file>

<file path=xl/ctrlProps/ctrlProp73.xml><?xml version="1.0" encoding="utf-8"?>
<formControlPr xmlns="http://schemas.microsoft.com/office/spreadsheetml/2009/9/main" objectType="CheckBox" fmlaLink="CV71" lockText="1" noThreeD="1"/>
</file>

<file path=xl/ctrlProps/ctrlProp74.xml><?xml version="1.0" encoding="utf-8"?>
<formControlPr xmlns="http://schemas.microsoft.com/office/spreadsheetml/2009/9/main" objectType="CheckBox" checked="Checked" fmlaLink="CV72" lockText="1" noThreeD="1"/>
</file>

<file path=xl/ctrlProps/ctrlProp75.xml><?xml version="1.0" encoding="utf-8"?>
<formControlPr xmlns="http://schemas.microsoft.com/office/spreadsheetml/2009/9/main" objectType="CheckBox" checked="Checked" fmlaLink="CV73"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CV75"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CV74" lockText="1" noThreeD="1"/>
</file>

<file path=xl/ctrlProps/ctrlProp8.xml><?xml version="1.0" encoding="utf-8"?>
<formControlPr xmlns="http://schemas.microsoft.com/office/spreadsheetml/2009/9/main" objectType="CheckBox" fmlaLink="CV71" lockText="1" noThreeD="1"/>
</file>

<file path=xl/ctrlProps/ctrlProp80.xml><?xml version="1.0" encoding="utf-8"?>
<formControlPr xmlns="http://schemas.microsoft.com/office/spreadsheetml/2009/9/main" objectType="CheckBox" checked="Checked" fmlaLink="CV35" lockText="1" noThreeD="1"/>
</file>

<file path=xl/ctrlProps/ctrlProp81.xml><?xml version="1.0" encoding="utf-8"?>
<formControlPr xmlns="http://schemas.microsoft.com/office/spreadsheetml/2009/9/main" objectType="CheckBox" checked="Checked" fmlaLink="CV69" lockText="1" noThreeD="1"/>
</file>

<file path=xl/ctrlProps/ctrlProp82.xml><?xml version="1.0" encoding="utf-8"?>
<formControlPr xmlns="http://schemas.microsoft.com/office/spreadsheetml/2009/9/main" objectType="CheckBox" fmlaLink="CV70" lockText="1" noThreeD="1"/>
</file>

<file path=xl/ctrlProps/ctrlProp83.xml><?xml version="1.0" encoding="utf-8"?>
<formControlPr xmlns="http://schemas.microsoft.com/office/spreadsheetml/2009/9/main" objectType="CheckBox" checked="Checked" fmlaLink="CV36" lockText="1" noThreeD="1"/>
</file>

<file path=xl/ctrlProps/ctrlProp84.xml><?xml version="1.0" encoding="utf-8"?>
<formControlPr xmlns="http://schemas.microsoft.com/office/spreadsheetml/2009/9/main" objectType="CheckBox" fmlaLink="CV71" lockText="1" noThreeD="1"/>
</file>

<file path=xl/ctrlProps/ctrlProp85.xml><?xml version="1.0" encoding="utf-8"?>
<formControlPr xmlns="http://schemas.microsoft.com/office/spreadsheetml/2009/9/main" objectType="CheckBox" checked="Checked" fmlaLink="CV72" lockText="1" noThreeD="1"/>
</file>

<file path=xl/ctrlProps/ctrlProp86.xml><?xml version="1.0" encoding="utf-8"?>
<formControlPr xmlns="http://schemas.microsoft.com/office/spreadsheetml/2009/9/main" objectType="CheckBox" checked="Checked" fmlaLink="CV73"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CV75"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checked="Checked" fmlaLink="CV72" lockText="1" noThreeD="1"/>
</file>

<file path=xl/ctrlProps/ctrlProp90.xml><?xml version="1.0" encoding="utf-8"?>
<formControlPr xmlns="http://schemas.microsoft.com/office/spreadsheetml/2009/9/main" objectType="CheckBox" fmlaLink="CV74" lockText="1" noThreeD="1"/>
</file>

<file path=xl/ctrlProps/ctrlProp91.xml><?xml version="1.0" encoding="utf-8"?>
<formControlPr xmlns="http://schemas.microsoft.com/office/spreadsheetml/2009/9/main" objectType="CheckBox" checked="Checked" fmlaLink="CV69" lockText="1" noThreeD="1"/>
</file>

<file path=xl/ctrlProps/ctrlProp92.xml><?xml version="1.0" encoding="utf-8"?>
<formControlPr xmlns="http://schemas.microsoft.com/office/spreadsheetml/2009/9/main" objectType="CheckBox" fmlaLink="CV70" lockText="1" noThreeD="1"/>
</file>

<file path=xl/ctrlProps/ctrlProp93.xml><?xml version="1.0" encoding="utf-8"?>
<formControlPr xmlns="http://schemas.microsoft.com/office/spreadsheetml/2009/9/main" objectType="CheckBox" checked="Checked" fmlaLink="CV36" lockText="1" noThreeD="1"/>
</file>

<file path=xl/ctrlProps/ctrlProp94.xml><?xml version="1.0" encoding="utf-8"?>
<formControlPr xmlns="http://schemas.microsoft.com/office/spreadsheetml/2009/9/main" objectType="CheckBox" fmlaLink="CV71" lockText="1" noThreeD="1"/>
</file>

<file path=xl/ctrlProps/ctrlProp95.xml><?xml version="1.0" encoding="utf-8"?>
<formControlPr xmlns="http://schemas.microsoft.com/office/spreadsheetml/2009/9/main" objectType="CheckBox" checked="Checked" fmlaLink="CV72" lockText="1" noThreeD="1"/>
</file>

<file path=xl/ctrlProps/ctrlProp96.xml><?xml version="1.0" encoding="utf-8"?>
<formControlPr xmlns="http://schemas.microsoft.com/office/spreadsheetml/2009/9/main" objectType="CheckBox" checked="Checked" fmlaLink="CV73"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CV75" lockText="1" noThreeD="1"/>
</file>

<file path=xl/ctrlProps/ctrlProp9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40</xdr:row>
      <xdr:rowOff>8266</xdr:rowOff>
    </xdr:from>
    <xdr:to>
      <xdr:col>14</xdr:col>
      <xdr:colOff>157368</xdr:colOff>
      <xdr:row>45</xdr:row>
      <xdr:rowOff>24838</xdr:rowOff>
    </xdr:to>
    <xdr:sp macro="" textlink="">
      <xdr:nvSpPr>
        <xdr:cNvPr id="2" name="Text Box 50"/>
        <xdr:cNvSpPr txBox="1">
          <a:spLocks noChangeArrowheads="1"/>
        </xdr:cNvSpPr>
      </xdr:nvSpPr>
      <xdr:spPr bwMode="auto">
        <a:xfrm>
          <a:off x="182217" y="7837816"/>
          <a:ext cx="9081051" cy="969072"/>
        </a:xfrm>
        <a:prstGeom prst="rect">
          <a:avLst/>
        </a:prstGeom>
        <a:noFill/>
        <a:ln>
          <a:noFill/>
        </a:ln>
        <a:effectLst>
          <a:softEdge rad="31750"/>
        </a:effectLst>
        <a:ex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3" name="Group 2"/>
        <xdr:cNvGrpSpPr/>
      </xdr:nvGrpSpPr>
      <xdr:grpSpPr>
        <a:xfrm>
          <a:off x="0" y="0"/>
          <a:ext cx="9152695" cy="1915766"/>
          <a:chOff x="0" y="0"/>
          <a:chExt cx="8857420" cy="1915766"/>
        </a:xfrm>
      </xdr:grpSpPr>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2022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79</xdr:col>
      <xdr:colOff>129540</xdr:colOff>
      <xdr:row>9</xdr:row>
      <xdr:rowOff>0</xdr:rowOff>
    </xdr:from>
    <xdr:to>
      <xdr:col>80</xdr:col>
      <xdr:colOff>701039</xdr:colOff>
      <xdr:row>9</xdr:row>
      <xdr:rowOff>0</xdr:rowOff>
    </xdr:to>
    <xdr:sp macro="" textlink="">
      <xdr:nvSpPr>
        <xdr:cNvPr id="2049" name="Check Box 1" hidden="1">
          <a:extLst>
            <a:ext uri="{63B3BB69-23CF-44E3-9099-C40C66FF867C}">
              <a14:compatExt xmlns:a14="http://schemas.microsoft.com/office/drawing/2010/main"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0" name="Check Box 2" hidden="1">
          <a:extLst>
            <a:ext uri="{63B3BB69-23CF-44E3-9099-C40C66FF867C}">
              <a14:compatExt xmlns:a14="http://schemas.microsoft.com/office/drawing/2010/main"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1" name="Check Box 3" hidden="1">
          <a:extLst>
            <a:ext uri="{63B3BB69-23CF-44E3-9099-C40C66FF867C}">
              <a14:compatExt xmlns:a14="http://schemas.microsoft.com/office/drawing/2010/main" spid="_x0000_s20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2" name="Check Box 4" hidden="1">
          <a:extLst>
            <a:ext uri="{63B3BB69-23CF-44E3-9099-C40C66FF867C}">
              <a14:compatExt xmlns:a14="http://schemas.microsoft.com/office/drawing/2010/main" spid="_x0000_s20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3" name="Check Box 5" hidden="1">
          <a:extLst>
            <a:ext uri="{63B3BB69-23CF-44E3-9099-C40C66FF867C}">
              <a14:compatExt xmlns:a14="http://schemas.microsoft.com/office/drawing/2010/main" spid="_x0000_s20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4" name="Check Box 6" hidden="1">
          <a:extLst>
            <a:ext uri="{63B3BB69-23CF-44E3-9099-C40C66FF867C}">
              <a14:compatExt xmlns:a14="http://schemas.microsoft.com/office/drawing/2010/main" spid="_x0000_s20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5" name="Check Box 7" hidden="1">
          <a:extLst>
            <a:ext uri="{63B3BB69-23CF-44E3-9099-C40C66FF867C}">
              <a14:compatExt xmlns:a14="http://schemas.microsoft.com/office/drawing/2010/main" spid="_x0000_s20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6" name="Check Box 8" hidden="1">
          <a:extLst>
            <a:ext uri="{63B3BB69-23CF-44E3-9099-C40C66FF867C}">
              <a14:compatExt xmlns:a14="http://schemas.microsoft.com/office/drawing/2010/main" spid="_x0000_s20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7" name="Check Box 9" hidden="1">
          <a:extLst>
            <a:ext uri="{63B3BB69-23CF-44E3-9099-C40C66FF867C}">
              <a14:compatExt xmlns:a14="http://schemas.microsoft.com/office/drawing/2010/main" spid="_x0000_s20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8" name="Check Box 10" hidden="1">
          <a:extLst>
            <a:ext uri="{63B3BB69-23CF-44E3-9099-C40C66FF867C}">
              <a14:compatExt xmlns:a14="http://schemas.microsoft.com/office/drawing/2010/main"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59" name="Check Box 11" hidden="1">
          <a:extLst>
            <a:ext uri="{63B3BB69-23CF-44E3-9099-C40C66FF867C}">
              <a14:compatExt xmlns:a14="http://schemas.microsoft.com/office/drawing/2010/main"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0" name="Check Box 12" hidden="1">
          <a:extLst>
            <a:ext uri="{63B3BB69-23CF-44E3-9099-C40C66FF867C}">
              <a14:compatExt xmlns:a14="http://schemas.microsoft.com/office/drawing/2010/main" spid="_x0000_s20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1" name="Check Box 13" hidden="1">
          <a:extLst>
            <a:ext uri="{63B3BB69-23CF-44E3-9099-C40C66FF867C}">
              <a14:compatExt xmlns:a14="http://schemas.microsoft.com/office/drawing/2010/main" spid="_x0000_s20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2" name="Check Box 14" hidden="1">
          <a:extLst>
            <a:ext uri="{63B3BB69-23CF-44E3-9099-C40C66FF867C}">
              <a14:compatExt xmlns:a14="http://schemas.microsoft.com/office/drawing/2010/main" spid="_x0000_s20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3" name="Check Box 15" hidden="1">
          <a:extLst>
            <a:ext uri="{63B3BB69-23CF-44E3-9099-C40C66FF867C}">
              <a14:compatExt xmlns:a14="http://schemas.microsoft.com/office/drawing/2010/main" spid="_x0000_s20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4" name="Check Box 16" hidden="1">
          <a:extLst>
            <a:ext uri="{63B3BB69-23CF-44E3-9099-C40C66FF867C}">
              <a14:compatExt xmlns:a14="http://schemas.microsoft.com/office/drawing/2010/main" spid="_x0000_s20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5" name="Check Box 17" hidden="1">
          <a:extLst>
            <a:ext uri="{63B3BB69-23CF-44E3-9099-C40C66FF867C}">
              <a14:compatExt xmlns:a14="http://schemas.microsoft.com/office/drawing/2010/main" spid="_x0000_s20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6" name="Check Box 18" hidden="1">
          <a:extLst>
            <a:ext uri="{63B3BB69-23CF-44E3-9099-C40C66FF867C}">
              <a14:compatExt xmlns:a14="http://schemas.microsoft.com/office/drawing/2010/main" spid="_x0000_s20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7" name="Check Box 19" hidden="1">
          <a:extLst>
            <a:ext uri="{63B3BB69-23CF-44E3-9099-C40C66FF867C}">
              <a14:compatExt xmlns:a14="http://schemas.microsoft.com/office/drawing/2010/main" spid="_x0000_s20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8" name="Check Box 20" hidden="1">
          <a:extLst>
            <a:ext uri="{63B3BB69-23CF-44E3-9099-C40C66FF867C}">
              <a14:compatExt xmlns:a14="http://schemas.microsoft.com/office/drawing/2010/main" spid="_x0000_s20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69" name="Check Box 21" hidden="1">
          <a:extLst>
            <a:ext uri="{63B3BB69-23CF-44E3-9099-C40C66FF867C}">
              <a14:compatExt xmlns:a14="http://schemas.microsoft.com/office/drawing/2010/main" spid="_x0000_s20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0" name="Check Box 22" hidden="1">
          <a:extLst>
            <a:ext uri="{63B3BB69-23CF-44E3-9099-C40C66FF867C}">
              <a14:compatExt xmlns:a14="http://schemas.microsoft.com/office/drawing/2010/main" spid="_x0000_s20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1" name="Check Box 23" hidden="1">
          <a:extLst>
            <a:ext uri="{63B3BB69-23CF-44E3-9099-C40C66FF867C}">
              <a14:compatExt xmlns:a14="http://schemas.microsoft.com/office/drawing/2010/main" spid="_x0000_s20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2" name="Check Box 24" hidden="1">
          <a:extLst>
            <a:ext uri="{63B3BB69-23CF-44E3-9099-C40C66FF867C}">
              <a14:compatExt xmlns:a14="http://schemas.microsoft.com/office/drawing/2010/main" spid="_x0000_s20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3" name="Check Box 25" hidden="1">
          <a:extLst>
            <a:ext uri="{63B3BB69-23CF-44E3-9099-C40C66FF867C}">
              <a14:compatExt xmlns:a14="http://schemas.microsoft.com/office/drawing/2010/main" spid="_x0000_s20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4" name="Check Box 26" hidden="1">
          <a:extLst>
            <a:ext uri="{63B3BB69-23CF-44E3-9099-C40C66FF867C}">
              <a14:compatExt xmlns:a14="http://schemas.microsoft.com/office/drawing/2010/main" spid="_x0000_s20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5" name="Check Box 27" hidden="1">
          <a:extLst>
            <a:ext uri="{63B3BB69-23CF-44E3-9099-C40C66FF867C}">
              <a14:compatExt xmlns:a14="http://schemas.microsoft.com/office/drawing/2010/main" spid="_x0000_s20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0</xdr:rowOff>
    </xdr:from>
    <xdr:to>
      <xdr:col>80</xdr:col>
      <xdr:colOff>701039</xdr:colOff>
      <xdr:row>30</xdr:row>
      <xdr:rowOff>39793</xdr:rowOff>
    </xdr:to>
    <xdr:sp macro="" textlink="">
      <xdr:nvSpPr>
        <xdr:cNvPr id="2076" name="Check Box 28" hidden="1">
          <a:extLst>
            <a:ext uri="{63B3BB69-23CF-44E3-9099-C40C66FF867C}">
              <a14:compatExt xmlns:a14="http://schemas.microsoft.com/office/drawing/2010/main" spid="_x0000_s20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077" name="Check Box 29" hidden="1">
          <a:extLst>
            <a:ext uri="{63B3BB69-23CF-44E3-9099-C40C66FF867C}">
              <a14:compatExt xmlns:a14="http://schemas.microsoft.com/office/drawing/2010/main" spid="_x0000_s20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8" name="Check Box 30" hidden="1">
          <a:extLst>
            <a:ext uri="{63B3BB69-23CF-44E3-9099-C40C66FF867C}">
              <a14:compatExt xmlns:a14="http://schemas.microsoft.com/office/drawing/2010/main" spid="_x0000_s20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79" name="Check Box 31" hidden="1">
          <a:extLst>
            <a:ext uri="{63B3BB69-23CF-44E3-9099-C40C66FF867C}">
              <a14:compatExt xmlns:a14="http://schemas.microsoft.com/office/drawing/2010/main" spid="_x0000_s20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0" name="Check Box 32" hidden="1">
          <a:extLst>
            <a:ext uri="{63B3BB69-23CF-44E3-9099-C40C66FF867C}">
              <a14:compatExt xmlns:a14="http://schemas.microsoft.com/office/drawing/2010/main" spid="_x0000_s20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1" name="Check Box 33" hidden="1">
          <a:extLst>
            <a:ext uri="{63B3BB69-23CF-44E3-9099-C40C66FF867C}">
              <a14:compatExt xmlns:a14="http://schemas.microsoft.com/office/drawing/2010/main" spid="_x0000_s20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2" name="Check Box 34" hidden="1">
          <a:extLst>
            <a:ext uri="{63B3BB69-23CF-44E3-9099-C40C66FF867C}">
              <a14:compatExt xmlns:a14="http://schemas.microsoft.com/office/drawing/2010/main" spid="_x0000_s20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3" name="Check Box 35" hidden="1">
          <a:extLst>
            <a:ext uri="{63B3BB69-23CF-44E3-9099-C40C66FF867C}">
              <a14:compatExt xmlns:a14="http://schemas.microsoft.com/office/drawing/2010/main" spid="_x0000_s20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4" name="Check Box 36" hidden="1">
          <a:extLst>
            <a:ext uri="{63B3BB69-23CF-44E3-9099-C40C66FF867C}">
              <a14:compatExt xmlns:a14="http://schemas.microsoft.com/office/drawing/2010/main" spid="_x0000_s20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5" name="Check Box 37" hidden="1">
          <a:extLst>
            <a:ext uri="{63B3BB69-23CF-44E3-9099-C40C66FF867C}">
              <a14:compatExt xmlns:a14="http://schemas.microsoft.com/office/drawing/2010/main" spid="_x0000_s20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0</xdr:rowOff>
    </xdr:from>
    <xdr:to>
      <xdr:col>80</xdr:col>
      <xdr:colOff>701039</xdr:colOff>
      <xdr:row>30</xdr:row>
      <xdr:rowOff>39793</xdr:rowOff>
    </xdr:to>
    <xdr:sp macro="" textlink="">
      <xdr:nvSpPr>
        <xdr:cNvPr id="2086" name="Check Box 38" hidden="1">
          <a:extLst>
            <a:ext uri="{63B3BB69-23CF-44E3-9099-C40C66FF867C}">
              <a14:compatExt xmlns:a14="http://schemas.microsoft.com/office/drawing/2010/main" spid="_x0000_s20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087" name="Check Box 39" hidden="1">
          <a:extLst>
            <a:ext uri="{63B3BB69-23CF-44E3-9099-C40C66FF867C}">
              <a14:compatExt xmlns:a14="http://schemas.microsoft.com/office/drawing/2010/main" spid="_x0000_s20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8" name="Check Box 40" hidden="1">
          <a:extLst>
            <a:ext uri="{63B3BB69-23CF-44E3-9099-C40C66FF867C}">
              <a14:compatExt xmlns:a14="http://schemas.microsoft.com/office/drawing/2010/main" spid="_x0000_s20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89" name="Check Box 41" hidden="1">
          <a:extLst>
            <a:ext uri="{63B3BB69-23CF-44E3-9099-C40C66FF867C}">
              <a14:compatExt xmlns:a14="http://schemas.microsoft.com/office/drawing/2010/main" spid="_x0000_s20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0" name="Check Box 42" hidden="1">
          <a:extLst>
            <a:ext uri="{63B3BB69-23CF-44E3-9099-C40C66FF867C}">
              <a14:compatExt xmlns:a14="http://schemas.microsoft.com/office/drawing/2010/main" spid="_x0000_s20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1" name="Check Box 43" hidden="1">
          <a:extLst>
            <a:ext uri="{63B3BB69-23CF-44E3-9099-C40C66FF867C}">
              <a14:compatExt xmlns:a14="http://schemas.microsoft.com/office/drawing/2010/main" spid="_x0000_s20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2" name="Check Box 44" hidden="1">
          <a:extLst>
            <a:ext uri="{63B3BB69-23CF-44E3-9099-C40C66FF867C}">
              <a14:compatExt xmlns:a14="http://schemas.microsoft.com/office/drawing/2010/main" spid="_x0000_s20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3" name="Check Box 45" hidden="1">
          <a:extLst>
            <a:ext uri="{63B3BB69-23CF-44E3-9099-C40C66FF867C}">
              <a14:compatExt xmlns:a14="http://schemas.microsoft.com/office/drawing/2010/main" spid="_x0000_s20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4" name="Check Box 46" hidden="1">
          <a:extLst>
            <a:ext uri="{63B3BB69-23CF-44E3-9099-C40C66FF867C}">
              <a14:compatExt xmlns:a14="http://schemas.microsoft.com/office/drawing/2010/main" spid="_x0000_s20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5" name="Check Box 47" hidden="1">
          <a:extLst>
            <a:ext uri="{63B3BB69-23CF-44E3-9099-C40C66FF867C}">
              <a14:compatExt xmlns:a14="http://schemas.microsoft.com/office/drawing/2010/main" spid="_x0000_s20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96" name="Check Box 48" hidden="1">
          <a:extLst>
            <a:ext uri="{63B3BB69-23CF-44E3-9099-C40C66FF867C}">
              <a14:compatExt xmlns:a14="http://schemas.microsoft.com/office/drawing/2010/main" spid="_x0000_s20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0</xdr:rowOff>
    </xdr:from>
    <xdr:to>
      <xdr:col>80</xdr:col>
      <xdr:colOff>701039</xdr:colOff>
      <xdr:row>8</xdr:row>
      <xdr:rowOff>60960</xdr:rowOff>
    </xdr:to>
    <xdr:sp macro="" textlink="">
      <xdr:nvSpPr>
        <xdr:cNvPr id="2097" name="Check Box 49" hidden="1">
          <a:extLst>
            <a:ext uri="{63B3BB69-23CF-44E3-9099-C40C66FF867C}">
              <a14:compatExt xmlns:a14="http://schemas.microsoft.com/office/drawing/2010/main" spid="_x0000_s20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098" name="Check Box 50" hidden="1">
          <a:extLst>
            <a:ext uri="{63B3BB69-23CF-44E3-9099-C40C66FF867C}">
              <a14:compatExt xmlns:a14="http://schemas.microsoft.com/office/drawing/2010/main" spid="_x0000_s20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099" name="Check Box 51" hidden="1">
          <a:extLst>
            <a:ext uri="{63B3BB69-23CF-44E3-9099-C40C66FF867C}">
              <a14:compatExt xmlns:a14="http://schemas.microsoft.com/office/drawing/2010/main" spid="_x0000_s20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0" name="Check Box 52" hidden="1">
          <a:extLst>
            <a:ext uri="{63B3BB69-23CF-44E3-9099-C40C66FF867C}">
              <a14:compatExt xmlns:a14="http://schemas.microsoft.com/office/drawing/2010/main" spid="_x0000_s21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1" name="Check Box 53" hidden="1">
          <a:extLst>
            <a:ext uri="{63B3BB69-23CF-44E3-9099-C40C66FF867C}">
              <a14:compatExt xmlns:a14="http://schemas.microsoft.com/office/drawing/2010/main" spid="_x0000_s21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2" name="Check Box 54" hidden="1">
          <a:extLst>
            <a:ext uri="{63B3BB69-23CF-44E3-9099-C40C66FF867C}">
              <a14:compatExt xmlns:a14="http://schemas.microsoft.com/office/drawing/2010/main" spid="_x0000_s21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3" name="Check Box 55" hidden="1">
          <a:extLst>
            <a:ext uri="{63B3BB69-23CF-44E3-9099-C40C66FF867C}">
              <a14:compatExt xmlns:a14="http://schemas.microsoft.com/office/drawing/2010/main" spid="_x0000_s21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4" name="Check Box 56" hidden="1">
          <a:extLst>
            <a:ext uri="{63B3BB69-23CF-44E3-9099-C40C66FF867C}">
              <a14:compatExt xmlns:a14="http://schemas.microsoft.com/office/drawing/2010/main" spid="_x0000_s21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5" name="Check Box 57" hidden="1">
          <a:extLst>
            <a:ext uri="{63B3BB69-23CF-44E3-9099-C40C66FF867C}">
              <a14:compatExt xmlns:a14="http://schemas.microsoft.com/office/drawing/2010/main" spid="_x0000_s21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06" name="Check Box 58" hidden="1">
          <a:extLst>
            <a:ext uri="{63B3BB69-23CF-44E3-9099-C40C66FF867C}">
              <a14:compatExt xmlns:a14="http://schemas.microsoft.com/office/drawing/2010/main" spid="_x0000_s21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0</xdr:rowOff>
    </xdr:from>
    <xdr:to>
      <xdr:col>80</xdr:col>
      <xdr:colOff>701039</xdr:colOff>
      <xdr:row>8</xdr:row>
      <xdr:rowOff>60960</xdr:rowOff>
    </xdr:to>
    <xdr:sp macro="" textlink="">
      <xdr:nvSpPr>
        <xdr:cNvPr id="2107" name="Check Box 59" hidden="1">
          <a:extLst>
            <a:ext uri="{63B3BB69-23CF-44E3-9099-C40C66FF867C}">
              <a14:compatExt xmlns:a14="http://schemas.microsoft.com/office/drawing/2010/main" spid="_x0000_s21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08" name="Check Box 60" hidden="1">
          <a:extLst>
            <a:ext uri="{63B3BB69-23CF-44E3-9099-C40C66FF867C}">
              <a14:compatExt xmlns:a14="http://schemas.microsoft.com/office/drawing/2010/main" spid="_x0000_s21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09" name="Check Box 61" hidden="1">
          <a:extLst>
            <a:ext uri="{63B3BB69-23CF-44E3-9099-C40C66FF867C}">
              <a14:compatExt xmlns:a14="http://schemas.microsoft.com/office/drawing/2010/main" spid="_x0000_s21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0" name="Check Box 62" hidden="1">
          <a:extLst>
            <a:ext uri="{63B3BB69-23CF-44E3-9099-C40C66FF867C}">
              <a14:compatExt xmlns:a14="http://schemas.microsoft.com/office/drawing/2010/main" spid="_x0000_s21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1" name="Check Box 63" hidden="1">
          <a:extLst>
            <a:ext uri="{63B3BB69-23CF-44E3-9099-C40C66FF867C}">
              <a14:compatExt xmlns:a14="http://schemas.microsoft.com/office/drawing/2010/main" spid="_x0000_s21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2" name="Check Box 64" hidden="1">
          <a:extLst>
            <a:ext uri="{63B3BB69-23CF-44E3-9099-C40C66FF867C}">
              <a14:compatExt xmlns:a14="http://schemas.microsoft.com/office/drawing/2010/main" spid="_x0000_s21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3" name="Check Box 65" hidden="1">
          <a:extLst>
            <a:ext uri="{63B3BB69-23CF-44E3-9099-C40C66FF867C}">
              <a14:compatExt xmlns:a14="http://schemas.microsoft.com/office/drawing/2010/main" spid="_x0000_s21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4" name="Check Box 66" hidden="1">
          <a:extLst>
            <a:ext uri="{63B3BB69-23CF-44E3-9099-C40C66FF867C}">
              <a14:compatExt xmlns:a14="http://schemas.microsoft.com/office/drawing/2010/main" spid="_x0000_s21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5" name="Check Box 67" hidden="1">
          <a:extLst>
            <a:ext uri="{63B3BB69-23CF-44E3-9099-C40C66FF867C}">
              <a14:compatExt xmlns:a14="http://schemas.microsoft.com/office/drawing/2010/main" spid="_x0000_s21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6" name="Check Box 68" hidden="1">
          <a:extLst>
            <a:ext uri="{63B3BB69-23CF-44E3-9099-C40C66FF867C}">
              <a14:compatExt xmlns:a14="http://schemas.microsoft.com/office/drawing/2010/main" spid="_x0000_s21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17" name="Check Box 69" hidden="1">
          <a:extLst>
            <a:ext uri="{63B3BB69-23CF-44E3-9099-C40C66FF867C}">
              <a14:compatExt xmlns:a14="http://schemas.microsoft.com/office/drawing/2010/main" spid="_x0000_s21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0</xdr:rowOff>
    </xdr:from>
    <xdr:to>
      <xdr:col>80</xdr:col>
      <xdr:colOff>701039</xdr:colOff>
      <xdr:row>7</xdr:row>
      <xdr:rowOff>182880</xdr:rowOff>
    </xdr:to>
    <xdr:sp macro="" textlink="">
      <xdr:nvSpPr>
        <xdr:cNvPr id="2118" name="Check Box 70" hidden="1">
          <a:extLst>
            <a:ext uri="{63B3BB69-23CF-44E3-9099-C40C66FF867C}">
              <a14:compatExt xmlns:a14="http://schemas.microsoft.com/office/drawing/2010/main" spid="_x0000_s21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19" name="Check Box 71" hidden="1">
          <a:extLst>
            <a:ext uri="{63B3BB69-23CF-44E3-9099-C40C66FF867C}">
              <a14:compatExt xmlns:a14="http://schemas.microsoft.com/office/drawing/2010/main" spid="_x0000_s21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20" name="Check Box 72" hidden="1">
          <a:extLst>
            <a:ext uri="{63B3BB69-23CF-44E3-9099-C40C66FF867C}">
              <a14:compatExt xmlns:a14="http://schemas.microsoft.com/office/drawing/2010/main" spid="_x0000_s21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21" name="Check Box 73" hidden="1">
          <a:extLst>
            <a:ext uri="{63B3BB69-23CF-44E3-9099-C40C66FF867C}">
              <a14:compatExt xmlns:a14="http://schemas.microsoft.com/office/drawing/2010/main" spid="_x0000_s21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2" name="Check Box 74" hidden="1">
          <a:extLst>
            <a:ext uri="{63B3BB69-23CF-44E3-9099-C40C66FF867C}">
              <a14:compatExt xmlns:a14="http://schemas.microsoft.com/office/drawing/2010/main" spid="_x0000_s21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3" name="Check Box 75" hidden="1">
          <a:extLst>
            <a:ext uri="{63B3BB69-23CF-44E3-9099-C40C66FF867C}">
              <a14:compatExt xmlns:a14="http://schemas.microsoft.com/office/drawing/2010/main" spid="_x0000_s21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4" name="Check Box 76" hidden="1">
          <a:extLst>
            <a:ext uri="{63B3BB69-23CF-44E3-9099-C40C66FF867C}">
              <a14:compatExt xmlns:a14="http://schemas.microsoft.com/office/drawing/2010/main" spid="_x0000_s21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5" name="Check Box 77" hidden="1">
          <a:extLst>
            <a:ext uri="{63B3BB69-23CF-44E3-9099-C40C66FF867C}">
              <a14:compatExt xmlns:a14="http://schemas.microsoft.com/office/drawing/2010/main" spid="_x0000_s21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6" name="Check Box 78" hidden="1">
          <a:extLst>
            <a:ext uri="{63B3BB69-23CF-44E3-9099-C40C66FF867C}">
              <a14:compatExt xmlns:a14="http://schemas.microsoft.com/office/drawing/2010/main" spid="_x0000_s21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27" name="Check Box 79" hidden="1">
          <a:extLst>
            <a:ext uri="{63B3BB69-23CF-44E3-9099-C40C66FF867C}">
              <a14:compatExt xmlns:a14="http://schemas.microsoft.com/office/drawing/2010/main" spid="_x0000_s21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0</xdr:rowOff>
    </xdr:from>
    <xdr:to>
      <xdr:col>80</xdr:col>
      <xdr:colOff>701039</xdr:colOff>
      <xdr:row>7</xdr:row>
      <xdr:rowOff>182880</xdr:rowOff>
    </xdr:to>
    <xdr:sp macro="" textlink="">
      <xdr:nvSpPr>
        <xdr:cNvPr id="2128" name="Check Box 80" hidden="1">
          <a:extLst>
            <a:ext uri="{63B3BB69-23CF-44E3-9099-C40C66FF867C}">
              <a14:compatExt xmlns:a14="http://schemas.microsoft.com/office/drawing/2010/main" spid="_x0000_s21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29" name="Check Box 81" hidden="1">
          <a:extLst>
            <a:ext uri="{63B3BB69-23CF-44E3-9099-C40C66FF867C}">
              <a14:compatExt xmlns:a14="http://schemas.microsoft.com/office/drawing/2010/main" spid="_x0000_s21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30" name="Check Box 82" hidden="1">
          <a:extLst>
            <a:ext uri="{63B3BB69-23CF-44E3-9099-C40C66FF867C}">
              <a14:compatExt xmlns:a14="http://schemas.microsoft.com/office/drawing/2010/main" spid="_x0000_s21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31" name="Check Box 83" hidden="1">
          <a:extLst>
            <a:ext uri="{63B3BB69-23CF-44E3-9099-C40C66FF867C}">
              <a14:compatExt xmlns:a14="http://schemas.microsoft.com/office/drawing/2010/main" spid="_x0000_s21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2" name="Check Box 84" hidden="1">
          <a:extLst>
            <a:ext uri="{63B3BB69-23CF-44E3-9099-C40C66FF867C}">
              <a14:compatExt xmlns:a14="http://schemas.microsoft.com/office/drawing/2010/main" spid="_x0000_s21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3" name="Check Box 85" hidden="1">
          <a:extLst>
            <a:ext uri="{63B3BB69-23CF-44E3-9099-C40C66FF867C}">
              <a14:compatExt xmlns:a14="http://schemas.microsoft.com/office/drawing/2010/main" spid="_x0000_s21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4" name="Check Box 86" hidden="1">
          <a:extLst>
            <a:ext uri="{63B3BB69-23CF-44E3-9099-C40C66FF867C}">
              <a14:compatExt xmlns:a14="http://schemas.microsoft.com/office/drawing/2010/main" spid="_x0000_s21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5" name="Check Box 87" hidden="1">
          <a:extLst>
            <a:ext uri="{63B3BB69-23CF-44E3-9099-C40C66FF867C}">
              <a14:compatExt xmlns:a14="http://schemas.microsoft.com/office/drawing/2010/main" spid="_x0000_s21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6" name="Check Box 88" hidden="1">
          <a:extLst>
            <a:ext uri="{63B3BB69-23CF-44E3-9099-C40C66FF867C}">
              <a14:compatExt xmlns:a14="http://schemas.microsoft.com/office/drawing/2010/main" spid="_x0000_s21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7" name="Check Box 89" hidden="1">
          <a:extLst>
            <a:ext uri="{63B3BB69-23CF-44E3-9099-C40C66FF867C}">
              <a14:compatExt xmlns:a14="http://schemas.microsoft.com/office/drawing/2010/main" spid="_x0000_s21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38" name="Check Box 90" hidden="1">
          <a:extLst>
            <a:ext uri="{63B3BB69-23CF-44E3-9099-C40C66FF867C}">
              <a14:compatExt xmlns:a14="http://schemas.microsoft.com/office/drawing/2010/main" spid="_x0000_s21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0</xdr:rowOff>
    </xdr:from>
    <xdr:to>
      <xdr:col>80</xdr:col>
      <xdr:colOff>701039</xdr:colOff>
      <xdr:row>8</xdr:row>
      <xdr:rowOff>152400</xdr:rowOff>
    </xdr:to>
    <xdr:sp macro="" textlink="">
      <xdr:nvSpPr>
        <xdr:cNvPr id="2139" name="Check Box 91" hidden="1">
          <a:extLst>
            <a:ext uri="{63B3BB69-23CF-44E3-9099-C40C66FF867C}">
              <a14:compatExt xmlns:a14="http://schemas.microsoft.com/office/drawing/2010/main" spid="_x0000_s21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40" name="Check Box 92" hidden="1">
          <a:extLst>
            <a:ext uri="{63B3BB69-23CF-44E3-9099-C40C66FF867C}">
              <a14:compatExt xmlns:a14="http://schemas.microsoft.com/office/drawing/2010/main" spid="_x0000_s21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41" name="Check Box 93" hidden="1">
          <a:extLst>
            <a:ext uri="{63B3BB69-23CF-44E3-9099-C40C66FF867C}">
              <a14:compatExt xmlns:a14="http://schemas.microsoft.com/office/drawing/2010/main" spid="_x0000_s21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42" name="Check Box 94" hidden="1">
          <a:extLst>
            <a:ext uri="{63B3BB69-23CF-44E3-9099-C40C66FF867C}">
              <a14:compatExt xmlns:a14="http://schemas.microsoft.com/office/drawing/2010/main" spid="_x0000_s21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43" name="Check Box 95" hidden="1">
          <a:extLst>
            <a:ext uri="{63B3BB69-23CF-44E3-9099-C40C66FF867C}">
              <a14:compatExt xmlns:a14="http://schemas.microsoft.com/office/drawing/2010/main" spid="_x0000_s21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4" name="Check Box 96" hidden="1">
          <a:extLst>
            <a:ext uri="{63B3BB69-23CF-44E3-9099-C40C66FF867C}">
              <a14:compatExt xmlns:a14="http://schemas.microsoft.com/office/drawing/2010/main" spid="_x0000_s21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5" name="Check Box 97" hidden="1">
          <a:extLst>
            <a:ext uri="{63B3BB69-23CF-44E3-9099-C40C66FF867C}">
              <a14:compatExt xmlns:a14="http://schemas.microsoft.com/office/drawing/2010/main" spid="_x0000_s21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6" name="Check Box 98" hidden="1">
          <a:extLst>
            <a:ext uri="{63B3BB69-23CF-44E3-9099-C40C66FF867C}">
              <a14:compatExt xmlns:a14="http://schemas.microsoft.com/office/drawing/2010/main" spid="_x0000_s21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7" name="Check Box 99" hidden="1">
          <a:extLst>
            <a:ext uri="{63B3BB69-23CF-44E3-9099-C40C66FF867C}">
              <a14:compatExt xmlns:a14="http://schemas.microsoft.com/office/drawing/2010/main" spid="_x0000_s21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48" name="Check Box 100" hidden="1">
          <a:extLst>
            <a:ext uri="{63B3BB69-23CF-44E3-9099-C40C66FF867C}">
              <a14:compatExt xmlns:a14="http://schemas.microsoft.com/office/drawing/2010/main" spid="_x0000_s21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0</xdr:rowOff>
    </xdr:from>
    <xdr:to>
      <xdr:col>80</xdr:col>
      <xdr:colOff>701039</xdr:colOff>
      <xdr:row>8</xdr:row>
      <xdr:rowOff>152400</xdr:rowOff>
    </xdr:to>
    <xdr:sp macro="" textlink="">
      <xdr:nvSpPr>
        <xdr:cNvPr id="2149" name="Check Box 101" hidden="1">
          <a:extLst>
            <a:ext uri="{63B3BB69-23CF-44E3-9099-C40C66FF867C}">
              <a14:compatExt xmlns:a14="http://schemas.microsoft.com/office/drawing/2010/main" spid="_x0000_s21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50" name="Check Box 102" hidden="1">
          <a:extLst>
            <a:ext uri="{63B3BB69-23CF-44E3-9099-C40C66FF867C}">
              <a14:compatExt xmlns:a14="http://schemas.microsoft.com/office/drawing/2010/main" spid="_x0000_s21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51" name="Check Box 103" hidden="1">
          <a:extLst>
            <a:ext uri="{63B3BB69-23CF-44E3-9099-C40C66FF867C}">
              <a14:compatExt xmlns:a14="http://schemas.microsoft.com/office/drawing/2010/main" spid="_x0000_s21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52" name="Check Box 104" hidden="1">
          <a:extLst>
            <a:ext uri="{63B3BB69-23CF-44E3-9099-C40C66FF867C}">
              <a14:compatExt xmlns:a14="http://schemas.microsoft.com/office/drawing/2010/main" spid="_x0000_s21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53" name="Check Box 105" hidden="1">
          <a:extLst>
            <a:ext uri="{63B3BB69-23CF-44E3-9099-C40C66FF867C}">
              <a14:compatExt xmlns:a14="http://schemas.microsoft.com/office/drawing/2010/main" spid="_x0000_s21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4" name="Check Box 106" hidden="1">
          <a:extLst>
            <a:ext uri="{63B3BB69-23CF-44E3-9099-C40C66FF867C}">
              <a14:compatExt xmlns:a14="http://schemas.microsoft.com/office/drawing/2010/main" spid="_x0000_s21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5" name="Check Box 107" hidden="1">
          <a:extLst>
            <a:ext uri="{63B3BB69-23CF-44E3-9099-C40C66FF867C}">
              <a14:compatExt xmlns:a14="http://schemas.microsoft.com/office/drawing/2010/main" spid="_x0000_s21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6" name="Check Box 108" hidden="1">
          <a:extLst>
            <a:ext uri="{63B3BB69-23CF-44E3-9099-C40C66FF867C}">
              <a14:compatExt xmlns:a14="http://schemas.microsoft.com/office/drawing/2010/main" spid="_x0000_s21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7" name="Check Box 109" hidden="1">
          <a:extLst>
            <a:ext uri="{63B3BB69-23CF-44E3-9099-C40C66FF867C}">
              <a14:compatExt xmlns:a14="http://schemas.microsoft.com/office/drawing/2010/main" spid="_x0000_s21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8" name="Check Box 110" hidden="1">
          <a:extLst>
            <a:ext uri="{63B3BB69-23CF-44E3-9099-C40C66FF867C}">
              <a14:compatExt xmlns:a14="http://schemas.microsoft.com/office/drawing/2010/main" spid="_x0000_s21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59" name="Check Box 111" hidden="1">
          <a:extLst>
            <a:ext uri="{63B3BB69-23CF-44E3-9099-C40C66FF867C}">
              <a14:compatExt xmlns:a14="http://schemas.microsoft.com/office/drawing/2010/main" spid="_x0000_s21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0</xdr:rowOff>
    </xdr:from>
    <xdr:to>
      <xdr:col>80</xdr:col>
      <xdr:colOff>701039</xdr:colOff>
      <xdr:row>5</xdr:row>
      <xdr:rowOff>45720</xdr:rowOff>
    </xdr:to>
    <xdr:sp macro="" textlink="">
      <xdr:nvSpPr>
        <xdr:cNvPr id="2160" name="Check Box 112" hidden="1">
          <a:extLst>
            <a:ext uri="{63B3BB69-23CF-44E3-9099-C40C66FF867C}">
              <a14:compatExt xmlns:a14="http://schemas.microsoft.com/office/drawing/2010/main" spid="_x0000_s21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161" name="Check Box 113" hidden="1">
          <a:extLst>
            <a:ext uri="{63B3BB69-23CF-44E3-9099-C40C66FF867C}">
              <a14:compatExt xmlns:a14="http://schemas.microsoft.com/office/drawing/2010/main" spid="_x0000_s21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62" name="Check Box 114" hidden="1">
          <a:extLst>
            <a:ext uri="{63B3BB69-23CF-44E3-9099-C40C66FF867C}">
              <a14:compatExt xmlns:a14="http://schemas.microsoft.com/office/drawing/2010/main" spid="_x0000_s21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63" name="Check Box 115" hidden="1">
          <a:extLst>
            <a:ext uri="{63B3BB69-23CF-44E3-9099-C40C66FF867C}">
              <a14:compatExt xmlns:a14="http://schemas.microsoft.com/office/drawing/2010/main" spid="_x0000_s21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64" name="Check Box 116" hidden="1">
          <a:extLst>
            <a:ext uri="{63B3BB69-23CF-44E3-9099-C40C66FF867C}">
              <a14:compatExt xmlns:a14="http://schemas.microsoft.com/office/drawing/2010/main" spid="_x0000_s21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65" name="Check Box 117" hidden="1">
          <a:extLst>
            <a:ext uri="{63B3BB69-23CF-44E3-9099-C40C66FF867C}">
              <a14:compatExt xmlns:a14="http://schemas.microsoft.com/office/drawing/2010/main" spid="_x0000_s21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66" name="Check Box 118" hidden="1">
          <a:extLst>
            <a:ext uri="{63B3BB69-23CF-44E3-9099-C40C66FF867C}">
              <a14:compatExt xmlns:a14="http://schemas.microsoft.com/office/drawing/2010/main" spid="_x0000_s21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67" name="Check Box 119" hidden="1">
          <a:extLst>
            <a:ext uri="{63B3BB69-23CF-44E3-9099-C40C66FF867C}">
              <a14:compatExt xmlns:a14="http://schemas.microsoft.com/office/drawing/2010/main" spid="_x0000_s21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68" name="Check Box 120" hidden="1">
          <a:extLst>
            <a:ext uri="{63B3BB69-23CF-44E3-9099-C40C66FF867C}">
              <a14:compatExt xmlns:a14="http://schemas.microsoft.com/office/drawing/2010/main" spid="_x0000_s21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69" name="Check Box 121" hidden="1">
          <a:extLst>
            <a:ext uri="{63B3BB69-23CF-44E3-9099-C40C66FF867C}">
              <a14:compatExt xmlns:a14="http://schemas.microsoft.com/office/drawing/2010/main" spid="_x0000_s21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0</xdr:rowOff>
    </xdr:from>
    <xdr:to>
      <xdr:col>80</xdr:col>
      <xdr:colOff>701039</xdr:colOff>
      <xdr:row>5</xdr:row>
      <xdr:rowOff>45720</xdr:rowOff>
    </xdr:to>
    <xdr:sp macro="" textlink="">
      <xdr:nvSpPr>
        <xdr:cNvPr id="2170" name="Check Box 122" hidden="1">
          <a:extLst>
            <a:ext uri="{63B3BB69-23CF-44E3-9099-C40C66FF867C}">
              <a14:compatExt xmlns:a14="http://schemas.microsoft.com/office/drawing/2010/main" spid="_x0000_s21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171" name="Check Box 123" hidden="1">
          <a:extLst>
            <a:ext uri="{63B3BB69-23CF-44E3-9099-C40C66FF867C}">
              <a14:compatExt xmlns:a14="http://schemas.microsoft.com/office/drawing/2010/main" spid="_x0000_s21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72" name="Check Box 124" hidden="1">
          <a:extLst>
            <a:ext uri="{63B3BB69-23CF-44E3-9099-C40C66FF867C}">
              <a14:compatExt xmlns:a14="http://schemas.microsoft.com/office/drawing/2010/main" spid="_x0000_s21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73" name="Check Box 125" hidden="1">
          <a:extLst>
            <a:ext uri="{63B3BB69-23CF-44E3-9099-C40C66FF867C}">
              <a14:compatExt xmlns:a14="http://schemas.microsoft.com/office/drawing/2010/main" spid="_x0000_s21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74" name="Check Box 126" hidden="1">
          <a:extLst>
            <a:ext uri="{63B3BB69-23CF-44E3-9099-C40C66FF867C}">
              <a14:compatExt xmlns:a14="http://schemas.microsoft.com/office/drawing/2010/main" spid="_x0000_s21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75" name="Check Box 127" hidden="1">
          <a:extLst>
            <a:ext uri="{63B3BB69-23CF-44E3-9099-C40C66FF867C}">
              <a14:compatExt xmlns:a14="http://schemas.microsoft.com/office/drawing/2010/main" spid="_x0000_s21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76" name="Check Box 128" hidden="1">
          <a:extLst>
            <a:ext uri="{63B3BB69-23CF-44E3-9099-C40C66FF867C}">
              <a14:compatExt xmlns:a14="http://schemas.microsoft.com/office/drawing/2010/main" spid="_x0000_s21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77" name="Check Box 129" hidden="1">
          <a:extLst>
            <a:ext uri="{63B3BB69-23CF-44E3-9099-C40C66FF867C}">
              <a14:compatExt xmlns:a14="http://schemas.microsoft.com/office/drawing/2010/main" spid="_x0000_s21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78" name="Check Box 130" hidden="1">
          <a:extLst>
            <a:ext uri="{63B3BB69-23CF-44E3-9099-C40C66FF867C}">
              <a14:compatExt xmlns:a14="http://schemas.microsoft.com/office/drawing/2010/main" spid="_x0000_s21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79" name="Check Box 131" hidden="1">
          <a:extLst>
            <a:ext uri="{63B3BB69-23CF-44E3-9099-C40C66FF867C}">
              <a14:compatExt xmlns:a14="http://schemas.microsoft.com/office/drawing/2010/main" spid="_x0000_s21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80" name="Check Box 132" hidden="1">
          <a:extLst>
            <a:ext uri="{63B3BB69-23CF-44E3-9099-C40C66FF867C}">
              <a14:compatExt xmlns:a14="http://schemas.microsoft.com/office/drawing/2010/main" spid="_x0000_s21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0</xdr:rowOff>
    </xdr:from>
    <xdr:to>
      <xdr:col>80</xdr:col>
      <xdr:colOff>701039</xdr:colOff>
      <xdr:row>4</xdr:row>
      <xdr:rowOff>45720</xdr:rowOff>
    </xdr:to>
    <xdr:sp macro="" textlink="">
      <xdr:nvSpPr>
        <xdr:cNvPr id="2181" name="Check Box 133" hidden="1">
          <a:extLst>
            <a:ext uri="{63B3BB69-23CF-44E3-9099-C40C66FF867C}">
              <a14:compatExt xmlns:a14="http://schemas.microsoft.com/office/drawing/2010/main" spid="_x0000_s21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182" name="Check Box 134" hidden="1">
          <a:extLst>
            <a:ext uri="{63B3BB69-23CF-44E3-9099-C40C66FF867C}">
              <a14:compatExt xmlns:a14="http://schemas.microsoft.com/office/drawing/2010/main" spid="_x0000_s21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183" name="Check Box 135" hidden="1">
          <a:extLst>
            <a:ext uri="{63B3BB69-23CF-44E3-9099-C40C66FF867C}">
              <a14:compatExt xmlns:a14="http://schemas.microsoft.com/office/drawing/2010/main" spid="_x0000_s21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84" name="Check Box 136" hidden="1">
          <a:extLst>
            <a:ext uri="{63B3BB69-23CF-44E3-9099-C40C66FF867C}">
              <a14:compatExt xmlns:a14="http://schemas.microsoft.com/office/drawing/2010/main" spid="_x0000_s21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85" name="Check Box 137" hidden="1">
          <a:extLst>
            <a:ext uri="{63B3BB69-23CF-44E3-9099-C40C66FF867C}">
              <a14:compatExt xmlns:a14="http://schemas.microsoft.com/office/drawing/2010/main" spid="_x0000_s21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86" name="Check Box 138" hidden="1">
          <a:extLst>
            <a:ext uri="{63B3BB69-23CF-44E3-9099-C40C66FF867C}">
              <a14:compatExt xmlns:a14="http://schemas.microsoft.com/office/drawing/2010/main" spid="_x0000_s21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87" name="Check Box 139" hidden="1">
          <a:extLst>
            <a:ext uri="{63B3BB69-23CF-44E3-9099-C40C66FF867C}">
              <a14:compatExt xmlns:a14="http://schemas.microsoft.com/office/drawing/2010/main" spid="_x0000_s21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88" name="Check Box 140" hidden="1">
          <a:extLst>
            <a:ext uri="{63B3BB69-23CF-44E3-9099-C40C66FF867C}">
              <a14:compatExt xmlns:a14="http://schemas.microsoft.com/office/drawing/2010/main" spid="_x0000_s21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89" name="Check Box 141" hidden="1">
          <a:extLst>
            <a:ext uri="{63B3BB69-23CF-44E3-9099-C40C66FF867C}">
              <a14:compatExt xmlns:a14="http://schemas.microsoft.com/office/drawing/2010/main" spid="_x0000_s21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90" name="Check Box 142" hidden="1">
          <a:extLst>
            <a:ext uri="{63B3BB69-23CF-44E3-9099-C40C66FF867C}">
              <a14:compatExt xmlns:a14="http://schemas.microsoft.com/office/drawing/2010/main" spid="_x0000_s21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0</xdr:rowOff>
    </xdr:from>
    <xdr:to>
      <xdr:col>80</xdr:col>
      <xdr:colOff>701039</xdr:colOff>
      <xdr:row>4</xdr:row>
      <xdr:rowOff>45720</xdr:rowOff>
    </xdr:to>
    <xdr:sp macro="" textlink="">
      <xdr:nvSpPr>
        <xdr:cNvPr id="2191" name="Check Box 143" hidden="1">
          <a:extLst>
            <a:ext uri="{63B3BB69-23CF-44E3-9099-C40C66FF867C}">
              <a14:compatExt xmlns:a14="http://schemas.microsoft.com/office/drawing/2010/main" spid="_x0000_s21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192" name="Check Box 144" hidden="1">
          <a:extLst>
            <a:ext uri="{63B3BB69-23CF-44E3-9099-C40C66FF867C}">
              <a14:compatExt xmlns:a14="http://schemas.microsoft.com/office/drawing/2010/main" spid="_x0000_s21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193" name="Check Box 145" hidden="1">
          <a:extLst>
            <a:ext uri="{63B3BB69-23CF-44E3-9099-C40C66FF867C}">
              <a14:compatExt xmlns:a14="http://schemas.microsoft.com/office/drawing/2010/main" spid="_x0000_s21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194" name="Check Box 146" hidden="1">
          <a:extLst>
            <a:ext uri="{63B3BB69-23CF-44E3-9099-C40C66FF867C}">
              <a14:compatExt xmlns:a14="http://schemas.microsoft.com/office/drawing/2010/main" spid="_x0000_s21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195" name="Check Box 147" hidden="1">
          <a:extLst>
            <a:ext uri="{63B3BB69-23CF-44E3-9099-C40C66FF867C}">
              <a14:compatExt xmlns:a14="http://schemas.microsoft.com/office/drawing/2010/main" spid="_x0000_s21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196" name="Check Box 148" hidden="1">
          <a:extLst>
            <a:ext uri="{63B3BB69-23CF-44E3-9099-C40C66FF867C}">
              <a14:compatExt xmlns:a14="http://schemas.microsoft.com/office/drawing/2010/main" spid="_x0000_s21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197" name="Check Box 149" hidden="1">
          <a:extLst>
            <a:ext uri="{63B3BB69-23CF-44E3-9099-C40C66FF867C}">
              <a14:compatExt xmlns:a14="http://schemas.microsoft.com/office/drawing/2010/main" spid="_x0000_s21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98" name="Check Box 150" hidden="1">
          <a:extLst>
            <a:ext uri="{63B3BB69-23CF-44E3-9099-C40C66FF867C}">
              <a14:compatExt xmlns:a14="http://schemas.microsoft.com/office/drawing/2010/main" spid="_x0000_s21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99" name="Check Box 151" hidden="1">
          <a:extLst>
            <a:ext uri="{63B3BB69-23CF-44E3-9099-C40C66FF867C}">
              <a14:compatExt xmlns:a14="http://schemas.microsoft.com/office/drawing/2010/main" spid="_x0000_s21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00" name="Check Box 152" hidden="1">
          <a:extLst>
            <a:ext uri="{63B3BB69-23CF-44E3-9099-C40C66FF867C}">
              <a14:compatExt xmlns:a14="http://schemas.microsoft.com/office/drawing/2010/main" spid="_x0000_s22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201" name="Check Box 153" hidden="1">
          <a:extLst>
            <a:ext uri="{63B3BB69-23CF-44E3-9099-C40C66FF867C}">
              <a14:compatExt xmlns:a14="http://schemas.microsoft.com/office/drawing/2010/main" spid="_x0000_s22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0</xdr:rowOff>
    </xdr:from>
    <xdr:to>
      <xdr:col>80</xdr:col>
      <xdr:colOff>701039</xdr:colOff>
      <xdr:row>5</xdr:row>
      <xdr:rowOff>220980</xdr:rowOff>
    </xdr:to>
    <xdr:sp macro="" textlink="">
      <xdr:nvSpPr>
        <xdr:cNvPr id="2202" name="Check Box 154" hidden="1">
          <a:extLst>
            <a:ext uri="{63B3BB69-23CF-44E3-9099-C40C66FF867C}">
              <a14:compatExt xmlns:a14="http://schemas.microsoft.com/office/drawing/2010/main" spid="_x0000_s22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203" name="Check Box 155" hidden="1">
          <a:extLst>
            <a:ext uri="{63B3BB69-23CF-44E3-9099-C40C66FF867C}">
              <a14:compatExt xmlns:a14="http://schemas.microsoft.com/office/drawing/2010/main" spid="_x0000_s22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204" name="Check Box 156" hidden="1">
          <a:extLst>
            <a:ext uri="{63B3BB69-23CF-44E3-9099-C40C66FF867C}">
              <a14:compatExt xmlns:a14="http://schemas.microsoft.com/office/drawing/2010/main" spid="_x0000_s22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205" name="Check Box 157" hidden="1">
          <a:extLst>
            <a:ext uri="{63B3BB69-23CF-44E3-9099-C40C66FF867C}">
              <a14:compatExt xmlns:a14="http://schemas.microsoft.com/office/drawing/2010/main" spid="_x0000_s22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206" name="Check Box 158" hidden="1">
          <a:extLst>
            <a:ext uri="{63B3BB69-23CF-44E3-9099-C40C66FF867C}">
              <a14:compatExt xmlns:a14="http://schemas.microsoft.com/office/drawing/2010/main" spid="_x0000_s22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207" name="Check Box 159" hidden="1">
          <a:extLst>
            <a:ext uri="{63B3BB69-23CF-44E3-9099-C40C66FF867C}">
              <a14:compatExt xmlns:a14="http://schemas.microsoft.com/office/drawing/2010/main" spid="_x0000_s22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08" name="Check Box 160" hidden="1">
          <a:extLst>
            <a:ext uri="{63B3BB69-23CF-44E3-9099-C40C66FF867C}">
              <a14:compatExt xmlns:a14="http://schemas.microsoft.com/office/drawing/2010/main" spid="_x0000_s22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09" name="Check Box 161" hidden="1">
          <a:extLst>
            <a:ext uri="{63B3BB69-23CF-44E3-9099-C40C66FF867C}">
              <a14:compatExt xmlns:a14="http://schemas.microsoft.com/office/drawing/2010/main" spid="_x0000_s22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210" name="Check Box 162" hidden="1">
          <a:extLst>
            <a:ext uri="{63B3BB69-23CF-44E3-9099-C40C66FF867C}">
              <a14:compatExt xmlns:a14="http://schemas.microsoft.com/office/drawing/2010/main" spid="_x0000_s22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11" name="Check Box 163" hidden="1">
          <a:extLst>
            <a:ext uri="{63B3BB69-23CF-44E3-9099-C40C66FF867C}">
              <a14:compatExt xmlns:a14="http://schemas.microsoft.com/office/drawing/2010/main" spid="_x0000_s22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0</xdr:rowOff>
    </xdr:from>
    <xdr:to>
      <xdr:col>80</xdr:col>
      <xdr:colOff>701039</xdr:colOff>
      <xdr:row>5</xdr:row>
      <xdr:rowOff>220980</xdr:rowOff>
    </xdr:to>
    <xdr:sp macro="" textlink="">
      <xdr:nvSpPr>
        <xdr:cNvPr id="2212" name="Check Box 164" hidden="1">
          <a:extLst>
            <a:ext uri="{63B3BB69-23CF-44E3-9099-C40C66FF867C}">
              <a14:compatExt xmlns:a14="http://schemas.microsoft.com/office/drawing/2010/main" spid="_x0000_s22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213" name="Check Box 165" hidden="1">
          <a:extLst>
            <a:ext uri="{63B3BB69-23CF-44E3-9099-C40C66FF867C}">
              <a14:compatExt xmlns:a14="http://schemas.microsoft.com/office/drawing/2010/main" spid="_x0000_s22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214" name="Check Box 166" hidden="1">
          <a:extLst>
            <a:ext uri="{63B3BB69-23CF-44E3-9099-C40C66FF867C}">
              <a14:compatExt xmlns:a14="http://schemas.microsoft.com/office/drawing/2010/main" spid="_x0000_s22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215" name="Check Box 167" hidden="1">
          <a:extLst>
            <a:ext uri="{63B3BB69-23CF-44E3-9099-C40C66FF867C}">
              <a14:compatExt xmlns:a14="http://schemas.microsoft.com/office/drawing/2010/main" spid="_x0000_s22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216" name="Check Box 168" hidden="1">
          <a:extLst>
            <a:ext uri="{63B3BB69-23CF-44E3-9099-C40C66FF867C}">
              <a14:compatExt xmlns:a14="http://schemas.microsoft.com/office/drawing/2010/main" spid="_x0000_s22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217" name="Check Box 169" hidden="1">
          <a:extLst>
            <a:ext uri="{63B3BB69-23CF-44E3-9099-C40C66FF867C}">
              <a14:compatExt xmlns:a14="http://schemas.microsoft.com/office/drawing/2010/main" spid="_x0000_s22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218" name="Check Box 170" hidden="1">
          <a:extLst>
            <a:ext uri="{63B3BB69-23CF-44E3-9099-C40C66FF867C}">
              <a14:compatExt xmlns:a14="http://schemas.microsoft.com/office/drawing/2010/main" spid="_x0000_s22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19" name="Check Box 171" hidden="1">
          <a:extLst>
            <a:ext uri="{63B3BB69-23CF-44E3-9099-C40C66FF867C}">
              <a14:compatExt xmlns:a14="http://schemas.microsoft.com/office/drawing/2010/main" spid="_x0000_s22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20" name="Check Box 172" hidden="1">
          <a:extLst>
            <a:ext uri="{63B3BB69-23CF-44E3-9099-C40C66FF867C}">
              <a14:compatExt xmlns:a14="http://schemas.microsoft.com/office/drawing/2010/main" spid="_x0000_s22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221" name="Check Box 173" hidden="1">
          <a:extLst>
            <a:ext uri="{63B3BB69-23CF-44E3-9099-C40C66FF867C}">
              <a14:compatExt xmlns:a14="http://schemas.microsoft.com/office/drawing/2010/main" spid="_x0000_s22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222" name="Check Box 174" hidden="1">
          <a:extLst>
            <a:ext uri="{63B3BB69-23CF-44E3-9099-C40C66FF867C}">
              <a14:compatExt xmlns:a14="http://schemas.microsoft.com/office/drawing/2010/main" spid="_x0000_s22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1</xdr:row>
      <xdr:rowOff>0</xdr:rowOff>
    </xdr:from>
    <xdr:to>
      <xdr:col>80</xdr:col>
      <xdr:colOff>701039</xdr:colOff>
      <xdr:row>2</xdr:row>
      <xdr:rowOff>60960</xdr:rowOff>
    </xdr:to>
    <xdr:sp macro="" textlink="">
      <xdr:nvSpPr>
        <xdr:cNvPr id="2223" name="Check Box 175" hidden="1">
          <a:extLst>
            <a:ext uri="{63B3BB69-23CF-44E3-9099-C40C66FF867C}">
              <a14:compatExt xmlns:a14="http://schemas.microsoft.com/office/drawing/2010/main" spid="_x0000_s22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1</xdr:row>
      <xdr:rowOff>38100</xdr:rowOff>
    </xdr:from>
    <xdr:to>
      <xdr:col>80</xdr:col>
      <xdr:colOff>701039</xdr:colOff>
      <xdr:row>2</xdr:row>
      <xdr:rowOff>83820</xdr:rowOff>
    </xdr:to>
    <xdr:sp macro="" textlink="">
      <xdr:nvSpPr>
        <xdr:cNvPr id="2224" name="Check Box 176" hidden="1">
          <a:extLst>
            <a:ext uri="{63B3BB69-23CF-44E3-9099-C40C66FF867C}">
              <a14:compatExt xmlns:a14="http://schemas.microsoft.com/office/drawing/2010/main" spid="_x0000_s22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225" name="Check Box 177" hidden="1">
          <a:extLst>
            <a:ext uri="{63B3BB69-23CF-44E3-9099-C40C66FF867C}">
              <a14:compatExt xmlns:a14="http://schemas.microsoft.com/office/drawing/2010/main" spid="_x0000_s22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226" name="Check Box 178" hidden="1">
          <a:extLst>
            <a:ext uri="{63B3BB69-23CF-44E3-9099-C40C66FF867C}">
              <a14:compatExt xmlns:a14="http://schemas.microsoft.com/office/drawing/2010/main" spid="_x0000_s22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227" name="Check Box 179" hidden="1">
          <a:extLst>
            <a:ext uri="{63B3BB69-23CF-44E3-9099-C40C66FF867C}">
              <a14:compatExt xmlns:a14="http://schemas.microsoft.com/office/drawing/2010/main" spid="_x0000_s22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228" name="Check Box 180" hidden="1">
          <a:extLst>
            <a:ext uri="{63B3BB69-23CF-44E3-9099-C40C66FF867C}">
              <a14:compatExt xmlns:a14="http://schemas.microsoft.com/office/drawing/2010/main" spid="_x0000_s22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229" name="Check Box 181" hidden="1">
          <a:extLst>
            <a:ext uri="{63B3BB69-23CF-44E3-9099-C40C66FF867C}">
              <a14:compatExt xmlns:a14="http://schemas.microsoft.com/office/drawing/2010/main" spid="_x0000_s22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30" name="Check Box 182" hidden="1">
          <a:extLst>
            <a:ext uri="{63B3BB69-23CF-44E3-9099-C40C66FF867C}">
              <a14:compatExt xmlns:a14="http://schemas.microsoft.com/office/drawing/2010/main" spid="_x0000_s22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231" name="Check Box 183" hidden="1">
          <a:extLst>
            <a:ext uri="{63B3BB69-23CF-44E3-9099-C40C66FF867C}">
              <a14:compatExt xmlns:a14="http://schemas.microsoft.com/office/drawing/2010/main" spid="_x0000_s22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232" name="Check Box 184" hidden="1">
          <a:extLst>
            <a:ext uri="{63B3BB69-23CF-44E3-9099-C40C66FF867C}">
              <a14:compatExt xmlns:a14="http://schemas.microsoft.com/office/drawing/2010/main" spid="_x0000_s22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1</xdr:row>
      <xdr:rowOff>0</xdr:rowOff>
    </xdr:from>
    <xdr:to>
      <xdr:col>80</xdr:col>
      <xdr:colOff>701039</xdr:colOff>
      <xdr:row>2</xdr:row>
      <xdr:rowOff>60960</xdr:rowOff>
    </xdr:to>
    <xdr:sp macro="" textlink="">
      <xdr:nvSpPr>
        <xdr:cNvPr id="2233" name="Check Box 185" hidden="1">
          <a:extLst>
            <a:ext uri="{63B3BB69-23CF-44E3-9099-C40C66FF867C}">
              <a14:compatExt xmlns:a14="http://schemas.microsoft.com/office/drawing/2010/main" spid="_x0000_s22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1</xdr:row>
      <xdr:rowOff>38100</xdr:rowOff>
    </xdr:from>
    <xdr:to>
      <xdr:col>80</xdr:col>
      <xdr:colOff>701039</xdr:colOff>
      <xdr:row>2</xdr:row>
      <xdr:rowOff>83820</xdr:rowOff>
    </xdr:to>
    <xdr:sp macro="" textlink="">
      <xdr:nvSpPr>
        <xdr:cNvPr id="2234" name="Check Box 186" hidden="1">
          <a:extLst>
            <a:ext uri="{63B3BB69-23CF-44E3-9099-C40C66FF867C}">
              <a14:compatExt xmlns:a14="http://schemas.microsoft.com/office/drawing/2010/main" spid="_x0000_s22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235" name="Check Box 187" hidden="1">
          <a:extLst>
            <a:ext uri="{63B3BB69-23CF-44E3-9099-C40C66FF867C}">
              <a14:compatExt xmlns:a14="http://schemas.microsoft.com/office/drawing/2010/main" spid="_x0000_s22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236" name="Check Box 188" hidden="1">
          <a:extLst>
            <a:ext uri="{63B3BB69-23CF-44E3-9099-C40C66FF867C}">
              <a14:compatExt xmlns:a14="http://schemas.microsoft.com/office/drawing/2010/main" spid="_x0000_s22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237" name="Check Box 189" hidden="1">
          <a:extLst>
            <a:ext uri="{63B3BB69-23CF-44E3-9099-C40C66FF867C}">
              <a14:compatExt xmlns:a14="http://schemas.microsoft.com/office/drawing/2010/main" spid="_x0000_s22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238" name="Check Box 190" hidden="1">
          <a:extLst>
            <a:ext uri="{63B3BB69-23CF-44E3-9099-C40C66FF867C}">
              <a14:compatExt xmlns:a14="http://schemas.microsoft.com/office/drawing/2010/main" spid="_x0000_s22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239" name="Check Box 191" hidden="1">
          <a:extLst>
            <a:ext uri="{63B3BB69-23CF-44E3-9099-C40C66FF867C}">
              <a14:compatExt xmlns:a14="http://schemas.microsoft.com/office/drawing/2010/main" spid="_x0000_s22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0" name="Check Box 192" hidden="1">
          <a:extLst>
            <a:ext uri="{63B3BB69-23CF-44E3-9099-C40C66FF867C}">
              <a14:compatExt xmlns:a14="http://schemas.microsoft.com/office/drawing/2010/main" spid="_x0000_s22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1" name="Check Box 193" hidden="1">
          <a:extLst>
            <a:ext uri="{63B3BB69-23CF-44E3-9099-C40C66FF867C}">
              <a14:compatExt xmlns:a14="http://schemas.microsoft.com/office/drawing/2010/main" spid="_x0000_s22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242" name="Check Box 194" hidden="1">
          <a:extLst>
            <a:ext uri="{63B3BB69-23CF-44E3-9099-C40C66FF867C}">
              <a14:compatExt xmlns:a14="http://schemas.microsoft.com/office/drawing/2010/main" spid="_x0000_s22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9" name="Check Box 391" hidden="1">
          <a:extLst>
            <a:ext uri="{63B3BB69-23CF-44E3-9099-C40C66FF867C}">
              <a14:compatExt xmlns:a14="http://schemas.microsoft.com/office/drawing/2010/main" spid="_x0000_s24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8" name="Check Box 390" hidden="1">
          <a:extLst>
            <a:ext uri="{63B3BB69-23CF-44E3-9099-C40C66FF867C}">
              <a14:compatExt xmlns:a14="http://schemas.microsoft.com/office/drawing/2010/main" spid="_x0000_s24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7" name="Check Box 389" hidden="1">
          <a:extLst>
            <a:ext uri="{63B3BB69-23CF-44E3-9099-C40C66FF867C}">
              <a14:compatExt xmlns:a14="http://schemas.microsoft.com/office/drawing/2010/main" spid="_x0000_s24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6" name="Check Box 388" hidden="1">
          <a:extLst>
            <a:ext uri="{63B3BB69-23CF-44E3-9099-C40C66FF867C}">
              <a14:compatExt xmlns:a14="http://schemas.microsoft.com/office/drawing/2010/main" spid="_x0000_s24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5" name="Check Box 387" hidden="1">
          <a:extLst>
            <a:ext uri="{63B3BB69-23CF-44E3-9099-C40C66FF867C}">
              <a14:compatExt xmlns:a14="http://schemas.microsoft.com/office/drawing/2010/main" spid="_x0000_s24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4" name="Check Box 386" hidden="1">
          <a:extLst>
            <a:ext uri="{63B3BB69-23CF-44E3-9099-C40C66FF867C}">
              <a14:compatExt xmlns:a14="http://schemas.microsoft.com/office/drawing/2010/main" spid="_x0000_s24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3" name="Check Box 385" hidden="1">
          <a:extLst>
            <a:ext uri="{63B3BB69-23CF-44E3-9099-C40C66FF867C}">
              <a14:compatExt xmlns:a14="http://schemas.microsoft.com/office/drawing/2010/main" spid="_x0000_s24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2" name="Check Box 384" hidden="1">
          <a:extLst>
            <a:ext uri="{63B3BB69-23CF-44E3-9099-C40C66FF867C}">
              <a14:compatExt xmlns:a14="http://schemas.microsoft.com/office/drawing/2010/main" spid="_x0000_s24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1" name="Check Box 383" hidden="1">
          <a:extLst>
            <a:ext uri="{63B3BB69-23CF-44E3-9099-C40C66FF867C}">
              <a14:compatExt xmlns:a14="http://schemas.microsoft.com/office/drawing/2010/main" spid="_x0000_s24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30" name="Check Box 382" hidden="1">
          <a:extLst>
            <a:ext uri="{63B3BB69-23CF-44E3-9099-C40C66FF867C}">
              <a14:compatExt xmlns:a14="http://schemas.microsoft.com/office/drawing/2010/main" spid="_x0000_s24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9" name="Check Box 381" hidden="1">
          <a:extLst>
            <a:ext uri="{63B3BB69-23CF-44E3-9099-C40C66FF867C}">
              <a14:compatExt xmlns:a14="http://schemas.microsoft.com/office/drawing/2010/main" spid="_x0000_s24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8" name="Check Box 380" hidden="1">
          <a:extLst>
            <a:ext uri="{63B3BB69-23CF-44E3-9099-C40C66FF867C}">
              <a14:compatExt xmlns:a14="http://schemas.microsoft.com/office/drawing/2010/main" spid="_x0000_s24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7" name="Check Box 379" hidden="1">
          <a:extLst>
            <a:ext uri="{63B3BB69-23CF-44E3-9099-C40C66FF867C}">
              <a14:compatExt xmlns:a14="http://schemas.microsoft.com/office/drawing/2010/main" spid="_x0000_s24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6" name="Check Box 378" hidden="1">
          <a:extLst>
            <a:ext uri="{63B3BB69-23CF-44E3-9099-C40C66FF867C}">
              <a14:compatExt xmlns:a14="http://schemas.microsoft.com/office/drawing/2010/main" spid="_x0000_s24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5" name="Check Box 377" hidden="1">
          <a:extLst>
            <a:ext uri="{63B3BB69-23CF-44E3-9099-C40C66FF867C}">
              <a14:compatExt xmlns:a14="http://schemas.microsoft.com/office/drawing/2010/main" spid="_x0000_s24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4" name="Check Box 376" hidden="1">
          <a:extLst>
            <a:ext uri="{63B3BB69-23CF-44E3-9099-C40C66FF867C}">
              <a14:compatExt xmlns:a14="http://schemas.microsoft.com/office/drawing/2010/main" spid="_x0000_s24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3" name="Check Box 375" hidden="1">
          <a:extLst>
            <a:ext uri="{63B3BB69-23CF-44E3-9099-C40C66FF867C}">
              <a14:compatExt xmlns:a14="http://schemas.microsoft.com/office/drawing/2010/main" spid="_x0000_s24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2" name="Check Box 374" hidden="1">
          <a:extLst>
            <a:ext uri="{63B3BB69-23CF-44E3-9099-C40C66FF867C}">
              <a14:compatExt xmlns:a14="http://schemas.microsoft.com/office/drawing/2010/main" spid="_x0000_s24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1" name="Check Box 373" hidden="1">
          <a:extLst>
            <a:ext uri="{63B3BB69-23CF-44E3-9099-C40C66FF867C}">
              <a14:compatExt xmlns:a14="http://schemas.microsoft.com/office/drawing/2010/main" spid="_x0000_s24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20" name="Check Box 372" hidden="1">
          <a:extLst>
            <a:ext uri="{63B3BB69-23CF-44E3-9099-C40C66FF867C}">
              <a14:compatExt xmlns:a14="http://schemas.microsoft.com/office/drawing/2010/main" spid="_x0000_s24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9" name="Check Box 371" hidden="1">
          <a:extLst>
            <a:ext uri="{63B3BB69-23CF-44E3-9099-C40C66FF867C}">
              <a14:compatExt xmlns:a14="http://schemas.microsoft.com/office/drawing/2010/main" spid="_x0000_s24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8" name="Check Box 370" hidden="1">
          <a:extLst>
            <a:ext uri="{63B3BB69-23CF-44E3-9099-C40C66FF867C}">
              <a14:compatExt xmlns:a14="http://schemas.microsoft.com/office/drawing/2010/main" spid="_x0000_s24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7" name="Check Box 369" hidden="1">
          <a:extLst>
            <a:ext uri="{63B3BB69-23CF-44E3-9099-C40C66FF867C}">
              <a14:compatExt xmlns:a14="http://schemas.microsoft.com/office/drawing/2010/main" spid="_x0000_s24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6" name="Check Box 368" hidden="1">
          <a:extLst>
            <a:ext uri="{63B3BB69-23CF-44E3-9099-C40C66FF867C}">
              <a14:compatExt xmlns:a14="http://schemas.microsoft.com/office/drawing/2010/main" spid="_x0000_s24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5" name="Check Box 367" hidden="1">
          <a:extLst>
            <a:ext uri="{63B3BB69-23CF-44E3-9099-C40C66FF867C}">
              <a14:compatExt xmlns:a14="http://schemas.microsoft.com/office/drawing/2010/main" spid="_x0000_s24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4" name="Check Box 366" hidden="1">
          <a:extLst>
            <a:ext uri="{63B3BB69-23CF-44E3-9099-C40C66FF867C}">
              <a14:compatExt xmlns:a14="http://schemas.microsoft.com/office/drawing/2010/main" spid="_x0000_s24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3" name="Check Box 365" hidden="1">
          <a:extLst>
            <a:ext uri="{63B3BB69-23CF-44E3-9099-C40C66FF867C}">
              <a14:compatExt xmlns:a14="http://schemas.microsoft.com/office/drawing/2010/main" spid="_x0000_s24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xdr:twoCellAnchor editAs="oneCell">
    <xdr:from>
      <xdr:col>79</xdr:col>
      <xdr:colOff>106680</xdr:colOff>
      <xdr:row>8</xdr:row>
      <xdr:rowOff>0</xdr:rowOff>
    </xdr:from>
    <xdr:to>
      <xdr:col>80</xdr:col>
      <xdr:colOff>586739</xdr:colOff>
      <xdr:row>30</xdr:row>
      <xdr:rowOff>32173</xdr:rowOff>
    </xdr:to>
    <xdr:sp macro="" textlink="">
      <xdr:nvSpPr>
        <xdr:cNvPr id="2412" name="Check Box 364" hidden="1">
          <a:extLst>
            <a:ext uri="{63B3BB69-23CF-44E3-9099-C40C66FF867C}">
              <a14:compatExt xmlns:a14="http://schemas.microsoft.com/office/drawing/2010/main" spid="_x0000_s24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411" name="Check Box 363" hidden="1">
          <a:extLst>
            <a:ext uri="{63B3BB69-23CF-44E3-9099-C40C66FF867C}">
              <a14:compatExt xmlns:a14="http://schemas.microsoft.com/office/drawing/2010/main" spid="_x0000_s24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10" name="Check Box 362" hidden="1">
          <a:extLst>
            <a:ext uri="{63B3BB69-23CF-44E3-9099-C40C66FF867C}">
              <a14:compatExt xmlns:a14="http://schemas.microsoft.com/office/drawing/2010/main" spid="_x0000_s24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9" name="Check Box 361" hidden="1">
          <a:extLst>
            <a:ext uri="{63B3BB69-23CF-44E3-9099-C40C66FF867C}">
              <a14:compatExt xmlns:a14="http://schemas.microsoft.com/office/drawing/2010/main" spid="_x0000_s24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8" name="Check Box 360" hidden="1">
          <a:extLst>
            <a:ext uri="{63B3BB69-23CF-44E3-9099-C40C66FF867C}">
              <a14:compatExt xmlns:a14="http://schemas.microsoft.com/office/drawing/2010/main" spid="_x0000_s24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7" name="Check Box 359" hidden="1">
          <a:extLst>
            <a:ext uri="{63B3BB69-23CF-44E3-9099-C40C66FF867C}">
              <a14:compatExt xmlns:a14="http://schemas.microsoft.com/office/drawing/2010/main" spid="_x0000_s24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6" name="Check Box 358" hidden="1">
          <a:extLst>
            <a:ext uri="{63B3BB69-23CF-44E3-9099-C40C66FF867C}">
              <a14:compatExt xmlns:a14="http://schemas.microsoft.com/office/drawing/2010/main" spid="_x0000_s24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5" name="Check Box 357" hidden="1">
          <a:extLst>
            <a:ext uri="{63B3BB69-23CF-44E3-9099-C40C66FF867C}">
              <a14:compatExt xmlns:a14="http://schemas.microsoft.com/office/drawing/2010/main" spid="_x0000_s24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4" name="Check Box 356" hidden="1">
          <a:extLst>
            <a:ext uri="{63B3BB69-23CF-44E3-9099-C40C66FF867C}">
              <a14:compatExt xmlns:a14="http://schemas.microsoft.com/office/drawing/2010/main" spid="_x0000_s24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3" name="Check Box 355" hidden="1">
          <a:extLst>
            <a:ext uri="{63B3BB69-23CF-44E3-9099-C40C66FF867C}">
              <a14:compatExt xmlns:a14="http://schemas.microsoft.com/office/drawing/2010/main" spid="_x0000_s24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xdr:twoCellAnchor editAs="oneCell">
    <xdr:from>
      <xdr:col>79</xdr:col>
      <xdr:colOff>106680</xdr:colOff>
      <xdr:row>8</xdr:row>
      <xdr:rowOff>0</xdr:rowOff>
    </xdr:from>
    <xdr:to>
      <xdr:col>80</xdr:col>
      <xdr:colOff>586739</xdr:colOff>
      <xdr:row>30</xdr:row>
      <xdr:rowOff>32173</xdr:rowOff>
    </xdr:to>
    <xdr:sp macro="" textlink="">
      <xdr:nvSpPr>
        <xdr:cNvPr id="2402" name="Check Box 354" hidden="1">
          <a:extLst>
            <a:ext uri="{63B3BB69-23CF-44E3-9099-C40C66FF867C}">
              <a14:compatExt xmlns:a14="http://schemas.microsoft.com/office/drawing/2010/main" spid="_x0000_s24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38</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401" name="Check Box 353" hidden="1">
          <a:extLst>
            <a:ext uri="{63B3BB69-23CF-44E3-9099-C40C66FF867C}">
              <a14:compatExt xmlns:a14="http://schemas.microsoft.com/office/drawing/2010/main" spid="_x0000_s24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400" name="Check Box 352" hidden="1">
          <a:extLst>
            <a:ext uri="{63B3BB69-23CF-44E3-9099-C40C66FF867C}">
              <a14:compatExt xmlns:a14="http://schemas.microsoft.com/office/drawing/2010/main" spid="_x0000_s24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9" name="Check Box 351" hidden="1">
          <a:extLst>
            <a:ext uri="{63B3BB69-23CF-44E3-9099-C40C66FF867C}">
              <a14:compatExt xmlns:a14="http://schemas.microsoft.com/office/drawing/2010/main" spid="_x0000_s23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8" name="Check Box 350" hidden="1">
          <a:extLst>
            <a:ext uri="{63B3BB69-23CF-44E3-9099-C40C66FF867C}">
              <a14:compatExt xmlns:a14="http://schemas.microsoft.com/office/drawing/2010/main" spid="_x0000_s23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7" name="Check Box 349" hidden="1">
          <a:extLst>
            <a:ext uri="{63B3BB69-23CF-44E3-9099-C40C66FF867C}">
              <a14:compatExt xmlns:a14="http://schemas.microsoft.com/office/drawing/2010/main" spid="_x0000_s23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6" name="Check Box 348" hidden="1">
          <a:extLst>
            <a:ext uri="{63B3BB69-23CF-44E3-9099-C40C66FF867C}">
              <a14:compatExt xmlns:a14="http://schemas.microsoft.com/office/drawing/2010/main" spid="_x0000_s23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5" name="Check Box 347" hidden="1">
          <a:extLst>
            <a:ext uri="{63B3BB69-23CF-44E3-9099-C40C66FF867C}">
              <a14:compatExt xmlns:a14="http://schemas.microsoft.com/office/drawing/2010/main" spid="_x0000_s23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4" name="Check Box 346" hidden="1">
          <a:extLst>
            <a:ext uri="{63B3BB69-23CF-44E3-9099-C40C66FF867C}">
              <a14:compatExt xmlns:a14="http://schemas.microsoft.com/office/drawing/2010/main" spid="_x0000_s23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3" name="Check Box 345" hidden="1">
          <a:extLst>
            <a:ext uri="{63B3BB69-23CF-44E3-9099-C40C66FF867C}">
              <a14:compatExt xmlns:a14="http://schemas.microsoft.com/office/drawing/2010/main" spid="_x0000_s23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92" name="Check Box 344" hidden="1">
          <a:extLst>
            <a:ext uri="{63B3BB69-23CF-44E3-9099-C40C66FF867C}">
              <a14:compatExt xmlns:a14="http://schemas.microsoft.com/office/drawing/2010/main" spid="_x0000_s23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xdr:twoCellAnchor editAs="oneCell">
    <xdr:from>
      <xdr:col>79</xdr:col>
      <xdr:colOff>106680</xdr:colOff>
      <xdr:row>7</xdr:row>
      <xdr:rowOff>0</xdr:rowOff>
    </xdr:from>
    <xdr:to>
      <xdr:col>80</xdr:col>
      <xdr:colOff>586739</xdr:colOff>
      <xdr:row>8</xdr:row>
      <xdr:rowOff>53340</xdr:rowOff>
    </xdr:to>
    <xdr:sp macro="" textlink="">
      <xdr:nvSpPr>
        <xdr:cNvPr id="2391" name="Check Box 343" hidden="1">
          <a:extLst>
            <a:ext uri="{63B3BB69-23CF-44E3-9099-C40C66FF867C}">
              <a14:compatExt xmlns:a14="http://schemas.microsoft.com/office/drawing/2010/main" spid="_x0000_s23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49</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90" name="Check Box 342" hidden="1">
          <a:extLst>
            <a:ext uri="{63B3BB69-23CF-44E3-9099-C40C66FF867C}">
              <a14:compatExt xmlns:a14="http://schemas.microsoft.com/office/drawing/2010/main" spid="_x0000_s23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89" name="Check Box 341" hidden="1">
          <a:extLst>
            <a:ext uri="{63B3BB69-23CF-44E3-9099-C40C66FF867C}">
              <a14:compatExt xmlns:a14="http://schemas.microsoft.com/office/drawing/2010/main" spid="_x0000_s23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8" name="Check Box 340" hidden="1">
          <a:extLst>
            <a:ext uri="{63B3BB69-23CF-44E3-9099-C40C66FF867C}">
              <a14:compatExt xmlns:a14="http://schemas.microsoft.com/office/drawing/2010/main" spid="_x0000_s23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7" name="Check Box 339" hidden="1">
          <a:extLst>
            <a:ext uri="{63B3BB69-23CF-44E3-9099-C40C66FF867C}">
              <a14:compatExt xmlns:a14="http://schemas.microsoft.com/office/drawing/2010/main" spid="_x0000_s23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6" name="Check Box 338" hidden="1">
          <a:extLst>
            <a:ext uri="{63B3BB69-23CF-44E3-9099-C40C66FF867C}">
              <a14:compatExt xmlns:a14="http://schemas.microsoft.com/office/drawing/2010/main" spid="_x0000_s23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5" name="Check Box 337" hidden="1">
          <a:extLst>
            <a:ext uri="{63B3BB69-23CF-44E3-9099-C40C66FF867C}">
              <a14:compatExt xmlns:a14="http://schemas.microsoft.com/office/drawing/2010/main" spid="_x0000_s23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4" name="Check Box 336" hidden="1">
          <a:extLst>
            <a:ext uri="{63B3BB69-23CF-44E3-9099-C40C66FF867C}">
              <a14:compatExt xmlns:a14="http://schemas.microsoft.com/office/drawing/2010/main" spid="_x0000_s23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3" name="Check Box 335" hidden="1">
          <a:extLst>
            <a:ext uri="{63B3BB69-23CF-44E3-9099-C40C66FF867C}">
              <a14:compatExt xmlns:a14="http://schemas.microsoft.com/office/drawing/2010/main" spid="_x0000_s23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82" name="Check Box 334" hidden="1">
          <a:extLst>
            <a:ext uri="{63B3BB69-23CF-44E3-9099-C40C66FF867C}">
              <a14:compatExt xmlns:a14="http://schemas.microsoft.com/office/drawing/2010/main" spid="_x0000_s23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xdr:twoCellAnchor editAs="oneCell">
    <xdr:from>
      <xdr:col>79</xdr:col>
      <xdr:colOff>106680</xdr:colOff>
      <xdr:row>7</xdr:row>
      <xdr:rowOff>0</xdr:rowOff>
    </xdr:from>
    <xdr:to>
      <xdr:col>80</xdr:col>
      <xdr:colOff>586739</xdr:colOff>
      <xdr:row>8</xdr:row>
      <xdr:rowOff>53340</xdr:rowOff>
    </xdr:to>
    <xdr:sp macro="" textlink="">
      <xdr:nvSpPr>
        <xdr:cNvPr id="2381" name="Check Box 333" hidden="1">
          <a:extLst>
            <a:ext uri="{63B3BB69-23CF-44E3-9099-C40C66FF867C}">
              <a14:compatExt xmlns:a14="http://schemas.microsoft.com/office/drawing/2010/main" spid="_x0000_s23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59</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80" name="Check Box 332" hidden="1">
          <a:extLst>
            <a:ext uri="{63B3BB69-23CF-44E3-9099-C40C66FF867C}">
              <a14:compatExt xmlns:a14="http://schemas.microsoft.com/office/drawing/2010/main" spid="_x0000_s23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79" name="Check Box 331" hidden="1">
          <a:extLst>
            <a:ext uri="{63B3BB69-23CF-44E3-9099-C40C66FF867C}">
              <a14:compatExt xmlns:a14="http://schemas.microsoft.com/office/drawing/2010/main" spid="_x0000_s23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8" name="Check Box 330" hidden="1">
          <a:extLst>
            <a:ext uri="{63B3BB69-23CF-44E3-9099-C40C66FF867C}">
              <a14:compatExt xmlns:a14="http://schemas.microsoft.com/office/drawing/2010/main" spid="_x0000_s23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7" name="Check Box 329" hidden="1">
          <a:extLst>
            <a:ext uri="{63B3BB69-23CF-44E3-9099-C40C66FF867C}">
              <a14:compatExt xmlns:a14="http://schemas.microsoft.com/office/drawing/2010/main" spid="_x0000_s23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6" name="Check Box 328" hidden="1">
          <a:extLst>
            <a:ext uri="{63B3BB69-23CF-44E3-9099-C40C66FF867C}">
              <a14:compatExt xmlns:a14="http://schemas.microsoft.com/office/drawing/2010/main" spid="_x0000_s23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5" name="Check Box 327" hidden="1">
          <a:extLst>
            <a:ext uri="{63B3BB69-23CF-44E3-9099-C40C66FF867C}">
              <a14:compatExt xmlns:a14="http://schemas.microsoft.com/office/drawing/2010/main" spid="_x0000_s23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4" name="Check Box 326" hidden="1">
          <a:extLst>
            <a:ext uri="{63B3BB69-23CF-44E3-9099-C40C66FF867C}">
              <a14:compatExt xmlns:a14="http://schemas.microsoft.com/office/drawing/2010/main" spid="_x0000_s23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3" name="Check Box 325" hidden="1">
          <a:extLst>
            <a:ext uri="{63B3BB69-23CF-44E3-9099-C40C66FF867C}">
              <a14:compatExt xmlns:a14="http://schemas.microsoft.com/office/drawing/2010/main" spid="_x0000_s23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2" name="Check Box 324" hidden="1">
          <a:extLst>
            <a:ext uri="{63B3BB69-23CF-44E3-9099-C40C66FF867C}">
              <a14:compatExt xmlns:a14="http://schemas.microsoft.com/office/drawing/2010/main" spid="_x0000_s23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71" name="Check Box 323" hidden="1">
          <a:extLst>
            <a:ext uri="{63B3BB69-23CF-44E3-9099-C40C66FF867C}">
              <a14:compatExt xmlns:a14="http://schemas.microsoft.com/office/drawing/2010/main" spid="_x0000_s23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xdr:twoCellAnchor editAs="oneCell">
    <xdr:from>
      <xdr:col>79</xdr:col>
      <xdr:colOff>106680</xdr:colOff>
      <xdr:row>6</xdr:row>
      <xdr:rowOff>0</xdr:rowOff>
    </xdr:from>
    <xdr:to>
      <xdr:col>80</xdr:col>
      <xdr:colOff>586739</xdr:colOff>
      <xdr:row>7</xdr:row>
      <xdr:rowOff>152400</xdr:rowOff>
    </xdr:to>
    <xdr:sp macro="" textlink="">
      <xdr:nvSpPr>
        <xdr:cNvPr id="2370" name="Check Box 322" hidden="1">
          <a:extLst>
            <a:ext uri="{63B3BB69-23CF-44E3-9099-C40C66FF867C}">
              <a14:compatExt xmlns:a14="http://schemas.microsoft.com/office/drawing/2010/main" spid="_x0000_s23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70</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69" name="Check Box 321" hidden="1">
          <a:extLst>
            <a:ext uri="{63B3BB69-23CF-44E3-9099-C40C66FF867C}">
              <a14:compatExt xmlns:a14="http://schemas.microsoft.com/office/drawing/2010/main" spid="_x0000_s23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71</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68" name="Check Box 320" hidden="1">
          <a:extLst>
            <a:ext uri="{63B3BB69-23CF-44E3-9099-C40C66FF867C}">
              <a14:compatExt xmlns:a14="http://schemas.microsoft.com/office/drawing/2010/main" spid="_x0000_s23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67" name="Check Box 319" hidden="1">
          <a:extLst>
            <a:ext uri="{63B3BB69-23CF-44E3-9099-C40C66FF867C}">
              <a14:compatExt xmlns:a14="http://schemas.microsoft.com/office/drawing/2010/main" spid="_x0000_s23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6" name="Check Box 318" hidden="1">
          <a:extLst>
            <a:ext uri="{63B3BB69-23CF-44E3-9099-C40C66FF867C}">
              <a14:compatExt xmlns:a14="http://schemas.microsoft.com/office/drawing/2010/main" spid="_x0000_s23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5" name="Check Box 317" hidden="1">
          <a:extLst>
            <a:ext uri="{63B3BB69-23CF-44E3-9099-C40C66FF867C}">
              <a14:compatExt xmlns:a14="http://schemas.microsoft.com/office/drawing/2010/main" spid="_x0000_s23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4" name="Check Box 316" hidden="1">
          <a:extLst>
            <a:ext uri="{63B3BB69-23CF-44E3-9099-C40C66FF867C}">
              <a14:compatExt xmlns:a14="http://schemas.microsoft.com/office/drawing/2010/main" spid="_x0000_s23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3" name="Check Box 315" hidden="1">
          <a:extLst>
            <a:ext uri="{63B3BB69-23CF-44E3-9099-C40C66FF867C}">
              <a14:compatExt xmlns:a14="http://schemas.microsoft.com/office/drawing/2010/main" spid="_x0000_s23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2" name="Check Box 314" hidden="1">
          <a:extLst>
            <a:ext uri="{63B3BB69-23CF-44E3-9099-C40C66FF867C}">
              <a14:compatExt xmlns:a14="http://schemas.microsoft.com/office/drawing/2010/main" spid="_x0000_s23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61" name="Check Box 313" hidden="1">
          <a:extLst>
            <a:ext uri="{63B3BB69-23CF-44E3-9099-C40C66FF867C}">
              <a14:compatExt xmlns:a14="http://schemas.microsoft.com/office/drawing/2010/main" spid="_x0000_s23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xdr:twoCellAnchor editAs="oneCell">
    <xdr:from>
      <xdr:col>79</xdr:col>
      <xdr:colOff>106680</xdr:colOff>
      <xdr:row>6</xdr:row>
      <xdr:rowOff>0</xdr:rowOff>
    </xdr:from>
    <xdr:to>
      <xdr:col>80</xdr:col>
      <xdr:colOff>586739</xdr:colOff>
      <xdr:row>7</xdr:row>
      <xdr:rowOff>152400</xdr:rowOff>
    </xdr:to>
    <xdr:sp macro="" textlink="">
      <xdr:nvSpPr>
        <xdr:cNvPr id="2360" name="Check Box 312" hidden="1">
          <a:extLst>
            <a:ext uri="{63B3BB69-23CF-44E3-9099-C40C66FF867C}">
              <a14:compatExt xmlns:a14="http://schemas.microsoft.com/office/drawing/2010/main" spid="_x0000_s23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80</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59" name="Check Box 311" hidden="1">
          <a:extLst>
            <a:ext uri="{63B3BB69-23CF-44E3-9099-C40C66FF867C}">
              <a14:compatExt xmlns:a14="http://schemas.microsoft.com/office/drawing/2010/main" spid="_x0000_s23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81</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58" name="Check Box 310" hidden="1">
          <a:extLst>
            <a:ext uri="{63B3BB69-23CF-44E3-9099-C40C66FF867C}">
              <a14:compatExt xmlns:a14="http://schemas.microsoft.com/office/drawing/2010/main" spid="_x0000_s23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57" name="Check Box 309" hidden="1">
          <a:extLst>
            <a:ext uri="{63B3BB69-23CF-44E3-9099-C40C66FF867C}">
              <a14:compatExt xmlns:a14="http://schemas.microsoft.com/office/drawing/2010/main" spid="_x0000_s23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6" name="Check Box 308" hidden="1">
          <a:extLst>
            <a:ext uri="{63B3BB69-23CF-44E3-9099-C40C66FF867C}">
              <a14:compatExt xmlns:a14="http://schemas.microsoft.com/office/drawing/2010/main" spid="_x0000_s23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5" name="Check Box 307" hidden="1">
          <a:extLst>
            <a:ext uri="{63B3BB69-23CF-44E3-9099-C40C66FF867C}">
              <a14:compatExt xmlns:a14="http://schemas.microsoft.com/office/drawing/2010/main" spid="_x0000_s23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4" name="Check Box 306" hidden="1">
          <a:extLst>
            <a:ext uri="{63B3BB69-23CF-44E3-9099-C40C66FF867C}">
              <a14:compatExt xmlns:a14="http://schemas.microsoft.com/office/drawing/2010/main" spid="_x0000_s23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3" name="Check Box 305" hidden="1">
          <a:extLst>
            <a:ext uri="{63B3BB69-23CF-44E3-9099-C40C66FF867C}">
              <a14:compatExt xmlns:a14="http://schemas.microsoft.com/office/drawing/2010/main" spid="_x0000_s23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2" name="Check Box 304" hidden="1">
          <a:extLst>
            <a:ext uri="{63B3BB69-23CF-44E3-9099-C40C66FF867C}">
              <a14:compatExt xmlns:a14="http://schemas.microsoft.com/office/drawing/2010/main" spid="_x0000_s23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1" name="Check Box 303" hidden="1">
          <a:extLst>
            <a:ext uri="{63B3BB69-23CF-44E3-9099-C40C66FF867C}">
              <a14:compatExt xmlns:a14="http://schemas.microsoft.com/office/drawing/2010/main" spid="_x0000_s23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50" name="Check Box 302" hidden="1">
          <a:extLst>
            <a:ext uri="{63B3BB69-23CF-44E3-9099-C40C66FF867C}">
              <a14:compatExt xmlns:a14="http://schemas.microsoft.com/office/drawing/2010/main" spid="_x0000_s23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xdr:twoCellAnchor editAs="oneCell">
    <xdr:from>
      <xdr:col>79</xdr:col>
      <xdr:colOff>106680</xdr:colOff>
      <xdr:row>5</xdr:row>
      <xdr:rowOff>0</xdr:rowOff>
    </xdr:from>
    <xdr:to>
      <xdr:col>80</xdr:col>
      <xdr:colOff>586739</xdr:colOff>
      <xdr:row>8</xdr:row>
      <xdr:rowOff>129540</xdr:rowOff>
    </xdr:to>
    <xdr:sp macro="" textlink="">
      <xdr:nvSpPr>
        <xdr:cNvPr id="2349" name="Check Box 301" hidden="1">
          <a:extLst>
            <a:ext uri="{63B3BB69-23CF-44E3-9099-C40C66FF867C}">
              <a14:compatExt xmlns:a14="http://schemas.microsoft.com/office/drawing/2010/main" spid="_x0000_s23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91</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48" name="Check Box 300" hidden="1">
          <a:extLst>
            <a:ext uri="{63B3BB69-23CF-44E3-9099-C40C66FF867C}">
              <a14:compatExt xmlns:a14="http://schemas.microsoft.com/office/drawing/2010/main" spid="_x0000_s23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92</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47" name="Check Box 299" hidden="1">
          <a:extLst>
            <a:ext uri="{63B3BB69-23CF-44E3-9099-C40C66FF867C}">
              <a14:compatExt xmlns:a14="http://schemas.microsoft.com/office/drawing/2010/main" spid="_x0000_s23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46" name="Check Box 298" hidden="1">
          <a:extLst>
            <a:ext uri="{63B3BB69-23CF-44E3-9099-C40C66FF867C}">
              <a14:compatExt xmlns:a14="http://schemas.microsoft.com/office/drawing/2010/main" spid="_x0000_s23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94</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45" name="Check Box 297" hidden="1">
          <a:extLst>
            <a:ext uri="{63B3BB69-23CF-44E3-9099-C40C66FF867C}">
              <a14:compatExt xmlns:a14="http://schemas.microsoft.com/office/drawing/2010/main" spid="_x0000_s23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4" name="Check Box 296" hidden="1">
          <a:extLst>
            <a:ext uri="{63B3BB69-23CF-44E3-9099-C40C66FF867C}">
              <a14:compatExt xmlns:a14="http://schemas.microsoft.com/office/drawing/2010/main" spid="_x0000_s23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3" name="Check Box 295" hidden="1">
          <a:extLst>
            <a:ext uri="{63B3BB69-23CF-44E3-9099-C40C66FF867C}">
              <a14:compatExt xmlns:a14="http://schemas.microsoft.com/office/drawing/2010/main" spid="_x0000_s23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2" name="Check Box 294" hidden="1">
          <a:extLst>
            <a:ext uri="{63B3BB69-23CF-44E3-9099-C40C66FF867C}">
              <a14:compatExt xmlns:a14="http://schemas.microsoft.com/office/drawing/2010/main" spid="_x0000_s23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1" name="Check Box 293" hidden="1">
          <a:extLst>
            <a:ext uri="{63B3BB69-23CF-44E3-9099-C40C66FF867C}">
              <a14:compatExt xmlns:a14="http://schemas.microsoft.com/office/drawing/2010/main" spid="_x0000_s23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40" name="Check Box 292" hidden="1">
          <a:extLst>
            <a:ext uri="{63B3BB69-23CF-44E3-9099-C40C66FF867C}">
              <a14:compatExt xmlns:a14="http://schemas.microsoft.com/office/drawing/2010/main" spid="_x0000_s23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xdr:twoCellAnchor editAs="oneCell">
    <xdr:from>
      <xdr:col>79</xdr:col>
      <xdr:colOff>106680</xdr:colOff>
      <xdr:row>5</xdr:row>
      <xdr:rowOff>0</xdr:rowOff>
    </xdr:from>
    <xdr:to>
      <xdr:col>80</xdr:col>
      <xdr:colOff>586739</xdr:colOff>
      <xdr:row>8</xdr:row>
      <xdr:rowOff>129540</xdr:rowOff>
    </xdr:to>
    <xdr:sp macro="" textlink="">
      <xdr:nvSpPr>
        <xdr:cNvPr id="2339" name="Check Box 291" hidden="1">
          <a:extLst>
            <a:ext uri="{63B3BB69-23CF-44E3-9099-C40C66FF867C}">
              <a14:compatExt xmlns:a14="http://schemas.microsoft.com/office/drawing/2010/main" spid="_x0000_s23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38" name="Check Box 290" hidden="1">
          <a:extLst>
            <a:ext uri="{63B3BB69-23CF-44E3-9099-C40C66FF867C}">
              <a14:compatExt xmlns:a14="http://schemas.microsoft.com/office/drawing/2010/main" spid="_x0000_s23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37" name="Check Box 289" hidden="1">
          <a:extLst>
            <a:ext uri="{63B3BB69-23CF-44E3-9099-C40C66FF867C}">
              <a14:compatExt xmlns:a14="http://schemas.microsoft.com/office/drawing/2010/main" spid="_x0000_s23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36" name="Check Box 288" hidden="1">
          <a:extLst>
            <a:ext uri="{63B3BB69-23CF-44E3-9099-C40C66FF867C}">
              <a14:compatExt xmlns:a14="http://schemas.microsoft.com/office/drawing/2010/main" spid="_x0000_s23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104</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35" name="Check Box 287" hidden="1">
          <a:extLst>
            <a:ext uri="{63B3BB69-23CF-44E3-9099-C40C66FF867C}">
              <a14:compatExt xmlns:a14="http://schemas.microsoft.com/office/drawing/2010/main" spid="_x0000_s23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4" name="Check Box 286" hidden="1">
          <a:extLst>
            <a:ext uri="{63B3BB69-23CF-44E3-9099-C40C66FF867C}">
              <a14:compatExt xmlns:a14="http://schemas.microsoft.com/office/drawing/2010/main" spid="_x0000_s23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3" name="Check Box 285" hidden="1">
          <a:extLst>
            <a:ext uri="{63B3BB69-23CF-44E3-9099-C40C66FF867C}">
              <a14:compatExt xmlns:a14="http://schemas.microsoft.com/office/drawing/2010/main" spid="_x0000_s23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2" name="Check Box 284" hidden="1">
          <a:extLst>
            <a:ext uri="{63B3BB69-23CF-44E3-9099-C40C66FF867C}">
              <a14:compatExt xmlns:a14="http://schemas.microsoft.com/office/drawing/2010/main" spid="_x0000_s23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1" name="Check Box 283" hidden="1">
          <a:extLst>
            <a:ext uri="{63B3BB69-23CF-44E3-9099-C40C66FF867C}">
              <a14:compatExt xmlns:a14="http://schemas.microsoft.com/office/drawing/2010/main" spid="_x0000_s23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30" name="Check Box 282" hidden="1">
          <a:extLst>
            <a:ext uri="{63B3BB69-23CF-44E3-9099-C40C66FF867C}">
              <a14:compatExt xmlns:a14="http://schemas.microsoft.com/office/drawing/2010/main" spid="_x0000_s23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29" name="Check Box 281" hidden="1">
          <a:extLst>
            <a:ext uri="{63B3BB69-23CF-44E3-9099-C40C66FF867C}">
              <a14:compatExt xmlns:a14="http://schemas.microsoft.com/office/drawing/2010/main" spid="_x0000_s23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xdr:twoCellAnchor editAs="oneCell">
    <xdr:from>
      <xdr:col>79</xdr:col>
      <xdr:colOff>106680</xdr:colOff>
      <xdr:row>4</xdr:row>
      <xdr:rowOff>0</xdr:rowOff>
    </xdr:from>
    <xdr:to>
      <xdr:col>80</xdr:col>
      <xdr:colOff>586739</xdr:colOff>
      <xdr:row>5</xdr:row>
      <xdr:rowOff>38100</xdr:rowOff>
    </xdr:to>
    <xdr:sp macro="" textlink="">
      <xdr:nvSpPr>
        <xdr:cNvPr id="2328" name="Check Box 280" hidden="1">
          <a:extLst>
            <a:ext uri="{63B3BB69-23CF-44E3-9099-C40C66FF867C}">
              <a14:compatExt xmlns:a14="http://schemas.microsoft.com/office/drawing/2010/main" spid="_x0000_s23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112</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327" name="Check Box 279" hidden="1">
          <a:extLst>
            <a:ext uri="{63B3BB69-23CF-44E3-9099-C40C66FF867C}">
              <a14:compatExt xmlns:a14="http://schemas.microsoft.com/office/drawing/2010/main" spid="_x0000_s23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113</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26" name="Check Box 278" hidden="1">
          <a:extLst>
            <a:ext uri="{63B3BB69-23CF-44E3-9099-C40C66FF867C}">
              <a14:compatExt xmlns:a14="http://schemas.microsoft.com/office/drawing/2010/main" spid="_x0000_s23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114</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25" name="Check Box 277" hidden="1">
          <a:extLst>
            <a:ext uri="{63B3BB69-23CF-44E3-9099-C40C66FF867C}">
              <a14:compatExt xmlns:a14="http://schemas.microsoft.com/office/drawing/2010/main" spid="_x0000_s23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115</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24" name="Check Box 276" hidden="1">
          <a:extLst>
            <a:ext uri="{63B3BB69-23CF-44E3-9099-C40C66FF867C}">
              <a14:compatExt xmlns:a14="http://schemas.microsoft.com/office/drawing/2010/main" spid="_x0000_s23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116</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23" name="Check Box 275" hidden="1">
          <a:extLst>
            <a:ext uri="{63B3BB69-23CF-44E3-9099-C40C66FF867C}">
              <a14:compatExt xmlns:a14="http://schemas.microsoft.com/office/drawing/2010/main" spid="_x0000_s23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22" name="Check Box 274" hidden="1">
          <a:extLst>
            <a:ext uri="{63B3BB69-23CF-44E3-9099-C40C66FF867C}">
              <a14:compatExt xmlns:a14="http://schemas.microsoft.com/office/drawing/2010/main" spid="_x0000_s23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21" name="Check Box 273" hidden="1">
          <a:extLst>
            <a:ext uri="{63B3BB69-23CF-44E3-9099-C40C66FF867C}">
              <a14:compatExt xmlns:a14="http://schemas.microsoft.com/office/drawing/2010/main" spid="_x0000_s23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20" name="Check Box 272" hidden="1">
          <a:extLst>
            <a:ext uri="{63B3BB69-23CF-44E3-9099-C40C66FF867C}">
              <a14:compatExt xmlns:a14="http://schemas.microsoft.com/office/drawing/2010/main" spid="_x0000_s23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19" name="Check Box 271" hidden="1">
          <a:extLst>
            <a:ext uri="{63B3BB69-23CF-44E3-9099-C40C66FF867C}">
              <a14:compatExt xmlns:a14="http://schemas.microsoft.com/office/drawing/2010/main" spid="_x0000_s23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xdr:twoCellAnchor editAs="oneCell">
    <xdr:from>
      <xdr:col>79</xdr:col>
      <xdr:colOff>106680</xdr:colOff>
      <xdr:row>4</xdr:row>
      <xdr:rowOff>0</xdr:rowOff>
    </xdr:from>
    <xdr:to>
      <xdr:col>80</xdr:col>
      <xdr:colOff>586739</xdr:colOff>
      <xdr:row>5</xdr:row>
      <xdr:rowOff>38100</xdr:rowOff>
    </xdr:to>
    <xdr:sp macro="" textlink="">
      <xdr:nvSpPr>
        <xdr:cNvPr id="2318" name="Check Box 270" hidden="1">
          <a:extLst>
            <a:ext uri="{63B3BB69-23CF-44E3-9099-C40C66FF867C}">
              <a14:compatExt xmlns:a14="http://schemas.microsoft.com/office/drawing/2010/main" spid="_x0000_s23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122</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317" name="Check Box 269" hidden="1">
          <a:extLst>
            <a:ext uri="{63B3BB69-23CF-44E3-9099-C40C66FF867C}">
              <a14:compatExt xmlns:a14="http://schemas.microsoft.com/office/drawing/2010/main" spid="_x0000_s23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123</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16" name="Check Box 268" hidden="1">
          <a:extLst>
            <a:ext uri="{63B3BB69-23CF-44E3-9099-C40C66FF867C}">
              <a14:compatExt xmlns:a14="http://schemas.microsoft.com/office/drawing/2010/main" spid="_x0000_s23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124</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15" name="Check Box 267" hidden="1">
          <a:extLst>
            <a:ext uri="{63B3BB69-23CF-44E3-9099-C40C66FF867C}">
              <a14:compatExt xmlns:a14="http://schemas.microsoft.com/office/drawing/2010/main" spid="_x0000_s23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125</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14" name="Check Box 266" hidden="1">
          <a:extLst>
            <a:ext uri="{63B3BB69-23CF-44E3-9099-C40C66FF867C}">
              <a14:compatExt xmlns:a14="http://schemas.microsoft.com/office/drawing/2010/main" spid="_x0000_s23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126</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313" name="Check Box 265" hidden="1">
          <a:extLst>
            <a:ext uri="{63B3BB69-23CF-44E3-9099-C40C66FF867C}">
              <a14:compatExt xmlns:a14="http://schemas.microsoft.com/office/drawing/2010/main" spid="_x0000_s23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12" name="Check Box 264" hidden="1">
          <a:extLst>
            <a:ext uri="{63B3BB69-23CF-44E3-9099-C40C66FF867C}">
              <a14:compatExt xmlns:a14="http://schemas.microsoft.com/office/drawing/2010/main" spid="_x0000_s23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11" name="Check Box 263" hidden="1">
          <a:extLst>
            <a:ext uri="{63B3BB69-23CF-44E3-9099-C40C66FF867C}">
              <a14:compatExt xmlns:a14="http://schemas.microsoft.com/office/drawing/2010/main" spid="_x0000_s23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10" name="Check Box 262" hidden="1">
          <a:extLst>
            <a:ext uri="{63B3BB69-23CF-44E3-9099-C40C66FF867C}">
              <a14:compatExt xmlns:a14="http://schemas.microsoft.com/office/drawing/2010/main" spid="_x0000_s23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09" name="Check Box 261" hidden="1">
          <a:extLst>
            <a:ext uri="{63B3BB69-23CF-44E3-9099-C40C66FF867C}">
              <a14:compatExt xmlns:a14="http://schemas.microsoft.com/office/drawing/2010/main" spid="_x0000_s23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08" name="Check Box 260" hidden="1">
          <a:extLst>
            <a:ext uri="{63B3BB69-23CF-44E3-9099-C40C66FF867C}">
              <a14:compatExt xmlns:a14="http://schemas.microsoft.com/office/drawing/2010/main" spid="_x0000_s23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xdr:twoCellAnchor editAs="oneCell">
    <xdr:from>
      <xdr:col>79</xdr:col>
      <xdr:colOff>106680</xdr:colOff>
      <xdr:row>3</xdr:row>
      <xdr:rowOff>0</xdr:rowOff>
    </xdr:from>
    <xdr:to>
      <xdr:col>80</xdr:col>
      <xdr:colOff>586739</xdr:colOff>
      <xdr:row>4</xdr:row>
      <xdr:rowOff>38100</xdr:rowOff>
    </xdr:to>
    <xdr:sp macro="" textlink="">
      <xdr:nvSpPr>
        <xdr:cNvPr id="2307" name="Check Box 259" hidden="1">
          <a:extLst>
            <a:ext uri="{63B3BB69-23CF-44E3-9099-C40C66FF867C}">
              <a14:compatExt xmlns:a14="http://schemas.microsoft.com/office/drawing/2010/main" spid="_x0000_s23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133</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306" name="Check Box 258" hidden="1">
          <a:extLst>
            <a:ext uri="{63B3BB69-23CF-44E3-9099-C40C66FF867C}">
              <a14:compatExt xmlns:a14="http://schemas.microsoft.com/office/drawing/2010/main" spid="_x0000_s23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134</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305" name="Check Box 257" hidden="1">
          <a:extLst>
            <a:ext uri="{63B3BB69-23CF-44E3-9099-C40C66FF867C}">
              <a14:compatExt xmlns:a14="http://schemas.microsoft.com/office/drawing/2010/main" spid="_x0000_s23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135</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304" name="Check Box 256" hidden="1">
          <a:extLst>
            <a:ext uri="{63B3BB69-23CF-44E3-9099-C40C66FF867C}">
              <a14:compatExt xmlns:a14="http://schemas.microsoft.com/office/drawing/2010/main" spid="_x0000_s23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136</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303" name="Check Box 255" hidden="1">
          <a:extLst>
            <a:ext uri="{63B3BB69-23CF-44E3-9099-C40C66FF867C}">
              <a14:compatExt xmlns:a14="http://schemas.microsoft.com/office/drawing/2010/main" spid="_x0000_s23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137</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302" name="Check Box 254" hidden="1">
          <a:extLst>
            <a:ext uri="{63B3BB69-23CF-44E3-9099-C40C66FF867C}">
              <a14:compatExt xmlns:a14="http://schemas.microsoft.com/office/drawing/2010/main" spid="_x0000_s23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01" name="Check Box 253" hidden="1">
          <a:extLst>
            <a:ext uri="{63B3BB69-23CF-44E3-9099-C40C66FF867C}">
              <a14:compatExt xmlns:a14="http://schemas.microsoft.com/office/drawing/2010/main" spid="_x0000_s23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300" name="Check Box 252" hidden="1">
          <a:extLst>
            <a:ext uri="{63B3BB69-23CF-44E3-9099-C40C66FF867C}">
              <a14:compatExt xmlns:a14="http://schemas.microsoft.com/office/drawing/2010/main" spid="_x0000_s23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99" name="Check Box 251" hidden="1">
          <a:extLst>
            <a:ext uri="{63B3BB69-23CF-44E3-9099-C40C66FF867C}">
              <a14:compatExt xmlns:a14="http://schemas.microsoft.com/office/drawing/2010/main" spid="_x0000_s22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98" name="Check Box 250" hidden="1">
          <a:extLst>
            <a:ext uri="{63B3BB69-23CF-44E3-9099-C40C66FF867C}">
              <a14:compatExt xmlns:a14="http://schemas.microsoft.com/office/drawing/2010/main" spid="_x0000_s22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xdr:twoCellAnchor editAs="oneCell">
    <xdr:from>
      <xdr:col>79</xdr:col>
      <xdr:colOff>106680</xdr:colOff>
      <xdr:row>3</xdr:row>
      <xdr:rowOff>0</xdr:rowOff>
    </xdr:from>
    <xdr:to>
      <xdr:col>80</xdr:col>
      <xdr:colOff>586739</xdr:colOff>
      <xdr:row>4</xdr:row>
      <xdr:rowOff>38100</xdr:rowOff>
    </xdr:to>
    <xdr:sp macro="" textlink="">
      <xdr:nvSpPr>
        <xdr:cNvPr id="2297" name="Check Box 249" hidden="1">
          <a:extLst>
            <a:ext uri="{63B3BB69-23CF-44E3-9099-C40C66FF867C}">
              <a14:compatExt xmlns:a14="http://schemas.microsoft.com/office/drawing/2010/main" spid="_x0000_s22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143</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96" name="Check Box 248" hidden="1">
          <a:extLst>
            <a:ext uri="{63B3BB69-23CF-44E3-9099-C40C66FF867C}">
              <a14:compatExt xmlns:a14="http://schemas.microsoft.com/office/drawing/2010/main" spid="_x0000_s22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144</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95" name="Check Box 247" hidden="1">
          <a:extLst>
            <a:ext uri="{63B3BB69-23CF-44E3-9099-C40C66FF867C}">
              <a14:compatExt xmlns:a14="http://schemas.microsoft.com/office/drawing/2010/main" spid="_x0000_s22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145</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94" name="Check Box 246" hidden="1">
          <a:extLst>
            <a:ext uri="{63B3BB69-23CF-44E3-9099-C40C66FF867C}">
              <a14:compatExt xmlns:a14="http://schemas.microsoft.com/office/drawing/2010/main" spid="_x0000_s22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146</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93" name="Check Box 245" hidden="1">
          <a:extLst>
            <a:ext uri="{63B3BB69-23CF-44E3-9099-C40C66FF867C}">
              <a14:compatExt xmlns:a14="http://schemas.microsoft.com/office/drawing/2010/main" spid="_x0000_s22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147</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92" name="Check Box 244" hidden="1">
          <a:extLst>
            <a:ext uri="{63B3BB69-23CF-44E3-9099-C40C66FF867C}">
              <a14:compatExt xmlns:a14="http://schemas.microsoft.com/office/drawing/2010/main" spid="_x0000_s22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148</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91" name="Check Box 243" hidden="1">
          <a:extLst>
            <a:ext uri="{63B3BB69-23CF-44E3-9099-C40C66FF867C}">
              <a14:compatExt xmlns:a14="http://schemas.microsoft.com/office/drawing/2010/main" spid="_x0000_s22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90" name="Check Box 242" hidden="1">
          <a:extLst>
            <a:ext uri="{63B3BB69-23CF-44E3-9099-C40C66FF867C}">
              <a14:compatExt xmlns:a14="http://schemas.microsoft.com/office/drawing/2010/main" spid="_x0000_s22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89" name="Check Box 241" hidden="1">
          <a:extLst>
            <a:ext uri="{63B3BB69-23CF-44E3-9099-C40C66FF867C}">
              <a14:compatExt xmlns:a14="http://schemas.microsoft.com/office/drawing/2010/main" spid="_x0000_s22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88" name="Check Box 240" hidden="1">
          <a:extLst>
            <a:ext uri="{63B3BB69-23CF-44E3-9099-C40C66FF867C}">
              <a14:compatExt xmlns:a14="http://schemas.microsoft.com/office/drawing/2010/main" spid="_x0000_s22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87" name="Check Box 239" hidden="1">
          <a:extLst>
            <a:ext uri="{63B3BB69-23CF-44E3-9099-C40C66FF867C}">
              <a14:compatExt xmlns:a14="http://schemas.microsoft.com/office/drawing/2010/main" spid="_x0000_s22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153</a:t>
          </a:r>
        </a:p>
      </xdr:txBody>
    </xdr:sp>
    <xdr:clientData/>
  </xdr:twoCellAnchor>
  <xdr:twoCellAnchor editAs="oneCell">
    <xdr:from>
      <xdr:col>79</xdr:col>
      <xdr:colOff>106680</xdr:colOff>
      <xdr:row>2</xdr:row>
      <xdr:rowOff>0</xdr:rowOff>
    </xdr:from>
    <xdr:to>
      <xdr:col>80</xdr:col>
      <xdr:colOff>586739</xdr:colOff>
      <xdr:row>5</xdr:row>
      <xdr:rowOff>182880</xdr:rowOff>
    </xdr:to>
    <xdr:sp macro="" textlink="">
      <xdr:nvSpPr>
        <xdr:cNvPr id="2286" name="Check Box 238" hidden="1">
          <a:extLst>
            <a:ext uri="{63B3BB69-23CF-44E3-9099-C40C66FF867C}">
              <a14:compatExt xmlns:a14="http://schemas.microsoft.com/office/drawing/2010/main" spid="_x0000_s22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154</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285" name="Check Box 237" hidden="1">
          <a:extLst>
            <a:ext uri="{63B3BB69-23CF-44E3-9099-C40C66FF867C}">
              <a14:compatExt xmlns:a14="http://schemas.microsoft.com/office/drawing/2010/main" spid="_x0000_s22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155</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84" name="Check Box 236" hidden="1">
          <a:extLst>
            <a:ext uri="{63B3BB69-23CF-44E3-9099-C40C66FF867C}">
              <a14:compatExt xmlns:a14="http://schemas.microsoft.com/office/drawing/2010/main" spid="_x0000_s22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156</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83" name="Check Box 235" hidden="1">
          <a:extLst>
            <a:ext uri="{63B3BB69-23CF-44E3-9099-C40C66FF867C}">
              <a14:compatExt xmlns:a14="http://schemas.microsoft.com/office/drawing/2010/main" spid="_x0000_s22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157</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82" name="Check Box 234" hidden="1">
          <a:extLst>
            <a:ext uri="{63B3BB69-23CF-44E3-9099-C40C66FF867C}">
              <a14:compatExt xmlns:a14="http://schemas.microsoft.com/office/drawing/2010/main" spid="_x0000_s22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158</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81" name="Check Box 233" hidden="1">
          <a:extLst>
            <a:ext uri="{63B3BB69-23CF-44E3-9099-C40C66FF867C}">
              <a14:compatExt xmlns:a14="http://schemas.microsoft.com/office/drawing/2010/main" spid="_x0000_s22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80" name="Check Box 232" hidden="1">
          <a:extLst>
            <a:ext uri="{63B3BB69-23CF-44E3-9099-C40C66FF867C}">
              <a14:compatExt xmlns:a14="http://schemas.microsoft.com/office/drawing/2010/main" spid="_x0000_s22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79" name="Check Box 231" hidden="1">
          <a:extLst>
            <a:ext uri="{63B3BB69-23CF-44E3-9099-C40C66FF867C}">
              <a14:compatExt xmlns:a14="http://schemas.microsoft.com/office/drawing/2010/main" spid="_x0000_s22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78" name="Check Box 230" hidden="1">
          <a:extLst>
            <a:ext uri="{63B3BB69-23CF-44E3-9099-C40C66FF867C}">
              <a14:compatExt xmlns:a14="http://schemas.microsoft.com/office/drawing/2010/main" spid="_x0000_s22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77" name="Check Box 229" hidden="1">
          <a:extLst>
            <a:ext uri="{63B3BB69-23CF-44E3-9099-C40C66FF867C}">
              <a14:compatExt xmlns:a14="http://schemas.microsoft.com/office/drawing/2010/main" spid="_x0000_s22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xdr:twoCellAnchor editAs="oneCell">
    <xdr:from>
      <xdr:col>79</xdr:col>
      <xdr:colOff>106680</xdr:colOff>
      <xdr:row>2</xdr:row>
      <xdr:rowOff>0</xdr:rowOff>
    </xdr:from>
    <xdr:to>
      <xdr:col>80</xdr:col>
      <xdr:colOff>586739</xdr:colOff>
      <xdr:row>5</xdr:row>
      <xdr:rowOff>182880</xdr:rowOff>
    </xdr:to>
    <xdr:sp macro="" textlink="">
      <xdr:nvSpPr>
        <xdr:cNvPr id="2276" name="Check Box 228" hidden="1">
          <a:extLst>
            <a:ext uri="{63B3BB69-23CF-44E3-9099-C40C66FF867C}">
              <a14:compatExt xmlns:a14="http://schemas.microsoft.com/office/drawing/2010/main" spid="_x0000_s22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164</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275" name="Check Box 227" hidden="1">
          <a:extLst>
            <a:ext uri="{63B3BB69-23CF-44E3-9099-C40C66FF867C}">
              <a14:compatExt xmlns:a14="http://schemas.microsoft.com/office/drawing/2010/main" spid="_x0000_s22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165</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74" name="Check Box 226" hidden="1">
          <a:extLst>
            <a:ext uri="{63B3BB69-23CF-44E3-9099-C40C66FF867C}">
              <a14:compatExt xmlns:a14="http://schemas.microsoft.com/office/drawing/2010/main" spid="_x0000_s22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166</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73" name="Check Box 225" hidden="1">
          <a:extLst>
            <a:ext uri="{63B3BB69-23CF-44E3-9099-C40C66FF867C}">
              <a14:compatExt xmlns:a14="http://schemas.microsoft.com/office/drawing/2010/main" spid="_x0000_s22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167</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72" name="Check Box 224" hidden="1">
          <a:extLst>
            <a:ext uri="{63B3BB69-23CF-44E3-9099-C40C66FF867C}">
              <a14:compatExt xmlns:a14="http://schemas.microsoft.com/office/drawing/2010/main" spid="_x0000_s22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168</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71" name="Check Box 223" hidden="1">
          <a:extLst>
            <a:ext uri="{63B3BB69-23CF-44E3-9099-C40C66FF867C}">
              <a14:compatExt xmlns:a14="http://schemas.microsoft.com/office/drawing/2010/main" spid="_x0000_s22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169</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70" name="Check Box 222" hidden="1">
          <a:extLst>
            <a:ext uri="{63B3BB69-23CF-44E3-9099-C40C66FF867C}">
              <a14:compatExt xmlns:a14="http://schemas.microsoft.com/office/drawing/2010/main" spid="_x0000_s22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69" name="Check Box 221" hidden="1">
          <a:extLst>
            <a:ext uri="{63B3BB69-23CF-44E3-9099-C40C66FF867C}">
              <a14:compatExt xmlns:a14="http://schemas.microsoft.com/office/drawing/2010/main" spid="_x0000_s22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68" name="Check Box 220" hidden="1">
          <a:extLst>
            <a:ext uri="{63B3BB69-23CF-44E3-9099-C40C66FF867C}">
              <a14:compatExt xmlns:a14="http://schemas.microsoft.com/office/drawing/2010/main" spid="_x0000_s22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67" name="Check Box 219" hidden="1">
          <a:extLst>
            <a:ext uri="{63B3BB69-23CF-44E3-9099-C40C66FF867C}">
              <a14:compatExt xmlns:a14="http://schemas.microsoft.com/office/drawing/2010/main" spid="_x0000_s22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66" name="Check Box 218" hidden="1">
          <a:extLst>
            <a:ext uri="{63B3BB69-23CF-44E3-9099-C40C66FF867C}">
              <a14:compatExt xmlns:a14="http://schemas.microsoft.com/office/drawing/2010/main" spid="_x0000_s22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174</a:t>
          </a:r>
        </a:p>
      </xdr:txBody>
    </xdr:sp>
    <xdr:clientData/>
  </xdr:twoCellAnchor>
  <xdr:twoCellAnchor editAs="oneCell">
    <xdr:from>
      <xdr:col>79</xdr:col>
      <xdr:colOff>106680</xdr:colOff>
      <xdr:row>1</xdr:row>
      <xdr:rowOff>0</xdr:rowOff>
    </xdr:from>
    <xdr:to>
      <xdr:col>80</xdr:col>
      <xdr:colOff>586739</xdr:colOff>
      <xdr:row>2</xdr:row>
      <xdr:rowOff>53340</xdr:rowOff>
    </xdr:to>
    <xdr:sp macro="" textlink="">
      <xdr:nvSpPr>
        <xdr:cNvPr id="2265" name="Check Box 217" hidden="1">
          <a:extLst>
            <a:ext uri="{63B3BB69-23CF-44E3-9099-C40C66FF867C}">
              <a14:compatExt xmlns:a14="http://schemas.microsoft.com/office/drawing/2010/main" spid="_x0000_s22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175</a:t>
          </a:r>
        </a:p>
      </xdr:txBody>
    </xdr:sp>
    <xdr:clientData/>
  </xdr:twoCellAnchor>
  <xdr:twoCellAnchor editAs="oneCell">
    <xdr:from>
      <xdr:col>79</xdr:col>
      <xdr:colOff>106680</xdr:colOff>
      <xdr:row>1</xdr:row>
      <xdr:rowOff>30480</xdr:rowOff>
    </xdr:from>
    <xdr:to>
      <xdr:col>80</xdr:col>
      <xdr:colOff>586739</xdr:colOff>
      <xdr:row>2</xdr:row>
      <xdr:rowOff>68580</xdr:rowOff>
    </xdr:to>
    <xdr:sp macro="" textlink="">
      <xdr:nvSpPr>
        <xdr:cNvPr id="2264" name="Check Box 216" hidden="1">
          <a:extLst>
            <a:ext uri="{63B3BB69-23CF-44E3-9099-C40C66FF867C}">
              <a14:compatExt xmlns:a14="http://schemas.microsoft.com/office/drawing/2010/main" spid="_x0000_s22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176</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263" name="Check Box 215" hidden="1">
          <a:extLst>
            <a:ext uri="{63B3BB69-23CF-44E3-9099-C40C66FF867C}">
              <a14:compatExt xmlns:a14="http://schemas.microsoft.com/office/drawing/2010/main" spid="_x0000_s22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177</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62" name="Check Box 214" hidden="1">
          <a:extLst>
            <a:ext uri="{63B3BB69-23CF-44E3-9099-C40C66FF867C}">
              <a14:compatExt xmlns:a14="http://schemas.microsoft.com/office/drawing/2010/main" spid="_x0000_s22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178</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61" name="Check Box 213" hidden="1">
          <a:extLst>
            <a:ext uri="{63B3BB69-23CF-44E3-9099-C40C66FF867C}">
              <a14:compatExt xmlns:a14="http://schemas.microsoft.com/office/drawing/2010/main" spid="_x0000_s22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179</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60" name="Check Box 212" hidden="1">
          <a:extLst>
            <a:ext uri="{63B3BB69-23CF-44E3-9099-C40C66FF867C}">
              <a14:compatExt xmlns:a14="http://schemas.microsoft.com/office/drawing/2010/main" spid="_x0000_s22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59" name="Check Box 211" hidden="1">
          <a:extLst>
            <a:ext uri="{63B3BB69-23CF-44E3-9099-C40C66FF867C}">
              <a14:compatExt xmlns:a14="http://schemas.microsoft.com/office/drawing/2010/main" spid="_x0000_s22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58" name="Check Box 210" hidden="1">
          <a:extLst>
            <a:ext uri="{63B3BB69-23CF-44E3-9099-C40C66FF867C}">
              <a14:compatExt xmlns:a14="http://schemas.microsoft.com/office/drawing/2010/main" spid="_x0000_s22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57" name="Check Box 209" hidden="1">
          <a:extLst>
            <a:ext uri="{63B3BB69-23CF-44E3-9099-C40C66FF867C}">
              <a14:compatExt xmlns:a14="http://schemas.microsoft.com/office/drawing/2010/main" spid="_x0000_s22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183</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256" name="Check Box 208" hidden="1">
          <a:extLst>
            <a:ext uri="{63B3BB69-23CF-44E3-9099-C40C66FF867C}">
              <a14:compatExt xmlns:a14="http://schemas.microsoft.com/office/drawing/2010/main" spid="_x0000_s22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184</a:t>
          </a:r>
        </a:p>
      </xdr:txBody>
    </xdr:sp>
    <xdr:clientData/>
  </xdr:twoCellAnchor>
  <xdr:twoCellAnchor editAs="oneCell">
    <xdr:from>
      <xdr:col>79</xdr:col>
      <xdr:colOff>106680</xdr:colOff>
      <xdr:row>1</xdr:row>
      <xdr:rowOff>0</xdr:rowOff>
    </xdr:from>
    <xdr:to>
      <xdr:col>80</xdr:col>
      <xdr:colOff>586739</xdr:colOff>
      <xdr:row>2</xdr:row>
      <xdr:rowOff>53340</xdr:rowOff>
    </xdr:to>
    <xdr:sp macro="" textlink="">
      <xdr:nvSpPr>
        <xdr:cNvPr id="2255" name="Check Box 207" hidden="1">
          <a:extLst>
            <a:ext uri="{63B3BB69-23CF-44E3-9099-C40C66FF867C}">
              <a14:compatExt xmlns:a14="http://schemas.microsoft.com/office/drawing/2010/main" spid="_x0000_s22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185</a:t>
          </a:r>
        </a:p>
      </xdr:txBody>
    </xdr:sp>
    <xdr:clientData/>
  </xdr:twoCellAnchor>
  <xdr:twoCellAnchor editAs="oneCell">
    <xdr:from>
      <xdr:col>79</xdr:col>
      <xdr:colOff>106680</xdr:colOff>
      <xdr:row>1</xdr:row>
      <xdr:rowOff>30480</xdr:rowOff>
    </xdr:from>
    <xdr:to>
      <xdr:col>80</xdr:col>
      <xdr:colOff>586739</xdr:colOff>
      <xdr:row>2</xdr:row>
      <xdr:rowOff>68580</xdr:rowOff>
    </xdr:to>
    <xdr:sp macro="" textlink="">
      <xdr:nvSpPr>
        <xdr:cNvPr id="2254" name="Check Box 206" hidden="1">
          <a:extLst>
            <a:ext uri="{63B3BB69-23CF-44E3-9099-C40C66FF867C}">
              <a14:compatExt xmlns:a14="http://schemas.microsoft.com/office/drawing/2010/main" spid="_x0000_s22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186</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253" name="Check Box 205" hidden="1">
          <a:extLst>
            <a:ext uri="{63B3BB69-23CF-44E3-9099-C40C66FF867C}">
              <a14:compatExt xmlns:a14="http://schemas.microsoft.com/office/drawing/2010/main" spid="_x0000_s22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187</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252" name="Check Box 204" hidden="1">
          <a:extLst>
            <a:ext uri="{63B3BB69-23CF-44E3-9099-C40C66FF867C}">
              <a14:compatExt xmlns:a14="http://schemas.microsoft.com/office/drawing/2010/main" spid="_x0000_s22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188</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251" name="Check Box 203" hidden="1">
          <a:extLst>
            <a:ext uri="{63B3BB69-23CF-44E3-9099-C40C66FF867C}">
              <a14:compatExt xmlns:a14="http://schemas.microsoft.com/office/drawing/2010/main" spid="_x0000_s22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189</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250" name="Check Box 202" hidden="1">
          <a:extLst>
            <a:ext uri="{63B3BB69-23CF-44E3-9099-C40C66FF867C}">
              <a14:compatExt xmlns:a14="http://schemas.microsoft.com/office/drawing/2010/main" spid="_x0000_s22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190</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249" name="Check Box 201" hidden="1">
          <a:extLst>
            <a:ext uri="{63B3BB69-23CF-44E3-9099-C40C66FF867C}">
              <a14:compatExt xmlns:a14="http://schemas.microsoft.com/office/drawing/2010/main" spid="_x0000_s22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48" name="Check Box 200" hidden="1">
          <a:extLst>
            <a:ext uri="{63B3BB69-23CF-44E3-9099-C40C66FF867C}">
              <a14:compatExt xmlns:a14="http://schemas.microsoft.com/office/drawing/2010/main" spid="_x0000_s22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247" name="Check Box 199" hidden="1">
          <a:extLst>
            <a:ext uri="{63B3BB69-23CF-44E3-9099-C40C66FF867C}">
              <a14:compatExt xmlns:a14="http://schemas.microsoft.com/office/drawing/2010/main" spid="_x0000_s22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246" name="Check Box 198" hidden="1">
          <a:extLst>
            <a:ext uri="{63B3BB69-23CF-44E3-9099-C40C66FF867C}">
              <a14:compatExt xmlns:a14="http://schemas.microsoft.com/office/drawing/2010/main" spid="_x0000_s22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 name="Check Box 1" hidden="1">
          <a:extLst>
            <a:ext uri="{63B3BB69-23CF-44E3-9099-C40C66FF867C}">
              <a14:compatExt xmlns:a14="http://schemas.microsoft.com/office/drawing/2010/main"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3" name="Check Box 2" hidden="1">
          <a:extLst>
            <a:ext uri="{63B3BB69-23CF-44E3-9099-C40C66FF867C}">
              <a14:compatExt xmlns:a14="http://schemas.microsoft.com/office/drawing/2010/main"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4" name="Check Box 3" hidden="1">
          <a:extLst>
            <a:ext uri="{63B3BB69-23CF-44E3-9099-C40C66FF867C}">
              <a14:compatExt xmlns:a14="http://schemas.microsoft.com/office/drawing/2010/main" spid="_x0000_s20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5" name="Check Box 4" hidden="1">
          <a:extLst>
            <a:ext uri="{63B3BB69-23CF-44E3-9099-C40C66FF867C}">
              <a14:compatExt xmlns:a14="http://schemas.microsoft.com/office/drawing/2010/main" spid="_x0000_s20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6" name="Check Box 5" hidden="1">
          <a:extLst>
            <a:ext uri="{63B3BB69-23CF-44E3-9099-C40C66FF867C}">
              <a14:compatExt xmlns:a14="http://schemas.microsoft.com/office/drawing/2010/main" spid="_x0000_s20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7" name="Check Box 6" hidden="1">
          <a:extLst>
            <a:ext uri="{63B3BB69-23CF-44E3-9099-C40C66FF867C}">
              <a14:compatExt xmlns:a14="http://schemas.microsoft.com/office/drawing/2010/main" spid="_x0000_s20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8" name="Check Box 7" hidden="1">
          <a:extLst>
            <a:ext uri="{63B3BB69-23CF-44E3-9099-C40C66FF867C}">
              <a14:compatExt xmlns:a14="http://schemas.microsoft.com/office/drawing/2010/main" spid="_x0000_s20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9" name="Check Box 8" hidden="1">
          <a:extLst>
            <a:ext uri="{63B3BB69-23CF-44E3-9099-C40C66FF867C}">
              <a14:compatExt xmlns:a14="http://schemas.microsoft.com/office/drawing/2010/main" spid="_x0000_s20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0" name="Check Box 9" hidden="1">
          <a:extLst>
            <a:ext uri="{63B3BB69-23CF-44E3-9099-C40C66FF867C}">
              <a14:compatExt xmlns:a14="http://schemas.microsoft.com/office/drawing/2010/main" spid="_x0000_s20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1" name="Check Box 10" hidden="1">
          <a:extLst>
            <a:ext uri="{63B3BB69-23CF-44E3-9099-C40C66FF867C}">
              <a14:compatExt xmlns:a14="http://schemas.microsoft.com/office/drawing/2010/main"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2" name="Check Box 11" hidden="1">
          <a:extLst>
            <a:ext uri="{63B3BB69-23CF-44E3-9099-C40C66FF867C}">
              <a14:compatExt xmlns:a14="http://schemas.microsoft.com/office/drawing/2010/main"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3" name="Check Box 12" hidden="1">
          <a:extLst>
            <a:ext uri="{63B3BB69-23CF-44E3-9099-C40C66FF867C}">
              <a14:compatExt xmlns:a14="http://schemas.microsoft.com/office/drawing/2010/main" spid="_x0000_s20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4" name="Check Box 13" hidden="1">
          <a:extLst>
            <a:ext uri="{63B3BB69-23CF-44E3-9099-C40C66FF867C}">
              <a14:compatExt xmlns:a14="http://schemas.microsoft.com/office/drawing/2010/main" spid="_x0000_s20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5" name="Check Box 14" hidden="1">
          <a:extLst>
            <a:ext uri="{63B3BB69-23CF-44E3-9099-C40C66FF867C}">
              <a14:compatExt xmlns:a14="http://schemas.microsoft.com/office/drawing/2010/main" spid="_x0000_s20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6" name="Check Box 15" hidden="1">
          <a:extLst>
            <a:ext uri="{63B3BB69-23CF-44E3-9099-C40C66FF867C}">
              <a14:compatExt xmlns:a14="http://schemas.microsoft.com/office/drawing/2010/main" spid="_x0000_s20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7" name="Check Box 16" hidden="1">
          <a:extLst>
            <a:ext uri="{63B3BB69-23CF-44E3-9099-C40C66FF867C}">
              <a14:compatExt xmlns:a14="http://schemas.microsoft.com/office/drawing/2010/main" spid="_x0000_s20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8" name="Check Box 17" hidden="1">
          <a:extLst>
            <a:ext uri="{63B3BB69-23CF-44E3-9099-C40C66FF867C}">
              <a14:compatExt xmlns:a14="http://schemas.microsoft.com/office/drawing/2010/main" spid="_x0000_s20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19" name="Check Box 18" hidden="1">
          <a:extLst>
            <a:ext uri="{63B3BB69-23CF-44E3-9099-C40C66FF867C}">
              <a14:compatExt xmlns:a14="http://schemas.microsoft.com/office/drawing/2010/main" spid="_x0000_s20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 name="Check Box 19" hidden="1">
          <a:extLst>
            <a:ext uri="{63B3BB69-23CF-44E3-9099-C40C66FF867C}">
              <a14:compatExt xmlns:a14="http://schemas.microsoft.com/office/drawing/2010/main" spid="_x0000_s20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1" name="Check Box 20" hidden="1">
          <a:extLst>
            <a:ext uri="{63B3BB69-23CF-44E3-9099-C40C66FF867C}">
              <a14:compatExt xmlns:a14="http://schemas.microsoft.com/office/drawing/2010/main" spid="_x0000_s20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 name="Check Box 21" hidden="1">
          <a:extLst>
            <a:ext uri="{63B3BB69-23CF-44E3-9099-C40C66FF867C}">
              <a14:compatExt xmlns:a14="http://schemas.microsoft.com/office/drawing/2010/main" spid="_x0000_s20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3" name="Check Box 22" hidden="1">
          <a:extLst>
            <a:ext uri="{63B3BB69-23CF-44E3-9099-C40C66FF867C}">
              <a14:compatExt xmlns:a14="http://schemas.microsoft.com/office/drawing/2010/main" spid="_x0000_s20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 name="Check Box 23" hidden="1">
          <a:extLst>
            <a:ext uri="{63B3BB69-23CF-44E3-9099-C40C66FF867C}">
              <a14:compatExt xmlns:a14="http://schemas.microsoft.com/office/drawing/2010/main" spid="_x0000_s20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 name="Check Box 24" hidden="1">
          <a:extLst>
            <a:ext uri="{63B3BB69-23CF-44E3-9099-C40C66FF867C}">
              <a14:compatExt xmlns:a14="http://schemas.microsoft.com/office/drawing/2010/main" spid="_x0000_s20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6" name="Check Box 25" hidden="1">
          <a:extLst>
            <a:ext uri="{63B3BB69-23CF-44E3-9099-C40C66FF867C}">
              <a14:compatExt xmlns:a14="http://schemas.microsoft.com/office/drawing/2010/main" spid="_x0000_s20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7" name="Check Box 26" hidden="1">
          <a:extLst>
            <a:ext uri="{63B3BB69-23CF-44E3-9099-C40C66FF867C}">
              <a14:compatExt xmlns:a14="http://schemas.microsoft.com/office/drawing/2010/main" spid="_x0000_s20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8" name="Check Box 27" hidden="1">
          <a:extLst>
            <a:ext uri="{63B3BB69-23CF-44E3-9099-C40C66FF867C}">
              <a14:compatExt xmlns:a14="http://schemas.microsoft.com/office/drawing/2010/main" spid="_x0000_s20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xdr:twoCellAnchor editAs="oneCell">
    <xdr:from>
      <xdr:col>79</xdr:col>
      <xdr:colOff>129540</xdr:colOff>
      <xdr:row>8</xdr:row>
      <xdr:rowOff>0</xdr:rowOff>
    </xdr:from>
    <xdr:to>
      <xdr:col>80</xdr:col>
      <xdr:colOff>701039</xdr:colOff>
      <xdr:row>30</xdr:row>
      <xdr:rowOff>39793</xdr:rowOff>
    </xdr:to>
    <xdr:sp macro="" textlink="">
      <xdr:nvSpPr>
        <xdr:cNvPr id="29" name="Check Box 28" hidden="1">
          <a:extLst>
            <a:ext uri="{63B3BB69-23CF-44E3-9099-C40C66FF867C}">
              <a14:compatExt xmlns:a14="http://schemas.microsoft.com/office/drawing/2010/main" spid="_x0000_s20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30" name="Check Box 29" hidden="1">
          <a:extLst>
            <a:ext uri="{63B3BB69-23CF-44E3-9099-C40C66FF867C}">
              <a14:compatExt xmlns:a14="http://schemas.microsoft.com/office/drawing/2010/main" spid="_x0000_s20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31" name="Check Box 30" hidden="1">
          <a:extLst>
            <a:ext uri="{63B3BB69-23CF-44E3-9099-C40C66FF867C}">
              <a14:compatExt xmlns:a14="http://schemas.microsoft.com/office/drawing/2010/main" spid="_x0000_s20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048" name="Check Box 31" hidden="1">
          <a:extLst>
            <a:ext uri="{63B3BB69-23CF-44E3-9099-C40C66FF867C}">
              <a14:compatExt xmlns:a14="http://schemas.microsoft.com/office/drawing/2010/main" spid="_x0000_s20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3" name="Check Box 32" hidden="1">
          <a:extLst>
            <a:ext uri="{63B3BB69-23CF-44E3-9099-C40C66FF867C}">
              <a14:compatExt xmlns:a14="http://schemas.microsoft.com/office/drawing/2010/main" spid="_x0000_s20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4" name="Check Box 33" hidden="1">
          <a:extLst>
            <a:ext uri="{63B3BB69-23CF-44E3-9099-C40C66FF867C}">
              <a14:compatExt xmlns:a14="http://schemas.microsoft.com/office/drawing/2010/main" spid="_x0000_s20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245" name="Check Box 34" hidden="1">
          <a:extLst>
            <a:ext uri="{63B3BB69-23CF-44E3-9099-C40C66FF867C}">
              <a14:compatExt xmlns:a14="http://schemas.microsoft.com/office/drawing/2010/main" spid="_x0000_s20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0" name="Check Box 35" hidden="1">
          <a:extLst>
            <a:ext uri="{63B3BB69-23CF-44E3-9099-C40C66FF867C}">
              <a14:compatExt xmlns:a14="http://schemas.microsoft.com/office/drawing/2010/main" spid="_x0000_s20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1" name="Check Box 36" hidden="1">
          <a:extLst>
            <a:ext uri="{63B3BB69-23CF-44E3-9099-C40C66FF867C}">
              <a14:compatExt xmlns:a14="http://schemas.microsoft.com/office/drawing/2010/main" spid="_x0000_s20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2" name="Check Box 37" hidden="1">
          <a:extLst>
            <a:ext uri="{63B3BB69-23CF-44E3-9099-C40C66FF867C}">
              <a14:compatExt xmlns:a14="http://schemas.microsoft.com/office/drawing/2010/main" spid="_x0000_s20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xdr:twoCellAnchor editAs="oneCell">
    <xdr:from>
      <xdr:col>79</xdr:col>
      <xdr:colOff>129540</xdr:colOff>
      <xdr:row>8</xdr:row>
      <xdr:rowOff>0</xdr:rowOff>
    </xdr:from>
    <xdr:to>
      <xdr:col>80</xdr:col>
      <xdr:colOff>701039</xdr:colOff>
      <xdr:row>30</xdr:row>
      <xdr:rowOff>39793</xdr:rowOff>
    </xdr:to>
    <xdr:sp macro="" textlink="">
      <xdr:nvSpPr>
        <xdr:cNvPr id="2443" name="Check Box 38" hidden="1">
          <a:extLst>
            <a:ext uri="{63B3BB69-23CF-44E3-9099-C40C66FF867C}">
              <a14:compatExt xmlns:a14="http://schemas.microsoft.com/office/drawing/2010/main" spid="_x0000_s20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38</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44" name="Check Box 39" hidden="1">
          <a:extLst>
            <a:ext uri="{63B3BB69-23CF-44E3-9099-C40C66FF867C}">
              <a14:compatExt xmlns:a14="http://schemas.microsoft.com/office/drawing/2010/main" spid="_x0000_s20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5" name="Check Box 40" hidden="1">
          <a:extLst>
            <a:ext uri="{63B3BB69-23CF-44E3-9099-C40C66FF867C}">
              <a14:compatExt xmlns:a14="http://schemas.microsoft.com/office/drawing/2010/main" spid="_x0000_s20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6" name="Check Box 41" hidden="1">
          <a:extLst>
            <a:ext uri="{63B3BB69-23CF-44E3-9099-C40C66FF867C}">
              <a14:compatExt xmlns:a14="http://schemas.microsoft.com/office/drawing/2010/main" spid="_x0000_s20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7" name="Check Box 42" hidden="1">
          <a:extLst>
            <a:ext uri="{63B3BB69-23CF-44E3-9099-C40C66FF867C}">
              <a14:compatExt xmlns:a14="http://schemas.microsoft.com/office/drawing/2010/main" spid="_x0000_s20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8" name="Check Box 43" hidden="1">
          <a:extLst>
            <a:ext uri="{63B3BB69-23CF-44E3-9099-C40C66FF867C}">
              <a14:compatExt xmlns:a14="http://schemas.microsoft.com/office/drawing/2010/main" spid="_x0000_s20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49" name="Check Box 44" hidden="1">
          <a:extLst>
            <a:ext uri="{63B3BB69-23CF-44E3-9099-C40C66FF867C}">
              <a14:compatExt xmlns:a14="http://schemas.microsoft.com/office/drawing/2010/main" spid="_x0000_s20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0" name="Check Box 45" hidden="1">
          <a:extLst>
            <a:ext uri="{63B3BB69-23CF-44E3-9099-C40C66FF867C}">
              <a14:compatExt xmlns:a14="http://schemas.microsoft.com/office/drawing/2010/main" spid="_x0000_s20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1" name="Check Box 46" hidden="1">
          <a:extLst>
            <a:ext uri="{63B3BB69-23CF-44E3-9099-C40C66FF867C}">
              <a14:compatExt xmlns:a14="http://schemas.microsoft.com/office/drawing/2010/main" spid="_x0000_s20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2" name="Check Box 47" hidden="1">
          <a:extLst>
            <a:ext uri="{63B3BB69-23CF-44E3-9099-C40C66FF867C}">
              <a14:compatExt xmlns:a14="http://schemas.microsoft.com/office/drawing/2010/main" spid="_x0000_s20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3" name="Check Box 48" hidden="1">
          <a:extLst>
            <a:ext uri="{63B3BB69-23CF-44E3-9099-C40C66FF867C}">
              <a14:compatExt xmlns:a14="http://schemas.microsoft.com/office/drawing/2010/main" spid="_x0000_s20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xdr:twoCellAnchor editAs="oneCell">
    <xdr:from>
      <xdr:col>79</xdr:col>
      <xdr:colOff>129540</xdr:colOff>
      <xdr:row>7</xdr:row>
      <xdr:rowOff>0</xdr:rowOff>
    </xdr:from>
    <xdr:to>
      <xdr:col>80</xdr:col>
      <xdr:colOff>701039</xdr:colOff>
      <xdr:row>8</xdr:row>
      <xdr:rowOff>60960</xdr:rowOff>
    </xdr:to>
    <xdr:sp macro="" textlink="">
      <xdr:nvSpPr>
        <xdr:cNvPr id="2454" name="Check Box 49" hidden="1">
          <a:extLst>
            <a:ext uri="{63B3BB69-23CF-44E3-9099-C40C66FF867C}">
              <a14:compatExt xmlns:a14="http://schemas.microsoft.com/office/drawing/2010/main" spid="_x0000_s20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49</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55" name="Check Box 50" hidden="1">
          <a:extLst>
            <a:ext uri="{63B3BB69-23CF-44E3-9099-C40C66FF867C}">
              <a14:compatExt xmlns:a14="http://schemas.microsoft.com/office/drawing/2010/main" spid="_x0000_s20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50</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56" name="Check Box 51" hidden="1">
          <a:extLst>
            <a:ext uri="{63B3BB69-23CF-44E3-9099-C40C66FF867C}">
              <a14:compatExt xmlns:a14="http://schemas.microsoft.com/office/drawing/2010/main" spid="_x0000_s20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7" name="Check Box 52" hidden="1">
          <a:extLst>
            <a:ext uri="{63B3BB69-23CF-44E3-9099-C40C66FF867C}">
              <a14:compatExt xmlns:a14="http://schemas.microsoft.com/office/drawing/2010/main" spid="_x0000_s21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8" name="Check Box 53" hidden="1">
          <a:extLst>
            <a:ext uri="{63B3BB69-23CF-44E3-9099-C40C66FF867C}">
              <a14:compatExt xmlns:a14="http://schemas.microsoft.com/office/drawing/2010/main" spid="_x0000_s21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59" name="Check Box 54" hidden="1">
          <a:extLst>
            <a:ext uri="{63B3BB69-23CF-44E3-9099-C40C66FF867C}">
              <a14:compatExt xmlns:a14="http://schemas.microsoft.com/office/drawing/2010/main" spid="_x0000_s21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0" name="Check Box 55" hidden="1">
          <a:extLst>
            <a:ext uri="{63B3BB69-23CF-44E3-9099-C40C66FF867C}">
              <a14:compatExt xmlns:a14="http://schemas.microsoft.com/office/drawing/2010/main" spid="_x0000_s21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1" name="Check Box 56" hidden="1">
          <a:extLst>
            <a:ext uri="{63B3BB69-23CF-44E3-9099-C40C66FF867C}">
              <a14:compatExt xmlns:a14="http://schemas.microsoft.com/office/drawing/2010/main" spid="_x0000_s21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2" name="Check Box 57" hidden="1">
          <a:extLst>
            <a:ext uri="{63B3BB69-23CF-44E3-9099-C40C66FF867C}">
              <a14:compatExt xmlns:a14="http://schemas.microsoft.com/office/drawing/2010/main" spid="_x0000_s21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3" name="Check Box 58" hidden="1">
          <a:extLst>
            <a:ext uri="{63B3BB69-23CF-44E3-9099-C40C66FF867C}">
              <a14:compatExt xmlns:a14="http://schemas.microsoft.com/office/drawing/2010/main" spid="_x0000_s21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xdr:twoCellAnchor editAs="oneCell">
    <xdr:from>
      <xdr:col>79</xdr:col>
      <xdr:colOff>129540</xdr:colOff>
      <xdr:row>7</xdr:row>
      <xdr:rowOff>0</xdr:rowOff>
    </xdr:from>
    <xdr:to>
      <xdr:col>80</xdr:col>
      <xdr:colOff>701039</xdr:colOff>
      <xdr:row>8</xdr:row>
      <xdr:rowOff>60960</xdr:rowOff>
    </xdr:to>
    <xdr:sp macro="" textlink="">
      <xdr:nvSpPr>
        <xdr:cNvPr id="2464" name="Check Box 59" hidden="1">
          <a:extLst>
            <a:ext uri="{63B3BB69-23CF-44E3-9099-C40C66FF867C}">
              <a14:compatExt xmlns:a14="http://schemas.microsoft.com/office/drawing/2010/main" spid="_x0000_s21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59</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65" name="Check Box 60" hidden="1">
          <a:extLst>
            <a:ext uri="{63B3BB69-23CF-44E3-9099-C40C66FF867C}">
              <a14:compatExt xmlns:a14="http://schemas.microsoft.com/office/drawing/2010/main" spid="_x0000_s21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60</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66" name="Check Box 61" hidden="1">
          <a:extLst>
            <a:ext uri="{63B3BB69-23CF-44E3-9099-C40C66FF867C}">
              <a14:compatExt xmlns:a14="http://schemas.microsoft.com/office/drawing/2010/main" spid="_x0000_s21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7" name="Check Box 62" hidden="1">
          <a:extLst>
            <a:ext uri="{63B3BB69-23CF-44E3-9099-C40C66FF867C}">
              <a14:compatExt xmlns:a14="http://schemas.microsoft.com/office/drawing/2010/main" spid="_x0000_s21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8" name="Check Box 63" hidden="1">
          <a:extLst>
            <a:ext uri="{63B3BB69-23CF-44E3-9099-C40C66FF867C}">
              <a14:compatExt xmlns:a14="http://schemas.microsoft.com/office/drawing/2010/main" spid="_x0000_s21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69" name="Check Box 64" hidden="1">
          <a:extLst>
            <a:ext uri="{63B3BB69-23CF-44E3-9099-C40C66FF867C}">
              <a14:compatExt xmlns:a14="http://schemas.microsoft.com/office/drawing/2010/main" spid="_x0000_s21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0" name="Check Box 65" hidden="1">
          <a:extLst>
            <a:ext uri="{63B3BB69-23CF-44E3-9099-C40C66FF867C}">
              <a14:compatExt xmlns:a14="http://schemas.microsoft.com/office/drawing/2010/main" spid="_x0000_s21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1" name="Check Box 66" hidden="1">
          <a:extLst>
            <a:ext uri="{63B3BB69-23CF-44E3-9099-C40C66FF867C}">
              <a14:compatExt xmlns:a14="http://schemas.microsoft.com/office/drawing/2010/main" spid="_x0000_s21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2" name="Check Box 67" hidden="1">
          <a:extLst>
            <a:ext uri="{63B3BB69-23CF-44E3-9099-C40C66FF867C}">
              <a14:compatExt xmlns:a14="http://schemas.microsoft.com/office/drawing/2010/main" spid="_x0000_s21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3" name="Check Box 68" hidden="1">
          <a:extLst>
            <a:ext uri="{63B3BB69-23CF-44E3-9099-C40C66FF867C}">
              <a14:compatExt xmlns:a14="http://schemas.microsoft.com/office/drawing/2010/main" spid="_x0000_s21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4" name="Check Box 69" hidden="1">
          <a:extLst>
            <a:ext uri="{63B3BB69-23CF-44E3-9099-C40C66FF867C}">
              <a14:compatExt xmlns:a14="http://schemas.microsoft.com/office/drawing/2010/main" spid="_x0000_s21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xdr:twoCellAnchor editAs="oneCell">
    <xdr:from>
      <xdr:col>79</xdr:col>
      <xdr:colOff>129540</xdr:colOff>
      <xdr:row>6</xdr:row>
      <xdr:rowOff>0</xdr:rowOff>
    </xdr:from>
    <xdr:to>
      <xdr:col>80</xdr:col>
      <xdr:colOff>701039</xdr:colOff>
      <xdr:row>7</xdr:row>
      <xdr:rowOff>182880</xdr:rowOff>
    </xdr:to>
    <xdr:sp macro="" textlink="">
      <xdr:nvSpPr>
        <xdr:cNvPr id="2475" name="Check Box 70" hidden="1">
          <a:extLst>
            <a:ext uri="{63B3BB69-23CF-44E3-9099-C40C66FF867C}">
              <a14:compatExt xmlns:a14="http://schemas.microsoft.com/office/drawing/2010/main" spid="_x0000_s21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70</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476" name="Check Box 71" hidden="1">
          <a:extLst>
            <a:ext uri="{63B3BB69-23CF-44E3-9099-C40C66FF867C}">
              <a14:compatExt xmlns:a14="http://schemas.microsoft.com/office/drawing/2010/main" spid="_x0000_s21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71</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77" name="Check Box 72" hidden="1">
          <a:extLst>
            <a:ext uri="{63B3BB69-23CF-44E3-9099-C40C66FF867C}">
              <a14:compatExt xmlns:a14="http://schemas.microsoft.com/office/drawing/2010/main" spid="_x0000_s21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72</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78" name="Check Box 73" hidden="1">
          <a:extLst>
            <a:ext uri="{63B3BB69-23CF-44E3-9099-C40C66FF867C}">
              <a14:compatExt xmlns:a14="http://schemas.microsoft.com/office/drawing/2010/main" spid="_x0000_s21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79" name="Check Box 74" hidden="1">
          <a:extLst>
            <a:ext uri="{63B3BB69-23CF-44E3-9099-C40C66FF867C}">
              <a14:compatExt xmlns:a14="http://schemas.microsoft.com/office/drawing/2010/main" spid="_x0000_s21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0" name="Check Box 75" hidden="1">
          <a:extLst>
            <a:ext uri="{63B3BB69-23CF-44E3-9099-C40C66FF867C}">
              <a14:compatExt xmlns:a14="http://schemas.microsoft.com/office/drawing/2010/main" spid="_x0000_s21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1" name="Check Box 76" hidden="1">
          <a:extLst>
            <a:ext uri="{63B3BB69-23CF-44E3-9099-C40C66FF867C}">
              <a14:compatExt xmlns:a14="http://schemas.microsoft.com/office/drawing/2010/main" spid="_x0000_s21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2" name="Check Box 77" hidden="1">
          <a:extLst>
            <a:ext uri="{63B3BB69-23CF-44E3-9099-C40C66FF867C}">
              <a14:compatExt xmlns:a14="http://schemas.microsoft.com/office/drawing/2010/main" spid="_x0000_s21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3" name="Check Box 78" hidden="1">
          <a:extLst>
            <a:ext uri="{63B3BB69-23CF-44E3-9099-C40C66FF867C}">
              <a14:compatExt xmlns:a14="http://schemas.microsoft.com/office/drawing/2010/main" spid="_x0000_s21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4" name="Check Box 79" hidden="1">
          <a:extLst>
            <a:ext uri="{63B3BB69-23CF-44E3-9099-C40C66FF867C}">
              <a14:compatExt xmlns:a14="http://schemas.microsoft.com/office/drawing/2010/main" spid="_x0000_s21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xdr:twoCellAnchor editAs="oneCell">
    <xdr:from>
      <xdr:col>79</xdr:col>
      <xdr:colOff>129540</xdr:colOff>
      <xdr:row>6</xdr:row>
      <xdr:rowOff>0</xdr:rowOff>
    </xdr:from>
    <xdr:to>
      <xdr:col>80</xdr:col>
      <xdr:colOff>701039</xdr:colOff>
      <xdr:row>7</xdr:row>
      <xdr:rowOff>182880</xdr:rowOff>
    </xdr:to>
    <xdr:sp macro="" textlink="">
      <xdr:nvSpPr>
        <xdr:cNvPr id="2485" name="Check Box 80" hidden="1">
          <a:extLst>
            <a:ext uri="{63B3BB69-23CF-44E3-9099-C40C66FF867C}">
              <a14:compatExt xmlns:a14="http://schemas.microsoft.com/office/drawing/2010/main" spid="_x0000_s21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80</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486" name="Check Box 81" hidden="1">
          <a:extLst>
            <a:ext uri="{63B3BB69-23CF-44E3-9099-C40C66FF867C}">
              <a14:compatExt xmlns:a14="http://schemas.microsoft.com/office/drawing/2010/main" spid="_x0000_s21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81</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87" name="Check Box 82" hidden="1">
          <a:extLst>
            <a:ext uri="{63B3BB69-23CF-44E3-9099-C40C66FF867C}">
              <a14:compatExt xmlns:a14="http://schemas.microsoft.com/office/drawing/2010/main" spid="_x0000_s21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82</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488" name="Check Box 83" hidden="1">
          <a:extLst>
            <a:ext uri="{63B3BB69-23CF-44E3-9099-C40C66FF867C}">
              <a14:compatExt xmlns:a14="http://schemas.microsoft.com/office/drawing/2010/main" spid="_x0000_s21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83</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89" name="Check Box 84" hidden="1">
          <a:extLst>
            <a:ext uri="{63B3BB69-23CF-44E3-9099-C40C66FF867C}">
              <a14:compatExt xmlns:a14="http://schemas.microsoft.com/office/drawing/2010/main" spid="_x0000_s21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0" name="Check Box 85" hidden="1">
          <a:extLst>
            <a:ext uri="{63B3BB69-23CF-44E3-9099-C40C66FF867C}">
              <a14:compatExt xmlns:a14="http://schemas.microsoft.com/office/drawing/2010/main" spid="_x0000_s21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1" name="Check Box 86" hidden="1">
          <a:extLst>
            <a:ext uri="{63B3BB69-23CF-44E3-9099-C40C66FF867C}">
              <a14:compatExt xmlns:a14="http://schemas.microsoft.com/office/drawing/2010/main" spid="_x0000_s21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2" name="Check Box 87" hidden="1">
          <a:extLst>
            <a:ext uri="{63B3BB69-23CF-44E3-9099-C40C66FF867C}">
              <a14:compatExt xmlns:a14="http://schemas.microsoft.com/office/drawing/2010/main" spid="_x0000_s21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3" name="Check Box 88" hidden="1">
          <a:extLst>
            <a:ext uri="{63B3BB69-23CF-44E3-9099-C40C66FF867C}">
              <a14:compatExt xmlns:a14="http://schemas.microsoft.com/office/drawing/2010/main" spid="_x0000_s21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4" name="Check Box 89" hidden="1">
          <a:extLst>
            <a:ext uri="{63B3BB69-23CF-44E3-9099-C40C66FF867C}">
              <a14:compatExt xmlns:a14="http://schemas.microsoft.com/office/drawing/2010/main" spid="_x0000_s21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495" name="Check Box 90" hidden="1">
          <a:extLst>
            <a:ext uri="{63B3BB69-23CF-44E3-9099-C40C66FF867C}">
              <a14:compatExt xmlns:a14="http://schemas.microsoft.com/office/drawing/2010/main" spid="_x0000_s21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xdr:twoCellAnchor editAs="oneCell">
    <xdr:from>
      <xdr:col>79</xdr:col>
      <xdr:colOff>129540</xdr:colOff>
      <xdr:row>5</xdr:row>
      <xdr:rowOff>0</xdr:rowOff>
    </xdr:from>
    <xdr:to>
      <xdr:col>80</xdr:col>
      <xdr:colOff>701039</xdr:colOff>
      <xdr:row>8</xdr:row>
      <xdr:rowOff>152400</xdr:rowOff>
    </xdr:to>
    <xdr:sp macro="" textlink="">
      <xdr:nvSpPr>
        <xdr:cNvPr id="2496" name="Check Box 91" hidden="1">
          <a:extLst>
            <a:ext uri="{63B3BB69-23CF-44E3-9099-C40C66FF867C}">
              <a14:compatExt xmlns:a14="http://schemas.microsoft.com/office/drawing/2010/main" spid="_x0000_s21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91</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497" name="Check Box 92" hidden="1">
          <a:extLst>
            <a:ext uri="{63B3BB69-23CF-44E3-9099-C40C66FF867C}">
              <a14:compatExt xmlns:a14="http://schemas.microsoft.com/office/drawing/2010/main" spid="_x0000_s21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92</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498" name="Check Box 93" hidden="1">
          <a:extLst>
            <a:ext uri="{63B3BB69-23CF-44E3-9099-C40C66FF867C}">
              <a14:compatExt xmlns:a14="http://schemas.microsoft.com/office/drawing/2010/main" spid="_x0000_s21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93</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499" name="Check Box 94" hidden="1">
          <a:extLst>
            <a:ext uri="{63B3BB69-23CF-44E3-9099-C40C66FF867C}">
              <a14:compatExt xmlns:a14="http://schemas.microsoft.com/office/drawing/2010/main" spid="_x0000_s21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94</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00" name="Check Box 95" hidden="1">
          <a:extLst>
            <a:ext uri="{63B3BB69-23CF-44E3-9099-C40C66FF867C}">
              <a14:compatExt xmlns:a14="http://schemas.microsoft.com/office/drawing/2010/main" spid="_x0000_s21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1" name="Check Box 96" hidden="1">
          <a:extLst>
            <a:ext uri="{63B3BB69-23CF-44E3-9099-C40C66FF867C}">
              <a14:compatExt xmlns:a14="http://schemas.microsoft.com/office/drawing/2010/main" spid="_x0000_s21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2" name="Check Box 97" hidden="1">
          <a:extLst>
            <a:ext uri="{63B3BB69-23CF-44E3-9099-C40C66FF867C}">
              <a14:compatExt xmlns:a14="http://schemas.microsoft.com/office/drawing/2010/main" spid="_x0000_s21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3" name="Check Box 98" hidden="1">
          <a:extLst>
            <a:ext uri="{63B3BB69-23CF-44E3-9099-C40C66FF867C}">
              <a14:compatExt xmlns:a14="http://schemas.microsoft.com/office/drawing/2010/main" spid="_x0000_s21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4" name="Check Box 99" hidden="1">
          <a:extLst>
            <a:ext uri="{63B3BB69-23CF-44E3-9099-C40C66FF867C}">
              <a14:compatExt xmlns:a14="http://schemas.microsoft.com/office/drawing/2010/main" spid="_x0000_s21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05" name="Check Box 100" hidden="1">
          <a:extLst>
            <a:ext uri="{63B3BB69-23CF-44E3-9099-C40C66FF867C}">
              <a14:compatExt xmlns:a14="http://schemas.microsoft.com/office/drawing/2010/main" spid="_x0000_s21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xdr:twoCellAnchor editAs="oneCell">
    <xdr:from>
      <xdr:col>79</xdr:col>
      <xdr:colOff>129540</xdr:colOff>
      <xdr:row>5</xdr:row>
      <xdr:rowOff>0</xdr:rowOff>
    </xdr:from>
    <xdr:to>
      <xdr:col>80</xdr:col>
      <xdr:colOff>701039</xdr:colOff>
      <xdr:row>8</xdr:row>
      <xdr:rowOff>152400</xdr:rowOff>
    </xdr:to>
    <xdr:sp macro="" textlink="">
      <xdr:nvSpPr>
        <xdr:cNvPr id="2506" name="Check Box 101" hidden="1">
          <a:extLst>
            <a:ext uri="{63B3BB69-23CF-44E3-9099-C40C66FF867C}">
              <a14:compatExt xmlns:a14="http://schemas.microsoft.com/office/drawing/2010/main" spid="_x0000_s21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07" name="Check Box 102" hidden="1">
          <a:extLst>
            <a:ext uri="{63B3BB69-23CF-44E3-9099-C40C66FF867C}">
              <a14:compatExt xmlns:a14="http://schemas.microsoft.com/office/drawing/2010/main" spid="_x0000_s21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08" name="Check Box 103" hidden="1">
          <a:extLst>
            <a:ext uri="{63B3BB69-23CF-44E3-9099-C40C66FF867C}">
              <a14:compatExt xmlns:a14="http://schemas.microsoft.com/office/drawing/2010/main" spid="_x0000_s21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103</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09" name="Check Box 104" hidden="1">
          <a:extLst>
            <a:ext uri="{63B3BB69-23CF-44E3-9099-C40C66FF867C}">
              <a14:compatExt xmlns:a14="http://schemas.microsoft.com/office/drawing/2010/main" spid="_x0000_s21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104</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10" name="Check Box 105" hidden="1">
          <a:extLst>
            <a:ext uri="{63B3BB69-23CF-44E3-9099-C40C66FF867C}">
              <a14:compatExt xmlns:a14="http://schemas.microsoft.com/office/drawing/2010/main" spid="_x0000_s21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105</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1" name="Check Box 106" hidden="1">
          <a:extLst>
            <a:ext uri="{63B3BB69-23CF-44E3-9099-C40C66FF867C}">
              <a14:compatExt xmlns:a14="http://schemas.microsoft.com/office/drawing/2010/main" spid="_x0000_s21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2" name="Check Box 107" hidden="1">
          <a:extLst>
            <a:ext uri="{63B3BB69-23CF-44E3-9099-C40C66FF867C}">
              <a14:compatExt xmlns:a14="http://schemas.microsoft.com/office/drawing/2010/main" spid="_x0000_s21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3" name="Check Box 108" hidden="1">
          <a:extLst>
            <a:ext uri="{63B3BB69-23CF-44E3-9099-C40C66FF867C}">
              <a14:compatExt xmlns:a14="http://schemas.microsoft.com/office/drawing/2010/main" spid="_x0000_s21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4" name="Check Box 109" hidden="1">
          <a:extLst>
            <a:ext uri="{63B3BB69-23CF-44E3-9099-C40C66FF867C}">
              <a14:compatExt xmlns:a14="http://schemas.microsoft.com/office/drawing/2010/main" spid="_x0000_s21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5" name="Check Box 110" hidden="1">
          <a:extLst>
            <a:ext uri="{63B3BB69-23CF-44E3-9099-C40C66FF867C}">
              <a14:compatExt xmlns:a14="http://schemas.microsoft.com/office/drawing/2010/main" spid="_x0000_s21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16" name="Check Box 111" hidden="1">
          <a:extLst>
            <a:ext uri="{63B3BB69-23CF-44E3-9099-C40C66FF867C}">
              <a14:compatExt xmlns:a14="http://schemas.microsoft.com/office/drawing/2010/main" spid="_x0000_s21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xdr:twoCellAnchor editAs="oneCell">
    <xdr:from>
      <xdr:col>79</xdr:col>
      <xdr:colOff>129540</xdr:colOff>
      <xdr:row>4</xdr:row>
      <xdr:rowOff>0</xdr:rowOff>
    </xdr:from>
    <xdr:to>
      <xdr:col>80</xdr:col>
      <xdr:colOff>701039</xdr:colOff>
      <xdr:row>5</xdr:row>
      <xdr:rowOff>45720</xdr:rowOff>
    </xdr:to>
    <xdr:sp macro="" textlink="">
      <xdr:nvSpPr>
        <xdr:cNvPr id="2517" name="Check Box 112" hidden="1">
          <a:extLst>
            <a:ext uri="{63B3BB69-23CF-44E3-9099-C40C66FF867C}">
              <a14:compatExt xmlns:a14="http://schemas.microsoft.com/office/drawing/2010/main" spid="_x0000_s21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112</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18" name="Check Box 113" hidden="1">
          <a:extLst>
            <a:ext uri="{63B3BB69-23CF-44E3-9099-C40C66FF867C}">
              <a14:compatExt xmlns:a14="http://schemas.microsoft.com/office/drawing/2010/main" spid="_x0000_s21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113</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19" name="Check Box 114" hidden="1">
          <a:extLst>
            <a:ext uri="{63B3BB69-23CF-44E3-9099-C40C66FF867C}">
              <a14:compatExt xmlns:a14="http://schemas.microsoft.com/office/drawing/2010/main" spid="_x0000_s21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114</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20" name="Check Box 115" hidden="1">
          <a:extLst>
            <a:ext uri="{63B3BB69-23CF-44E3-9099-C40C66FF867C}">
              <a14:compatExt xmlns:a14="http://schemas.microsoft.com/office/drawing/2010/main" spid="_x0000_s21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115</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21" name="Check Box 116" hidden="1">
          <a:extLst>
            <a:ext uri="{63B3BB69-23CF-44E3-9099-C40C66FF867C}">
              <a14:compatExt xmlns:a14="http://schemas.microsoft.com/office/drawing/2010/main" spid="_x0000_s21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116</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22" name="Check Box 117" hidden="1">
          <a:extLst>
            <a:ext uri="{63B3BB69-23CF-44E3-9099-C40C66FF867C}">
              <a14:compatExt xmlns:a14="http://schemas.microsoft.com/office/drawing/2010/main" spid="_x0000_s21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23" name="Check Box 118" hidden="1">
          <a:extLst>
            <a:ext uri="{63B3BB69-23CF-44E3-9099-C40C66FF867C}">
              <a14:compatExt xmlns:a14="http://schemas.microsoft.com/office/drawing/2010/main" spid="_x0000_s21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24" name="Check Box 119" hidden="1">
          <a:extLst>
            <a:ext uri="{63B3BB69-23CF-44E3-9099-C40C66FF867C}">
              <a14:compatExt xmlns:a14="http://schemas.microsoft.com/office/drawing/2010/main" spid="_x0000_s21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25" name="Check Box 120" hidden="1">
          <a:extLst>
            <a:ext uri="{63B3BB69-23CF-44E3-9099-C40C66FF867C}">
              <a14:compatExt xmlns:a14="http://schemas.microsoft.com/office/drawing/2010/main" spid="_x0000_s21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26" name="Check Box 121" hidden="1">
          <a:extLst>
            <a:ext uri="{63B3BB69-23CF-44E3-9099-C40C66FF867C}">
              <a14:compatExt xmlns:a14="http://schemas.microsoft.com/office/drawing/2010/main" spid="_x0000_s21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xdr:twoCellAnchor editAs="oneCell">
    <xdr:from>
      <xdr:col>79</xdr:col>
      <xdr:colOff>129540</xdr:colOff>
      <xdr:row>4</xdr:row>
      <xdr:rowOff>0</xdr:rowOff>
    </xdr:from>
    <xdr:to>
      <xdr:col>80</xdr:col>
      <xdr:colOff>701039</xdr:colOff>
      <xdr:row>5</xdr:row>
      <xdr:rowOff>45720</xdr:rowOff>
    </xdr:to>
    <xdr:sp macro="" textlink="">
      <xdr:nvSpPr>
        <xdr:cNvPr id="2527" name="Check Box 122" hidden="1">
          <a:extLst>
            <a:ext uri="{63B3BB69-23CF-44E3-9099-C40C66FF867C}">
              <a14:compatExt xmlns:a14="http://schemas.microsoft.com/office/drawing/2010/main" spid="_x0000_s21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122</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28" name="Check Box 123" hidden="1">
          <a:extLst>
            <a:ext uri="{63B3BB69-23CF-44E3-9099-C40C66FF867C}">
              <a14:compatExt xmlns:a14="http://schemas.microsoft.com/office/drawing/2010/main" spid="_x0000_s21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123</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29" name="Check Box 124" hidden="1">
          <a:extLst>
            <a:ext uri="{63B3BB69-23CF-44E3-9099-C40C66FF867C}">
              <a14:compatExt xmlns:a14="http://schemas.microsoft.com/office/drawing/2010/main" spid="_x0000_s21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124</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30" name="Check Box 125" hidden="1">
          <a:extLst>
            <a:ext uri="{63B3BB69-23CF-44E3-9099-C40C66FF867C}">
              <a14:compatExt xmlns:a14="http://schemas.microsoft.com/office/drawing/2010/main" spid="_x0000_s21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125</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31" name="Check Box 126" hidden="1">
          <a:extLst>
            <a:ext uri="{63B3BB69-23CF-44E3-9099-C40C66FF867C}">
              <a14:compatExt xmlns:a14="http://schemas.microsoft.com/office/drawing/2010/main" spid="_x0000_s21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126</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32" name="Check Box 127" hidden="1">
          <a:extLst>
            <a:ext uri="{63B3BB69-23CF-44E3-9099-C40C66FF867C}">
              <a14:compatExt xmlns:a14="http://schemas.microsoft.com/office/drawing/2010/main" spid="_x0000_s21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127</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3" name="Check Box 128" hidden="1">
          <a:extLst>
            <a:ext uri="{63B3BB69-23CF-44E3-9099-C40C66FF867C}">
              <a14:compatExt xmlns:a14="http://schemas.microsoft.com/office/drawing/2010/main" spid="_x0000_s21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4" name="Check Box 129" hidden="1">
          <a:extLst>
            <a:ext uri="{63B3BB69-23CF-44E3-9099-C40C66FF867C}">
              <a14:compatExt xmlns:a14="http://schemas.microsoft.com/office/drawing/2010/main" spid="_x0000_s21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5" name="Check Box 130" hidden="1">
          <a:extLst>
            <a:ext uri="{63B3BB69-23CF-44E3-9099-C40C66FF867C}">
              <a14:compatExt xmlns:a14="http://schemas.microsoft.com/office/drawing/2010/main" spid="_x0000_s21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6" name="Check Box 131" hidden="1">
          <a:extLst>
            <a:ext uri="{63B3BB69-23CF-44E3-9099-C40C66FF867C}">
              <a14:compatExt xmlns:a14="http://schemas.microsoft.com/office/drawing/2010/main" spid="_x0000_s21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37" name="Check Box 132" hidden="1">
          <a:extLst>
            <a:ext uri="{63B3BB69-23CF-44E3-9099-C40C66FF867C}">
              <a14:compatExt xmlns:a14="http://schemas.microsoft.com/office/drawing/2010/main" spid="_x0000_s21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xdr:twoCellAnchor editAs="oneCell">
    <xdr:from>
      <xdr:col>79</xdr:col>
      <xdr:colOff>129540</xdr:colOff>
      <xdr:row>3</xdr:row>
      <xdr:rowOff>0</xdr:rowOff>
    </xdr:from>
    <xdr:to>
      <xdr:col>80</xdr:col>
      <xdr:colOff>701039</xdr:colOff>
      <xdr:row>4</xdr:row>
      <xdr:rowOff>45720</xdr:rowOff>
    </xdr:to>
    <xdr:sp macro="" textlink="">
      <xdr:nvSpPr>
        <xdr:cNvPr id="2538" name="Check Box 133" hidden="1">
          <a:extLst>
            <a:ext uri="{63B3BB69-23CF-44E3-9099-C40C66FF867C}">
              <a14:compatExt xmlns:a14="http://schemas.microsoft.com/office/drawing/2010/main" spid="_x0000_s21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133</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39" name="Check Box 134" hidden="1">
          <a:extLst>
            <a:ext uri="{63B3BB69-23CF-44E3-9099-C40C66FF867C}">
              <a14:compatExt xmlns:a14="http://schemas.microsoft.com/office/drawing/2010/main" spid="_x0000_s21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134</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40" name="Check Box 135" hidden="1">
          <a:extLst>
            <a:ext uri="{63B3BB69-23CF-44E3-9099-C40C66FF867C}">
              <a14:compatExt xmlns:a14="http://schemas.microsoft.com/office/drawing/2010/main" spid="_x0000_s21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135</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41" name="Check Box 136" hidden="1">
          <a:extLst>
            <a:ext uri="{63B3BB69-23CF-44E3-9099-C40C66FF867C}">
              <a14:compatExt xmlns:a14="http://schemas.microsoft.com/office/drawing/2010/main" spid="_x0000_s21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136</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42" name="Check Box 137" hidden="1">
          <a:extLst>
            <a:ext uri="{63B3BB69-23CF-44E3-9099-C40C66FF867C}">
              <a14:compatExt xmlns:a14="http://schemas.microsoft.com/office/drawing/2010/main" spid="_x0000_s21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137</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43" name="Check Box 138" hidden="1">
          <a:extLst>
            <a:ext uri="{63B3BB69-23CF-44E3-9099-C40C66FF867C}">
              <a14:compatExt xmlns:a14="http://schemas.microsoft.com/office/drawing/2010/main" spid="_x0000_s21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138</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44" name="Check Box 139" hidden="1">
          <a:extLst>
            <a:ext uri="{63B3BB69-23CF-44E3-9099-C40C66FF867C}">
              <a14:compatExt xmlns:a14="http://schemas.microsoft.com/office/drawing/2010/main" spid="_x0000_s21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45" name="Check Box 140" hidden="1">
          <a:extLst>
            <a:ext uri="{63B3BB69-23CF-44E3-9099-C40C66FF867C}">
              <a14:compatExt xmlns:a14="http://schemas.microsoft.com/office/drawing/2010/main" spid="_x0000_s21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46" name="Check Box 141" hidden="1">
          <a:extLst>
            <a:ext uri="{63B3BB69-23CF-44E3-9099-C40C66FF867C}">
              <a14:compatExt xmlns:a14="http://schemas.microsoft.com/office/drawing/2010/main" spid="_x0000_s21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47" name="Check Box 142" hidden="1">
          <a:extLst>
            <a:ext uri="{63B3BB69-23CF-44E3-9099-C40C66FF867C}">
              <a14:compatExt xmlns:a14="http://schemas.microsoft.com/office/drawing/2010/main" spid="_x0000_s21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xdr:twoCellAnchor editAs="oneCell">
    <xdr:from>
      <xdr:col>79</xdr:col>
      <xdr:colOff>129540</xdr:colOff>
      <xdr:row>3</xdr:row>
      <xdr:rowOff>0</xdr:rowOff>
    </xdr:from>
    <xdr:to>
      <xdr:col>80</xdr:col>
      <xdr:colOff>701039</xdr:colOff>
      <xdr:row>4</xdr:row>
      <xdr:rowOff>45720</xdr:rowOff>
    </xdr:to>
    <xdr:sp macro="" textlink="">
      <xdr:nvSpPr>
        <xdr:cNvPr id="2548" name="Check Box 143" hidden="1">
          <a:extLst>
            <a:ext uri="{63B3BB69-23CF-44E3-9099-C40C66FF867C}">
              <a14:compatExt xmlns:a14="http://schemas.microsoft.com/office/drawing/2010/main" spid="_x0000_s21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143</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49" name="Check Box 144" hidden="1">
          <a:extLst>
            <a:ext uri="{63B3BB69-23CF-44E3-9099-C40C66FF867C}">
              <a14:compatExt xmlns:a14="http://schemas.microsoft.com/office/drawing/2010/main" spid="_x0000_s21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144</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50" name="Check Box 145" hidden="1">
          <a:extLst>
            <a:ext uri="{63B3BB69-23CF-44E3-9099-C40C66FF867C}">
              <a14:compatExt xmlns:a14="http://schemas.microsoft.com/office/drawing/2010/main" spid="_x0000_s21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145</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51" name="Check Box 146" hidden="1">
          <a:extLst>
            <a:ext uri="{63B3BB69-23CF-44E3-9099-C40C66FF867C}">
              <a14:compatExt xmlns:a14="http://schemas.microsoft.com/office/drawing/2010/main" spid="_x0000_s21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146</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52" name="Check Box 147" hidden="1">
          <a:extLst>
            <a:ext uri="{63B3BB69-23CF-44E3-9099-C40C66FF867C}">
              <a14:compatExt xmlns:a14="http://schemas.microsoft.com/office/drawing/2010/main" spid="_x0000_s21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147</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53" name="Check Box 148" hidden="1">
          <a:extLst>
            <a:ext uri="{63B3BB69-23CF-44E3-9099-C40C66FF867C}">
              <a14:compatExt xmlns:a14="http://schemas.microsoft.com/office/drawing/2010/main" spid="_x0000_s21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148</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54" name="Check Box 149" hidden="1">
          <a:extLst>
            <a:ext uri="{63B3BB69-23CF-44E3-9099-C40C66FF867C}">
              <a14:compatExt xmlns:a14="http://schemas.microsoft.com/office/drawing/2010/main" spid="_x0000_s21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55" name="Check Box 150" hidden="1">
          <a:extLst>
            <a:ext uri="{63B3BB69-23CF-44E3-9099-C40C66FF867C}">
              <a14:compatExt xmlns:a14="http://schemas.microsoft.com/office/drawing/2010/main" spid="_x0000_s21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56" name="Check Box 151" hidden="1">
          <a:extLst>
            <a:ext uri="{63B3BB69-23CF-44E3-9099-C40C66FF867C}">
              <a14:compatExt xmlns:a14="http://schemas.microsoft.com/office/drawing/2010/main" spid="_x0000_s21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57" name="Check Box 152" hidden="1">
          <a:extLst>
            <a:ext uri="{63B3BB69-23CF-44E3-9099-C40C66FF867C}">
              <a14:compatExt xmlns:a14="http://schemas.microsoft.com/office/drawing/2010/main" spid="_x0000_s22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58" name="Check Box 153" hidden="1">
          <a:extLst>
            <a:ext uri="{63B3BB69-23CF-44E3-9099-C40C66FF867C}">
              <a14:compatExt xmlns:a14="http://schemas.microsoft.com/office/drawing/2010/main" spid="_x0000_s22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153</a:t>
          </a:r>
        </a:p>
      </xdr:txBody>
    </xdr:sp>
    <xdr:clientData/>
  </xdr:twoCellAnchor>
  <xdr:twoCellAnchor editAs="oneCell">
    <xdr:from>
      <xdr:col>79</xdr:col>
      <xdr:colOff>129540</xdr:colOff>
      <xdr:row>2</xdr:row>
      <xdr:rowOff>0</xdr:rowOff>
    </xdr:from>
    <xdr:to>
      <xdr:col>80</xdr:col>
      <xdr:colOff>701039</xdr:colOff>
      <xdr:row>5</xdr:row>
      <xdr:rowOff>220980</xdr:rowOff>
    </xdr:to>
    <xdr:sp macro="" textlink="">
      <xdr:nvSpPr>
        <xdr:cNvPr id="2559" name="Check Box 154" hidden="1">
          <a:extLst>
            <a:ext uri="{63B3BB69-23CF-44E3-9099-C40C66FF867C}">
              <a14:compatExt xmlns:a14="http://schemas.microsoft.com/office/drawing/2010/main" spid="_x0000_s22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154</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560" name="Check Box 155" hidden="1">
          <a:extLst>
            <a:ext uri="{63B3BB69-23CF-44E3-9099-C40C66FF867C}">
              <a14:compatExt xmlns:a14="http://schemas.microsoft.com/office/drawing/2010/main" spid="_x0000_s22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155</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61" name="Check Box 156" hidden="1">
          <a:extLst>
            <a:ext uri="{63B3BB69-23CF-44E3-9099-C40C66FF867C}">
              <a14:compatExt xmlns:a14="http://schemas.microsoft.com/office/drawing/2010/main" spid="_x0000_s22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156</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62" name="Check Box 157" hidden="1">
          <a:extLst>
            <a:ext uri="{63B3BB69-23CF-44E3-9099-C40C66FF867C}">
              <a14:compatExt xmlns:a14="http://schemas.microsoft.com/office/drawing/2010/main" spid="_x0000_s22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157</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63" name="Check Box 158" hidden="1">
          <a:extLst>
            <a:ext uri="{63B3BB69-23CF-44E3-9099-C40C66FF867C}">
              <a14:compatExt xmlns:a14="http://schemas.microsoft.com/office/drawing/2010/main" spid="_x0000_s22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158</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64" name="Check Box 159" hidden="1">
          <a:extLst>
            <a:ext uri="{63B3BB69-23CF-44E3-9099-C40C66FF867C}">
              <a14:compatExt xmlns:a14="http://schemas.microsoft.com/office/drawing/2010/main" spid="_x0000_s22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159</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65" name="Check Box 160" hidden="1">
          <a:extLst>
            <a:ext uri="{63B3BB69-23CF-44E3-9099-C40C66FF867C}">
              <a14:compatExt xmlns:a14="http://schemas.microsoft.com/office/drawing/2010/main" spid="_x0000_s22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66" name="Check Box 161" hidden="1">
          <a:extLst>
            <a:ext uri="{63B3BB69-23CF-44E3-9099-C40C66FF867C}">
              <a14:compatExt xmlns:a14="http://schemas.microsoft.com/office/drawing/2010/main" spid="_x0000_s22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67" name="Check Box 162" hidden="1">
          <a:extLst>
            <a:ext uri="{63B3BB69-23CF-44E3-9099-C40C66FF867C}">
              <a14:compatExt xmlns:a14="http://schemas.microsoft.com/office/drawing/2010/main" spid="_x0000_s22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68" name="Check Box 163" hidden="1">
          <a:extLst>
            <a:ext uri="{63B3BB69-23CF-44E3-9099-C40C66FF867C}">
              <a14:compatExt xmlns:a14="http://schemas.microsoft.com/office/drawing/2010/main" spid="_x0000_s22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xdr:twoCellAnchor editAs="oneCell">
    <xdr:from>
      <xdr:col>79</xdr:col>
      <xdr:colOff>129540</xdr:colOff>
      <xdr:row>2</xdr:row>
      <xdr:rowOff>0</xdr:rowOff>
    </xdr:from>
    <xdr:to>
      <xdr:col>80</xdr:col>
      <xdr:colOff>701039</xdr:colOff>
      <xdr:row>5</xdr:row>
      <xdr:rowOff>220980</xdr:rowOff>
    </xdr:to>
    <xdr:sp macro="" textlink="">
      <xdr:nvSpPr>
        <xdr:cNvPr id="2569" name="Check Box 164" hidden="1">
          <a:extLst>
            <a:ext uri="{63B3BB69-23CF-44E3-9099-C40C66FF867C}">
              <a14:compatExt xmlns:a14="http://schemas.microsoft.com/office/drawing/2010/main" spid="_x0000_s22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164</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570" name="Check Box 165" hidden="1">
          <a:extLst>
            <a:ext uri="{63B3BB69-23CF-44E3-9099-C40C66FF867C}">
              <a14:compatExt xmlns:a14="http://schemas.microsoft.com/office/drawing/2010/main" spid="_x0000_s22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165</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71" name="Check Box 166" hidden="1">
          <a:extLst>
            <a:ext uri="{63B3BB69-23CF-44E3-9099-C40C66FF867C}">
              <a14:compatExt xmlns:a14="http://schemas.microsoft.com/office/drawing/2010/main" spid="_x0000_s22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166</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72" name="Check Box 167" hidden="1">
          <a:extLst>
            <a:ext uri="{63B3BB69-23CF-44E3-9099-C40C66FF867C}">
              <a14:compatExt xmlns:a14="http://schemas.microsoft.com/office/drawing/2010/main" spid="_x0000_s22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167</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73" name="Check Box 168" hidden="1">
          <a:extLst>
            <a:ext uri="{63B3BB69-23CF-44E3-9099-C40C66FF867C}">
              <a14:compatExt xmlns:a14="http://schemas.microsoft.com/office/drawing/2010/main" spid="_x0000_s22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168</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74" name="Check Box 169" hidden="1">
          <a:extLst>
            <a:ext uri="{63B3BB69-23CF-44E3-9099-C40C66FF867C}">
              <a14:compatExt xmlns:a14="http://schemas.microsoft.com/office/drawing/2010/main" spid="_x0000_s22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169</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75" name="Check Box 170" hidden="1">
          <a:extLst>
            <a:ext uri="{63B3BB69-23CF-44E3-9099-C40C66FF867C}">
              <a14:compatExt xmlns:a14="http://schemas.microsoft.com/office/drawing/2010/main" spid="_x0000_s22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170</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76" name="Check Box 171" hidden="1">
          <a:extLst>
            <a:ext uri="{63B3BB69-23CF-44E3-9099-C40C66FF867C}">
              <a14:compatExt xmlns:a14="http://schemas.microsoft.com/office/drawing/2010/main" spid="_x0000_s22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77" name="Check Box 172" hidden="1">
          <a:extLst>
            <a:ext uri="{63B3BB69-23CF-44E3-9099-C40C66FF867C}">
              <a14:compatExt xmlns:a14="http://schemas.microsoft.com/office/drawing/2010/main" spid="_x0000_s22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78" name="Check Box 173" hidden="1">
          <a:extLst>
            <a:ext uri="{63B3BB69-23CF-44E3-9099-C40C66FF867C}">
              <a14:compatExt xmlns:a14="http://schemas.microsoft.com/office/drawing/2010/main" spid="_x0000_s22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173</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79" name="Check Box 174" hidden="1">
          <a:extLst>
            <a:ext uri="{63B3BB69-23CF-44E3-9099-C40C66FF867C}">
              <a14:compatExt xmlns:a14="http://schemas.microsoft.com/office/drawing/2010/main" spid="_x0000_s22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174</a:t>
          </a:r>
        </a:p>
      </xdr:txBody>
    </xdr:sp>
    <xdr:clientData/>
  </xdr:twoCellAnchor>
  <xdr:twoCellAnchor editAs="oneCell">
    <xdr:from>
      <xdr:col>79</xdr:col>
      <xdr:colOff>129540</xdr:colOff>
      <xdr:row>1</xdr:row>
      <xdr:rowOff>0</xdr:rowOff>
    </xdr:from>
    <xdr:to>
      <xdr:col>80</xdr:col>
      <xdr:colOff>701039</xdr:colOff>
      <xdr:row>2</xdr:row>
      <xdr:rowOff>60960</xdr:rowOff>
    </xdr:to>
    <xdr:sp macro="" textlink="">
      <xdr:nvSpPr>
        <xdr:cNvPr id="2580" name="Check Box 175" hidden="1">
          <a:extLst>
            <a:ext uri="{63B3BB69-23CF-44E3-9099-C40C66FF867C}">
              <a14:compatExt xmlns:a14="http://schemas.microsoft.com/office/drawing/2010/main" spid="_x0000_s22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175</a:t>
          </a:r>
        </a:p>
      </xdr:txBody>
    </xdr:sp>
    <xdr:clientData/>
  </xdr:twoCellAnchor>
  <xdr:twoCellAnchor editAs="oneCell">
    <xdr:from>
      <xdr:col>79</xdr:col>
      <xdr:colOff>129540</xdr:colOff>
      <xdr:row>1</xdr:row>
      <xdr:rowOff>38100</xdr:rowOff>
    </xdr:from>
    <xdr:to>
      <xdr:col>80</xdr:col>
      <xdr:colOff>701039</xdr:colOff>
      <xdr:row>2</xdr:row>
      <xdr:rowOff>83820</xdr:rowOff>
    </xdr:to>
    <xdr:sp macro="" textlink="">
      <xdr:nvSpPr>
        <xdr:cNvPr id="2581" name="Check Box 176" hidden="1">
          <a:extLst>
            <a:ext uri="{63B3BB69-23CF-44E3-9099-C40C66FF867C}">
              <a14:compatExt xmlns:a14="http://schemas.microsoft.com/office/drawing/2010/main" spid="_x0000_s22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176</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582" name="Check Box 177" hidden="1">
          <a:extLst>
            <a:ext uri="{63B3BB69-23CF-44E3-9099-C40C66FF867C}">
              <a14:compatExt xmlns:a14="http://schemas.microsoft.com/office/drawing/2010/main" spid="_x0000_s22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177</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83" name="Check Box 178" hidden="1">
          <a:extLst>
            <a:ext uri="{63B3BB69-23CF-44E3-9099-C40C66FF867C}">
              <a14:compatExt xmlns:a14="http://schemas.microsoft.com/office/drawing/2010/main" spid="_x0000_s22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178</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84" name="Check Box 179" hidden="1">
          <a:extLst>
            <a:ext uri="{63B3BB69-23CF-44E3-9099-C40C66FF867C}">
              <a14:compatExt xmlns:a14="http://schemas.microsoft.com/office/drawing/2010/main" spid="_x0000_s22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179</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85" name="Check Box 180" hidden="1">
          <a:extLst>
            <a:ext uri="{63B3BB69-23CF-44E3-9099-C40C66FF867C}">
              <a14:compatExt xmlns:a14="http://schemas.microsoft.com/office/drawing/2010/main" spid="_x0000_s22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180</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86" name="Check Box 181" hidden="1">
          <a:extLst>
            <a:ext uri="{63B3BB69-23CF-44E3-9099-C40C66FF867C}">
              <a14:compatExt xmlns:a14="http://schemas.microsoft.com/office/drawing/2010/main" spid="_x0000_s22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87" name="Check Box 182" hidden="1">
          <a:extLst>
            <a:ext uri="{63B3BB69-23CF-44E3-9099-C40C66FF867C}">
              <a14:compatExt xmlns:a14="http://schemas.microsoft.com/office/drawing/2010/main" spid="_x0000_s22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88" name="Check Box 183" hidden="1">
          <a:extLst>
            <a:ext uri="{63B3BB69-23CF-44E3-9099-C40C66FF867C}">
              <a14:compatExt xmlns:a14="http://schemas.microsoft.com/office/drawing/2010/main" spid="_x0000_s22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183</a:t>
          </a:r>
        </a:p>
      </xdr:txBody>
    </xdr:sp>
    <xdr:clientData/>
  </xdr:twoCellAnchor>
  <xdr:twoCellAnchor editAs="oneCell">
    <xdr:from>
      <xdr:col>79</xdr:col>
      <xdr:colOff>129540</xdr:colOff>
      <xdr:row>8</xdr:row>
      <xdr:rowOff>38100</xdr:rowOff>
    </xdr:from>
    <xdr:to>
      <xdr:col>80</xdr:col>
      <xdr:colOff>701039</xdr:colOff>
      <xdr:row>30</xdr:row>
      <xdr:rowOff>62653</xdr:rowOff>
    </xdr:to>
    <xdr:sp macro="" textlink="">
      <xdr:nvSpPr>
        <xdr:cNvPr id="2589" name="Check Box 184" hidden="1">
          <a:extLst>
            <a:ext uri="{63B3BB69-23CF-44E3-9099-C40C66FF867C}">
              <a14:compatExt xmlns:a14="http://schemas.microsoft.com/office/drawing/2010/main" spid="_x0000_s22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184</a:t>
          </a:r>
        </a:p>
      </xdr:txBody>
    </xdr:sp>
    <xdr:clientData/>
  </xdr:twoCellAnchor>
  <xdr:twoCellAnchor editAs="oneCell">
    <xdr:from>
      <xdr:col>79</xdr:col>
      <xdr:colOff>129540</xdr:colOff>
      <xdr:row>1</xdr:row>
      <xdr:rowOff>0</xdr:rowOff>
    </xdr:from>
    <xdr:to>
      <xdr:col>80</xdr:col>
      <xdr:colOff>701039</xdr:colOff>
      <xdr:row>2</xdr:row>
      <xdr:rowOff>60960</xdr:rowOff>
    </xdr:to>
    <xdr:sp macro="" textlink="">
      <xdr:nvSpPr>
        <xdr:cNvPr id="2590" name="Check Box 185" hidden="1">
          <a:extLst>
            <a:ext uri="{63B3BB69-23CF-44E3-9099-C40C66FF867C}">
              <a14:compatExt xmlns:a14="http://schemas.microsoft.com/office/drawing/2010/main" spid="_x0000_s22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185</a:t>
          </a:r>
        </a:p>
      </xdr:txBody>
    </xdr:sp>
    <xdr:clientData/>
  </xdr:twoCellAnchor>
  <xdr:twoCellAnchor editAs="oneCell">
    <xdr:from>
      <xdr:col>79</xdr:col>
      <xdr:colOff>129540</xdr:colOff>
      <xdr:row>1</xdr:row>
      <xdr:rowOff>38100</xdr:rowOff>
    </xdr:from>
    <xdr:to>
      <xdr:col>80</xdr:col>
      <xdr:colOff>701039</xdr:colOff>
      <xdr:row>2</xdr:row>
      <xdr:rowOff>83820</xdr:rowOff>
    </xdr:to>
    <xdr:sp macro="" textlink="">
      <xdr:nvSpPr>
        <xdr:cNvPr id="2591" name="Check Box 186" hidden="1">
          <a:extLst>
            <a:ext uri="{63B3BB69-23CF-44E3-9099-C40C66FF867C}">
              <a14:compatExt xmlns:a14="http://schemas.microsoft.com/office/drawing/2010/main" spid="_x0000_s22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186</a:t>
          </a:r>
        </a:p>
      </xdr:txBody>
    </xdr:sp>
    <xdr:clientData/>
  </xdr:twoCellAnchor>
  <xdr:twoCellAnchor editAs="oneCell">
    <xdr:from>
      <xdr:col>79</xdr:col>
      <xdr:colOff>129540</xdr:colOff>
      <xdr:row>2</xdr:row>
      <xdr:rowOff>38100</xdr:rowOff>
    </xdr:from>
    <xdr:to>
      <xdr:col>80</xdr:col>
      <xdr:colOff>701039</xdr:colOff>
      <xdr:row>6</xdr:row>
      <xdr:rowOff>15240</xdr:rowOff>
    </xdr:to>
    <xdr:sp macro="" textlink="">
      <xdr:nvSpPr>
        <xdr:cNvPr id="2592" name="Check Box 187" hidden="1">
          <a:extLst>
            <a:ext uri="{63B3BB69-23CF-44E3-9099-C40C66FF867C}">
              <a14:compatExt xmlns:a14="http://schemas.microsoft.com/office/drawing/2010/main" spid="_x0000_s22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187</a:t>
          </a:r>
        </a:p>
      </xdr:txBody>
    </xdr:sp>
    <xdr:clientData/>
  </xdr:twoCellAnchor>
  <xdr:twoCellAnchor editAs="oneCell">
    <xdr:from>
      <xdr:col>79</xdr:col>
      <xdr:colOff>129540</xdr:colOff>
      <xdr:row>3</xdr:row>
      <xdr:rowOff>38100</xdr:rowOff>
    </xdr:from>
    <xdr:to>
      <xdr:col>80</xdr:col>
      <xdr:colOff>701039</xdr:colOff>
      <xdr:row>4</xdr:row>
      <xdr:rowOff>68580</xdr:rowOff>
    </xdr:to>
    <xdr:sp macro="" textlink="">
      <xdr:nvSpPr>
        <xdr:cNvPr id="2593" name="Check Box 188" hidden="1">
          <a:extLst>
            <a:ext uri="{63B3BB69-23CF-44E3-9099-C40C66FF867C}">
              <a14:compatExt xmlns:a14="http://schemas.microsoft.com/office/drawing/2010/main" spid="_x0000_s22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188</a:t>
          </a:r>
        </a:p>
      </xdr:txBody>
    </xdr:sp>
    <xdr:clientData/>
  </xdr:twoCellAnchor>
  <xdr:twoCellAnchor editAs="oneCell">
    <xdr:from>
      <xdr:col>79</xdr:col>
      <xdr:colOff>129540</xdr:colOff>
      <xdr:row>4</xdr:row>
      <xdr:rowOff>38100</xdr:rowOff>
    </xdr:from>
    <xdr:to>
      <xdr:col>80</xdr:col>
      <xdr:colOff>701039</xdr:colOff>
      <xdr:row>5</xdr:row>
      <xdr:rowOff>68580</xdr:rowOff>
    </xdr:to>
    <xdr:sp macro="" textlink="">
      <xdr:nvSpPr>
        <xdr:cNvPr id="2594" name="Check Box 189" hidden="1">
          <a:extLst>
            <a:ext uri="{63B3BB69-23CF-44E3-9099-C40C66FF867C}">
              <a14:compatExt xmlns:a14="http://schemas.microsoft.com/office/drawing/2010/main" spid="_x0000_s22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189</a:t>
          </a:r>
        </a:p>
      </xdr:txBody>
    </xdr:sp>
    <xdr:clientData/>
  </xdr:twoCellAnchor>
  <xdr:twoCellAnchor editAs="oneCell">
    <xdr:from>
      <xdr:col>79</xdr:col>
      <xdr:colOff>129540</xdr:colOff>
      <xdr:row>5</xdr:row>
      <xdr:rowOff>38100</xdr:rowOff>
    </xdr:from>
    <xdr:to>
      <xdr:col>80</xdr:col>
      <xdr:colOff>701039</xdr:colOff>
      <xdr:row>8</xdr:row>
      <xdr:rowOff>175260</xdr:rowOff>
    </xdr:to>
    <xdr:sp macro="" textlink="">
      <xdr:nvSpPr>
        <xdr:cNvPr id="2595" name="Check Box 190" hidden="1">
          <a:extLst>
            <a:ext uri="{63B3BB69-23CF-44E3-9099-C40C66FF867C}">
              <a14:compatExt xmlns:a14="http://schemas.microsoft.com/office/drawing/2010/main" spid="_x0000_s22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190</a:t>
          </a:r>
        </a:p>
      </xdr:txBody>
    </xdr:sp>
    <xdr:clientData/>
  </xdr:twoCellAnchor>
  <xdr:twoCellAnchor editAs="oneCell">
    <xdr:from>
      <xdr:col>79</xdr:col>
      <xdr:colOff>129540</xdr:colOff>
      <xdr:row>6</xdr:row>
      <xdr:rowOff>38100</xdr:rowOff>
    </xdr:from>
    <xdr:to>
      <xdr:col>80</xdr:col>
      <xdr:colOff>701039</xdr:colOff>
      <xdr:row>8</xdr:row>
      <xdr:rowOff>0</xdr:rowOff>
    </xdr:to>
    <xdr:sp macro="" textlink="">
      <xdr:nvSpPr>
        <xdr:cNvPr id="2596" name="Check Box 191" hidden="1">
          <a:extLst>
            <a:ext uri="{63B3BB69-23CF-44E3-9099-C40C66FF867C}">
              <a14:compatExt xmlns:a14="http://schemas.microsoft.com/office/drawing/2010/main" spid="_x0000_s22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191</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97" name="Check Box 192" hidden="1">
          <a:extLst>
            <a:ext uri="{63B3BB69-23CF-44E3-9099-C40C66FF867C}">
              <a14:compatExt xmlns:a14="http://schemas.microsoft.com/office/drawing/2010/main" spid="_x0000_s22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xdr:twoCellAnchor editAs="oneCell">
    <xdr:from>
      <xdr:col>79</xdr:col>
      <xdr:colOff>129540</xdr:colOff>
      <xdr:row>9</xdr:row>
      <xdr:rowOff>0</xdr:rowOff>
    </xdr:from>
    <xdr:to>
      <xdr:col>80</xdr:col>
      <xdr:colOff>701039</xdr:colOff>
      <xdr:row>9</xdr:row>
      <xdr:rowOff>0</xdr:rowOff>
    </xdr:to>
    <xdr:sp macro="" textlink="">
      <xdr:nvSpPr>
        <xdr:cNvPr id="2598" name="Check Box 193" hidden="1">
          <a:extLst>
            <a:ext uri="{63B3BB69-23CF-44E3-9099-C40C66FF867C}">
              <a14:compatExt xmlns:a14="http://schemas.microsoft.com/office/drawing/2010/main" spid="_x0000_s22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xdr:twoCellAnchor editAs="oneCell">
    <xdr:from>
      <xdr:col>79</xdr:col>
      <xdr:colOff>129540</xdr:colOff>
      <xdr:row>7</xdr:row>
      <xdr:rowOff>38100</xdr:rowOff>
    </xdr:from>
    <xdr:to>
      <xdr:col>80</xdr:col>
      <xdr:colOff>701039</xdr:colOff>
      <xdr:row>8</xdr:row>
      <xdr:rowOff>83820</xdr:rowOff>
    </xdr:to>
    <xdr:sp macro="" textlink="">
      <xdr:nvSpPr>
        <xdr:cNvPr id="2599" name="Check Box 194" hidden="1">
          <a:extLst>
            <a:ext uri="{63B3BB69-23CF-44E3-9099-C40C66FF867C}">
              <a14:compatExt xmlns:a14="http://schemas.microsoft.com/office/drawing/2010/main" spid="_x0000_s22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0" name="Check Box -1022" hidden="1">
          <a:extLst>
            <a:ext uri="{63B3BB69-23CF-44E3-9099-C40C66FF867C}">
              <a14:compatExt xmlns:a14="http://schemas.microsoft.com/office/drawing/2010/main" spid="_x0000_s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1" name="Check Box -1021" hidden="1">
          <a:extLst>
            <a:ext uri="{63B3BB69-23CF-44E3-9099-C40C66FF867C}">
              <a14:compatExt xmlns:a14="http://schemas.microsoft.com/office/drawing/2010/main" spid="_x0000_s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2" name="Check Box -1020" hidden="1">
          <a:extLst>
            <a:ext uri="{63B3BB69-23CF-44E3-9099-C40C66FF867C}">
              <a14:compatExt xmlns:a14="http://schemas.microsoft.com/office/drawing/2010/main" spid="_x0000_s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3" name="Check Box -1019" hidden="1">
          <a:extLst>
            <a:ext uri="{63B3BB69-23CF-44E3-9099-C40C66FF867C}">
              <a14:compatExt xmlns:a14="http://schemas.microsoft.com/office/drawing/2010/main" spid="_x0000_s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4" name="Check Box -1018" hidden="1">
          <a:extLst>
            <a:ext uri="{63B3BB69-23CF-44E3-9099-C40C66FF867C}">
              <a14:compatExt xmlns:a14="http://schemas.microsoft.com/office/drawing/2010/main" spid="_x0000_s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5" name="Check Box -1017" hidden="1">
          <a:extLst>
            <a:ext uri="{63B3BB69-23CF-44E3-9099-C40C66FF867C}">
              <a14:compatExt xmlns:a14="http://schemas.microsoft.com/office/drawing/2010/main" spid="_x0000_s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6" name="Check Box -1016" hidden="1">
          <a:extLst>
            <a:ext uri="{63B3BB69-23CF-44E3-9099-C40C66FF867C}">
              <a14:compatExt xmlns:a14="http://schemas.microsoft.com/office/drawing/2010/main" spid="_x0000_s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7" name="Check Box -1015" hidden="1">
          <a:extLst>
            <a:ext uri="{63B3BB69-23CF-44E3-9099-C40C66FF867C}">
              <a14:compatExt xmlns:a14="http://schemas.microsoft.com/office/drawing/2010/main" spid="_x0000_s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8" name="Check Box -1014" hidden="1">
          <a:extLst>
            <a:ext uri="{63B3BB69-23CF-44E3-9099-C40C66FF867C}">
              <a14:compatExt xmlns:a14="http://schemas.microsoft.com/office/drawing/2010/main" spid="_x0000_s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09" name="Check Box -1013" hidden="1">
          <a:extLst>
            <a:ext uri="{63B3BB69-23CF-44E3-9099-C40C66FF867C}">
              <a14:compatExt xmlns:a14="http://schemas.microsoft.com/office/drawing/2010/main" spid="_x0000_s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0" name="Check Box -1012" hidden="1">
          <a:extLst>
            <a:ext uri="{63B3BB69-23CF-44E3-9099-C40C66FF867C}">
              <a14:compatExt xmlns:a14="http://schemas.microsoft.com/office/drawing/2010/main" spid="_x0000_s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1" name="Check Box -1011" hidden="1">
          <a:extLst>
            <a:ext uri="{63B3BB69-23CF-44E3-9099-C40C66FF867C}">
              <a14:compatExt xmlns:a14="http://schemas.microsoft.com/office/drawing/2010/main" spid="_x0000_s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2" name="Check Box -1010" hidden="1">
          <a:extLst>
            <a:ext uri="{63B3BB69-23CF-44E3-9099-C40C66FF867C}">
              <a14:compatExt xmlns:a14="http://schemas.microsoft.com/office/drawing/2010/main" spid="_x0000_s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3" name="Check Box -1009" hidden="1">
          <a:extLst>
            <a:ext uri="{63B3BB69-23CF-44E3-9099-C40C66FF867C}">
              <a14:compatExt xmlns:a14="http://schemas.microsoft.com/office/drawing/2010/main" spid="_x0000_s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4" name="Check Box -1008" hidden="1">
          <a:extLst>
            <a:ext uri="{63B3BB69-23CF-44E3-9099-C40C66FF867C}">
              <a14:compatExt xmlns:a14="http://schemas.microsoft.com/office/drawing/2010/main" spid="_x0000_s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5" name="Check Box -1007" hidden="1">
          <a:extLst>
            <a:ext uri="{63B3BB69-23CF-44E3-9099-C40C66FF867C}">
              <a14:compatExt xmlns:a14="http://schemas.microsoft.com/office/drawing/2010/main" spid="_x0000_s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6" name="Check Box -1006" hidden="1">
          <a:extLst>
            <a:ext uri="{63B3BB69-23CF-44E3-9099-C40C66FF867C}">
              <a14:compatExt xmlns:a14="http://schemas.microsoft.com/office/drawing/2010/main" spid="_x0000_s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7" name="Check Box -1005" hidden="1">
          <a:extLst>
            <a:ext uri="{63B3BB69-23CF-44E3-9099-C40C66FF867C}">
              <a14:compatExt xmlns:a14="http://schemas.microsoft.com/office/drawing/2010/main" spid="_x0000_s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8" name="Check Box -1004" hidden="1">
          <a:extLst>
            <a:ext uri="{63B3BB69-23CF-44E3-9099-C40C66FF867C}">
              <a14:compatExt xmlns:a14="http://schemas.microsoft.com/office/drawing/2010/main" spid="_x0000_s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19" name="Check Box -1003" hidden="1">
          <a:extLst>
            <a:ext uri="{63B3BB69-23CF-44E3-9099-C40C66FF867C}">
              <a14:compatExt xmlns:a14="http://schemas.microsoft.com/office/drawing/2010/main" spid="_x0000_s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0" name="Check Box -1002" hidden="1">
          <a:extLst>
            <a:ext uri="{63B3BB69-23CF-44E3-9099-C40C66FF867C}">
              <a14:compatExt xmlns:a14="http://schemas.microsoft.com/office/drawing/2010/main" spid="_x0000_s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1" name="Check Box -1001" hidden="1">
          <a:extLst>
            <a:ext uri="{63B3BB69-23CF-44E3-9099-C40C66FF867C}">
              <a14:compatExt xmlns:a14="http://schemas.microsoft.com/office/drawing/2010/main" spid="_x0000_s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2" name="Check Box -1000" hidden="1">
          <a:extLst>
            <a:ext uri="{63B3BB69-23CF-44E3-9099-C40C66FF867C}">
              <a14:compatExt xmlns:a14="http://schemas.microsoft.com/office/drawing/2010/main" spid="_x0000_s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3" name="Check Box -999" hidden="1">
          <a:extLst>
            <a:ext uri="{63B3BB69-23CF-44E3-9099-C40C66FF867C}">
              <a14:compatExt xmlns:a14="http://schemas.microsoft.com/office/drawing/2010/main" spid="_x0000_s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4" name="Check Box -998" hidden="1">
          <a:extLst>
            <a:ext uri="{63B3BB69-23CF-44E3-9099-C40C66FF867C}">
              <a14:compatExt xmlns:a14="http://schemas.microsoft.com/office/drawing/2010/main" spid="_x0000_s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5" name="Check Box -997" hidden="1">
          <a:extLst>
            <a:ext uri="{63B3BB69-23CF-44E3-9099-C40C66FF867C}">
              <a14:compatExt xmlns:a14="http://schemas.microsoft.com/office/drawing/2010/main" spid="_x0000_s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6" name="Check Box -996" hidden="1">
          <a:extLst>
            <a:ext uri="{63B3BB69-23CF-44E3-9099-C40C66FF867C}">
              <a14:compatExt xmlns:a14="http://schemas.microsoft.com/office/drawing/2010/main" spid="_x0000_s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-996</a:t>
          </a:r>
        </a:p>
      </xdr:txBody>
    </xdr:sp>
    <xdr:clientData/>
  </xdr:twoCellAnchor>
  <xdr:twoCellAnchor editAs="oneCell">
    <xdr:from>
      <xdr:col>79</xdr:col>
      <xdr:colOff>106680</xdr:colOff>
      <xdr:row>8</xdr:row>
      <xdr:rowOff>0</xdr:rowOff>
    </xdr:from>
    <xdr:to>
      <xdr:col>80</xdr:col>
      <xdr:colOff>586739</xdr:colOff>
      <xdr:row>30</xdr:row>
      <xdr:rowOff>32173</xdr:rowOff>
    </xdr:to>
    <xdr:sp macro="" textlink="">
      <xdr:nvSpPr>
        <xdr:cNvPr id="2627" name="Check Box -995" hidden="1">
          <a:extLst>
            <a:ext uri="{63B3BB69-23CF-44E3-9099-C40C66FF867C}">
              <a14:compatExt xmlns:a14="http://schemas.microsoft.com/office/drawing/2010/main" spid="_x0000_s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28" name="Check Box -994" hidden="1">
          <a:extLst>
            <a:ext uri="{63B3BB69-23CF-44E3-9099-C40C66FF867C}">
              <a14:compatExt xmlns:a14="http://schemas.microsoft.com/office/drawing/2010/main" spid="_x0000_s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29" name="Check Box -993" hidden="1">
          <a:extLst>
            <a:ext uri="{63B3BB69-23CF-44E3-9099-C40C66FF867C}">
              <a14:compatExt xmlns:a14="http://schemas.microsoft.com/office/drawing/2010/main" spid="_x0000_s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0" name="Check Box 195" hidden="1">
          <a:extLst>
            <a:ext uri="{63B3BB69-23CF-44E3-9099-C40C66FF867C}">
              <a14:compatExt xmlns:a14="http://schemas.microsoft.com/office/drawing/2010/main" spid="_x0000_s22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1" name="Check Box 196" hidden="1">
          <a:extLst>
            <a:ext uri="{63B3BB69-23CF-44E3-9099-C40C66FF867C}">
              <a14:compatExt xmlns:a14="http://schemas.microsoft.com/office/drawing/2010/main" spid="_x0000_s22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2" name="Check Box 197" hidden="1">
          <a:extLst>
            <a:ext uri="{63B3BB69-23CF-44E3-9099-C40C66FF867C}">
              <a14:compatExt xmlns:a14="http://schemas.microsoft.com/office/drawing/2010/main" spid="_x0000_s22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3" name="Check Box 198" hidden="1">
          <a:extLst>
            <a:ext uri="{63B3BB69-23CF-44E3-9099-C40C66FF867C}">
              <a14:compatExt xmlns:a14="http://schemas.microsoft.com/office/drawing/2010/main" spid="_x0000_s22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4" name="Check Box 199" hidden="1">
          <a:extLst>
            <a:ext uri="{63B3BB69-23CF-44E3-9099-C40C66FF867C}">
              <a14:compatExt xmlns:a14="http://schemas.microsoft.com/office/drawing/2010/main" spid="_x0000_s22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5" name="Check Box 200" hidden="1">
          <a:extLst>
            <a:ext uri="{63B3BB69-23CF-44E3-9099-C40C66FF867C}">
              <a14:compatExt xmlns:a14="http://schemas.microsoft.com/office/drawing/2010/main" spid="_x0000_s22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6" name="Check Box 201" hidden="1">
          <a:extLst>
            <a:ext uri="{63B3BB69-23CF-44E3-9099-C40C66FF867C}">
              <a14:compatExt xmlns:a14="http://schemas.microsoft.com/office/drawing/2010/main" spid="_x0000_s22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201</a:t>
          </a:r>
        </a:p>
      </xdr:txBody>
    </xdr:sp>
    <xdr:clientData/>
  </xdr:twoCellAnchor>
  <xdr:twoCellAnchor editAs="oneCell">
    <xdr:from>
      <xdr:col>79</xdr:col>
      <xdr:colOff>106680</xdr:colOff>
      <xdr:row>8</xdr:row>
      <xdr:rowOff>0</xdr:rowOff>
    </xdr:from>
    <xdr:to>
      <xdr:col>80</xdr:col>
      <xdr:colOff>586739</xdr:colOff>
      <xdr:row>30</xdr:row>
      <xdr:rowOff>32173</xdr:rowOff>
    </xdr:to>
    <xdr:sp macro="" textlink="">
      <xdr:nvSpPr>
        <xdr:cNvPr id="2637" name="Check Box 202" hidden="1">
          <a:extLst>
            <a:ext uri="{63B3BB69-23CF-44E3-9099-C40C66FF867C}">
              <a14:compatExt xmlns:a14="http://schemas.microsoft.com/office/drawing/2010/main" spid="_x0000_s22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202</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38" name="Check Box 203" hidden="1">
          <a:extLst>
            <a:ext uri="{63B3BB69-23CF-44E3-9099-C40C66FF867C}">
              <a14:compatExt xmlns:a14="http://schemas.microsoft.com/office/drawing/2010/main" spid="_x0000_s22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39" name="Check Box 204" hidden="1">
          <a:extLst>
            <a:ext uri="{63B3BB69-23CF-44E3-9099-C40C66FF867C}">
              <a14:compatExt xmlns:a14="http://schemas.microsoft.com/office/drawing/2010/main" spid="_x0000_s22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0" name="Check Box 205" hidden="1">
          <a:extLst>
            <a:ext uri="{63B3BB69-23CF-44E3-9099-C40C66FF867C}">
              <a14:compatExt xmlns:a14="http://schemas.microsoft.com/office/drawing/2010/main" spid="_x0000_s22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1" name="Check Box 206" hidden="1">
          <a:extLst>
            <a:ext uri="{63B3BB69-23CF-44E3-9099-C40C66FF867C}">
              <a14:compatExt xmlns:a14="http://schemas.microsoft.com/office/drawing/2010/main" spid="_x0000_s22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2" name="Check Box 207" hidden="1">
          <a:extLst>
            <a:ext uri="{63B3BB69-23CF-44E3-9099-C40C66FF867C}">
              <a14:compatExt xmlns:a14="http://schemas.microsoft.com/office/drawing/2010/main" spid="_x0000_s22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3" name="Check Box 208" hidden="1">
          <a:extLst>
            <a:ext uri="{63B3BB69-23CF-44E3-9099-C40C66FF867C}">
              <a14:compatExt xmlns:a14="http://schemas.microsoft.com/office/drawing/2010/main" spid="_x0000_s22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4" name="Check Box 209" hidden="1">
          <a:extLst>
            <a:ext uri="{63B3BB69-23CF-44E3-9099-C40C66FF867C}">
              <a14:compatExt xmlns:a14="http://schemas.microsoft.com/office/drawing/2010/main" spid="_x0000_s22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5" name="Check Box 210" hidden="1">
          <a:extLst>
            <a:ext uri="{63B3BB69-23CF-44E3-9099-C40C66FF867C}">
              <a14:compatExt xmlns:a14="http://schemas.microsoft.com/office/drawing/2010/main" spid="_x0000_s22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6" name="Check Box 211" hidden="1">
          <a:extLst>
            <a:ext uri="{63B3BB69-23CF-44E3-9099-C40C66FF867C}">
              <a14:compatExt xmlns:a14="http://schemas.microsoft.com/office/drawing/2010/main" spid="_x0000_s22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47" name="Check Box 212" hidden="1">
          <a:extLst>
            <a:ext uri="{63B3BB69-23CF-44E3-9099-C40C66FF867C}">
              <a14:compatExt xmlns:a14="http://schemas.microsoft.com/office/drawing/2010/main" spid="_x0000_s22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212</a:t>
          </a:r>
        </a:p>
      </xdr:txBody>
    </xdr:sp>
    <xdr:clientData/>
  </xdr:twoCellAnchor>
  <xdr:twoCellAnchor editAs="oneCell">
    <xdr:from>
      <xdr:col>79</xdr:col>
      <xdr:colOff>106680</xdr:colOff>
      <xdr:row>7</xdr:row>
      <xdr:rowOff>0</xdr:rowOff>
    </xdr:from>
    <xdr:to>
      <xdr:col>80</xdr:col>
      <xdr:colOff>586739</xdr:colOff>
      <xdr:row>8</xdr:row>
      <xdr:rowOff>53340</xdr:rowOff>
    </xdr:to>
    <xdr:sp macro="" textlink="">
      <xdr:nvSpPr>
        <xdr:cNvPr id="2648" name="Check Box 213" hidden="1">
          <a:extLst>
            <a:ext uri="{63B3BB69-23CF-44E3-9099-C40C66FF867C}">
              <a14:compatExt xmlns:a14="http://schemas.microsoft.com/office/drawing/2010/main" spid="_x0000_s22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49" name="Check Box 214" hidden="1">
          <a:extLst>
            <a:ext uri="{63B3BB69-23CF-44E3-9099-C40C66FF867C}">
              <a14:compatExt xmlns:a14="http://schemas.microsoft.com/office/drawing/2010/main" spid="_x0000_s22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214</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50" name="Check Box 215" hidden="1">
          <a:extLst>
            <a:ext uri="{63B3BB69-23CF-44E3-9099-C40C66FF867C}">
              <a14:compatExt xmlns:a14="http://schemas.microsoft.com/office/drawing/2010/main" spid="_x0000_s22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1" name="Check Box 216" hidden="1">
          <a:extLst>
            <a:ext uri="{63B3BB69-23CF-44E3-9099-C40C66FF867C}">
              <a14:compatExt xmlns:a14="http://schemas.microsoft.com/office/drawing/2010/main" spid="_x0000_s22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2" name="Check Box 217" hidden="1">
          <a:extLst>
            <a:ext uri="{63B3BB69-23CF-44E3-9099-C40C66FF867C}">
              <a14:compatExt xmlns:a14="http://schemas.microsoft.com/office/drawing/2010/main" spid="_x0000_s22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3" name="Check Box 218" hidden="1">
          <a:extLst>
            <a:ext uri="{63B3BB69-23CF-44E3-9099-C40C66FF867C}">
              <a14:compatExt xmlns:a14="http://schemas.microsoft.com/office/drawing/2010/main" spid="_x0000_s22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4" name="Check Box 219" hidden="1">
          <a:extLst>
            <a:ext uri="{63B3BB69-23CF-44E3-9099-C40C66FF867C}">
              <a14:compatExt xmlns:a14="http://schemas.microsoft.com/office/drawing/2010/main" spid="_x0000_s22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5" name="Check Box 220" hidden="1">
          <a:extLst>
            <a:ext uri="{63B3BB69-23CF-44E3-9099-C40C66FF867C}">
              <a14:compatExt xmlns:a14="http://schemas.microsoft.com/office/drawing/2010/main" spid="_x0000_s22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6" name="Check Box 221" hidden="1">
          <a:extLst>
            <a:ext uri="{63B3BB69-23CF-44E3-9099-C40C66FF867C}">
              <a14:compatExt xmlns:a14="http://schemas.microsoft.com/office/drawing/2010/main" spid="_x0000_s22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57" name="Check Box 222" hidden="1">
          <a:extLst>
            <a:ext uri="{63B3BB69-23CF-44E3-9099-C40C66FF867C}">
              <a14:compatExt xmlns:a14="http://schemas.microsoft.com/office/drawing/2010/main" spid="_x0000_s22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222</a:t>
          </a:r>
        </a:p>
      </xdr:txBody>
    </xdr:sp>
    <xdr:clientData/>
  </xdr:twoCellAnchor>
  <xdr:twoCellAnchor editAs="oneCell">
    <xdr:from>
      <xdr:col>79</xdr:col>
      <xdr:colOff>106680</xdr:colOff>
      <xdr:row>7</xdr:row>
      <xdr:rowOff>0</xdr:rowOff>
    </xdr:from>
    <xdr:to>
      <xdr:col>80</xdr:col>
      <xdr:colOff>586739</xdr:colOff>
      <xdr:row>8</xdr:row>
      <xdr:rowOff>53340</xdr:rowOff>
    </xdr:to>
    <xdr:sp macro="" textlink="">
      <xdr:nvSpPr>
        <xdr:cNvPr id="2658" name="Check Box 223" hidden="1">
          <a:extLst>
            <a:ext uri="{63B3BB69-23CF-44E3-9099-C40C66FF867C}">
              <a14:compatExt xmlns:a14="http://schemas.microsoft.com/office/drawing/2010/main" spid="_x0000_s22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223</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59" name="Check Box 0" hidden="1">
          <a:extLst>
            <a:ext uri="{63B3BB69-23CF-44E3-9099-C40C66FF867C}">
              <a14:compatExt xmlns:a14="http://schemas.microsoft.com/office/drawing/2010/main" spid="_x0000_s20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0</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60" name="Check Box 224" hidden="1">
          <a:extLst>
            <a:ext uri="{63B3BB69-23CF-44E3-9099-C40C66FF867C}">
              <a14:compatExt xmlns:a14="http://schemas.microsoft.com/office/drawing/2010/main" spid="_x0000_s22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1" name="Check Box 225" hidden="1">
          <a:extLst>
            <a:ext uri="{63B3BB69-23CF-44E3-9099-C40C66FF867C}">
              <a14:compatExt xmlns:a14="http://schemas.microsoft.com/office/drawing/2010/main" spid="_x0000_s22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2" name="Check Box 226" hidden="1">
          <a:extLst>
            <a:ext uri="{63B3BB69-23CF-44E3-9099-C40C66FF867C}">
              <a14:compatExt xmlns:a14="http://schemas.microsoft.com/office/drawing/2010/main" spid="_x0000_s22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3" name="Check Box 227" hidden="1">
          <a:extLst>
            <a:ext uri="{63B3BB69-23CF-44E3-9099-C40C66FF867C}">
              <a14:compatExt xmlns:a14="http://schemas.microsoft.com/office/drawing/2010/main" spid="_x0000_s22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4" name="Check Box 228" hidden="1">
          <a:extLst>
            <a:ext uri="{63B3BB69-23CF-44E3-9099-C40C66FF867C}">
              <a14:compatExt xmlns:a14="http://schemas.microsoft.com/office/drawing/2010/main" spid="_x0000_s22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5" name="Check Box 229" hidden="1">
          <a:extLst>
            <a:ext uri="{63B3BB69-23CF-44E3-9099-C40C66FF867C}">
              <a14:compatExt xmlns:a14="http://schemas.microsoft.com/office/drawing/2010/main" spid="_x0000_s22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6" name="Check Box 230" hidden="1">
          <a:extLst>
            <a:ext uri="{63B3BB69-23CF-44E3-9099-C40C66FF867C}">
              <a14:compatExt xmlns:a14="http://schemas.microsoft.com/office/drawing/2010/main" spid="_x0000_s22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7" name="Check Box 231" hidden="1">
          <a:extLst>
            <a:ext uri="{63B3BB69-23CF-44E3-9099-C40C66FF867C}">
              <a14:compatExt xmlns:a14="http://schemas.microsoft.com/office/drawing/2010/main" spid="_x0000_s22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68" name="Check Box 232" hidden="1">
          <a:extLst>
            <a:ext uri="{63B3BB69-23CF-44E3-9099-C40C66FF867C}">
              <a14:compatExt xmlns:a14="http://schemas.microsoft.com/office/drawing/2010/main" spid="_x0000_s22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232</a:t>
          </a:r>
        </a:p>
      </xdr:txBody>
    </xdr:sp>
    <xdr:clientData/>
  </xdr:twoCellAnchor>
  <xdr:twoCellAnchor editAs="oneCell">
    <xdr:from>
      <xdr:col>79</xdr:col>
      <xdr:colOff>106680</xdr:colOff>
      <xdr:row>6</xdr:row>
      <xdr:rowOff>0</xdr:rowOff>
    </xdr:from>
    <xdr:to>
      <xdr:col>80</xdr:col>
      <xdr:colOff>586739</xdr:colOff>
      <xdr:row>7</xdr:row>
      <xdr:rowOff>152400</xdr:rowOff>
    </xdr:to>
    <xdr:sp macro="" textlink="">
      <xdr:nvSpPr>
        <xdr:cNvPr id="2669" name="Check Box 233" hidden="1">
          <a:extLst>
            <a:ext uri="{63B3BB69-23CF-44E3-9099-C40C66FF867C}">
              <a14:compatExt xmlns:a14="http://schemas.microsoft.com/office/drawing/2010/main" spid="_x0000_s22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233</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670" name="Check Box 234" hidden="1">
          <a:extLst>
            <a:ext uri="{63B3BB69-23CF-44E3-9099-C40C66FF867C}">
              <a14:compatExt xmlns:a14="http://schemas.microsoft.com/office/drawing/2010/main" spid="_x0000_s22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234</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71" name="Check Box 235" hidden="1">
          <a:extLst>
            <a:ext uri="{63B3BB69-23CF-44E3-9099-C40C66FF867C}">
              <a14:compatExt xmlns:a14="http://schemas.microsoft.com/office/drawing/2010/main" spid="_x0000_s22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72" name="Check Box 236" hidden="1">
          <a:extLst>
            <a:ext uri="{63B3BB69-23CF-44E3-9099-C40C66FF867C}">
              <a14:compatExt xmlns:a14="http://schemas.microsoft.com/office/drawing/2010/main" spid="_x0000_s22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3" name="Check Box 237" hidden="1">
          <a:extLst>
            <a:ext uri="{63B3BB69-23CF-44E3-9099-C40C66FF867C}">
              <a14:compatExt xmlns:a14="http://schemas.microsoft.com/office/drawing/2010/main" spid="_x0000_s22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4" name="Check Box 238" hidden="1">
          <a:extLst>
            <a:ext uri="{63B3BB69-23CF-44E3-9099-C40C66FF867C}">
              <a14:compatExt xmlns:a14="http://schemas.microsoft.com/office/drawing/2010/main" spid="_x0000_s22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5" name="Check Box 239" hidden="1">
          <a:extLst>
            <a:ext uri="{63B3BB69-23CF-44E3-9099-C40C66FF867C}">
              <a14:compatExt xmlns:a14="http://schemas.microsoft.com/office/drawing/2010/main" spid="_x0000_s22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6" name="Check Box 240" hidden="1">
          <a:extLst>
            <a:ext uri="{63B3BB69-23CF-44E3-9099-C40C66FF867C}">
              <a14:compatExt xmlns:a14="http://schemas.microsoft.com/office/drawing/2010/main" spid="_x0000_s22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7" name="Check Box 241" hidden="1">
          <a:extLst>
            <a:ext uri="{63B3BB69-23CF-44E3-9099-C40C66FF867C}">
              <a14:compatExt xmlns:a14="http://schemas.microsoft.com/office/drawing/2010/main" spid="_x0000_s22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78" name="Check Box 242" hidden="1">
          <a:extLst>
            <a:ext uri="{63B3BB69-23CF-44E3-9099-C40C66FF867C}">
              <a14:compatExt xmlns:a14="http://schemas.microsoft.com/office/drawing/2010/main" spid="_x0000_s22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242</a:t>
          </a:r>
        </a:p>
      </xdr:txBody>
    </xdr:sp>
    <xdr:clientData/>
  </xdr:twoCellAnchor>
  <xdr:twoCellAnchor editAs="oneCell">
    <xdr:from>
      <xdr:col>79</xdr:col>
      <xdr:colOff>106680</xdr:colOff>
      <xdr:row>6</xdr:row>
      <xdr:rowOff>0</xdr:rowOff>
    </xdr:from>
    <xdr:to>
      <xdr:col>80</xdr:col>
      <xdr:colOff>586739</xdr:colOff>
      <xdr:row>7</xdr:row>
      <xdr:rowOff>152400</xdr:rowOff>
    </xdr:to>
    <xdr:sp macro="" textlink="">
      <xdr:nvSpPr>
        <xdr:cNvPr id="2679" name="Check Box 243" hidden="1">
          <a:extLst>
            <a:ext uri="{63B3BB69-23CF-44E3-9099-C40C66FF867C}">
              <a14:compatExt xmlns:a14="http://schemas.microsoft.com/office/drawing/2010/main" spid="_x0000_s22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243</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680" name="Check Box 244" hidden="1">
          <a:extLst>
            <a:ext uri="{63B3BB69-23CF-44E3-9099-C40C66FF867C}">
              <a14:compatExt xmlns:a14="http://schemas.microsoft.com/office/drawing/2010/main" spid="_x0000_s22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244</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81" name="Check Box 245" hidden="1">
          <a:extLst>
            <a:ext uri="{63B3BB69-23CF-44E3-9099-C40C66FF867C}">
              <a14:compatExt xmlns:a14="http://schemas.microsoft.com/office/drawing/2010/main" spid="_x0000_s22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82" name="Check Box 246" hidden="1">
          <a:extLst>
            <a:ext uri="{63B3BB69-23CF-44E3-9099-C40C66FF867C}">
              <a14:compatExt xmlns:a14="http://schemas.microsoft.com/office/drawing/2010/main" spid="_x0000_s22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246</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3" name="Check Box 247" hidden="1">
          <a:extLst>
            <a:ext uri="{63B3BB69-23CF-44E3-9099-C40C66FF867C}">
              <a14:compatExt xmlns:a14="http://schemas.microsoft.com/office/drawing/2010/main" spid="_x0000_s22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247</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4" name="Check Box 248" hidden="1">
          <a:extLst>
            <a:ext uri="{63B3BB69-23CF-44E3-9099-C40C66FF867C}">
              <a14:compatExt xmlns:a14="http://schemas.microsoft.com/office/drawing/2010/main" spid="_x0000_s22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5" name="Check Box 249" hidden="1">
          <a:extLst>
            <a:ext uri="{63B3BB69-23CF-44E3-9099-C40C66FF867C}">
              <a14:compatExt xmlns:a14="http://schemas.microsoft.com/office/drawing/2010/main" spid="_x0000_s22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6" name="Check Box 250" hidden="1">
          <a:extLst>
            <a:ext uri="{63B3BB69-23CF-44E3-9099-C40C66FF867C}">
              <a14:compatExt xmlns:a14="http://schemas.microsoft.com/office/drawing/2010/main" spid="_x0000_s22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7" name="Check Box 251" hidden="1">
          <a:extLst>
            <a:ext uri="{63B3BB69-23CF-44E3-9099-C40C66FF867C}">
              <a14:compatExt xmlns:a14="http://schemas.microsoft.com/office/drawing/2010/main" spid="_x0000_s22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8" name="Check Box 252" hidden="1">
          <a:extLst>
            <a:ext uri="{63B3BB69-23CF-44E3-9099-C40C66FF867C}">
              <a14:compatExt xmlns:a14="http://schemas.microsoft.com/office/drawing/2010/main" spid="_x0000_s23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89" name="Check Box 253" hidden="1">
          <a:extLst>
            <a:ext uri="{63B3BB69-23CF-44E3-9099-C40C66FF867C}">
              <a14:compatExt xmlns:a14="http://schemas.microsoft.com/office/drawing/2010/main" spid="_x0000_s23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253</a:t>
          </a:r>
        </a:p>
      </xdr:txBody>
    </xdr:sp>
    <xdr:clientData/>
  </xdr:twoCellAnchor>
  <xdr:twoCellAnchor editAs="oneCell">
    <xdr:from>
      <xdr:col>79</xdr:col>
      <xdr:colOff>106680</xdr:colOff>
      <xdr:row>5</xdr:row>
      <xdr:rowOff>0</xdr:rowOff>
    </xdr:from>
    <xdr:to>
      <xdr:col>80</xdr:col>
      <xdr:colOff>586739</xdr:colOff>
      <xdr:row>8</xdr:row>
      <xdr:rowOff>129540</xdr:rowOff>
    </xdr:to>
    <xdr:sp macro="" textlink="">
      <xdr:nvSpPr>
        <xdr:cNvPr id="2690" name="Check Box 254" hidden="1">
          <a:extLst>
            <a:ext uri="{63B3BB69-23CF-44E3-9099-C40C66FF867C}">
              <a14:compatExt xmlns:a14="http://schemas.microsoft.com/office/drawing/2010/main" spid="_x0000_s23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254</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691" name="Check Box 255" hidden="1">
          <a:extLst>
            <a:ext uri="{63B3BB69-23CF-44E3-9099-C40C66FF867C}">
              <a14:compatExt xmlns:a14="http://schemas.microsoft.com/office/drawing/2010/main" spid="_x0000_s23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255</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692" name="Check Box 256" hidden="1">
          <a:extLst>
            <a:ext uri="{63B3BB69-23CF-44E3-9099-C40C66FF867C}">
              <a14:compatExt xmlns:a14="http://schemas.microsoft.com/office/drawing/2010/main" spid="_x0000_s23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256</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693" name="Check Box 257" hidden="1">
          <a:extLst>
            <a:ext uri="{63B3BB69-23CF-44E3-9099-C40C66FF867C}">
              <a14:compatExt xmlns:a14="http://schemas.microsoft.com/office/drawing/2010/main" spid="_x0000_s23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257</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694" name="Check Box 258" hidden="1">
          <a:extLst>
            <a:ext uri="{63B3BB69-23CF-44E3-9099-C40C66FF867C}">
              <a14:compatExt xmlns:a14="http://schemas.microsoft.com/office/drawing/2010/main" spid="_x0000_s23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5" name="Check Box 259" hidden="1">
          <a:extLst>
            <a:ext uri="{63B3BB69-23CF-44E3-9099-C40C66FF867C}">
              <a14:compatExt xmlns:a14="http://schemas.microsoft.com/office/drawing/2010/main" spid="_x0000_s23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6" name="Check Box 260" hidden="1">
          <a:extLst>
            <a:ext uri="{63B3BB69-23CF-44E3-9099-C40C66FF867C}">
              <a14:compatExt xmlns:a14="http://schemas.microsoft.com/office/drawing/2010/main" spid="_x0000_s23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7" name="Check Box 261" hidden="1">
          <a:extLst>
            <a:ext uri="{63B3BB69-23CF-44E3-9099-C40C66FF867C}">
              <a14:compatExt xmlns:a14="http://schemas.microsoft.com/office/drawing/2010/main" spid="_x0000_s23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8" name="Check Box 262" hidden="1">
          <a:extLst>
            <a:ext uri="{63B3BB69-23CF-44E3-9099-C40C66FF867C}">
              <a14:compatExt xmlns:a14="http://schemas.microsoft.com/office/drawing/2010/main" spid="_x0000_s23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699" name="Check Box 263" hidden="1">
          <a:extLst>
            <a:ext uri="{63B3BB69-23CF-44E3-9099-C40C66FF867C}">
              <a14:compatExt xmlns:a14="http://schemas.microsoft.com/office/drawing/2010/main" spid="_x0000_s23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263</a:t>
          </a:r>
        </a:p>
      </xdr:txBody>
    </xdr:sp>
    <xdr:clientData/>
  </xdr:twoCellAnchor>
  <xdr:twoCellAnchor editAs="oneCell">
    <xdr:from>
      <xdr:col>79</xdr:col>
      <xdr:colOff>106680</xdr:colOff>
      <xdr:row>5</xdr:row>
      <xdr:rowOff>0</xdr:rowOff>
    </xdr:from>
    <xdr:to>
      <xdr:col>80</xdr:col>
      <xdr:colOff>586739</xdr:colOff>
      <xdr:row>8</xdr:row>
      <xdr:rowOff>129540</xdr:rowOff>
    </xdr:to>
    <xdr:sp macro="" textlink="">
      <xdr:nvSpPr>
        <xdr:cNvPr id="2700" name="Check Box 264" hidden="1">
          <a:extLst>
            <a:ext uri="{63B3BB69-23CF-44E3-9099-C40C66FF867C}">
              <a14:compatExt xmlns:a14="http://schemas.microsoft.com/office/drawing/2010/main" spid="_x0000_s23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264</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01" name="Check Box 265" hidden="1">
          <a:extLst>
            <a:ext uri="{63B3BB69-23CF-44E3-9099-C40C66FF867C}">
              <a14:compatExt xmlns:a14="http://schemas.microsoft.com/office/drawing/2010/main" spid="_x0000_s23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265</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02" name="Check Box 266" hidden="1">
          <a:extLst>
            <a:ext uri="{63B3BB69-23CF-44E3-9099-C40C66FF867C}">
              <a14:compatExt xmlns:a14="http://schemas.microsoft.com/office/drawing/2010/main" spid="_x0000_s23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266</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03" name="Check Box 267" hidden="1">
          <a:extLst>
            <a:ext uri="{63B3BB69-23CF-44E3-9099-C40C66FF867C}">
              <a14:compatExt xmlns:a14="http://schemas.microsoft.com/office/drawing/2010/main" spid="_x0000_s23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267</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04" name="Check Box 268" hidden="1">
          <a:extLst>
            <a:ext uri="{63B3BB69-23CF-44E3-9099-C40C66FF867C}">
              <a14:compatExt xmlns:a14="http://schemas.microsoft.com/office/drawing/2010/main" spid="_x0000_s23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268</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5" name="Check Box 269" hidden="1">
          <a:extLst>
            <a:ext uri="{63B3BB69-23CF-44E3-9099-C40C66FF867C}">
              <a14:compatExt xmlns:a14="http://schemas.microsoft.com/office/drawing/2010/main" spid="_x0000_s23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269</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6" name="Check Box 270" hidden="1">
          <a:extLst>
            <a:ext uri="{63B3BB69-23CF-44E3-9099-C40C66FF867C}">
              <a14:compatExt xmlns:a14="http://schemas.microsoft.com/office/drawing/2010/main" spid="_x0000_s23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7" name="Check Box 271" hidden="1">
          <a:extLst>
            <a:ext uri="{63B3BB69-23CF-44E3-9099-C40C66FF867C}">
              <a14:compatExt xmlns:a14="http://schemas.microsoft.com/office/drawing/2010/main" spid="_x0000_s23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8" name="Check Box 272" hidden="1">
          <a:extLst>
            <a:ext uri="{63B3BB69-23CF-44E3-9099-C40C66FF867C}">
              <a14:compatExt xmlns:a14="http://schemas.microsoft.com/office/drawing/2010/main" spid="_x0000_s23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09" name="Check Box 273" hidden="1">
          <a:extLst>
            <a:ext uri="{63B3BB69-23CF-44E3-9099-C40C66FF867C}">
              <a14:compatExt xmlns:a14="http://schemas.microsoft.com/office/drawing/2010/main" spid="_x0000_s23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10" name="Check Box 274" hidden="1">
          <a:extLst>
            <a:ext uri="{63B3BB69-23CF-44E3-9099-C40C66FF867C}">
              <a14:compatExt xmlns:a14="http://schemas.microsoft.com/office/drawing/2010/main" spid="_x0000_s23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274</a:t>
          </a:r>
        </a:p>
      </xdr:txBody>
    </xdr:sp>
    <xdr:clientData/>
  </xdr:twoCellAnchor>
  <xdr:twoCellAnchor editAs="oneCell">
    <xdr:from>
      <xdr:col>79</xdr:col>
      <xdr:colOff>106680</xdr:colOff>
      <xdr:row>4</xdr:row>
      <xdr:rowOff>0</xdr:rowOff>
    </xdr:from>
    <xdr:to>
      <xdr:col>80</xdr:col>
      <xdr:colOff>586739</xdr:colOff>
      <xdr:row>5</xdr:row>
      <xdr:rowOff>38100</xdr:rowOff>
    </xdr:to>
    <xdr:sp macro="" textlink="">
      <xdr:nvSpPr>
        <xdr:cNvPr id="2711" name="Check Box 275" hidden="1">
          <a:extLst>
            <a:ext uri="{63B3BB69-23CF-44E3-9099-C40C66FF867C}">
              <a14:compatExt xmlns:a14="http://schemas.microsoft.com/office/drawing/2010/main" spid="_x0000_s23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275</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12" name="Check Box 276" hidden="1">
          <a:extLst>
            <a:ext uri="{63B3BB69-23CF-44E3-9099-C40C66FF867C}">
              <a14:compatExt xmlns:a14="http://schemas.microsoft.com/office/drawing/2010/main" spid="_x0000_s23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276</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13" name="Check Box 277" hidden="1">
          <a:extLst>
            <a:ext uri="{63B3BB69-23CF-44E3-9099-C40C66FF867C}">
              <a14:compatExt xmlns:a14="http://schemas.microsoft.com/office/drawing/2010/main" spid="_x0000_s23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277</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14" name="Check Box 278" hidden="1">
          <a:extLst>
            <a:ext uri="{63B3BB69-23CF-44E3-9099-C40C66FF867C}">
              <a14:compatExt xmlns:a14="http://schemas.microsoft.com/office/drawing/2010/main" spid="_x0000_s23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278</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15" name="Check Box 279" hidden="1">
          <a:extLst>
            <a:ext uri="{63B3BB69-23CF-44E3-9099-C40C66FF867C}">
              <a14:compatExt xmlns:a14="http://schemas.microsoft.com/office/drawing/2010/main" spid="_x0000_s23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279</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16" name="Check Box 280" hidden="1">
          <a:extLst>
            <a:ext uri="{63B3BB69-23CF-44E3-9099-C40C66FF867C}">
              <a14:compatExt xmlns:a14="http://schemas.microsoft.com/office/drawing/2010/main" spid="_x0000_s23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17" name="Check Box 281" hidden="1">
          <a:extLst>
            <a:ext uri="{63B3BB69-23CF-44E3-9099-C40C66FF867C}">
              <a14:compatExt xmlns:a14="http://schemas.microsoft.com/office/drawing/2010/main" spid="_x0000_s23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18" name="Check Box 282" hidden="1">
          <a:extLst>
            <a:ext uri="{63B3BB69-23CF-44E3-9099-C40C66FF867C}">
              <a14:compatExt xmlns:a14="http://schemas.microsoft.com/office/drawing/2010/main" spid="_x0000_s23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19" name="Check Box 283" hidden="1">
          <a:extLst>
            <a:ext uri="{63B3BB69-23CF-44E3-9099-C40C66FF867C}">
              <a14:compatExt xmlns:a14="http://schemas.microsoft.com/office/drawing/2010/main" spid="_x0000_s23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20" name="Check Box 284" hidden="1">
          <a:extLst>
            <a:ext uri="{63B3BB69-23CF-44E3-9099-C40C66FF867C}">
              <a14:compatExt xmlns:a14="http://schemas.microsoft.com/office/drawing/2010/main" spid="_x0000_s23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284</a:t>
          </a:r>
        </a:p>
      </xdr:txBody>
    </xdr:sp>
    <xdr:clientData/>
  </xdr:twoCellAnchor>
  <xdr:twoCellAnchor editAs="oneCell">
    <xdr:from>
      <xdr:col>79</xdr:col>
      <xdr:colOff>106680</xdr:colOff>
      <xdr:row>4</xdr:row>
      <xdr:rowOff>0</xdr:rowOff>
    </xdr:from>
    <xdr:to>
      <xdr:col>80</xdr:col>
      <xdr:colOff>586739</xdr:colOff>
      <xdr:row>5</xdr:row>
      <xdr:rowOff>38100</xdr:rowOff>
    </xdr:to>
    <xdr:sp macro="" textlink="">
      <xdr:nvSpPr>
        <xdr:cNvPr id="2721" name="Check Box 285" hidden="1">
          <a:extLst>
            <a:ext uri="{63B3BB69-23CF-44E3-9099-C40C66FF867C}">
              <a14:compatExt xmlns:a14="http://schemas.microsoft.com/office/drawing/2010/main" spid="_x0000_s23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285</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22" name="Check Box 286" hidden="1">
          <a:extLst>
            <a:ext uri="{63B3BB69-23CF-44E3-9099-C40C66FF867C}">
              <a14:compatExt xmlns:a14="http://schemas.microsoft.com/office/drawing/2010/main" spid="_x0000_s23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286</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23" name="Check Box 287" hidden="1">
          <a:extLst>
            <a:ext uri="{63B3BB69-23CF-44E3-9099-C40C66FF867C}">
              <a14:compatExt xmlns:a14="http://schemas.microsoft.com/office/drawing/2010/main" spid="_x0000_s23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287</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24" name="Check Box 288" hidden="1">
          <a:extLst>
            <a:ext uri="{63B3BB69-23CF-44E3-9099-C40C66FF867C}">
              <a14:compatExt xmlns:a14="http://schemas.microsoft.com/office/drawing/2010/main" spid="_x0000_s23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288</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25" name="Check Box 289" hidden="1">
          <a:extLst>
            <a:ext uri="{63B3BB69-23CF-44E3-9099-C40C66FF867C}">
              <a14:compatExt xmlns:a14="http://schemas.microsoft.com/office/drawing/2010/main" spid="_x0000_s23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289</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26" name="Check Box 290" hidden="1">
          <a:extLst>
            <a:ext uri="{63B3BB69-23CF-44E3-9099-C40C66FF867C}">
              <a14:compatExt xmlns:a14="http://schemas.microsoft.com/office/drawing/2010/main" spid="_x0000_s23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290</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27" name="Check Box 291" hidden="1">
          <a:extLst>
            <a:ext uri="{63B3BB69-23CF-44E3-9099-C40C66FF867C}">
              <a14:compatExt xmlns:a14="http://schemas.microsoft.com/office/drawing/2010/main" spid="_x0000_s23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28" name="Check Box 292" hidden="1">
          <a:extLst>
            <a:ext uri="{63B3BB69-23CF-44E3-9099-C40C66FF867C}">
              <a14:compatExt xmlns:a14="http://schemas.microsoft.com/office/drawing/2010/main" spid="_x0000_s23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29" name="Check Box 293" hidden="1">
          <a:extLst>
            <a:ext uri="{63B3BB69-23CF-44E3-9099-C40C66FF867C}">
              <a14:compatExt xmlns:a14="http://schemas.microsoft.com/office/drawing/2010/main" spid="_x0000_s23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30" name="Check Box 294" hidden="1">
          <a:extLst>
            <a:ext uri="{63B3BB69-23CF-44E3-9099-C40C66FF867C}">
              <a14:compatExt xmlns:a14="http://schemas.microsoft.com/office/drawing/2010/main" spid="_x0000_s23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31" name="Check Box 295" hidden="1">
          <a:extLst>
            <a:ext uri="{63B3BB69-23CF-44E3-9099-C40C66FF867C}">
              <a14:compatExt xmlns:a14="http://schemas.microsoft.com/office/drawing/2010/main" spid="_x0000_s23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295</a:t>
          </a:r>
        </a:p>
      </xdr:txBody>
    </xdr:sp>
    <xdr:clientData/>
  </xdr:twoCellAnchor>
  <xdr:twoCellAnchor editAs="oneCell">
    <xdr:from>
      <xdr:col>79</xdr:col>
      <xdr:colOff>106680</xdr:colOff>
      <xdr:row>3</xdr:row>
      <xdr:rowOff>0</xdr:rowOff>
    </xdr:from>
    <xdr:to>
      <xdr:col>80</xdr:col>
      <xdr:colOff>586739</xdr:colOff>
      <xdr:row>4</xdr:row>
      <xdr:rowOff>38100</xdr:rowOff>
    </xdr:to>
    <xdr:sp macro="" textlink="">
      <xdr:nvSpPr>
        <xdr:cNvPr id="2732" name="Check Box 296" hidden="1">
          <a:extLst>
            <a:ext uri="{63B3BB69-23CF-44E3-9099-C40C66FF867C}">
              <a14:compatExt xmlns:a14="http://schemas.microsoft.com/office/drawing/2010/main" spid="_x0000_s23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296</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33" name="Check Box 297" hidden="1">
          <a:extLst>
            <a:ext uri="{63B3BB69-23CF-44E3-9099-C40C66FF867C}">
              <a14:compatExt xmlns:a14="http://schemas.microsoft.com/office/drawing/2010/main" spid="_x0000_s23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297</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34" name="Check Box 298" hidden="1">
          <a:extLst>
            <a:ext uri="{63B3BB69-23CF-44E3-9099-C40C66FF867C}">
              <a14:compatExt xmlns:a14="http://schemas.microsoft.com/office/drawing/2010/main" spid="_x0000_s23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298</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35" name="Check Box 299" hidden="1">
          <a:extLst>
            <a:ext uri="{63B3BB69-23CF-44E3-9099-C40C66FF867C}">
              <a14:compatExt xmlns:a14="http://schemas.microsoft.com/office/drawing/2010/main" spid="_x0000_s23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299</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36" name="Check Box 300" hidden="1">
          <a:extLst>
            <a:ext uri="{63B3BB69-23CF-44E3-9099-C40C66FF867C}">
              <a14:compatExt xmlns:a14="http://schemas.microsoft.com/office/drawing/2010/main" spid="_x0000_s23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300</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37" name="Check Box 301" hidden="1">
          <a:extLst>
            <a:ext uri="{63B3BB69-23CF-44E3-9099-C40C66FF867C}">
              <a14:compatExt xmlns:a14="http://schemas.microsoft.com/office/drawing/2010/main" spid="_x0000_s23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301</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38" name="Check Box 302" hidden="1">
          <a:extLst>
            <a:ext uri="{63B3BB69-23CF-44E3-9099-C40C66FF867C}">
              <a14:compatExt xmlns:a14="http://schemas.microsoft.com/office/drawing/2010/main" spid="_x0000_s23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39" name="Check Box 303" hidden="1">
          <a:extLst>
            <a:ext uri="{63B3BB69-23CF-44E3-9099-C40C66FF867C}">
              <a14:compatExt xmlns:a14="http://schemas.microsoft.com/office/drawing/2010/main" spid="_x0000_s23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303</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40" name="Check Box 304" hidden="1">
          <a:extLst>
            <a:ext uri="{63B3BB69-23CF-44E3-9099-C40C66FF867C}">
              <a14:compatExt xmlns:a14="http://schemas.microsoft.com/office/drawing/2010/main" spid="_x0000_s23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41" name="Check Box 305" hidden="1">
          <a:extLst>
            <a:ext uri="{63B3BB69-23CF-44E3-9099-C40C66FF867C}">
              <a14:compatExt xmlns:a14="http://schemas.microsoft.com/office/drawing/2010/main" spid="_x0000_s23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305</a:t>
          </a:r>
        </a:p>
      </xdr:txBody>
    </xdr:sp>
    <xdr:clientData/>
  </xdr:twoCellAnchor>
  <xdr:twoCellAnchor editAs="oneCell">
    <xdr:from>
      <xdr:col>79</xdr:col>
      <xdr:colOff>106680</xdr:colOff>
      <xdr:row>3</xdr:row>
      <xdr:rowOff>0</xdr:rowOff>
    </xdr:from>
    <xdr:to>
      <xdr:col>80</xdr:col>
      <xdr:colOff>586739</xdr:colOff>
      <xdr:row>4</xdr:row>
      <xdr:rowOff>38100</xdr:rowOff>
    </xdr:to>
    <xdr:sp macro="" textlink="">
      <xdr:nvSpPr>
        <xdr:cNvPr id="2742" name="Check Box 306" hidden="1">
          <a:extLst>
            <a:ext uri="{63B3BB69-23CF-44E3-9099-C40C66FF867C}">
              <a14:compatExt xmlns:a14="http://schemas.microsoft.com/office/drawing/2010/main" spid="_x0000_s23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306</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43" name="Check Box 307" hidden="1">
          <a:extLst>
            <a:ext uri="{63B3BB69-23CF-44E3-9099-C40C66FF867C}">
              <a14:compatExt xmlns:a14="http://schemas.microsoft.com/office/drawing/2010/main" spid="_x0000_s23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307</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44" name="Check Box 308" hidden="1">
          <a:extLst>
            <a:ext uri="{63B3BB69-23CF-44E3-9099-C40C66FF867C}">
              <a14:compatExt xmlns:a14="http://schemas.microsoft.com/office/drawing/2010/main" spid="_x0000_s23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308</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45" name="Check Box 309" hidden="1">
          <a:extLst>
            <a:ext uri="{63B3BB69-23CF-44E3-9099-C40C66FF867C}">
              <a14:compatExt xmlns:a14="http://schemas.microsoft.com/office/drawing/2010/main" spid="_x0000_s23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309</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46" name="Check Box 310" hidden="1">
          <a:extLst>
            <a:ext uri="{63B3BB69-23CF-44E3-9099-C40C66FF867C}">
              <a14:compatExt xmlns:a14="http://schemas.microsoft.com/office/drawing/2010/main" spid="_x0000_s23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310</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47" name="Check Box 311" hidden="1">
          <a:extLst>
            <a:ext uri="{63B3BB69-23CF-44E3-9099-C40C66FF867C}">
              <a14:compatExt xmlns:a14="http://schemas.microsoft.com/office/drawing/2010/main" spid="_x0000_s23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311</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48" name="Check Box 312" hidden="1">
          <a:extLst>
            <a:ext uri="{63B3BB69-23CF-44E3-9099-C40C66FF867C}">
              <a14:compatExt xmlns:a14="http://schemas.microsoft.com/office/drawing/2010/main" spid="_x0000_s23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49" name="Check Box 313" hidden="1">
          <a:extLst>
            <a:ext uri="{63B3BB69-23CF-44E3-9099-C40C66FF867C}">
              <a14:compatExt xmlns:a14="http://schemas.microsoft.com/office/drawing/2010/main" spid="_x0000_s23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50" name="Check Box 314" hidden="1">
          <a:extLst>
            <a:ext uri="{63B3BB69-23CF-44E3-9099-C40C66FF867C}">
              <a14:compatExt xmlns:a14="http://schemas.microsoft.com/office/drawing/2010/main" spid="_x0000_s23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51" name="Check Box 315" hidden="1">
          <a:extLst>
            <a:ext uri="{63B3BB69-23CF-44E3-9099-C40C66FF867C}">
              <a14:compatExt xmlns:a14="http://schemas.microsoft.com/office/drawing/2010/main" spid="_x0000_s23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52" name="Check Box 316" hidden="1">
          <a:extLst>
            <a:ext uri="{63B3BB69-23CF-44E3-9099-C40C66FF867C}">
              <a14:compatExt xmlns:a14="http://schemas.microsoft.com/office/drawing/2010/main" spid="_x0000_s23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316</a:t>
          </a:r>
        </a:p>
      </xdr:txBody>
    </xdr:sp>
    <xdr:clientData/>
  </xdr:twoCellAnchor>
  <xdr:twoCellAnchor editAs="oneCell">
    <xdr:from>
      <xdr:col>79</xdr:col>
      <xdr:colOff>106680</xdr:colOff>
      <xdr:row>2</xdr:row>
      <xdr:rowOff>0</xdr:rowOff>
    </xdr:from>
    <xdr:to>
      <xdr:col>80</xdr:col>
      <xdr:colOff>586739</xdr:colOff>
      <xdr:row>5</xdr:row>
      <xdr:rowOff>182880</xdr:rowOff>
    </xdr:to>
    <xdr:sp macro="" textlink="">
      <xdr:nvSpPr>
        <xdr:cNvPr id="2753" name="Check Box 317" hidden="1">
          <a:extLst>
            <a:ext uri="{63B3BB69-23CF-44E3-9099-C40C66FF867C}">
              <a14:compatExt xmlns:a14="http://schemas.microsoft.com/office/drawing/2010/main" spid="_x0000_s23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317</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754" name="Check Box 318" hidden="1">
          <a:extLst>
            <a:ext uri="{63B3BB69-23CF-44E3-9099-C40C66FF867C}">
              <a14:compatExt xmlns:a14="http://schemas.microsoft.com/office/drawing/2010/main" spid="_x0000_s23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318</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55" name="Check Box 319" hidden="1">
          <a:extLst>
            <a:ext uri="{63B3BB69-23CF-44E3-9099-C40C66FF867C}">
              <a14:compatExt xmlns:a14="http://schemas.microsoft.com/office/drawing/2010/main" spid="_x0000_s23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319</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56" name="Check Box 320" hidden="1">
          <a:extLst>
            <a:ext uri="{63B3BB69-23CF-44E3-9099-C40C66FF867C}">
              <a14:compatExt xmlns:a14="http://schemas.microsoft.com/office/drawing/2010/main" spid="_x0000_s23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320</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57" name="Check Box 321" hidden="1">
          <a:extLst>
            <a:ext uri="{63B3BB69-23CF-44E3-9099-C40C66FF867C}">
              <a14:compatExt xmlns:a14="http://schemas.microsoft.com/office/drawing/2010/main" spid="_x0000_s23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321</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58" name="Check Box 322" hidden="1">
          <a:extLst>
            <a:ext uri="{63B3BB69-23CF-44E3-9099-C40C66FF867C}">
              <a14:compatExt xmlns:a14="http://schemas.microsoft.com/office/drawing/2010/main" spid="_x0000_s23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322</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59" name="Check Box 323" hidden="1">
          <a:extLst>
            <a:ext uri="{63B3BB69-23CF-44E3-9099-C40C66FF867C}">
              <a14:compatExt xmlns:a14="http://schemas.microsoft.com/office/drawing/2010/main" spid="_x0000_s23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60" name="Check Box 324" hidden="1">
          <a:extLst>
            <a:ext uri="{63B3BB69-23CF-44E3-9099-C40C66FF867C}">
              <a14:compatExt xmlns:a14="http://schemas.microsoft.com/office/drawing/2010/main" spid="_x0000_s23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324</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61" name="Check Box 325" hidden="1">
          <a:extLst>
            <a:ext uri="{63B3BB69-23CF-44E3-9099-C40C66FF867C}">
              <a14:compatExt xmlns:a14="http://schemas.microsoft.com/office/drawing/2010/main" spid="_x0000_s23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62" name="Check Box 326" hidden="1">
          <a:extLst>
            <a:ext uri="{63B3BB69-23CF-44E3-9099-C40C66FF867C}">
              <a14:compatExt xmlns:a14="http://schemas.microsoft.com/office/drawing/2010/main" spid="_x0000_s23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326</a:t>
          </a:r>
        </a:p>
      </xdr:txBody>
    </xdr:sp>
    <xdr:clientData/>
  </xdr:twoCellAnchor>
  <xdr:twoCellAnchor editAs="oneCell">
    <xdr:from>
      <xdr:col>79</xdr:col>
      <xdr:colOff>106680</xdr:colOff>
      <xdr:row>2</xdr:row>
      <xdr:rowOff>0</xdr:rowOff>
    </xdr:from>
    <xdr:to>
      <xdr:col>80</xdr:col>
      <xdr:colOff>586739</xdr:colOff>
      <xdr:row>5</xdr:row>
      <xdr:rowOff>182880</xdr:rowOff>
    </xdr:to>
    <xdr:sp macro="" textlink="">
      <xdr:nvSpPr>
        <xdr:cNvPr id="2763" name="Check Box 327" hidden="1">
          <a:extLst>
            <a:ext uri="{63B3BB69-23CF-44E3-9099-C40C66FF867C}">
              <a14:compatExt xmlns:a14="http://schemas.microsoft.com/office/drawing/2010/main" spid="_x0000_s23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327</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764" name="Check Box 328" hidden="1">
          <a:extLst>
            <a:ext uri="{63B3BB69-23CF-44E3-9099-C40C66FF867C}">
              <a14:compatExt xmlns:a14="http://schemas.microsoft.com/office/drawing/2010/main" spid="_x0000_s23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328</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65" name="Check Box 329" hidden="1">
          <a:extLst>
            <a:ext uri="{63B3BB69-23CF-44E3-9099-C40C66FF867C}">
              <a14:compatExt xmlns:a14="http://schemas.microsoft.com/office/drawing/2010/main" spid="_x0000_s23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329</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66" name="Check Box 330" hidden="1">
          <a:extLst>
            <a:ext uri="{63B3BB69-23CF-44E3-9099-C40C66FF867C}">
              <a14:compatExt xmlns:a14="http://schemas.microsoft.com/office/drawing/2010/main" spid="_x0000_s23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330</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67" name="Check Box 331" hidden="1">
          <a:extLst>
            <a:ext uri="{63B3BB69-23CF-44E3-9099-C40C66FF867C}">
              <a14:compatExt xmlns:a14="http://schemas.microsoft.com/office/drawing/2010/main" spid="_x0000_s23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331</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68" name="Check Box 332" hidden="1">
          <a:extLst>
            <a:ext uri="{63B3BB69-23CF-44E3-9099-C40C66FF867C}">
              <a14:compatExt xmlns:a14="http://schemas.microsoft.com/office/drawing/2010/main" spid="_x0000_s23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332</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69" name="Check Box 333" hidden="1">
          <a:extLst>
            <a:ext uri="{63B3BB69-23CF-44E3-9099-C40C66FF867C}">
              <a14:compatExt xmlns:a14="http://schemas.microsoft.com/office/drawing/2010/main" spid="_x0000_s23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333</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70" name="Check Box 334" hidden="1">
          <a:extLst>
            <a:ext uri="{63B3BB69-23CF-44E3-9099-C40C66FF867C}">
              <a14:compatExt xmlns:a14="http://schemas.microsoft.com/office/drawing/2010/main" spid="_x0000_s23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71" name="Check Box 335" hidden="1">
          <a:extLst>
            <a:ext uri="{63B3BB69-23CF-44E3-9099-C40C66FF867C}">
              <a14:compatExt xmlns:a14="http://schemas.microsoft.com/office/drawing/2010/main" spid="_x0000_s23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335</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72" name="Check Box 336" hidden="1">
          <a:extLst>
            <a:ext uri="{63B3BB69-23CF-44E3-9099-C40C66FF867C}">
              <a14:compatExt xmlns:a14="http://schemas.microsoft.com/office/drawing/2010/main" spid="_x0000_s23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336</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73" name="Check Box 337" hidden="1">
          <a:extLst>
            <a:ext uri="{63B3BB69-23CF-44E3-9099-C40C66FF867C}">
              <a14:compatExt xmlns:a14="http://schemas.microsoft.com/office/drawing/2010/main" spid="_x0000_s23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337</a:t>
          </a:r>
        </a:p>
      </xdr:txBody>
    </xdr:sp>
    <xdr:clientData/>
  </xdr:twoCellAnchor>
  <xdr:twoCellAnchor editAs="oneCell">
    <xdr:from>
      <xdr:col>79</xdr:col>
      <xdr:colOff>106680</xdr:colOff>
      <xdr:row>1</xdr:row>
      <xdr:rowOff>0</xdr:rowOff>
    </xdr:from>
    <xdr:to>
      <xdr:col>80</xdr:col>
      <xdr:colOff>586739</xdr:colOff>
      <xdr:row>2</xdr:row>
      <xdr:rowOff>53340</xdr:rowOff>
    </xdr:to>
    <xdr:sp macro="" textlink="">
      <xdr:nvSpPr>
        <xdr:cNvPr id="2774" name="Check Box 338" hidden="1">
          <a:extLst>
            <a:ext uri="{63B3BB69-23CF-44E3-9099-C40C66FF867C}">
              <a14:compatExt xmlns:a14="http://schemas.microsoft.com/office/drawing/2010/main" spid="_x0000_s23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338</a:t>
          </a:r>
        </a:p>
      </xdr:txBody>
    </xdr:sp>
    <xdr:clientData/>
  </xdr:twoCellAnchor>
  <xdr:twoCellAnchor editAs="oneCell">
    <xdr:from>
      <xdr:col>79</xdr:col>
      <xdr:colOff>106680</xdr:colOff>
      <xdr:row>1</xdr:row>
      <xdr:rowOff>30480</xdr:rowOff>
    </xdr:from>
    <xdr:to>
      <xdr:col>80</xdr:col>
      <xdr:colOff>586739</xdr:colOff>
      <xdr:row>2</xdr:row>
      <xdr:rowOff>68580</xdr:rowOff>
    </xdr:to>
    <xdr:sp macro="" textlink="">
      <xdr:nvSpPr>
        <xdr:cNvPr id="2775" name="Check Box 339" hidden="1">
          <a:extLst>
            <a:ext uri="{63B3BB69-23CF-44E3-9099-C40C66FF867C}">
              <a14:compatExt xmlns:a14="http://schemas.microsoft.com/office/drawing/2010/main" spid="_x0000_s23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339</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776" name="Check Box 340" hidden="1">
          <a:extLst>
            <a:ext uri="{63B3BB69-23CF-44E3-9099-C40C66FF867C}">
              <a14:compatExt xmlns:a14="http://schemas.microsoft.com/office/drawing/2010/main" spid="_x0000_s23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340</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77" name="Check Box 341" hidden="1">
          <a:extLst>
            <a:ext uri="{63B3BB69-23CF-44E3-9099-C40C66FF867C}">
              <a14:compatExt xmlns:a14="http://schemas.microsoft.com/office/drawing/2010/main" spid="_x0000_s23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341</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78" name="Check Box 342" hidden="1">
          <a:extLst>
            <a:ext uri="{63B3BB69-23CF-44E3-9099-C40C66FF867C}">
              <a14:compatExt xmlns:a14="http://schemas.microsoft.com/office/drawing/2010/main" spid="_x0000_s23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342</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79" name="Check Box 343" hidden="1">
          <a:extLst>
            <a:ext uri="{63B3BB69-23CF-44E3-9099-C40C66FF867C}">
              <a14:compatExt xmlns:a14="http://schemas.microsoft.com/office/drawing/2010/main" spid="_x0000_s23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343</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80" name="Check Box 344" hidden="1">
          <a:extLst>
            <a:ext uri="{63B3BB69-23CF-44E3-9099-C40C66FF867C}">
              <a14:compatExt xmlns:a14="http://schemas.microsoft.com/office/drawing/2010/main" spid="_x0000_s23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81" name="Check Box 345" hidden="1">
          <a:extLst>
            <a:ext uri="{63B3BB69-23CF-44E3-9099-C40C66FF867C}">
              <a14:compatExt xmlns:a14="http://schemas.microsoft.com/office/drawing/2010/main" spid="_x0000_s23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345</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82" name="Check Box 346" hidden="1">
          <a:extLst>
            <a:ext uri="{63B3BB69-23CF-44E3-9099-C40C66FF867C}">
              <a14:compatExt xmlns:a14="http://schemas.microsoft.com/office/drawing/2010/main" spid="_x0000_s23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346</a:t>
          </a:r>
        </a:p>
      </xdr:txBody>
    </xdr:sp>
    <xdr:clientData/>
  </xdr:twoCellAnchor>
  <xdr:twoCellAnchor editAs="oneCell">
    <xdr:from>
      <xdr:col>79</xdr:col>
      <xdr:colOff>106680</xdr:colOff>
      <xdr:row>8</xdr:row>
      <xdr:rowOff>30480</xdr:rowOff>
    </xdr:from>
    <xdr:to>
      <xdr:col>80</xdr:col>
      <xdr:colOff>586739</xdr:colOff>
      <xdr:row>30</xdr:row>
      <xdr:rowOff>47413</xdr:rowOff>
    </xdr:to>
    <xdr:sp macro="" textlink="">
      <xdr:nvSpPr>
        <xdr:cNvPr id="2783" name="Check Box 347" hidden="1">
          <a:extLst>
            <a:ext uri="{63B3BB69-23CF-44E3-9099-C40C66FF867C}">
              <a14:compatExt xmlns:a14="http://schemas.microsoft.com/office/drawing/2010/main" spid="_x0000_s23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347</a:t>
          </a:r>
        </a:p>
      </xdr:txBody>
    </xdr:sp>
    <xdr:clientData/>
  </xdr:twoCellAnchor>
  <xdr:twoCellAnchor editAs="oneCell">
    <xdr:from>
      <xdr:col>79</xdr:col>
      <xdr:colOff>106680</xdr:colOff>
      <xdr:row>1</xdr:row>
      <xdr:rowOff>0</xdr:rowOff>
    </xdr:from>
    <xdr:to>
      <xdr:col>80</xdr:col>
      <xdr:colOff>586739</xdr:colOff>
      <xdr:row>2</xdr:row>
      <xdr:rowOff>53340</xdr:rowOff>
    </xdr:to>
    <xdr:sp macro="" textlink="">
      <xdr:nvSpPr>
        <xdr:cNvPr id="2784" name="Check Box 348" hidden="1">
          <a:extLst>
            <a:ext uri="{63B3BB69-23CF-44E3-9099-C40C66FF867C}">
              <a14:compatExt xmlns:a14="http://schemas.microsoft.com/office/drawing/2010/main" spid="_x0000_s23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348</a:t>
          </a:r>
        </a:p>
      </xdr:txBody>
    </xdr:sp>
    <xdr:clientData/>
  </xdr:twoCellAnchor>
  <xdr:twoCellAnchor editAs="oneCell">
    <xdr:from>
      <xdr:col>79</xdr:col>
      <xdr:colOff>106680</xdr:colOff>
      <xdr:row>1</xdr:row>
      <xdr:rowOff>30480</xdr:rowOff>
    </xdr:from>
    <xdr:to>
      <xdr:col>80</xdr:col>
      <xdr:colOff>586739</xdr:colOff>
      <xdr:row>2</xdr:row>
      <xdr:rowOff>68580</xdr:rowOff>
    </xdr:to>
    <xdr:sp macro="" textlink="">
      <xdr:nvSpPr>
        <xdr:cNvPr id="2785" name="Check Box 349" hidden="1">
          <a:extLst>
            <a:ext uri="{63B3BB69-23CF-44E3-9099-C40C66FF867C}">
              <a14:compatExt xmlns:a14="http://schemas.microsoft.com/office/drawing/2010/main" spid="_x0000_s23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349</a:t>
          </a:r>
        </a:p>
      </xdr:txBody>
    </xdr:sp>
    <xdr:clientData/>
  </xdr:twoCellAnchor>
  <xdr:twoCellAnchor editAs="oneCell">
    <xdr:from>
      <xdr:col>79</xdr:col>
      <xdr:colOff>106680</xdr:colOff>
      <xdr:row>2</xdr:row>
      <xdr:rowOff>30480</xdr:rowOff>
    </xdr:from>
    <xdr:to>
      <xdr:col>80</xdr:col>
      <xdr:colOff>586739</xdr:colOff>
      <xdr:row>6</xdr:row>
      <xdr:rowOff>15240</xdr:rowOff>
    </xdr:to>
    <xdr:sp macro="" textlink="">
      <xdr:nvSpPr>
        <xdr:cNvPr id="2786" name="Check Box 350" hidden="1">
          <a:extLst>
            <a:ext uri="{63B3BB69-23CF-44E3-9099-C40C66FF867C}">
              <a14:compatExt xmlns:a14="http://schemas.microsoft.com/office/drawing/2010/main" spid="_x0000_s23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350</a:t>
          </a:r>
        </a:p>
      </xdr:txBody>
    </xdr:sp>
    <xdr:clientData/>
  </xdr:twoCellAnchor>
  <xdr:twoCellAnchor editAs="oneCell">
    <xdr:from>
      <xdr:col>79</xdr:col>
      <xdr:colOff>106680</xdr:colOff>
      <xdr:row>3</xdr:row>
      <xdr:rowOff>30480</xdr:rowOff>
    </xdr:from>
    <xdr:to>
      <xdr:col>80</xdr:col>
      <xdr:colOff>586739</xdr:colOff>
      <xdr:row>4</xdr:row>
      <xdr:rowOff>60960</xdr:rowOff>
    </xdr:to>
    <xdr:sp macro="" textlink="">
      <xdr:nvSpPr>
        <xdr:cNvPr id="2787" name="Check Box 351" hidden="1">
          <a:extLst>
            <a:ext uri="{63B3BB69-23CF-44E3-9099-C40C66FF867C}">
              <a14:compatExt xmlns:a14="http://schemas.microsoft.com/office/drawing/2010/main" spid="_x0000_s23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351</a:t>
          </a:r>
        </a:p>
      </xdr:txBody>
    </xdr:sp>
    <xdr:clientData/>
  </xdr:twoCellAnchor>
  <xdr:twoCellAnchor editAs="oneCell">
    <xdr:from>
      <xdr:col>79</xdr:col>
      <xdr:colOff>106680</xdr:colOff>
      <xdr:row>4</xdr:row>
      <xdr:rowOff>30480</xdr:rowOff>
    </xdr:from>
    <xdr:to>
      <xdr:col>80</xdr:col>
      <xdr:colOff>586739</xdr:colOff>
      <xdr:row>5</xdr:row>
      <xdr:rowOff>60960</xdr:rowOff>
    </xdr:to>
    <xdr:sp macro="" textlink="">
      <xdr:nvSpPr>
        <xdr:cNvPr id="2788" name="Check Box 352" hidden="1">
          <a:extLst>
            <a:ext uri="{63B3BB69-23CF-44E3-9099-C40C66FF867C}">
              <a14:compatExt xmlns:a14="http://schemas.microsoft.com/office/drawing/2010/main" spid="_x0000_s24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352</a:t>
          </a:r>
        </a:p>
      </xdr:txBody>
    </xdr:sp>
    <xdr:clientData/>
  </xdr:twoCellAnchor>
  <xdr:twoCellAnchor editAs="oneCell">
    <xdr:from>
      <xdr:col>79</xdr:col>
      <xdr:colOff>106680</xdr:colOff>
      <xdr:row>5</xdr:row>
      <xdr:rowOff>30480</xdr:rowOff>
    </xdr:from>
    <xdr:to>
      <xdr:col>80</xdr:col>
      <xdr:colOff>586739</xdr:colOff>
      <xdr:row>8</xdr:row>
      <xdr:rowOff>144780</xdr:rowOff>
    </xdr:to>
    <xdr:sp macro="" textlink="">
      <xdr:nvSpPr>
        <xdr:cNvPr id="2789" name="Check Box 353" hidden="1">
          <a:extLst>
            <a:ext uri="{63B3BB69-23CF-44E3-9099-C40C66FF867C}">
              <a14:compatExt xmlns:a14="http://schemas.microsoft.com/office/drawing/2010/main" spid="_x0000_s24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353</a:t>
          </a:r>
        </a:p>
      </xdr:txBody>
    </xdr:sp>
    <xdr:clientData/>
  </xdr:twoCellAnchor>
  <xdr:twoCellAnchor editAs="oneCell">
    <xdr:from>
      <xdr:col>79</xdr:col>
      <xdr:colOff>106680</xdr:colOff>
      <xdr:row>6</xdr:row>
      <xdr:rowOff>30480</xdr:rowOff>
    </xdr:from>
    <xdr:to>
      <xdr:col>80</xdr:col>
      <xdr:colOff>586739</xdr:colOff>
      <xdr:row>7</xdr:row>
      <xdr:rowOff>175260</xdr:rowOff>
    </xdr:to>
    <xdr:sp macro="" textlink="">
      <xdr:nvSpPr>
        <xdr:cNvPr id="2790" name="Check Box 354" hidden="1">
          <a:extLst>
            <a:ext uri="{63B3BB69-23CF-44E3-9099-C40C66FF867C}">
              <a14:compatExt xmlns:a14="http://schemas.microsoft.com/office/drawing/2010/main" spid="_x0000_s24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354</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91" name="Check Box 355" hidden="1">
          <a:extLst>
            <a:ext uri="{63B3BB69-23CF-44E3-9099-C40C66FF867C}">
              <a14:compatExt xmlns:a14="http://schemas.microsoft.com/office/drawing/2010/main" spid="_x0000_s24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355</a:t>
          </a:r>
        </a:p>
      </xdr:txBody>
    </xdr:sp>
    <xdr:clientData/>
  </xdr:twoCellAnchor>
  <xdr:twoCellAnchor editAs="oneCell">
    <xdr:from>
      <xdr:col>79</xdr:col>
      <xdr:colOff>106680</xdr:colOff>
      <xdr:row>9</xdr:row>
      <xdr:rowOff>0</xdr:rowOff>
    </xdr:from>
    <xdr:to>
      <xdr:col>80</xdr:col>
      <xdr:colOff>586739</xdr:colOff>
      <xdr:row>9</xdr:row>
      <xdr:rowOff>0</xdr:rowOff>
    </xdr:to>
    <xdr:sp macro="" textlink="">
      <xdr:nvSpPr>
        <xdr:cNvPr id="2792" name="Check Box 356" hidden="1">
          <a:extLst>
            <a:ext uri="{63B3BB69-23CF-44E3-9099-C40C66FF867C}">
              <a14:compatExt xmlns:a14="http://schemas.microsoft.com/office/drawing/2010/main" spid="_x0000_s24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356</a:t>
          </a:r>
        </a:p>
      </xdr:txBody>
    </xdr:sp>
    <xdr:clientData/>
  </xdr:twoCellAnchor>
  <xdr:twoCellAnchor editAs="oneCell">
    <xdr:from>
      <xdr:col>79</xdr:col>
      <xdr:colOff>106680</xdr:colOff>
      <xdr:row>7</xdr:row>
      <xdr:rowOff>30480</xdr:rowOff>
    </xdr:from>
    <xdr:to>
      <xdr:col>80</xdr:col>
      <xdr:colOff>586739</xdr:colOff>
      <xdr:row>8</xdr:row>
      <xdr:rowOff>68580</xdr:rowOff>
    </xdr:to>
    <xdr:sp macro="" textlink="">
      <xdr:nvSpPr>
        <xdr:cNvPr id="2793" name="Check Box 357" hidden="1">
          <a:extLst>
            <a:ext uri="{63B3BB69-23CF-44E3-9099-C40C66FF867C}">
              <a14:compatExt xmlns:a14="http://schemas.microsoft.com/office/drawing/2010/main" spid="_x0000_s24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357</a:t>
          </a:r>
        </a:p>
      </xdr:txBody>
    </xdr:sp>
    <xdr:clientData/>
  </xdr:twoCellAnchor>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4"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5"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6"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7"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8"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799"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0"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1"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2"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3"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4"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5"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6"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7"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8"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09"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0"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1"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2"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3"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4"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5"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6"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7"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8"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19"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0"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0</xdr:rowOff>
        </xdr:from>
        <xdr:to>
          <xdr:col>80</xdr:col>
          <xdr:colOff>704850</xdr:colOff>
          <xdr:row>30</xdr:row>
          <xdr:rowOff>38100</xdr:rowOff>
        </xdr:to>
        <xdr:sp macro="" textlink="">
          <xdr:nvSpPr>
            <xdr:cNvPr id="2821"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22"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3"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4"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5"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6"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7"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8"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29"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0"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0</xdr:rowOff>
        </xdr:from>
        <xdr:to>
          <xdr:col>80</xdr:col>
          <xdr:colOff>704850</xdr:colOff>
          <xdr:row>30</xdr:row>
          <xdr:rowOff>38100</xdr:rowOff>
        </xdr:to>
        <xdr:sp macro="" textlink="">
          <xdr:nvSpPr>
            <xdr:cNvPr id="2831"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32"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3"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4"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5"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6"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7"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8"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39"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0"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1"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0</xdr:rowOff>
        </xdr:from>
        <xdr:to>
          <xdr:col>80</xdr:col>
          <xdr:colOff>704850</xdr:colOff>
          <xdr:row>8</xdr:row>
          <xdr:rowOff>57150</xdr:rowOff>
        </xdr:to>
        <xdr:sp macro="" textlink="">
          <xdr:nvSpPr>
            <xdr:cNvPr id="2842"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843"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44"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5"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6"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7"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8"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49"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0"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1"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0</xdr:rowOff>
        </xdr:from>
        <xdr:to>
          <xdr:col>80</xdr:col>
          <xdr:colOff>704850</xdr:colOff>
          <xdr:row>8</xdr:row>
          <xdr:rowOff>57150</xdr:rowOff>
        </xdr:to>
        <xdr:sp macro="" textlink="">
          <xdr:nvSpPr>
            <xdr:cNvPr id="2852"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853"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54"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5"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6"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7"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8"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59"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0"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1"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2"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0</xdr:rowOff>
        </xdr:from>
        <xdr:to>
          <xdr:col>80</xdr:col>
          <xdr:colOff>704850</xdr:colOff>
          <xdr:row>7</xdr:row>
          <xdr:rowOff>180975</xdr:rowOff>
        </xdr:to>
        <xdr:sp macro="" textlink="">
          <xdr:nvSpPr>
            <xdr:cNvPr id="2863"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864"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865"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66"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7"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8"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69"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0"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1"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2"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0</xdr:rowOff>
        </xdr:from>
        <xdr:to>
          <xdr:col>80</xdr:col>
          <xdr:colOff>704850</xdr:colOff>
          <xdr:row>7</xdr:row>
          <xdr:rowOff>180975</xdr:rowOff>
        </xdr:to>
        <xdr:sp macro="" textlink="">
          <xdr:nvSpPr>
            <xdr:cNvPr id="2873"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874"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875"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76"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7"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8"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79"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0"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1"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2"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3"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0</xdr:rowOff>
        </xdr:from>
        <xdr:to>
          <xdr:col>80</xdr:col>
          <xdr:colOff>704850</xdr:colOff>
          <xdr:row>8</xdr:row>
          <xdr:rowOff>152400</xdr:rowOff>
        </xdr:to>
        <xdr:sp macro="" textlink="">
          <xdr:nvSpPr>
            <xdr:cNvPr id="2884"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885"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886"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887"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88"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89"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0"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1"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2"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3"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0</xdr:rowOff>
        </xdr:from>
        <xdr:to>
          <xdr:col>80</xdr:col>
          <xdr:colOff>704850</xdr:colOff>
          <xdr:row>8</xdr:row>
          <xdr:rowOff>152400</xdr:rowOff>
        </xdr:to>
        <xdr:sp macro="" textlink="">
          <xdr:nvSpPr>
            <xdr:cNvPr id="2894"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895"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896"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897"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898"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899"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0"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1"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2"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3"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04"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0</xdr:rowOff>
        </xdr:from>
        <xdr:to>
          <xdr:col>80</xdr:col>
          <xdr:colOff>704850</xdr:colOff>
          <xdr:row>5</xdr:row>
          <xdr:rowOff>57150</xdr:rowOff>
        </xdr:to>
        <xdr:sp macro="" textlink="">
          <xdr:nvSpPr>
            <xdr:cNvPr id="2905"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06"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07"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08"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909"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10"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11"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12"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13"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14"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0</xdr:rowOff>
        </xdr:from>
        <xdr:to>
          <xdr:col>80</xdr:col>
          <xdr:colOff>704850</xdr:colOff>
          <xdr:row>5</xdr:row>
          <xdr:rowOff>57150</xdr:rowOff>
        </xdr:to>
        <xdr:sp macro="" textlink="">
          <xdr:nvSpPr>
            <xdr:cNvPr id="2915"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16"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17"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18"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919"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20"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1"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2"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3"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4"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25"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0</xdr:rowOff>
        </xdr:from>
        <xdr:to>
          <xdr:col>80</xdr:col>
          <xdr:colOff>704850</xdr:colOff>
          <xdr:row>4</xdr:row>
          <xdr:rowOff>57150</xdr:rowOff>
        </xdr:to>
        <xdr:sp macro="" textlink="">
          <xdr:nvSpPr>
            <xdr:cNvPr id="2926"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27"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28"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29"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30"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931"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32"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33"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34"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35"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0</xdr:rowOff>
        </xdr:from>
        <xdr:to>
          <xdr:col>80</xdr:col>
          <xdr:colOff>704850</xdr:colOff>
          <xdr:row>4</xdr:row>
          <xdr:rowOff>57150</xdr:rowOff>
        </xdr:to>
        <xdr:sp macro="" textlink="">
          <xdr:nvSpPr>
            <xdr:cNvPr id="2936"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37"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38"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39"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40"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941"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42"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43"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44"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45"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46"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0</xdr:rowOff>
        </xdr:from>
        <xdr:to>
          <xdr:col>80</xdr:col>
          <xdr:colOff>704850</xdr:colOff>
          <xdr:row>5</xdr:row>
          <xdr:rowOff>219075</xdr:rowOff>
        </xdr:to>
        <xdr:sp macro="" textlink="">
          <xdr:nvSpPr>
            <xdr:cNvPr id="2947"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38100</xdr:rowOff>
        </xdr:from>
        <xdr:to>
          <xdr:col>80</xdr:col>
          <xdr:colOff>704850</xdr:colOff>
          <xdr:row>6</xdr:row>
          <xdr:rowOff>19050</xdr:rowOff>
        </xdr:to>
        <xdr:sp macro="" textlink="">
          <xdr:nvSpPr>
            <xdr:cNvPr id="2948"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49"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50"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51"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52"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53"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54"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955"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56"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0</xdr:rowOff>
        </xdr:from>
        <xdr:to>
          <xdr:col>80</xdr:col>
          <xdr:colOff>704850</xdr:colOff>
          <xdr:row>5</xdr:row>
          <xdr:rowOff>219075</xdr:rowOff>
        </xdr:to>
        <xdr:sp macro="" textlink="">
          <xdr:nvSpPr>
            <xdr:cNvPr id="2957"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38100</xdr:rowOff>
        </xdr:from>
        <xdr:to>
          <xdr:col>80</xdr:col>
          <xdr:colOff>704850</xdr:colOff>
          <xdr:row>6</xdr:row>
          <xdr:rowOff>19050</xdr:rowOff>
        </xdr:to>
        <xdr:sp macro="" textlink="">
          <xdr:nvSpPr>
            <xdr:cNvPr id="2958"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59"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60"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61"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62"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963"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64"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65"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66"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967"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1</xdr:row>
          <xdr:rowOff>0</xdr:rowOff>
        </xdr:from>
        <xdr:to>
          <xdr:col>80</xdr:col>
          <xdr:colOff>704850</xdr:colOff>
          <xdr:row>2</xdr:row>
          <xdr:rowOff>57150</xdr:rowOff>
        </xdr:to>
        <xdr:sp macro="" textlink="">
          <xdr:nvSpPr>
            <xdr:cNvPr id="2968"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1</xdr:row>
          <xdr:rowOff>38100</xdr:rowOff>
        </xdr:from>
        <xdr:to>
          <xdr:col>80</xdr:col>
          <xdr:colOff>704850</xdr:colOff>
          <xdr:row>2</xdr:row>
          <xdr:rowOff>95250</xdr:rowOff>
        </xdr:to>
        <xdr:sp macro="" textlink="">
          <xdr:nvSpPr>
            <xdr:cNvPr id="2969"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38100</xdr:rowOff>
        </xdr:from>
        <xdr:to>
          <xdr:col>80</xdr:col>
          <xdr:colOff>704850</xdr:colOff>
          <xdr:row>6</xdr:row>
          <xdr:rowOff>19050</xdr:rowOff>
        </xdr:to>
        <xdr:sp macro="" textlink="">
          <xdr:nvSpPr>
            <xdr:cNvPr id="2970"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71"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72"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73"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74"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75"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76"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8</xdr:row>
          <xdr:rowOff>38100</xdr:rowOff>
        </xdr:from>
        <xdr:to>
          <xdr:col>80</xdr:col>
          <xdr:colOff>704850</xdr:colOff>
          <xdr:row>30</xdr:row>
          <xdr:rowOff>66675</xdr:rowOff>
        </xdr:to>
        <xdr:sp macro="" textlink="">
          <xdr:nvSpPr>
            <xdr:cNvPr id="2977"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1</xdr:row>
          <xdr:rowOff>0</xdr:rowOff>
        </xdr:from>
        <xdr:to>
          <xdr:col>80</xdr:col>
          <xdr:colOff>704850</xdr:colOff>
          <xdr:row>2</xdr:row>
          <xdr:rowOff>57150</xdr:rowOff>
        </xdr:to>
        <xdr:sp macro="" textlink="">
          <xdr:nvSpPr>
            <xdr:cNvPr id="2978"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1</xdr:row>
          <xdr:rowOff>38100</xdr:rowOff>
        </xdr:from>
        <xdr:to>
          <xdr:col>80</xdr:col>
          <xdr:colOff>704850</xdr:colOff>
          <xdr:row>2</xdr:row>
          <xdr:rowOff>95250</xdr:rowOff>
        </xdr:to>
        <xdr:sp macro="" textlink="">
          <xdr:nvSpPr>
            <xdr:cNvPr id="2979"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2</xdr:row>
          <xdr:rowOff>38100</xdr:rowOff>
        </xdr:from>
        <xdr:to>
          <xdr:col>80</xdr:col>
          <xdr:colOff>704850</xdr:colOff>
          <xdr:row>6</xdr:row>
          <xdr:rowOff>19050</xdr:rowOff>
        </xdr:to>
        <xdr:sp macro="" textlink="">
          <xdr:nvSpPr>
            <xdr:cNvPr id="2980"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3</xdr:row>
          <xdr:rowOff>38100</xdr:rowOff>
        </xdr:from>
        <xdr:to>
          <xdr:col>80</xdr:col>
          <xdr:colOff>704850</xdr:colOff>
          <xdr:row>4</xdr:row>
          <xdr:rowOff>66675</xdr:rowOff>
        </xdr:to>
        <xdr:sp macro="" textlink="">
          <xdr:nvSpPr>
            <xdr:cNvPr id="2981"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4</xdr:row>
          <xdr:rowOff>38100</xdr:rowOff>
        </xdr:from>
        <xdr:to>
          <xdr:col>80</xdr:col>
          <xdr:colOff>704850</xdr:colOff>
          <xdr:row>5</xdr:row>
          <xdr:rowOff>66675</xdr:rowOff>
        </xdr:to>
        <xdr:sp macro="" textlink="">
          <xdr:nvSpPr>
            <xdr:cNvPr id="2982"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5</xdr:row>
          <xdr:rowOff>38100</xdr:rowOff>
        </xdr:from>
        <xdr:to>
          <xdr:col>80</xdr:col>
          <xdr:colOff>704850</xdr:colOff>
          <xdr:row>8</xdr:row>
          <xdr:rowOff>171450</xdr:rowOff>
        </xdr:to>
        <xdr:sp macro="" textlink="">
          <xdr:nvSpPr>
            <xdr:cNvPr id="2983"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6</xdr:row>
          <xdr:rowOff>38100</xdr:rowOff>
        </xdr:from>
        <xdr:to>
          <xdr:col>80</xdr:col>
          <xdr:colOff>704850</xdr:colOff>
          <xdr:row>8</xdr:row>
          <xdr:rowOff>0</xdr:rowOff>
        </xdr:to>
        <xdr:sp macro="" textlink="">
          <xdr:nvSpPr>
            <xdr:cNvPr id="2984"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85"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2986"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7</xdr:row>
          <xdr:rowOff>38100</xdr:rowOff>
        </xdr:from>
        <xdr:to>
          <xdr:col>80</xdr:col>
          <xdr:colOff>704850</xdr:colOff>
          <xdr:row>8</xdr:row>
          <xdr:rowOff>95250</xdr:rowOff>
        </xdr:to>
        <xdr:sp macro="" textlink="">
          <xdr:nvSpPr>
            <xdr:cNvPr id="2987"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88" name="Check Box 391" hidden="1">
              <a:extLst>
                <a:ext uri="{63B3BB69-23CF-44E3-9099-C40C66FF867C}">
                  <a14:compatExt spid="_x0000_s2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89" name="Check Box 390" hidden="1">
              <a:extLst>
                <a:ext uri="{63B3BB69-23CF-44E3-9099-C40C66FF867C}">
                  <a14:compatExt spid="_x0000_s2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0" name="Check Box 389" hidden="1">
              <a:extLst>
                <a:ext uri="{63B3BB69-23CF-44E3-9099-C40C66FF867C}">
                  <a14:compatExt spid="_x0000_s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1" name="Check Box 388" hidden="1">
              <a:extLst>
                <a:ext uri="{63B3BB69-23CF-44E3-9099-C40C66FF867C}">
                  <a14:compatExt spid="_x0000_s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2" name="Check Box 387" hidden="1">
              <a:extLst>
                <a:ext uri="{63B3BB69-23CF-44E3-9099-C40C66FF867C}">
                  <a14:compatExt spid="_x0000_s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3" name="Check Box 386" hidden="1">
              <a:extLst>
                <a:ext uri="{63B3BB69-23CF-44E3-9099-C40C66FF867C}">
                  <a14:compatExt spid="_x0000_s2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4" name="Check Box 385" hidden="1">
              <a:extLst>
                <a:ext uri="{63B3BB69-23CF-44E3-9099-C40C66FF867C}">
                  <a14:compatExt spid="_x0000_s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5" name="Check Box 384" hidden="1">
              <a:extLst>
                <a:ext uri="{63B3BB69-23CF-44E3-9099-C40C66FF867C}">
                  <a14:compatExt spid="_x0000_s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6" name="Check Box 383" hidden="1">
              <a:extLst>
                <a:ext uri="{63B3BB69-23CF-44E3-9099-C40C66FF867C}">
                  <a14:compatExt spid="_x0000_s2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7" name="Check Box 382" hidden="1">
              <a:extLst>
                <a:ext uri="{63B3BB69-23CF-44E3-9099-C40C66FF867C}">
                  <a14:compatExt spid="_x0000_s2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8" name="Check Box 381" hidden="1">
              <a:extLst>
                <a:ext uri="{63B3BB69-23CF-44E3-9099-C40C66FF867C}">
                  <a14:compatExt spid="_x0000_s2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2999" name="Check Box 380" hidden="1">
              <a:extLst>
                <a:ext uri="{63B3BB69-23CF-44E3-9099-C40C66FF867C}">
                  <a14:compatExt spid="_x0000_s2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0" name="Check Box 379" hidden="1">
              <a:extLst>
                <a:ext uri="{63B3BB69-23CF-44E3-9099-C40C66FF867C}">
                  <a14:compatExt spid="_x0000_s2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1" name="Check Box 378" hidden="1">
              <a:extLst>
                <a:ext uri="{63B3BB69-23CF-44E3-9099-C40C66FF867C}">
                  <a14:compatExt spid="_x0000_s2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2" name="Check Box 377" hidden="1">
              <a:extLst>
                <a:ext uri="{63B3BB69-23CF-44E3-9099-C40C66FF867C}">
                  <a14:compatExt spid="_x0000_s2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3" name="Check Box 376" hidden="1">
              <a:extLst>
                <a:ext uri="{63B3BB69-23CF-44E3-9099-C40C66FF867C}">
                  <a14:compatExt spid="_x0000_s2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4" name="Check Box 375" hidden="1">
              <a:extLst>
                <a:ext uri="{63B3BB69-23CF-44E3-9099-C40C66FF867C}">
                  <a14:compatExt spid="_x0000_s2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5" name="Check Box 374" hidden="1">
              <a:extLst>
                <a:ext uri="{63B3BB69-23CF-44E3-9099-C40C66FF867C}">
                  <a14:compatExt spid="_x0000_s2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6" name="Check Box 373" hidden="1">
              <a:extLst>
                <a:ext uri="{63B3BB69-23CF-44E3-9099-C40C66FF867C}">
                  <a14:compatExt spid="_x0000_s2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7" name="Check Box 372" hidden="1">
              <a:extLst>
                <a:ext uri="{63B3BB69-23CF-44E3-9099-C40C66FF867C}">
                  <a14:compatExt spid="_x0000_s2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8" name="Check Box 371" hidden="1">
              <a:extLst>
                <a:ext uri="{63B3BB69-23CF-44E3-9099-C40C66FF867C}">
                  <a14:compatExt spid="_x0000_s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09" name="Check Box 370" hidden="1">
              <a:extLst>
                <a:ext uri="{63B3BB69-23CF-44E3-9099-C40C66FF867C}">
                  <a14:compatExt spid="_x0000_s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0" name="Check Box 369" hidden="1">
              <a:extLst>
                <a:ext uri="{63B3BB69-23CF-44E3-9099-C40C66FF867C}">
                  <a14:compatExt spid="_x0000_s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1" name="Check Box 368" hidden="1">
              <a:extLst>
                <a:ext uri="{63B3BB69-23CF-44E3-9099-C40C66FF867C}">
                  <a14:compatExt spid="_x0000_s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2" name="Check Box 367" hidden="1">
              <a:extLst>
                <a:ext uri="{63B3BB69-23CF-44E3-9099-C40C66FF867C}">
                  <a14:compatExt spid="_x0000_s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3" name="Check Box 366" hidden="1">
              <a:extLst>
                <a:ext uri="{63B3BB69-23CF-44E3-9099-C40C66FF867C}">
                  <a14:compatExt spid="_x0000_s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4" name="Check Box 365" hidden="1">
              <a:extLst>
                <a:ext uri="{63B3BB69-23CF-44E3-9099-C40C66FF867C}">
                  <a14:compatExt spid="_x0000_s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5" name="Check Box 362" hidden="1">
              <a:extLst>
                <a:ext uri="{63B3BB69-23CF-44E3-9099-C40C66FF867C}">
                  <a14:compatExt spid="_x0000_s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6" name="Check Box 361" hidden="1">
              <a:extLst>
                <a:ext uri="{63B3BB69-23CF-44E3-9099-C40C66FF867C}">
                  <a14:compatExt spid="_x0000_s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7" name="Check Box 360" hidden="1">
              <a:extLst>
                <a:ext uri="{63B3BB69-23CF-44E3-9099-C40C66FF867C}">
                  <a14:compatExt spid="_x0000_s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8" name="Check Box 359" hidden="1">
              <a:extLst>
                <a:ext uri="{63B3BB69-23CF-44E3-9099-C40C66FF867C}">
                  <a14:compatExt spid="_x0000_s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19" name="Check Box 358" hidden="1">
              <a:extLst>
                <a:ext uri="{63B3BB69-23CF-44E3-9099-C40C66FF867C}">
                  <a14:compatExt spid="_x0000_s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0" name="Check Box 357" hidden="1">
              <a:extLst>
                <a:ext uri="{63B3BB69-23CF-44E3-9099-C40C66FF867C}">
                  <a14:compatExt spid="_x0000_s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1" name="Check Box 356" hidden="1">
              <a:extLst>
                <a:ext uri="{63B3BB69-23CF-44E3-9099-C40C66FF867C}">
                  <a14:compatExt spid="_x0000_s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2" name="Check Box 355" hidden="1">
              <a:extLst>
                <a:ext uri="{63B3BB69-23CF-44E3-9099-C40C66FF867C}">
                  <a14:compatExt spid="_x0000_s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3" name="Check Box 352" hidden="1">
              <a:extLst>
                <a:ext uri="{63B3BB69-23CF-44E3-9099-C40C66FF867C}">
                  <a14:compatExt spid="_x0000_s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4" name="Check Box 351" hidden="1">
              <a:extLst>
                <a:ext uri="{63B3BB69-23CF-44E3-9099-C40C66FF867C}">
                  <a14:compatExt spid="_x0000_s2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5" name="Check Box 350" hidden="1">
              <a:extLst>
                <a:ext uri="{63B3BB69-23CF-44E3-9099-C40C66FF867C}">
                  <a14:compatExt spid="_x0000_s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6" name="Check Box 349" hidden="1">
              <a:extLst>
                <a:ext uri="{63B3BB69-23CF-44E3-9099-C40C66FF867C}">
                  <a14:compatExt spid="_x0000_s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7" name="Check Box 348" hidden="1">
              <a:extLst>
                <a:ext uri="{63B3BB69-23CF-44E3-9099-C40C66FF867C}">
                  <a14:compatExt spid="_x0000_s2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8" name="Check Box 347" hidden="1">
              <a:extLst>
                <a:ext uri="{63B3BB69-23CF-44E3-9099-C40C66FF867C}">
                  <a14:compatExt spid="_x0000_s2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29" name="Check Box 346" hidden="1">
              <a:extLst>
                <a:ext uri="{63B3BB69-23CF-44E3-9099-C40C66FF867C}">
                  <a14:compatExt spid="_x0000_s2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0" name="Check Box 345" hidden="1">
              <a:extLst>
                <a:ext uri="{63B3BB69-23CF-44E3-9099-C40C66FF867C}">
                  <a14:compatExt spid="_x0000_s2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1" name="Check Box 344" hidden="1">
              <a:extLst>
                <a:ext uri="{63B3BB69-23CF-44E3-9099-C40C66FF867C}">
                  <a14:compatExt spid="_x0000_s2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2" name="Check Box 340" hidden="1">
              <a:extLst>
                <a:ext uri="{63B3BB69-23CF-44E3-9099-C40C66FF867C}">
                  <a14:compatExt spid="_x0000_s2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3" name="Check Box 339" hidden="1">
              <a:extLst>
                <a:ext uri="{63B3BB69-23CF-44E3-9099-C40C66FF867C}">
                  <a14:compatExt spid="_x0000_s2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4" name="Check Box 338" hidden="1">
              <a:extLst>
                <a:ext uri="{63B3BB69-23CF-44E3-9099-C40C66FF867C}">
                  <a14:compatExt spid="_x0000_s2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5" name="Check Box 337" hidden="1">
              <a:extLst>
                <a:ext uri="{63B3BB69-23CF-44E3-9099-C40C66FF867C}">
                  <a14:compatExt spid="_x0000_s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6" name="Check Box 336" hidden="1">
              <a:extLst>
                <a:ext uri="{63B3BB69-23CF-44E3-9099-C40C66FF867C}">
                  <a14:compatExt spid="_x0000_s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7" name="Check Box 335" hidden="1">
              <a:extLst>
                <a:ext uri="{63B3BB69-23CF-44E3-9099-C40C66FF867C}">
                  <a14:compatExt spid="_x0000_s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8" name="Check Box 334" hidden="1">
              <a:extLst>
                <a:ext uri="{63B3BB69-23CF-44E3-9099-C40C66FF867C}">
                  <a14:compatExt spid="_x0000_s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39" name="Check Box 330" hidden="1">
              <a:extLst>
                <a:ext uri="{63B3BB69-23CF-44E3-9099-C40C66FF867C}">
                  <a14:compatExt spid="_x0000_s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0" name="Check Box 329" hidden="1">
              <a:extLst>
                <a:ext uri="{63B3BB69-23CF-44E3-9099-C40C66FF867C}">
                  <a14:compatExt spid="_x0000_s2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1" name="Check Box 328" hidden="1">
              <a:extLst>
                <a:ext uri="{63B3BB69-23CF-44E3-9099-C40C66FF867C}">
                  <a14:compatExt spid="_x0000_s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2" name="Check Box 327" hidden="1">
              <a:extLst>
                <a:ext uri="{63B3BB69-23CF-44E3-9099-C40C66FF867C}">
                  <a14:compatExt spid="_x0000_s2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3" name="Check Box 326" hidden="1">
              <a:extLst>
                <a:ext uri="{63B3BB69-23CF-44E3-9099-C40C66FF867C}">
                  <a14:compatExt spid="_x0000_s2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4" name="Check Box 325" hidden="1">
              <a:extLst>
                <a:ext uri="{63B3BB69-23CF-44E3-9099-C40C66FF867C}">
                  <a14:compatExt spid="_x0000_s2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5" name="Check Box 324" hidden="1">
              <a:extLst>
                <a:ext uri="{63B3BB69-23CF-44E3-9099-C40C66FF867C}">
                  <a14:compatExt spid="_x0000_s2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6" name="Check Box 323" hidden="1">
              <a:extLst>
                <a:ext uri="{63B3BB69-23CF-44E3-9099-C40C66FF867C}">
                  <a14:compatExt spid="_x0000_s2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7" name="Check Box 318" hidden="1">
              <a:extLst>
                <a:ext uri="{63B3BB69-23CF-44E3-9099-C40C66FF867C}">
                  <a14:compatExt spid="_x0000_s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8" name="Check Box 317" hidden="1">
              <a:extLst>
                <a:ext uri="{63B3BB69-23CF-44E3-9099-C40C66FF867C}">
                  <a14:compatExt spid="_x0000_s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49" name="Check Box 316" hidden="1">
              <a:extLst>
                <a:ext uri="{63B3BB69-23CF-44E3-9099-C40C66FF867C}">
                  <a14:compatExt spid="_x0000_s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0" name="Check Box 315" hidden="1">
              <a:extLst>
                <a:ext uri="{63B3BB69-23CF-44E3-9099-C40C66FF867C}">
                  <a14:compatExt spid="_x0000_s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1" name="Check Box 314" hidden="1">
              <a:extLst>
                <a:ext uri="{63B3BB69-23CF-44E3-9099-C40C66FF867C}">
                  <a14:compatExt spid="_x0000_s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2" name="Check Box 313" hidden="1">
              <a:extLst>
                <a:ext uri="{63B3BB69-23CF-44E3-9099-C40C66FF867C}">
                  <a14:compatExt spid="_x0000_s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3" name="Check Box 308" hidden="1">
              <a:extLst>
                <a:ext uri="{63B3BB69-23CF-44E3-9099-C40C66FF867C}">
                  <a14:compatExt spid="_x0000_s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4" name="Check Box 307" hidden="1">
              <a:extLst>
                <a:ext uri="{63B3BB69-23CF-44E3-9099-C40C66FF867C}">
                  <a14:compatExt spid="_x0000_s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5" name="Check Box 306" hidden="1">
              <a:extLst>
                <a:ext uri="{63B3BB69-23CF-44E3-9099-C40C66FF867C}">
                  <a14:compatExt spid="_x0000_s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6" name="Check Box 305" hidden="1">
              <a:extLst>
                <a:ext uri="{63B3BB69-23CF-44E3-9099-C40C66FF867C}">
                  <a14:compatExt spid="_x0000_s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7" name="Check Box 304" hidden="1">
              <a:extLst>
                <a:ext uri="{63B3BB69-23CF-44E3-9099-C40C66FF867C}">
                  <a14:compatExt spid="_x0000_s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8" name="Check Box 303" hidden="1">
              <a:extLst>
                <a:ext uri="{63B3BB69-23CF-44E3-9099-C40C66FF867C}">
                  <a14:compatExt spid="_x0000_s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59" name="Check Box 302" hidden="1">
              <a:extLst>
                <a:ext uri="{63B3BB69-23CF-44E3-9099-C40C66FF867C}">
                  <a14:compatExt spid="_x0000_s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0" name="Check Box 296" hidden="1">
              <a:extLst>
                <a:ext uri="{63B3BB69-23CF-44E3-9099-C40C66FF867C}">
                  <a14:compatExt spid="_x0000_s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1" name="Check Box 295"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2" name="Check Box 294" hidden="1">
              <a:extLst>
                <a:ext uri="{63B3BB69-23CF-44E3-9099-C40C66FF867C}">
                  <a14:compatExt spid="_x0000_s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3" name="Check Box 293" hidden="1">
              <a:extLst>
                <a:ext uri="{63B3BB69-23CF-44E3-9099-C40C66FF867C}">
                  <a14:compatExt spid="_x0000_s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4" name="Check Box 292"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5" name="Check Box 286"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6" name="Check Box 285"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7" name="Check Box 284"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8" name="Check Box 283"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69" name="Check Box 282"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70" name="Check Box 281"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071" name="Check Box 274"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4" name="Check Box 273" hidden="1">
              <a:extLst>
                <a:ext uri="{63B3BB69-23CF-44E3-9099-C40C66FF867C}">
                  <a14:compatExt spid="_x0000_s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5" name="Check Box 272" hidden="1">
              <a:extLst>
                <a:ext uri="{63B3BB69-23CF-44E3-9099-C40C66FF867C}">
                  <a14:compatExt spid="_x0000_s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6" name="Check Box 271"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7" name="Check Box 264"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8" name="Check Box 263" hidden="1">
              <a:extLst>
                <a:ext uri="{63B3BB69-23CF-44E3-9099-C40C66FF867C}">
                  <a14:compatExt spid="_x0000_s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09" name="Check Box 262"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0" name="Check Box 261"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1" name="Check Box 260" hidden="1">
              <a:extLst>
                <a:ext uri="{63B3BB69-23CF-44E3-9099-C40C66FF867C}">
                  <a14:compatExt spid="_x0000_s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2" name="Check Box 253" hidden="1">
              <a:extLst>
                <a:ext uri="{63B3BB69-23CF-44E3-9099-C40C66FF867C}">
                  <a14:compatExt spid="_x0000_s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3"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4" name="Check Box 250"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5" name="Check Box 242" hidden="1">
              <a:extLst>
                <a:ext uri="{63B3BB69-23CF-44E3-9099-C40C66FF867C}">
                  <a14:compatExt spid="_x0000_s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6" name="Check Box 241" hidden="1">
              <a:extLst>
                <a:ext uri="{63B3BB69-23CF-44E3-9099-C40C66FF867C}">
                  <a14:compatExt spid="_x0000_s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7" name="Check Box 240"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8" name="Check Box 232"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1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0" name="Check Box 229"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1" name="Check Box 221" hidden="1">
              <a:extLst>
                <a:ext uri="{63B3BB69-23CF-44E3-9099-C40C66FF867C}">
                  <a14:compatExt spid="_x0000_s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2" name="Check Box 220" hidden="1">
              <a:extLst>
                <a:ext uri="{63B3BB69-23CF-44E3-9099-C40C66FF867C}">
                  <a14:compatExt spid="_x0000_s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3"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4"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125"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26" name="Check Box 779" hidden="1">
              <a:extLst>
                <a:ext uri="{63B3BB69-23CF-44E3-9099-C40C66FF867C}">
                  <a14:compatExt spid="_x0000_s2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27" name="Check Box 778" hidden="1">
              <a:extLst>
                <a:ext uri="{63B3BB69-23CF-44E3-9099-C40C66FF867C}">
                  <a14:compatExt spid="_x0000_s2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28" name="Check Box 777" hidden="1">
              <a:extLst>
                <a:ext uri="{63B3BB69-23CF-44E3-9099-C40C66FF867C}">
                  <a14:compatExt spid="_x0000_s2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29" name="Check Box 776" hidden="1">
              <a:extLst>
                <a:ext uri="{63B3BB69-23CF-44E3-9099-C40C66FF867C}">
                  <a14:compatExt spid="_x0000_s2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0" name="Check Box 775" hidden="1">
              <a:extLst>
                <a:ext uri="{63B3BB69-23CF-44E3-9099-C40C66FF867C}">
                  <a14:compatExt spid="_x0000_s2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1" name="Check Box 774" hidden="1">
              <a:extLst>
                <a:ext uri="{63B3BB69-23CF-44E3-9099-C40C66FF867C}">
                  <a14:compatExt spid="_x0000_s2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2" name="Check Box 773" hidden="1">
              <a:extLst>
                <a:ext uri="{63B3BB69-23CF-44E3-9099-C40C66FF867C}">
                  <a14:compatExt spid="_x0000_s2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3" name="Check Box 772" hidden="1">
              <a:extLst>
                <a:ext uri="{63B3BB69-23CF-44E3-9099-C40C66FF867C}">
                  <a14:compatExt spid="_x0000_s2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4" name="Check Box 771" hidden="1">
              <a:extLst>
                <a:ext uri="{63B3BB69-23CF-44E3-9099-C40C66FF867C}">
                  <a14:compatExt spid="_x0000_s2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35" name="Check Box 770" hidden="1">
              <a:extLst>
                <a:ext uri="{63B3BB69-23CF-44E3-9099-C40C66FF867C}">
                  <a14:compatExt spid="_x0000_s2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68" name="Check Box 769" hidden="1">
              <a:extLst>
                <a:ext uri="{63B3BB69-23CF-44E3-9099-C40C66FF867C}">
                  <a14:compatExt spid="_x0000_s2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69" name="Check Box 768" hidden="1">
              <a:extLst>
                <a:ext uri="{63B3BB69-23CF-44E3-9099-C40C66FF867C}">
                  <a14:compatExt spid="_x0000_s2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0" name="Check Box 767" hidden="1">
              <a:extLst>
                <a:ext uri="{63B3BB69-23CF-44E3-9099-C40C66FF867C}">
                  <a14:compatExt spid="_x0000_s2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1" name="Check Box 766" hidden="1">
              <a:extLst>
                <a:ext uri="{63B3BB69-23CF-44E3-9099-C40C66FF867C}">
                  <a14:compatExt spid="_x0000_s2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2" name="Check Box 765" hidden="1">
              <a:extLst>
                <a:ext uri="{63B3BB69-23CF-44E3-9099-C40C66FF867C}">
                  <a14:compatExt spid="_x0000_s2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3" name="Check Box 764" hidden="1">
              <a:extLst>
                <a:ext uri="{63B3BB69-23CF-44E3-9099-C40C66FF867C}">
                  <a14:compatExt spid="_x0000_s2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4" name="Check Box 763" hidden="1">
              <a:extLst>
                <a:ext uri="{63B3BB69-23CF-44E3-9099-C40C66FF867C}">
                  <a14:compatExt spid="_x0000_s2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5" name="Check Box 762" hidden="1">
              <a:extLst>
                <a:ext uri="{63B3BB69-23CF-44E3-9099-C40C66FF867C}">
                  <a14:compatExt spid="_x0000_s2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6" name="Check Box 761" hidden="1">
              <a:extLst>
                <a:ext uri="{63B3BB69-23CF-44E3-9099-C40C66FF867C}">
                  <a14:compatExt spid="_x0000_s2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7" name="Check Box 760" hidden="1">
              <a:extLst>
                <a:ext uri="{63B3BB69-23CF-44E3-9099-C40C66FF867C}">
                  <a14:compatExt spid="_x0000_s2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8" name="Check Box 759" hidden="1">
              <a:extLst>
                <a:ext uri="{63B3BB69-23CF-44E3-9099-C40C66FF867C}">
                  <a14:compatExt spid="_x0000_s2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79" name="Check Box 758" hidden="1">
              <a:extLst>
                <a:ext uri="{63B3BB69-23CF-44E3-9099-C40C66FF867C}">
                  <a14:compatExt spid="_x0000_s2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0" name="Check Box 757" hidden="1">
              <a:extLst>
                <a:ext uri="{63B3BB69-23CF-44E3-9099-C40C66FF867C}">
                  <a14:compatExt spid="_x0000_s2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1" name="Check Box 756" hidden="1">
              <a:extLst>
                <a:ext uri="{63B3BB69-23CF-44E3-9099-C40C66FF867C}">
                  <a14:compatExt spid="_x0000_s2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2" name="Check Box 755" hidden="1">
              <a:extLst>
                <a:ext uri="{63B3BB69-23CF-44E3-9099-C40C66FF867C}">
                  <a14:compatExt spid="_x0000_s2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3" name="Check Box 754" hidden="1">
              <a:extLst>
                <a:ext uri="{63B3BB69-23CF-44E3-9099-C40C66FF867C}">
                  <a14:compatExt spid="_x0000_s2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4" name="Check Box 753" hidden="1">
              <a:extLst>
                <a:ext uri="{63B3BB69-23CF-44E3-9099-C40C66FF867C}">
                  <a14:compatExt spid="_x0000_s2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5" name="Check Box 750" hidden="1">
              <a:extLst>
                <a:ext uri="{63B3BB69-23CF-44E3-9099-C40C66FF867C}">
                  <a14:compatExt spid="_x0000_s2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6" name="Check Box 749" hidden="1">
              <a:extLst>
                <a:ext uri="{63B3BB69-23CF-44E3-9099-C40C66FF867C}">
                  <a14:compatExt spid="_x0000_s2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7" name="Check Box 748" hidden="1">
              <a:extLst>
                <a:ext uri="{63B3BB69-23CF-44E3-9099-C40C66FF867C}">
                  <a14:compatExt spid="_x0000_s2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8" name="Check Box 747" hidden="1">
              <a:extLst>
                <a:ext uri="{63B3BB69-23CF-44E3-9099-C40C66FF867C}">
                  <a14:compatExt spid="_x0000_s2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89" name="Check Box 746" hidden="1">
              <a:extLst>
                <a:ext uri="{63B3BB69-23CF-44E3-9099-C40C66FF867C}">
                  <a14:compatExt spid="_x0000_s2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0" name="Check Box 745" hidden="1">
              <a:extLst>
                <a:ext uri="{63B3BB69-23CF-44E3-9099-C40C66FF867C}">
                  <a14:compatExt spid="_x0000_s2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1" name="Check Box 744" hidden="1">
              <a:extLst>
                <a:ext uri="{63B3BB69-23CF-44E3-9099-C40C66FF867C}">
                  <a14:compatExt spid="_x0000_s2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2" name="Check Box 743" hidden="1">
              <a:extLst>
                <a:ext uri="{63B3BB69-23CF-44E3-9099-C40C66FF867C}">
                  <a14:compatExt spid="_x0000_s2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3" name="Check Box 740" hidden="1">
              <a:extLst>
                <a:ext uri="{63B3BB69-23CF-44E3-9099-C40C66FF867C}">
                  <a14:compatExt spid="_x0000_s2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4" name="Check Box 739" hidden="1">
              <a:extLst>
                <a:ext uri="{63B3BB69-23CF-44E3-9099-C40C66FF867C}">
                  <a14:compatExt spid="_x0000_s2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5" name="Check Box 738" hidden="1">
              <a:extLst>
                <a:ext uri="{63B3BB69-23CF-44E3-9099-C40C66FF867C}">
                  <a14:compatExt spid="_x0000_s2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6" name="Check Box 737" hidden="1">
              <a:extLst>
                <a:ext uri="{63B3BB69-23CF-44E3-9099-C40C66FF867C}">
                  <a14:compatExt spid="_x0000_s2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7" name="Check Box 736" hidden="1">
              <a:extLst>
                <a:ext uri="{63B3BB69-23CF-44E3-9099-C40C66FF867C}">
                  <a14:compatExt spid="_x0000_s2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8" name="Check Box 735" hidden="1">
              <a:extLst>
                <a:ext uri="{63B3BB69-23CF-44E3-9099-C40C66FF867C}">
                  <a14:compatExt spid="_x0000_s2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199" name="Check Box 734" hidden="1">
              <a:extLst>
                <a:ext uri="{63B3BB69-23CF-44E3-9099-C40C66FF867C}">
                  <a14:compatExt spid="_x0000_s2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0" name="Check Box 733" hidden="1">
              <a:extLst>
                <a:ext uri="{63B3BB69-23CF-44E3-9099-C40C66FF867C}">
                  <a14:compatExt spid="_x0000_s2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1" name="Check Box 732" hidden="1">
              <a:extLst>
                <a:ext uri="{63B3BB69-23CF-44E3-9099-C40C66FF867C}">
                  <a14:compatExt spid="_x0000_s2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2" name="Check Box 728" hidden="1">
              <a:extLst>
                <a:ext uri="{63B3BB69-23CF-44E3-9099-C40C66FF867C}">
                  <a14:compatExt spid="_x0000_s2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3" name="Check Box 727" hidden="1">
              <a:extLst>
                <a:ext uri="{63B3BB69-23CF-44E3-9099-C40C66FF867C}">
                  <a14:compatExt spid="_x0000_s2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4" name="Check Box 726" hidden="1">
              <a:extLst>
                <a:ext uri="{63B3BB69-23CF-44E3-9099-C40C66FF867C}">
                  <a14:compatExt spid="_x0000_s2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5" name="Check Box 725" hidden="1">
              <a:extLst>
                <a:ext uri="{63B3BB69-23CF-44E3-9099-C40C66FF867C}">
                  <a14:compatExt spid="_x0000_s2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6" name="Check Box 724" hidden="1">
              <a:extLst>
                <a:ext uri="{63B3BB69-23CF-44E3-9099-C40C66FF867C}">
                  <a14:compatExt spid="_x0000_s2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7" name="Check Box 723" hidden="1">
              <a:extLst>
                <a:ext uri="{63B3BB69-23CF-44E3-9099-C40C66FF867C}">
                  <a14:compatExt spid="_x0000_s2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8" name="Check Box 722" hidden="1">
              <a:extLst>
                <a:ext uri="{63B3BB69-23CF-44E3-9099-C40C66FF867C}">
                  <a14:compatExt spid="_x0000_s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09" name="Check Box 718" hidden="1">
              <a:extLst>
                <a:ext uri="{63B3BB69-23CF-44E3-9099-C40C66FF867C}">
                  <a14:compatExt spid="_x0000_s2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0" name="Check Box 717" hidden="1">
              <a:extLst>
                <a:ext uri="{63B3BB69-23CF-44E3-9099-C40C66FF867C}">
                  <a14:compatExt spid="_x0000_s2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1" name="Check Box 716" hidden="1">
              <a:extLst>
                <a:ext uri="{63B3BB69-23CF-44E3-9099-C40C66FF867C}">
                  <a14:compatExt spid="_x0000_s2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2" name="Check Box 715" hidden="1">
              <a:extLst>
                <a:ext uri="{63B3BB69-23CF-44E3-9099-C40C66FF867C}">
                  <a14:compatExt spid="_x0000_s2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3" name="Check Box 714" hidden="1">
              <a:extLst>
                <a:ext uri="{63B3BB69-23CF-44E3-9099-C40C66FF867C}">
                  <a14:compatExt spid="_x0000_s2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4" name="Check Box 713" hidden="1">
              <a:extLst>
                <a:ext uri="{63B3BB69-23CF-44E3-9099-C40C66FF867C}">
                  <a14:compatExt spid="_x0000_s2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5" name="Check Box 712" hidden="1">
              <a:extLst>
                <a:ext uri="{63B3BB69-23CF-44E3-9099-C40C66FF867C}">
                  <a14:compatExt spid="_x0000_s2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6" name="Check Box 711" hidden="1">
              <a:extLst>
                <a:ext uri="{63B3BB69-23CF-44E3-9099-C40C66FF867C}">
                  <a14:compatExt spid="_x0000_s2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7" name="Check Box 706" hidden="1">
              <a:extLst>
                <a:ext uri="{63B3BB69-23CF-44E3-9099-C40C66FF867C}">
                  <a14:compatExt spid="_x0000_s2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8" name="Check Box 705" hidden="1">
              <a:extLst>
                <a:ext uri="{63B3BB69-23CF-44E3-9099-C40C66FF867C}">
                  <a14:compatExt spid="_x0000_s2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19" name="Check Box 704" hidden="1">
              <a:extLst>
                <a:ext uri="{63B3BB69-23CF-44E3-9099-C40C66FF867C}">
                  <a14:compatExt spid="_x0000_s2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0" name="Check Box 703" hidden="1">
              <a:extLst>
                <a:ext uri="{63B3BB69-23CF-44E3-9099-C40C66FF867C}">
                  <a14:compatExt spid="_x0000_s2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1" name="Check Box 702" hidden="1">
              <a:extLst>
                <a:ext uri="{63B3BB69-23CF-44E3-9099-C40C66FF867C}">
                  <a14:compatExt spid="_x0000_s2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2" name="Check Box 701" hidden="1">
              <a:extLst>
                <a:ext uri="{63B3BB69-23CF-44E3-9099-C40C66FF867C}">
                  <a14:compatExt spid="_x0000_s2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3" name="Check Box 696" hidden="1">
              <a:extLst>
                <a:ext uri="{63B3BB69-23CF-44E3-9099-C40C66FF867C}">
                  <a14:compatExt spid="_x0000_s2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4" name="Check Box 695" hidden="1">
              <a:extLst>
                <a:ext uri="{63B3BB69-23CF-44E3-9099-C40C66FF867C}">
                  <a14:compatExt spid="_x0000_s2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5" name="Check Box 694" hidden="1">
              <a:extLst>
                <a:ext uri="{63B3BB69-23CF-44E3-9099-C40C66FF867C}">
                  <a14:compatExt spid="_x0000_s2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6" name="Check Box 693" hidden="1">
              <a:extLst>
                <a:ext uri="{63B3BB69-23CF-44E3-9099-C40C66FF867C}">
                  <a14:compatExt spid="_x0000_s2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7" name="Check Box 692" hidden="1">
              <a:extLst>
                <a:ext uri="{63B3BB69-23CF-44E3-9099-C40C66FF867C}">
                  <a14:compatExt spid="_x0000_s2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8" name="Check Box 691" hidden="1">
              <a:extLst>
                <a:ext uri="{63B3BB69-23CF-44E3-9099-C40C66FF867C}">
                  <a14:compatExt spid="_x0000_s2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29" name="Check Box 690" hidden="1">
              <a:extLst>
                <a:ext uri="{63B3BB69-23CF-44E3-9099-C40C66FF867C}">
                  <a14:compatExt spid="_x0000_s2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30" name="Check Box 684" hidden="1">
              <a:extLst>
                <a:ext uri="{63B3BB69-23CF-44E3-9099-C40C66FF867C}">
                  <a14:compatExt spid="_x0000_s2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31" name="Check Box 683" hidden="1">
              <a:extLst>
                <a:ext uri="{63B3BB69-23CF-44E3-9099-C40C66FF867C}">
                  <a14:compatExt spid="_x0000_s2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4" name="Check Box 682" hidden="1">
              <a:extLst>
                <a:ext uri="{63B3BB69-23CF-44E3-9099-C40C66FF867C}">
                  <a14:compatExt spid="_x0000_s2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5" name="Check Box 681" hidden="1">
              <a:extLst>
                <a:ext uri="{63B3BB69-23CF-44E3-9099-C40C66FF867C}">
                  <a14:compatExt spid="_x0000_s2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6" name="Check Box 680" hidden="1">
              <a:extLst>
                <a:ext uri="{63B3BB69-23CF-44E3-9099-C40C66FF867C}">
                  <a14:compatExt spid="_x0000_s2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7" name="Check Box 674" hidden="1">
              <a:extLst>
                <a:ext uri="{63B3BB69-23CF-44E3-9099-C40C66FF867C}">
                  <a14:compatExt spid="_x0000_s2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8" name="Check Box 673" hidden="1">
              <a:extLst>
                <a:ext uri="{63B3BB69-23CF-44E3-9099-C40C66FF867C}">
                  <a14:compatExt spid="_x0000_s2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69" name="Check Box 672" hidden="1">
              <a:extLst>
                <a:ext uri="{63B3BB69-23CF-44E3-9099-C40C66FF867C}">
                  <a14:compatExt spid="_x0000_s2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0" name="Check Box 671" hidden="1">
              <a:extLst>
                <a:ext uri="{63B3BB69-23CF-44E3-9099-C40C66FF867C}">
                  <a14:compatExt spid="_x0000_s2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1" name="Check Box 670" hidden="1">
              <a:extLst>
                <a:ext uri="{63B3BB69-23CF-44E3-9099-C40C66FF867C}">
                  <a14:compatExt spid="_x0000_s2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2" name="Check Box 669" hidden="1">
              <a:extLst>
                <a:ext uri="{63B3BB69-23CF-44E3-9099-C40C66FF867C}">
                  <a14:compatExt spid="_x0000_s2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3" name="Check Box 662" hidden="1">
              <a:extLst>
                <a:ext uri="{63B3BB69-23CF-44E3-9099-C40C66FF867C}">
                  <a14:compatExt spid="_x0000_s2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4" name="Check Box 661" hidden="1">
              <a:extLst>
                <a:ext uri="{63B3BB69-23CF-44E3-9099-C40C66FF867C}">
                  <a14:compatExt spid="_x0000_s2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5" name="Check Box 660" hidden="1">
              <a:extLst>
                <a:ext uri="{63B3BB69-23CF-44E3-9099-C40C66FF867C}">
                  <a14:compatExt spid="_x0000_s2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6" name="Check Box 659" hidden="1">
              <a:extLst>
                <a:ext uri="{63B3BB69-23CF-44E3-9099-C40C66FF867C}">
                  <a14:compatExt spid="_x0000_s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7" name="Check Box 652" hidden="1">
              <a:extLst>
                <a:ext uri="{63B3BB69-23CF-44E3-9099-C40C66FF867C}">
                  <a14:compatExt spid="_x0000_s2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8" name="Check Box 651" hidden="1">
              <a:extLst>
                <a:ext uri="{63B3BB69-23CF-44E3-9099-C40C66FF867C}">
                  <a14:compatExt spid="_x0000_s2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79" name="Check Box 650" hidden="1">
              <a:extLst>
                <a:ext uri="{63B3BB69-23CF-44E3-9099-C40C66FF867C}">
                  <a14:compatExt spid="_x0000_s2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0" name="Check Box 649" hidden="1">
              <a:extLst>
                <a:ext uri="{63B3BB69-23CF-44E3-9099-C40C66FF867C}">
                  <a14:compatExt spid="_x0000_s2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1" name="Check Box 648" hidden="1">
              <a:extLst>
                <a:ext uri="{63B3BB69-23CF-44E3-9099-C40C66FF867C}">
                  <a14:compatExt spid="_x0000_s2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2" name="Check Box 641" hidden="1">
              <a:extLst>
                <a:ext uri="{63B3BB69-23CF-44E3-9099-C40C66FF867C}">
                  <a14:compatExt spid="_x0000_s2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3" name="Check Box 640" hidden="1">
              <a:extLst>
                <a:ext uri="{63B3BB69-23CF-44E3-9099-C40C66FF867C}">
                  <a14:compatExt spid="_x0000_s2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4" name="Check Box 638" hidden="1">
              <a:extLst>
                <a:ext uri="{63B3BB69-23CF-44E3-9099-C40C66FF867C}">
                  <a14:compatExt spid="_x0000_s2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5" name="Check Box 630" hidden="1">
              <a:extLst>
                <a:ext uri="{63B3BB69-23CF-44E3-9099-C40C66FF867C}">
                  <a14:compatExt spid="_x0000_s2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6" name="Check Box 629" hidden="1">
              <a:extLst>
                <a:ext uri="{63B3BB69-23CF-44E3-9099-C40C66FF867C}">
                  <a14:compatExt spid="_x0000_s2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7" name="Check Box 628" hidden="1">
              <a:extLst>
                <a:ext uri="{63B3BB69-23CF-44E3-9099-C40C66FF867C}">
                  <a14:compatExt spid="_x0000_s2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8" name="Check Box 620" hidden="1">
              <a:extLst>
                <a:ext uri="{63B3BB69-23CF-44E3-9099-C40C66FF867C}">
                  <a14:compatExt spid="_x0000_s2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89" name="Check Box 619" hidden="1">
              <a:extLst>
                <a:ext uri="{63B3BB69-23CF-44E3-9099-C40C66FF867C}">
                  <a14:compatExt spid="_x0000_s2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0" name="Check Box 617" hidden="1">
              <a:extLst>
                <a:ext uri="{63B3BB69-23CF-44E3-9099-C40C66FF867C}">
                  <a14:compatExt spid="_x0000_s2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1" name="Check Box 609" hidden="1">
              <a:extLst>
                <a:ext uri="{63B3BB69-23CF-44E3-9099-C40C66FF867C}">
                  <a14:compatExt spid="_x0000_s2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2" name="Check Box 608" hidden="1">
              <a:extLst>
                <a:ext uri="{63B3BB69-23CF-44E3-9099-C40C66FF867C}">
                  <a14:compatExt spid="_x0000_s2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3" name="Check Box 598" hidden="1">
              <a:extLst>
                <a:ext uri="{63B3BB69-23CF-44E3-9099-C40C66FF867C}">
                  <a14:compatExt spid="_x0000_s2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4" name="Check Box 588" hidden="1">
              <a:extLst>
                <a:ext uri="{63B3BB69-23CF-44E3-9099-C40C66FF867C}">
                  <a14:compatExt spid="_x0000_s2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133350</xdr:colOff>
          <xdr:row>9</xdr:row>
          <xdr:rowOff>0</xdr:rowOff>
        </xdr:from>
        <xdr:to>
          <xdr:col>80</xdr:col>
          <xdr:colOff>704850</xdr:colOff>
          <xdr:row>9</xdr:row>
          <xdr:rowOff>0</xdr:rowOff>
        </xdr:to>
        <xdr:sp macro="" textlink="">
          <xdr:nvSpPr>
            <xdr:cNvPr id="3295" name="Check Box 587" hidden="1">
              <a:extLst>
                <a:ext uri="{63B3BB69-23CF-44E3-9099-C40C66FF867C}">
                  <a14:compatExt spid="_x0000_s2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0" name="Check Box 585" hidden="1">
              <a:extLst>
                <a:ext uri="{63B3BB69-23CF-44E3-9099-C40C66FF867C}">
                  <a14:compatExt spid="_x0000_s2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1" name="Check Box 584" hidden="1">
              <a:extLst>
                <a:ext uri="{63B3BB69-23CF-44E3-9099-C40C66FF867C}">
                  <a14:compatExt spid="_x0000_s2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2" name="Check Box 583" hidden="1">
              <a:extLst>
                <a:ext uri="{63B3BB69-23CF-44E3-9099-C40C66FF867C}">
                  <a14:compatExt spid="_x0000_s2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3" name="Check Box 582" hidden="1">
              <a:extLst>
                <a:ext uri="{63B3BB69-23CF-44E3-9099-C40C66FF867C}">
                  <a14:compatExt spid="_x0000_s2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4" name="Check Box 581" hidden="1">
              <a:extLst>
                <a:ext uri="{63B3BB69-23CF-44E3-9099-C40C66FF867C}">
                  <a14:compatExt spid="_x0000_s2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5" name="Check Box 580" hidden="1">
              <a:extLst>
                <a:ext uri="{63B3BB69-23CF-44E3-9099-C40C66FF867C}">
                  <a14:compatExt spid="_x0000_s2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6" name="Check Box 579" hidden="1">
              <a:extLst>
                <a:ext uri="{63B3BB69-23CF-44E3-9099-C40C66FF867C}">
                  <a14:compatExt spid="_x0000_s2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7" name="Check Box 578" hidden="1">
              <a:extLst>
                <a:ext uri="{63B3BB69-23CF-44E3-9099-C40C66FF867C}">
                  <a14:compatExt spid="_x0000_s2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8" name="Check Box 577" hidden="1">
              <a:extLst>
                <a:ext uri="{63B3BB69-23CF-44E3-9099-C40C66FF867C}">
                  <a14:compatExt spid="_x0000_s2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69" name="Check Box 576" hidden="1">
              <a:extLst>
                <a:ext uri="{63B3BB69-23CF-44E3-9099-C40C66FF867C}">
                  <a14:compatExt spid="_x0000_s2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0" name="Check Box 575" hidden="1">
              <a:extLst>
                <a:ext uri="{63B3BB69-23CF-44E3-9099-C40C66FF867C}">
                  <a14:compatExt spid="_x0000_s2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1" name="Check Box 574" hidden="1">
              <a:extLst>
                <a:ext uri="{63B3BB69-23CF-44E3-9099-C40C66FF867C}">
                  <a14:compatExt spid="_x0000_s2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2" name="Check Box 573" hidden="1">
              <a:extLst>
                <a:ext uri="{63B3BB69-23CF-44E3-9099-C40C66FF867C}">
                  <a14:compatExt spid="_x0000_s2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3" name="Check Box 572" hidden="1">
              <a:extLst>
                <a:ext uri="{63B3BB69-23CF-44E3-9099-C40C66FF867C}">
                  <a14:compatExt spid="_x0000_s2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4" name="Check Box 571" hidden="1">
              <a:extLst>
                <a:ext uri="{63B3BB69-23CF-44E3-9099-C40C66FF867C}">
                  <a14:compatExt spid="_x0000_s2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5" name="Check Box 570" hidden="1">
              <a:extLst>
                <a:ext uri="{63B3BB69-23CF-44E3-9099-C40C66FF867C}">
                  <a14:compatExt spid="_x0000_s2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6" name="Check Box 569" hidden="1">
              <a:extLst>
                <a:ext uri="{63B3BB69-23CF-44E3-9099-C40C66FF867C}">
                  <a14:compatExt spid="_x0000_s2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7" name="Check Box 568" hidden="1">
              <a:extLst>
                <a:ext uri="{63B3BB69-23CF-44E3-9099-C40C66FF867C}">
                  <a14:compatExt spid="_x0000_s2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8" name="Check Box 567" hidden="1">
              <a:extLst>
                <a:ext uri="{63B3BB69-23CF-44E3-9099-C40C66FF867C}">
                  <a14:compatExt spid="_x0000_s2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79" name="Check Box 566" hidden="1">
              <a:extLst>
                <a:ext uri="{63B3BB69-23CF-44E3-9099-C40C66FF867C}">
                  <a14:compatExt spid="_x0000_s2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0" name="Check Box 565" hidden="1">
              <a:extLst>
                <a:ext uri="{63B3BB69-23CF-44E3-9099-C40C66FF867C}">
                  <a14:compatExt spid="_x0000_s2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1" name="Check Box 564" hidden="1">
              <a:extLst>
                <a:ext uri="{63B3BB69-23CF-44E3-9099-C40C66FF867C}">
                  <a14:compatExt spid="_x0000_s2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2" name="Check Box 563" hidden="1">
              <a:extLst>
                <a:ext uri="{63B3BB69-23CF-44E3-9099-C40C66FF867C}">
                  <a14:compatExt spid="_x0000_s2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3" name="Check Box 562" hidden="1">
              <a:extLst>
                <a:ext uri="{63B3BB69-23CF-44E3-9099-C40C66FF867C}">
                  <a14:compatExt spid="_x0000_s2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4" name="Check Box 561" hidden="1">
              <a:extLst>
                <a:ext uri="{63B3BB69-23CF-44E3-9099-C40C66FF867C}">
                  <a14:compatExt spid="_x0000_s2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5" name="Check Box 560" hidden="1">
              <a:extLst>
                <a:ext uri="{63B3BB69-23CF-44E3-9099-C40C66FF867C}">
                  <a14:compatExt spid="_x0000_s2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6" name="Check Box 559" hidden="1">
              <a:extLst>
                <a:ext uri="{63B3BB69-23CF-44E3-9099-C40C66FF867C}">
                  <a14:compatExt spid="_x0000_s2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7" name="Check Box 556" hidden="1">
              <a:extLst>
                <a:ext uri="{63B3BB69-23CF-44E3-9099-C40C66FF867C}">
                  <a14:compatExt spid="_x0000_s2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8" name="Check Box 555" hidden="1">
              <a:extLst>
                <a:ext uri="{63B3BB69-23CF-44E3-9099-C40C66FF867C}">
                  <a14:compatExt spid="_x0000_s2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89" name="Check Box 554" hidden="1">
              <a:extLst>
                <a:ext uri="{63B3BB69-23CF-44E3-9099-C40C66FF867C}">
                  <a14:compatExt spid="_x0000_s2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0" name="Check Box 553" hidden="1">
              <a:extLst>
                <a:ext uri="{63B3BB69-23CF-44E3-9099-C40C66FF867C}">
                  <a14:compatExt spid="_x0000_s2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1" name="Check Box 552" hidden="1">
              <a:extLst>
                <a:ext uri="{63B3BB69-23CF-44E3-9099-C40C66FF867C}">
                  <a14:compatExt spid="_x0000_s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2" name="Check Box 551" hidden="1">
              <a:extLst>
                <a:ext uri="{63B3BB69-23CF-44E3-9099-C40C66FF867C}">
                  <a14:compatExt spid="_x0000_s2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3" name="Check Box 550" hidden="1">
              <a:extLst>
                <a:ext uri="{63B3BB69-23CF-44E3-9099-C40C66FF867C}">
                  <a14:compatExt spid="_x0000_s2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4" name="Check Box 549" hidden="1">
              <a:extLst>
                <a:ext uri="{63B3BB69-23CF-44E3-9099-C40C66FF867C}">
                  <a14:compatExt spid="_x0000_s2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5" name="Check Box 546" hidden="1">
              <a:extLst>
                <a:ext uri="{63B3BB69-23CF-44E3-9099-C40C66FF867C}">
                  <a14:compatExt spid="_x0000_s2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6" name="Check Box 545" hidden="1">
              <a:extLst>
                <a:ext uri="{63B3BB69-23CF-44E3-9099-C40C66FF867C}">
                  <a14:compatExt spid="_x0000_s2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7" name="Check Box 544" hidden="1">
              <a:extLst>
                <a:ext uri="{63B3BB69-23CF-44E3-9099-C40C66FF867C}">
                  <a14:compatExt spid="_x0000_s2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8" name="Check Box 543" hidden="1">
              <a:extLst>
                <a:ext uri="{63B3BB69-23CF-44E3-9099-C40C66FF867C}">
                  <a14:compatExt spid="_x0000_s2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399" name="Check Box 542" hidden="1">
              <a:extLst>
                <a:ext uri="{63B3BB69-23CF-44E3-9099-C40C66FF867C}">
                  <a14:compatExt spid="_x0000_s2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0" name="Check Box 541" hidden="1">
              <a:extLst>
                <a:ext uri="{63B3BB69-23CF-44E3-9099-C40C66FF867C}">
                  <a14:compatExt spid="_x0000_s2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1" name="Check Box 540" hidden="1">
              <a:extLst>
                <a:ext uri="{63B3BB69-23CF-44E3-9099-C40C66FF867C}">
                  <a14:compatExt spid="_x0000_s2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2" name="Check Box 539" hidden="1">
              <a:extLst>
                <a:ext uri="{63B3BB69-23CF-44E3-9099-C40C66FF867C}">
                  <a14:compatExt spid="_x0000_s2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3" name="Check Box 538" hidden="1">
              <a:extLst>
                <a:ext uri="{63B3BB69-23CF-44E3-9099-C40C66FF867C}">
                  <a14:compatExt spid="_x0000_s2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4" name="Check Box 534" hidden="1">
              <a:extLst>
                <a:ext uri="{63B3BB69-23CF-44E3-9099-C40C66FF867C}">
                  <a14:compatExt spid="_x0000_s2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5" name="Check Box 533" hidden="1">
              <a:extLst>
                <a:ext uri="{63B3BB69-23CF-44E3-9099-C40C66FF867C}">
                  <a14:compatExt spid="_x0000_s2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6" name="Check Box 532" hidden="1">
              <a:extLst>
                <a:ext uri="{63B3BB69-23CF-44E3-9099-C40C66FF867C}">
                  <a14:compatExt spid="_x0000_s2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7" name="Check Box 531" hidden="1">
              <a:extLst>
                <a:ext uri="{63B3BB69-23CF-44E3-9099-C40C66FF867C}">
                  <a14:compatExt spid="_x0000_s2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8" name="Check Box 530" hidden="1">
              <a:extLst>
                <a:ext uri="{63B3BB69-23CF-44E3-9099-C40C66FF867C}">
                  <a14:compatExt spid="_x0000_s2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09" name="Check Box 529" hidden="1">
              <a:extLst>
                <a:ext uri="{63B3BB69-23CF-44E3-9099-C40C66FF867C}">
                  <a14:compatExt spid="_x0000_s2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0" name="Check Box 528" hidden="1">
              <a:extLst>
                <a:ext uri="{63B3BB69-23CF-44E3-9099-C40C66FF867C}">
                  <a14:compatExt spid="_x0000_s2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1" name="Check Box 525" hidden="1">
              <a:extLst>
                <a:ext uri="{63B3BB69-23CF-44E3-9099-C40C66FF867C}">
                  <a14:compatExt spid="_x0000_s2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2" name="Check Box 524" hidden="1">
              <a:extLst>
                <a:ext uri="{63B3BB69-23CF-44E3-9099-C40C66FF867C}">
                  <a14:compatExt spid="_x0000_s2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3" name="Check Box 523" hidden="1">
              <a:extLst>
                <a:ext uri="{63B3BB69-23CF-44E3-9099-C40C66FF867C}">
                  <a14:compatExt spid="_x0000_s2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4" name="Check Box 522" hidden="1">
              <a:extLst>
                <a:ext uri="{63B3BB69-23CF-44E3-9099-C40C66FF867C}">
                  <a14:compatExt spid="_x0000_s2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5" name="Check Box 521" hidden="1">
              <a:extLst>
                <a:ext uri="{63B3BB69-23CF-44E3-9099-C40C66FF867C}">
                  <a14:compatExt spid="_x0000_s2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6" name="Check Box 520" hidden="1">
              <a:extLst>
                <a:ext uri="{63B3BB69-23CF-44E3-9099-C40C66FF867C}">
                  <a14:compatExt spid="_x0000_s2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7" name="Check Box 519" hidden="1">
              <a:extLst>
                <a:ext uri="{63B3BB69-23CF-44E3-9099-C40C66FF867C}">
                  <a14:compatExt spid="_x0000_s2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8" name="Check Box 518" hidden="1">
              <a:extLst>
                <a:ext uri="{63B3BB69-23CF-44E3-9099-C40C66FF867C}">
                  <a14:compatExt spid="_x0000_s2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19" name="Check Box 513" hidden="1">
              <a:extLst>
                <a:ext uri="{63B3BB69-23CF-44E3-9099-C40C66FF867C}">
                  <a14:compatExt spid="_x0000_s2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20" name="Check Box 512" hidden="1">
              <a:extLst>
                <a:ext uri="{63B3BB69-23CF-44E3-9099-C40C66FF867C}">
                  <a14:compatExt spid="_x0000_s2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21" name="Check Box 511" hidden="1">
              <a:extLst>
                <a:ext uri="{63B3BB69-23CF-44E3-9099-C40C66FF867C}">
                  <a14:compatExt spid="_x0000_s2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22" name="Check Box 510" hidden="1">
              <a:extLst>
                <a:ext uri="{63B3BB69-23CF-44E3-9099-C40C66FF867C}">
                  <a14:compatExt spid="_x0000_s2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23" name="Check Box 509" hidden="1">
              <a:extLst>
                <a:ext uri="{63B3BB69-23CF-44E3-9099-C40C66FF867C}">
                  <a14:compatExt spid="_x0000_s2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56" name="Check Box 508" hidden="1">
              <a:extLst>
                <a:ext uri="{63B3BB69-23CF-44E3-9099-C40C66FF867C}">
                  <a14:compatExt spid="_x0000_s2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57" name="Check Box 503" hidden="1">
              <a:extLst>
                <a:ext uri="{63B3BB69-23CF-44E3-9099-C40C66FF867C}">
                  <a14:compatExt spid="_x0000_s2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58" name="Check Box 502" hidden="1">
              <a:extLst>
                <a:ext uri="{63B3BB69-23CF-44E3-9099-C40C66FF867C}">
                  <a14:compatExt spid="_x0000_s2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59" name="Check Box 501" hidden="1">
              <a:extLst>
                <a:ext uri="{63B3BB69-23CF-44E3-9099-C40C66FF867C}">
                  <a14:compatExt spid="_x0000_s2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0" name="Check Box 500" hidden="1">
              <a:extLst>
                <a:ext uri="{63B3BB69-23CF-44E3-9099-C40C66FF867C}">
                  <a14:compatExt spid="_x0000_s2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1" name="Check Box 499" hidden="1">
              <a:extLst>
                <a:ext uri="{63B3BB69-23CF-44E3-9099-C40C66FF867C}">
                  <a14:compatExt spid="_x0000_s2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2" name="Check Box 498" hidden="1">
              <a:extLst>
                <a:ext uri="{63B3BB69-23CF-44E3-9099-C40C66FF867C}">
                  <a14:compatExt spid="_x0000_s2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3" name="Check Box 497" hidden="1">
              <a:extLst>
                <a:ext uri="{63B3BB69-23CF-44E3-9099-C40C66FF867C}">
                  <a14:compatExt spid="_x0000_s2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4" name="Check Box 491" hidden="1">
              <a:extLst>
                <a:ext uri="{63B3BB69-23CF-44E3-9099-C40C66FF867C}">
                  <a14:compatExt spid="_x0000_s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5" name="Check Box 490" hidden="1">
              <a:extLst>
                <a:ext uri="{63B3BB69-23CF-44E3-9099-C40C66FF867C}">
                  <a14:compatExt spid="_x0000_s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6" name="Check Box 489" hidden="1">
              <a:extLst>
                <a:ext uri="{63B3BB69-23CF-44E3-9099-C40C66FF867C}">
                  <a14:compatExt spid="_x0000_s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7" name="Check Box 488" hidden="1">
              <a:extLst>
                <a:ext uri="{63B3BB69-23CF-44E3-9099-C40C66FF867C}">
                  <a14:compatExt spid="_x0000_s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8" name="Check Box 487" hidden="1">
              <a:extLst>
                <a:ext uri="{63B3BB69-23CF-44E3-9099-C40C66FF867C}">
                  <a14:compatExt spid="_x0000_s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69" name="Check Box 481" hidden="1">
              <a:extLst>
                <a:ext uri="{63B3BB69-23CF-44E3-9099-C40C66FF867C}">
                  <a14:compatExt spid="_x0000_s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0" name="Check Box 480" hidden="1">
              <a:extLst>
                <a:ext uri="{63B3BB69-23CF-44E3-9099-C40C66FF867C}">
                  <a14:compatExt spid="_x0000_s2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1" name="Check Box 479" hidden="1">
              <a:extLst>
                <a:ext uri="{63B3BB69-23CF-44E3-9099-C40C66FF867C}">
                  <a14:compatExt spid="_x0000_s2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2" name="Check Box 478" hidden="1">
              <a:extLst>
                <a:ext uri="{63B3BB69-23CF-44E3-9099-C40C66FF867C}">
                  <a14:compatExt spid="_x0000_s2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3" name="Check Box 477" hidden="1">
              <a:extLst>
                <a:ext uri="{63B3BB69-23CF-44E3-9099-C40C66FF867C}">
                  <a14:compatExt spid="_x0000_s2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4" name="Check Box 476" hidden="1">
              <a:extLst>
                <a:ext uri="{63B3BB69-23CF-44E3-9099-C40C66FF867C}">
                  <a14:compatExt spid="_x0000_s2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5" name="Check Box 469" hidden="1">
              <a:extLst>
                <a:ext uri="{63B3BB69-23CF-44E3-9099-C40C66FF867C}">
                  <a14:compatExt spid="_x0000_s2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6" name="Check Box 468" hidden="1">
              <a:extLst>
                <a:ext uri="{63B3BB69-23CF-44E3-9099-C40C66FF867C}">
                  <a14:compatExt spid="_x0000_s2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7" name="Check Box 467" hidden="1">
              <a:extLst>
                <a:ext uri="{63B3BB69-23CF-44E3-9099-C40C66FF867C}">
                  <a14:compatExt spid="_x0000_s2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8" name="Check Box 466" hidden="1">
              <a:extLst>
                <a:ext uri="{63B3BB69-23CF-44E3-9099-C40C66FF867C}">
                  <a14:compatExt spid="_x0000_s2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79" name="Check Box 459" hidden="1">
              <a:extLst>
                <a:ext uri="{63B3BB69-23CF-44E3-9099-C40C66FF867C}">
                  <a14:compatExt spid="_x0000_s2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0" name="Check Box 458" hidden="1">
              <a:extLst>
                <a:ext uri="{63B3BB69-23CF-44E3-9099-C40C66FF867C}">
                  <a14:compatExt spid="_x0000_s2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1" name="Check Box 457" hidden="1">
              <a:extLst>
                <a:ext uri="{63B3BB69-23CF-44E3-9099-C40C66FF867C}">
                  <a14:compatExt spid="_x0000_s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2" name="Check Box 456" hidden="1">
              <a:extLst>
                <a:ext uri="{63B3BB69-23CF-44E3-9099-C40C66FF867C}">
                  <a14:compatExt spid="_x0000_s2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3" name="Check Box 455" hidden="1">
              <a:extLst>
                <a:ext uri="{63B3BB69-23CF-44E3-9099-C40C66FF867C}">
                  <a14:compatExt spid="_x0000_s2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295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4" name="Check Box 448" hidden="1">
              <a:extLst>
                <a:ext uri="{63B3BB69-23CF-44E3-9099-C40C66FF867C}">
                  <a14:compatExt spid="_x0000_s2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5" name="Check Box 447" hidden="1">
              <a:extLst>
                <a:ext uri="{63B3BB69-23CF-44E3-9099-C40C66FF867C}">
                  <a14:compatExt spid="_x0000_s2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6" name="Check Box 445" hidden="1">
              <a:extLst>
                <a:ext uri="{63B3BB69-23CF-44E3-9099-C40C66FF867C}">
                  <a14:compatExt spid="_x0000_s2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487" name="Check Box 437" hidden="1">
              <a:extLst>
                <a:ext uri="{63B3BB69-23CF-44E3-9099-C40C66FF867C}">
                  <a14:compatExt spid="_x0000_s2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0" name="Check Box 436" hidden="1">
              <a:extLst>
                <a:ext uri="{63B3BB69-23CF-44E3-9099-C40C66FF867C}">
                  <a14:compatExt spid="_x0000_s2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1" name="Check Box 435" hidden="1">
              <a:extLst>
                <a:ext uri="{63B3BB69-23CF-44E3-9099-C40C66FF867C}">
                  <a14:compatExt spid="_x0000_s2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2" name="Check Box 427" hidden="1">
              <a:extLst>
                <a:ext uri="{63B3BB69-23CF-44E3-9099-C40C66FF867C}">
                  <a14:compatExt spid="_x0000_s2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3" name="Check Box 426" hidden="1">
              <a:extLst>
                <a:ext uri="{63B3BB69-23CF-44E3-9099-C40C66FF867C}">
                  <a14:compatExt spid="_x0000_s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4" name="Check Box 424" hidden="1">
              <a:extLst>
                <a:ext uri="{63B3BB69-23CF-44E3-9099-C40C66FF867C}">
                  <a14:compatExt spid="_x0000_s2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5" name="Check Box 416" hidden="1">
              <a:extLst>
                <a:ext uri="{63B3BB69-23CF-44E3-9099-C40C66FF867C}">
                  <a14:compatExt spid="_x0000_s2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6" name="Check Box 415" hidden="1">
              <a:extLst>
                <a:ext uri="{63B3BB69-23CF-44E3-9099-C40C66FF867C}">
                  <a14:compatExt spid="_x0000_s2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7" name="Check Box 405" hidden="1">
              <a:extLst>
                <a:ext uri="{63B3BB69-23CF-44E3-9099-C40C66FF867C}">
                  <a14:compatExt spid="_x0000_s2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8" name="Check Box 395" hidden="1">
              <a:extLst>
                <a:ext uri="{63B3BB69-23CF-44E3-9099-C40C66FF867C}">
                  <a14:compatExt spid="_x0000_s2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104775</xdr:colOff>
          <xdr:row>9</xdr:row>
          <xdr:rowOff>0</xdr:rowOff>
        </xdr:from>
        <xdr:to>
          <xdr:col>80</xdr:col>
          <xdr:colOff>590550</xdr:colOff>
          <xdr:row>9</xdr:row>
          <xdr:rowOff>0</xdr:rowOff>
        </xdr:to>
        <xdr:sp macro="" textlink="">
          <xdr:nvSpPr>
            <xdr:cNvPr id="3529" name="Check Box 394" hidden="1">
              <a:extLst>
                <a:ext uri="{63B3BB69-23CF-44E3-9099-C40C66FF867C}">
                  <a14:compatExt spid="_x0000_s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Box 356</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499" Type="http://schemas.openxmlformats.org/officeDocument/2006/relationships/ctrlProp" Target="../ctrlProps/ctrlProp49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ctrlProp" Target="../ctrlProps/ctrlProp500.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514" Type="http://schemas.openxmlformats.org/officeDocument/2006/relationships/ctrlProp" Target="../ctrlProps/ctrlProp511.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515" Type="http://schemas.openxmlformats.org/officeDocument/2006/relationships/ctrlProp" Target="../ctrlProps/ctrlProp512.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9"/>
  <sheetViews>
    <sheetView workbookViewId="0">
      <selection activeCell="N30" sqref="N30"/>
    </sheetView>
  </sheetViews>
  <sheetFormatPr defaultColWidth="9" defaultRowHeight="15" x14ac:dyDescent="0.25"/>
  <cols>
    <col min="1" max="1" width="13.28515625" style="1" customWidth="1"/>
    <col min="2" max="4" width="9" style="1"/>
    <col min="5" max="5" width="9" style="1" customWidth="1"/>
    <col min="6" max="10" width="9" style="1"/>
    <col min="11" max="11" width="15.28515625" style="1" customWidth="1"/>
    <col min="12" max="12" width="9" style="2"/>
    <col min="13" max="21" width="9" style="1"/>
    <col min="22" max="22" width="54" style="1" hidden="1" customWidth="1"/>
    <col min="23" max="16384" width="9" style="1"/>
  </cols>
  <sheetData>
    <row r="1" spans="2:22" x14ac:dyDescent="0.25">
      <c r="V1" s="3" t="s">
        <v>0</v>
      </c>
    </row>
    <row r="2" spans="2:22" x14ac:dyDescent="0.25">
      <c r="V2" s="3" t="s">
        <v>1</v>
      </c>
    </row>
    <row r="3" spans="2:22" x14ac:dyDescent="0.25">
      <c r="V3" s="3" t="s">
        <v>2</v>
      </c>
    </row>
    <row r="4" spans="2:22" x14ac:dyDescent="0.25">
      <c r="V4" s="3" t="s">
        <v>3</v>
      </c>
    </row>
    <row r="5" spans="2:22" x14ac:dyDescent="0.25">
      <c r="V5" s="3" t="s">
        <v>4</v>
      </c>
    </row>
    <row r="6" spans="2:22" x14ac:dyDescent="0.25">
      <c r="V6" s="3" t="s">
        <v>5</v>
      </c>
    </row>
    <row r="7" spans="2:22" x14ac:dyDescent="0.25">
      <c r="V7" s="3" t="s">
        <v>6</v>
      </c>
    </row>
    <row r="8" spans="2:22" x14ac:dyDescent="0.25">
      <c r="V8" s="3" t="s">
        <v>7</v>
      </c>
    </row>
    <row r="9" spans="2:22" x14ac:dyDescent="0.25">
      <c r="V9" s="3" t="s">
        <v>8</v>
      </c>
    </row>
    <row r="10" spans="2:22" x14ac:dyDescent="0.25">
      <c r="P10" s="4"/>
      <c r="V10" s="3" t="s">
        <v>9</v>
      </c>
    </row>
    <row r="11" spans="2:22" x14ac:dyDescent="0.25">
      <c r="G11" s="5"/>
      <c r="V11" s="3" t="s">
        <v>10</v>
      </c>
    </row>
    <row r="12" spans="2:22" x14ac:dyDescent="0.25">
      <c r="B12" s="6"/>
      <c r="C12" s="6"/>
      <c r="D12" s="6"/>
      <c r="E12" s="6"/>
      <c r="F12" s="6"/>
      <c r="G12" s="5"/>
      <c r="M12" s="7"/>
      <c r="N12" s="8"/>
      <c r="V12" s="3" t="s">
        <v>11</v>
      </c>
    </row>
    <row r="13" spans="2:22" ht="15.75" thickBot="1" x14ac:dyDescent="0.3">
      <c r="G13" s="5"/>
      <c r="V13" s="3" t="s">
        <v>12</v>
      </c>
    </row>
    <row r="14" spans="2:22" ht="16.5" thickTop="1" thickBot="1" x14ac:dyDescent="0.3">
      <c r="E14" s="9" t="s">
        <v>13</v>
      </c>
      <c r="F14" s="204" t="s">
        <v>14</v>
      </c>
      <c r="G14" s="205"/>
      <c r="H14" s="205"/>
      <c r="I14" s="205"/>
      <c r="J14" s="205"/>
      <c r="K14" s="205"/>
      <c r="L14" s="206"/>
      <c r="V14" s="3" t="s">
        <v>15</v>
      </c>
    </row>
    <row r="15" spans="2:22" ht="15.75" thickBot="1" x14ac:dyDescent="0.3">
      <c r="E15" s="10"/>
      <c r="F15" s="11"/>
      <c r="G15" s="12"/>
      <c r="H15" s="11"/>
      <c r="I15" s="11"/>
      <c r="J15" s="11"/>
      <c r="V15" s="3" t="s">
        <v>16</v>
      </c>
    </row>
    <row r="16" spans="2:22" ht="16.5" thickTop="1" thickBot="1" x14ac:dyDescent="0.3">
      <c r="E16" s="13" t="s">
        <v>17</v>
      </c>
      <c r="F16" s="207" t="s">
        <v>18</v>
      </c>
      <c r="G16" s="208"/>
      <c r="H16" s="208"/>
      <c r="I16" s="208"/>
      <c r="J16" s="209"/>
      <c r="V16" s="3" t="s">
        <v>19</v>
      </c>
    </row>
    <row r="17" spans="1:22" ht="15.75" thickBot="1" x14ac:dyDescent="0.3">
      <c r="E17" s="14"/>
      <c r="V17" s="3" t="s">
        <v>20</v>
      </c>
    </row>
    <row r="18" spans="1:22" ht="16.5" thickTop="1" thickBot="1" x14ac:dyDescent="0.3">
      <c r="E18" s="13" t="s">
        <v>21</v>
      </c>
      <c r="F18" s="210" t="s">
        <v>22</v>
      </c>
      <c r="G18" s="211"/>
      <c r="H18" s="211"/>
      <c r="I18" s="211"/>
      <c r="J18" s="212"/>
      <c r="V18" s="3" t="s">
        <v>23</v>
      </c>
    </row>
    <row r="19" spans="1:22" ht="12.75" customHeight="1" thickBot="1" x14ac:dyDescent="0.3">
      <c r="E19" s="14"/>
      <c r="V19" s="3" t="s">
        <v>24</v>
      </c>
    </row>
    <row r="20" spans="1:22" ht="16.5" thickTop="1" thickBot="1" x14ac:dyDescent="0.3">
      <c r="E20" s="13" t="s">
        <v>25</v>
      </c>
      <c r="F20" s="210"/>
      <c r="G20" s="211"/>
      <c r="H20" s="211"/>
      <c r="I20" s="211"/>
      <c r="J20" s="212"/>
      <c r="V20" s="3" t="s">
        <v>26</v>
      </c>
    </row>
    <row r="21" spans="1:22" ht="15.75" thickBot="1" x14ac:dyDescent="0.3">
      <c r="E21" s="15"/>
      <c r="F21" s="11"/>
      <c r="G21" s="12"/>
      <c r="H21" s="11"/>
      <c r="I21" s="11"/>
      <c r="J21" s="11"/>
      <c r="V21" s="3" t="s">
        <v>27</v>
      </c>
    </row>
    <row r="22" spans="1:22" ht="16.5" thickTop="1" thickBot="1" x14ac:dyDescent="0.3">
      <c r="E22" s="9" t="s">
        <v>28</v>
      </c>
      <c r="F22" s="210"/>
      <c r="G22" s="211"/>
      <c r="H22" s="211"/>
      <c r="I22" s="211"/>
      <c r="J22" s="212"/>
      <c r="V22" s="3" t="s">
        <v>29</v>
      </c>
    </row>
    <row r="23" spans="1:22" ht="15.75" thickBot="1" x14ac:dyDescent="0.3">
      <c r="E23" s="15"/>
      <c r="F23" s="11"/>
      <c r="G23" s="12"/>
      <c r="H23" s="11"/>
      <c r="I23" s="11"/>
      <c r="J23" s="11"/>
      <c r="V23" s="3" t="s">
        <v>30</v>
      </c>
    </row>
    <row r="24" spans="1:22" ht="16.5" thickTop="1" thickBot="1" x14ac:dyDescent="0.3">
      <c r="E24" s="9" t="s">
        <v>31</v>
      </c>
      <c r="F24" s="201"/>
      <c r="G24" s="202"/>
      <c r="H24" s="202"/>
      <c r="I24" s="202"/>
      <c r="J24" s="203"/>
      <c r="V24" s="3" t="s">
        <v>32</v>
      </c>
    </row>
    <row r="25" spans="1:22" x14ac:dyDescent="0.25">
      <c r="E25" s="15"/>
      <c r="F25" s="11"/>
      <c r="G25" s="12"/>
      <c r="H25" s="11"/>
      <c r="I25" s="11"/>
      <c r="J25" s="11"/>
      <c r="V25" s="3" t="s">
        <v>33</v>
      </c>
    </row>
    <row r="26" spans="1:22" x14ac:dyDescent="0.25">
      <c r="A26" s="16"/>
      <c r="B26" s="16"/>
      <c r="C26" s="16"/>
      <c r="D26" s="16"/>
      <c r="E26" s="16"/>
      <c r="F26" s="16"/>
      <c r="G26" s="16"/>
      <c r="H26" s="16"/>
      <c r="I26" s="16"/>
      <c r="J26" s="16"/>
      <c r="K26" s="16"/>
      <c r="L26" s="17"/>
      <c r="M26" s="14"/>
      <c r="N26" s="18"/>
      <c r="O26" s="19"/>
      <c r="P26" s="19"/>
      <c r="Q26" s="19"/>
      <c r="R26" s="19"/>
      <c r="S26" s="19"/>
      <c r="T26" s="19"/>
      <c r="V26" s="3" t="s">
        <v>34</v>
      </c>
    </row>
    <row r="27" spans="1:22" x14ac:dyDescent="0.25">
      <c r="E27" s="9"/>
      <c r="I27" s="11"/>
      <c r="J27" s="11"/>
      <c r="V27" s="3" t="s">
        <v>35</v>
      </c>
    </row>
    <row r="28" spans="1:22" x14ac:dyDescent="0.25">
      <c r="E28" s="9"/>
      <c r="I28" s="11"/>
      <c r="J28" s="11"/>
      <c r="V28" s="3" t="s">
        <v>36</v>
      </c>
    </row>
    <row r="29" spans="1:22" ht="15" customHeight="1" x14ac:dyDescent="0.25">
      <c r="B29" s="192" t="s">
        <v>37</v>
      </c>
      <c r="C29" s="192"/>
      <c r="D29" s="192"/>
      <c r="E29" s="192"/>
      <c r="F29" s="192"/>
      <c r="G29" s="192"/>
      <c r="H29" s="192"/>
      <c r="I29" s="192"/>
      <c r="J29" s="192"/>
      <c r="K29" s="192"/>
      <c r="L29" s="192"/>
      <c r="M29" s="192"/>
      <c r="V29" s="3" t="s">
        <v>38</v>
      </c>
    </row>
    <row r="30" spans="1:22" x14ac:dyDescent="0.25">
      <c r="V30" s="3" t="s">
        <v>39</v>
      </c>
    </row>
    <row r="31" spans="1:22" x14ac:dyDescent="0.25">
      <c r="B31" s="20" t="s">
        <v>40</v>
      </c>
      <c r="C31" s="21"/>
      <c r="D31" s="21"/>
      <c r="E31" s="21"/>
      <c r="F31" s="21"/>
      <c r="G31" s="21"/>
      <c r="H31" s="21"/>
      <c r="I31" s="21"/>
      <c r="J31" s="21"/>
      <c r="K31" s="21"/>
      <c r="L31" s="22"/>
      <c r="M31" s="21"/>
      <c r="N31" s="21"/>
      <c r="V31" s="3" t="s">
        <v>41</v>
      </c>
    </row>
    <row r="32" spans="1:22" ht="15.75" thickBot="1" x14ac:dyDescent="0.3">
      <c r="B32" s="21"/>
      <c r="C32" s="21"/>
      <c r="D32" s="21"/>
      <c r="E32" s="21"/>
      <c r="F32" s="21"/>
      <c r="G32" s="21"/>
      <c r="H32" s="21"/>
      <c r="I32" s="21"/>
      <c r="J32" s="21"/>
      <c r="K32" s="21"/>
      <c r="L32" s="22"/>
      <c r="M32" s="21"/>
      <c r="N32" s="21"/>
      <c r="V32" s="3" t="s">
        <v>42</v>
      </c>
    </row>
    <row r="33" spans="2:22" ht="15.75" thickBot="1" x14ac:dyDescent="0.3">
      <c r="B33" s="23"/>
      <c r="C33" s="193" t="s">
        <v>43</v>
      </c>
      <c r="D33" s="194"/>
      <c r="E33" s="194"/>
      <c r="F33" s="194"/>
      <c r="G33" s="194"/>
      <c r="H33" s="194"/>
      <c r="I33" s="194"/>
      <c r="J33" s="194"/>
      <c r="K33" s="194"/>
      <c r="L33" s="194"/>
      <c r="M33" s="21"/>
      <c r="N33" s="21"/>
      <c r="V33" s="3" t="s">
        <v>44</v>
      </c>
    </row>
    <row r="34" spans="2:22" ht="15.75" thickBot="1" x14ac:dyDescent="0.3">
      <c r="B34" s="21"/>
      <c r="C34" s="21"/>
      <c r="D34" s="21"/>
      <c r="E34" s="21"/>
      <c r="F34" s="21"/>
      <c r="G34" s="21"/>
      <c r="H34" s="21"/>
      <c r="I34" s="21"/>
      <c r="J34" s="21"/>
      <c r="K34" s="21"/>
      <c r="L34" s="22"/>
      <c r="M34" s="21"/>
      <c r="N34" s="21"/>
      <c r="V34" s="3" t="s">
        <v>45</v>
      </c>
    </row>
    <row r="35" spans="2:22" ht="15.75" customHeight="1" thickBot="1" x14ac:dyDescent="0.3">
      <c r="B35" s="24"/>
      <c r="C35" s="195" t="s">
        <v>46</v>
      </c>
      <c r="D35" s="196"/>
      <c r="E35" s="196"/>
      <c r="F35" s="196"/>
      <c r="G35" s="196"/>
      <c r="H35" s="196"/>
      <c r="I35" s="196"/>
      <c r="J35" s="196"/>
      <c r="K35" s="196"/>
      <c r="L35" s="196"/>
      <c r="M35" s="196"/>
      <c r="N35" s="196"/>
      <c r="V35" s="3" t="s">
        <v>47</v>
      </c>
    </row>
    <row r="36" spans="2:22" ht="15.75" thickBot="1" x14ac:dyDescent="0.3">
      <c r="B36" s="25"/>
      <c r="C36" s="21"/>
      <c r="D36" s="21"/>
      <c r="E36" s="21"/>
      <c r="F36" s="21"/>
      <c r="G36" s="21"/>
      <c r="H36" s="21"/>
      <c r="I36" s="21"/>
      <c r="J36" s="21"/>
      <c r="K36" s="21"/>
      <c r="L36" s="22"/>
      <c r="M36" s="21"/>
      <c r="N36" s="21"/>
      <c r="V36" s="3" t="s">
        <v>48</v>
      </c>
    </row>
    <row r="37" spans="2:22" ht="15.75" customHeight="1" thickBot="1" x14ac:dyDescent="0.3">
      <c r="B37" s="26"/>
      <c r="C37" s="197" t="s">
        <v>49</v>
      </c>
      <c r="D37" s="198"/>
      <c r="E37" s="198"/>
      <c r="F37" s="198"/>
      <c r="G37" s="198"/>
      <c r="H37" s="198"/>
      <c r="I37" s="198"/>
      <c r="J37" s="198"/>
      <c r="K37" s="198"/>
      <c r="L37" s="198"/>
      <c r="M37" s="198"/>
      <c r="N37" s="21"/>
      <c r="V37" s="3" t="s">
        <v>50</v>
      </c>
    </row>
    <row r="38" spans="2:22" ht="15.75" thickBot="1" x14ac:dyDescent="0.3">
      <c r="B38" s="21"/>
      <c r="C38" s="21"/>
      <c r="D38" s="21"/>
      <c r="E38" s="21"/>
      <c r="F38" s="21"/>
      <c r="G38" s="21"/>
      <c r="H38" s="21"/>
      <c r="I38" s="21"/>
      <c r="J38" s="21"/>
      <c r="K38" s="21"/>
      <c r="L38" s="22"/>
      <c r="M38" s="21"/>
      <c r="N38" s="21"/>
      <c r="V38" s="27"/>
    </row>
    <row r="39" spans="2:22" ht="15.75" customHeight="1" thickBot="1" x14ac:dyDescent="0.3">
      <c r="B39" s="28"/>
      <c r="C39" s="199" t="s">
        <v>51</v>
      </c>
      <c r="D39" s="200"/>
      <c r="E39" s="200"/>
      <c r="F39" s="200"/>
      <c r="G39" s="200"/>
      <c r="H39" s="200"/>
      <c r="I39" s="200"/>
      <c r="J39" s="200"/>
      <c r="K39" s="200"/>
      <c r="L39" s="200"/>
      <c r="M39" s="21"/>
      <c r="N39" s="21"/>
      <c r="V39" s="27"/>
    </row>
    <row r="40" spans="2:22" x14ac:dyDescent="0.25">
      <c r="B40" s="21"/>
      <c r="C40" s="21"/>
      <c r="D40" s="21"/>
      <c r="E40" s="21"/>
      <c r="F40" s="21"/>
      <c r="G40" s="21"/>
      <c r="H40" s="21"/>
      <c r="I40" s="21"/>
      <c r="J40" s="21"/>
      <c r="K40" s="21"/>
      <c r="L40" s="22"/>
      <c r="M40" s="21"/>
      <c r="N40" s="21"/>
      <c r="V40" s="27"/>
    </row>
    <row r="41" spans="2:22" x14ac:dyDescent="0.25">
      <c r="V41" s="27"/>
    </row>
    <row r="42" spans="2:22" x14ac:dyDescent="0.25">
      <c r="V42" s="27"/>
    </row>
    <row r="43" spans="2:22" x14ac:dyDescent="0.25">
      <c r="V43" s="27"/>
    </row>
    <row r="44" spans="2:22" x14ac:dyDescent="0.25">
      <c r="V44" s="27"/>
    </row>
    <row r="45" spans="2:22" x14ac:dyDescent="0.25">
      <c r="V45" s="3"/>
    </row>
    <row r="46" spans="2:22" x14ac:dyDescent="0.25">
      <c r="V46" s="3"/>
    </row>
    <row r="47" spans="2:22" x14ac:dyDescent="0.25">
      <c r="V47" s="3"/>
    </row>
    <row r="48" spans="2:22" x14ac:dyDescent="0.25">
      <c r="V48" s="3"/>
    </row>
    <row r="49" spans="22:22" x14ac:dyDescent="0.25">
      <c r="V49" s="3"/>
    </row>
    <row r="50" spans="22:22" x14ac:dyDescent="0.25">
      <c r="V50" s="3"/>
    </row>
    <row r="51" spans="22:22" x14ac:dyDescent="0.25">
      <c r="V51" s="3"/>
    </row>
    <row r="52" spans="22:22" x14ac:dyDescent="0.25">
      <c r="V52" s="3"/>
    </row>
    <row r="53" spans="22:22" x14ac:dyDescent="0.25">
      <c r="V53" s="3"/>
    </row>
    <row r="54" spans="22:22" x14ac:dyDescent="0.25">
      <c r="V54" s="3"/>
    </row>
    <row r="68" spans="22:22" x14ac:dyDescent="0.25">
      <c r="V68"/>
    </row>
    <row r="69" spans="22:22" x14ac:dyDescent="0.25">
      <c r="V69"/>
    </row>
    <row r="70" spans="22:22" x14ac:dyDescent="0.25">
      <c r="V70"/>
    </row>
    <row r="71" spans="22:22" x14ac:dyDescent="0.25">
      <c r="V71"/>
    </row>
    <row r="72" spans="22:22" x14ac:dyDescent="0.25">
      <c r="V72"/>
    </row>
    <row r="73" spans="22:22" x14ac:dyDescent="0.25">
      <c r="V73"/>
    </row>
    <row r="74" spans="22:22" x14ac:dyDescent="0.25">
      <c r="V74"/>
    </row>
    <row r="75" spans="22:22" x14ac:dyDescent="0.25">
      <c r="V75" s="29"/>
    </row>
    <row r="76" spans="22:22" x14ac:dyDescent="0.25">
      <c r="V76" s="29"/>
    </row>
    <row r="77" spans="22:22" x14ac:dyDescent="0.25">
      <c r="V77" s="29"/>
    </row>
    <row r="78" spans="22:22" x14ac:dyDescent="0.25">
      <c r="V78" s="30"/>
    </row>
    <row r="79" spans="22:22" x14ac:dyDescent="0.25">
      <c r="V79"/>
    </row>
  </sheetData>
  <mergeCells count="11">
    <mergeCell ref="F24:J24"/>
    <mergeCell ref="F14:L14"/>
    <mergeCell ref="F16:J16"/>
    <mergeCell ref="F18:J18"/>
    <mergeCell ref="F20:J20"/>
    <mergeCell ref="F22:J22"/>
    <mergeCell ref="B29:M29"/>
    <mergeCell ref="C33:L33"/>
    <mergeCell ref="C35:N35"/>
    <mergeCell ref="C37:M37"/>
    <mergeCell ref="C39:L39"/>
  </mergeCells>
  <dataValidations count="2">
    <dataValidation allowBlank="1" showInputMessage="1" showErrorMessage="1" prompt="First and last name, title" sqref="F20:J20"/>
    <dataValidation type="list" allowBlank="1" showInputMessage="1" showErrorMessage="1" sqref="F14:L14">
      <formula1>$V$1:$V$37</formula1>
    </dataValidation>
  </dataValidations>
  <pageMargins left="0.7" right="0.7" top="0.75" bottom="0.75" header="0.3" footer="0.3"/>
  <pageSetup scale="6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90"/>
  <sheetViews>
    <sheetView zoomScaleNormal="100" zoomScaleSheetLayoutView="30" workbookViewId="0">
      <pane xSplit="3" ySplit="6" topLeftCell="BX7" activePane="bottomRight" state="frozen"/>
      <selection pane="topRight" activeCell="D1" sqref="D1"/>
      <selection pane="bottomLeft" activeCell="A7" sqref="A7"/>
      <selection pane="bottomRight" activeCell="B61" sqref="B61"/>
    </sheetView>
  </sheetViews>
  <sheetFormatPr defaultColWidth="8.28515625" defaultRowHeight="15" x14ac:dyDescent="0.25"/>
  <cols>
    <col min="2" max="2" width="64.5703125" style="31" customWidth="1"/>
    <col min="3" max="3" width="11.28515625" customWidth="1"/>
    <col min="4" max="4" width="13.7109375" customWidth="1"/>
    <col min="5" max="5" width="18.28515625" customWidth="1"/>
    <col min="6" max="6" width="14.28515625" customWidth="1"/>
    <col min="7" max="8" width="13.5703125" customWidth="1"/>
    <col min="9" max="11" width="13.7109375" customWidth="1"/>
    <col min="12" max="12" width="16.28515625" customWidth="1"/>
    <col min="13" max="13" width="15.28515625" customWidth="1"/>
    <col min="14" max="14" width="13.7109375" customWidth="1"/>
    <col min="15" max="15" width="16.28515625" customWidth="1"/>
    <col min="16" max="16" width="14.28515625" customWidth="1"/>
    <col min="17" max="18" width="13.5703125" customWidth="1"/>
    <col min="19" max="21" width="13.7109375" customWidth="1"/>
    <col min="22" max="22" width="16.28515625" customWidth="1"/>
    <col min="23" max="23" width="15.28515625" customWidth="1"/>
    <col min="24" max="24" width="13.7109375" customWidth="1"/>
    <col min="25" max="25" width="16.28515625" customWidth="1"/>
    <col min="26" max="26" width="14.28515625" customWidth="1"/>
    <col min="27" max="28" width="13.5703125" customWidth="1"/>
    <col min="29" max="31" width="13.7109375" customWidth="1"/>
    <col min="32" max="32" width="16.28515625" customWidth="1"/>
    <col min="33" max="33" width="15.28515625" customWidth="1"/>
    <col min="34" max="34" width="13.7109375" customWidth="1"/>
    <col min="35" max="35" width="16.28515625" customWidth="1"/>
    <col min="36" max="36" width="14.28515625" customWidth="1"/>
    <col min="37" max="38" width="13.5703125" customWidth="1"/>
    <col min="39" max="41" width="13.7109375" customWidth="1"/>
    <col min="42" max="42" width="16.28515625" customWidth="1"/>
    <col min="43" max="43" width="15.28515625" customWidth="1"/>
    <col min="44" max="44" width="13.7109375" customWidth="1"/>
    <col min="45" max="45" width="16.28515625" customWidth="1"/>
    <col min="46" max="46" width="14.28515625" customWidth="1"/>
    <col min="47" max="48" width="13.5703125" customWidth="1"/>
    <col min="49" max="51" width="13.7109375" customWidth="1"/>
    <col min="52" max="52" width="16.28515625" customWidth="1"/>
    <col min="53" max="53" width="15.28515625" customWidth="1"/>
    <col min="54" max="54" width="14.28515625" customWidth="1"/>
    <col min="55" max="55" width="16" customWidth="1"/>
    <col min="56" max="56" width="14.42578125" customWidth="1"/>
    <col min="57" max="58" width="14.28515625" customWidth="1"/>
    <col min="59" max="59" width="12.7109375" customWidth="1"/>
    <col min="60" max="60" width="13" customWidth="1"/>
    <col min="61" max="61" width="13.7109375" customWidth="1"/>
    <col min="62" max="62" width="16.28515625" customWidth="1"/>
    <col min="63" max="63" width="13.5703125" customWidth="1"/>
    <col min="64" max="64" width="15.7109375" customWidth="1"/>
    <col min="65" max="66" width="15.5703125" customWidth="1"/>
    <col min="67" max="67" width="17.42578125" customWidth="1"/>
    <col min="68" max="68" width="15.5703125" customWidth="1"/>
    <col min="69" max="71" width="13.7109375" customWidth="1"/>
    <col min="72" max="72" width="17.5703125" customWidth="1"/>
    <col min="73" max="73" width="13.7109375" customWidth="1"/>
    <col min="74" max="75" width="13.42578125" customWidth="1"/>
    <col min="76" max="76" width="18.7109375" customWidth="1"/>
    <col min="77" max="77" width="18.42578125" customWidth="1"/>
    <col min="78" max="78" width="25.5703125" customWidth="1"/>
    <col min="79" max="79" width="13.42578125" customWidth="1"/>
    <col min="80" max="80" width="16.42578125" customWidth="1"/>
    <col min="81" max="81" width="13.42578125" customWidth="1"/>
    <col min="82" max="82" width="16.5703125" customWidth="1"/>
    <col min="83" max="83" width="16.28515625" customWidth="1"/>
  </cols>
  <sheetData>
    <row r="1" spans="2:84" x14ac:dyDescent="0.25">
      <c r="BX1" s="32"/>
    </row>
    <row r="2" spans="2:84" ht="15.75" thickBot="1" x14ac:dyDescent="0.3">
      <c r="B2" s="31" t="s">
        <v>52</v>
      </c>
    </row>
    <row r="3" spans="2:84" ht="56.25" customHeight="1" thickBot="1" x14ac:dyDescent="0.5">
      <c r="B3" s="33"/>
      <c r="C3" s="34"/>
      <c r="D3" s="235">
        <v>2015</v>
      </c>
      <c r="E3" s="236"/>
      <c r="F3" s="236"/>
      <c r="G3" s="236"/>
      <c r="H3" s="236"/>
      <c r="I3" s="236"/>
      <c r="J3" s="236"/>
      <c r="K3" s="236"/>
      <c r="L3" s="236"/>
      <c r="M3" s="237"/>
      <c r="N3" s="235">
        <v>2016</v>
      </c>
      <c r="O3" s="236"/>
      <c r="P3" s="236"/>
      <c r="Q3" s="236"/>
      <c r="R3" s="236"/>
      <c r="S3" s="236"/>
      <c r="T3" s="236"/>
      <c r="U3" s="236"/>
      <c r="V3" s="236"/>
      <c r="W3" s="237"/>
      <c r="X3" s="235">
        <v>2017</v>
      </c>
      <c r="Y3" s="236"/>
      <c r="Z3" s="236"/>
      <c r="AA3" s="236"/>
      <c r="AB3" s="236"/>
      <c r="AC3" s="236"/>
      <c r="AD3" s="236"/>
      <c r="AE3" s="236"/>
      <c r="AF3" s="236"/>
      <c r="AG3" s="237"/>
      <c r="AH3" s="235">
        <v>2018</v>
      </c>
      <c r="AI3" s="236"/>
      <c r="AJ3" s="236"/>
      <c r="AK3" s="236"/>
      <c r="AL3" s="236"/>
      <c r="AM3" s="236"/>
      <c r="AN3" s="236"/>
      <c r="AO3" s="236"/>
      <c r="AP3" s="236"/>
      <c r="AQ3" s="237"/>
      <c r="AR3" s="235">
        <v>2019</v>
      </c>
      <c r="AS3" s="236"/>
      <c r="AT3" s="236"/>
      <c r="AU3" s="236"/>
      <c r="AV3" s="236"/>
      <c r="AW3" s="236"/>
      <c r="AX3" s="236"/>
      <c r="AY3" s="236"/>
      <c r="AZ3" s="236"/>
      <c r="BA3" s="237"/>
      <c r="BB3" s="236">
        <v>2020</v>
      </c>
      <c r="BC3" s="236"/>
      <c r="BD3" s="236"/>
      <c r="BE3" s="236"/>
      <c r="BF3" s="236"/>
      <c r="BG3" s="236"/>
      <c r="BH3" s="236"/>
      <c r="BI3" s="236"/>
      <c r="BJ3" s="236"/>
      <c r="BK3" s="237"/>
      <c r="BL3" s="244">
        <v>2021</v>
      </c>
      <c r="BM3" s="245"/>
      <c r="BN3" s="245"/>
      <c r="BO3" s="245"/>
      <c r="BP3" s="245"/>
      <c r="BQ3" s="245"/>
      <c r="BR3" s="245"/>
      <c r="BS3" s="245"/>
      <c r="BT3" s="245"/>
      <c r="BU3" s="246"/>
      <c r="BV3" s="244">
        <v>2022</v>
      </c>
      <c r="BW3" s="245"/>
      <c r="BX3" s="245"/>
      <c r="BY3" s="245"/>
      <c r="BZ3" s="247" t="s">
        <v>172</v>
      </c>
      <c r="CA3" s="248"/>
      <c r="CB3" s="249"/>
      <c r="CC3" s="35"/>
      <c r="CD3" s="35" t="s">
        <v>53</v>
      </c>
      <c r="CE3" s="36"/>
      <c r="CF3" s="37"/>
    </row>
    <row r="4" spans="2:84" ht="15" customHeight="1" x14ac:dyDescent="0.25">
      <c r="B4" s="238" t="s">
        <v>54</v>
      </c>
      <c r="C4" s="241" t="s">
        <v>55</v>
      </c>
      <c r="D4" s="217" t="s">
        <v>56</v>
      </c>
      <c r="E4" s="217" t="s">
        <v>57</v>
      </c>
      <c r="F4" s="217" t="s">
        <v>58</v>
      </c>
      <c r="G4" s="217" t="s">
        <v>59</v>
      </c>
      <c r="H4" s="217" t="s">
        <v>60</v>
      </c>
      <c r="I4" s="217" t="s">
        <v>61</v>
      </c>
      <c r="J4" s="217" t="s">
        <v>62</v>
      </c>
      <c r="K4" s="217" t="s">
        <v>58</v>
      </c>
      <c r="L4" s="217" t="s">
        <v>63</v>
      </c>
      <c r="M4" s="220" t="s">
        <v>64</v>
      </c>
      <c r="N4" s="217" t="s">
        <v>65</v>
      </c>
      <c r="O4" s="217" t="s">
        <v>66</v>
      </c>
      <c r="P4" s="217" t="s">
        <v>67</v>
      </c>
      <c r="Q4" s="217" t="s">
        <v>68</v>
      </c>
      <c r="R4" s="217" t="s">
        <v>69</v>
      </c>
      <c r="S4" s="217" t="s">
        <v>70</v>
      </c>
      <c r="T4" s="217" t="s">
        <v>71</v>
      </c>
      <c r="U4" s="217" t="s">
        <v>67</v>
      </c>
      <c r="V4" s="217" t="s">
        <v>72</v>
      </c>
      <c r="W4" s="220" t="s">
        <v>73</v>
      </c>
      <c r="X4" s="217" t="s">
        <v>74</v>
      </c>
      <c r="Y4" s="217" t="s">
        <v>75</v>
      </c>
      <c r="Z4" s="217" t="s">
        <v>76</v>
      </c>
      <c r="AA4" s="217" t="s">
        <v>77</v>
      </c>
      <c r="AB4" s="217" t="s">
        <v>78</v>
      </c>
      <c r="AC4" s="217" t="s">
        <v>79</v>
      </c>
      <c r="AD4" s="217" t="s">
        <v>80</v>
      </c>
      <c r="AE4" s="217" t="s">
        <v>76</v>
      </c>
      <c r="AF4" s="217" t="s">
        <v>81</v>
      </c>
      <c r="AG4" s="220" t="s">
        <v>82</v>
      </c>
      <c r="AH4" s="217" t="s">
        <v>83</v>
      </c>
      <c r="AI4" s="217" t="s">
        <v>84</v>
      </c>
      <c r="AJ4" s="217" t="s">
        <v>85</v>
      </c>
      <c r="AK4" s="217" t="s">
        <v>86</v>
      </c>
      <c r="AL4" s="217" t="s">
        <v>87</v>
      </c>
      <c r="AM4" s="217" t="s">
        <v>88</v>
      </c>
      <c r="AN4" s="217" t="s">
        <v>89</v>
      </c>
      <c r="AO4" s="217" t="s">
        <v>85</v>
      </c>
      <c r="AP4" s="217" t="s">
        <v>90</v>
      </c>
      <c r="AQ4" s="220" t="s">
        <v>91</v>
      </c>
      <c r="AR4" s="217" t="s">
        <v>83</v>
      </c>
      <c r="AS4" s="217" t="s">
        <v>92</v>
      </c>
      <c r="AT4" s="217" t="s">
        <v>93</v>
      </c>
      <c r="AU4" s="217" t="s">
        <v>94</v>
      </c>
      <c r="AV4" s="217" t="s">
        <v>95</v>
      </c>
      <c r="AW4" s="217" t="s">
        <v>96</v>
      </c>
      <c r="AX4" s="217" t="s">
        <v>97</v>
      </c>
      <c r="AY4" s="217" t="s">
        <v>93</v>
      </c>
      <c r="AZ4" s="217" t="s">
        <v>98</v>
      </c>
      <c r="BA4" s="220" t="s">
        <v>99</v>
      </c>
      <c r="BB4" s="223" t="s">
        <v>100</v>
      </c>
      <c r="BC4" s="217" t="s">
        <v>101</v>
      </c>
      <c r="BD4" s="217" t="s">
        <v>102</v>
      </c>
      <c r="BE4" s="217" t="s">
        <v>103</v>
      </c>
      <c r="BF4" s="217" t="s">
        <v>104</v>
      </c>
      <c r="BG4" s="217" t="s">
        <v>105</v>
      </c>
      <c r="BH4" s="217" t="s">
        <v>106</v>
      </c>
      <c r="BI4" s="217" t="s">
        <v>102</v>
      </c>
      <c r="BJ4" s="217" t="s">
        <v>107</v>
      </c>
      <c r="BK4" s="220" t="s">
        <v>108</v>
      </c>
      <c r="BL4" s="223" t="s">
        <v>109</v>
      </c>
      <c r="BM4" s="217" t="s">
        <v>110</v>
      </c>
      <c r="BN4" s="217" t="s">
        <v>111</v>
      </c>
      <c r="BO4" s="217" t="s">
        <v>112</v>
      </c>
      <c r="BP4" s="217" t="s">
        <v>113</v>
      </c>
      <c r="BQ4" s="217" t="s">
        <v>114</v>
      </c>
      <c r="BR4" s="217" t="s">
        <v>115</v>
      </c>
      <c r="BS4" s="217" t="s">
        <v>111</v>
      </c>
      <c r="BT4" s="217" t="s">
        <v>116</v>
      </c>
      <c r="BU4" s="220" t="s">
        <v>117</v>
      </c>
      <c r="BV4" s="223" t="s">
        <v>118</v>
      </c>
      <c r="BW4" s="217" t="s">
        <v>119</v>
      </c>
      <c r="BX4" s="217" t="s">
        <v>170</v>
      </c>
      <c r="BY4" s="217" t="s">
        <v>171</v>
      </c>
      <c r="BZ4" s="223" t="s">
        <v>173</v>
      </c>
      <c r="CA4" s="217" t="s">
        <v>120</v>
      </c>
      <c r="CB4" s="220" t="s">
        <v>121</v>
      </c>
      <c r="CC4" s="214" t="s">
        <v>122</v>
      </c>
      <c r="CD4" s="214" t="s">
        <v>123</v>
      </c>
      <c r="CE4" s="220" t="s">
        <v>124</v>
      </c>
      <c r="CF4" s="38"/>
    </row>
    <row r="5" spans="2:84" x14ac:dyDescent="0.25">
      <c r="B5" s="239"/>
      <c r="C5" s="242"/>
      <c r="D5" s="226"/>
      <c r="E5" s="226"/>
      <c r="F5" s="218"/>
      <c r="G5" s="218"/>
      <c r="H5" s="229"/>
      <c r="I5" s="226"/>
      <c r="J5" s="218"/>
      <c r="K5" s="218"/>
      <c r="L5" s="218"/>
      <c r="M5" s="221"/>
      <c r="N5" s="226"/>
      <c r="O5" s="226"/>
      <c r="P5" s="218"/>
      <c r="Q5" s="218"/>
      <c r="R5" s="229"/>
      <c r="S5" s="226"/>
      <c r="T5" s="218"/>
      <c r="U5" s="218"/>
      <c r="V5" s="218"/>
      <c r="W5" s="221"/>
      <c r="X5" s="226"/>
      <c r="Y5" s="226"/>
      <c r="Z5" s="218"/>
      <c r="AA5" s="218"/>
      <c r="AB5" s="229"/>
      <c r="AC5" s="226"/>
      <c r="AD5" s="218"/>
      <c r="AE5" s="218"/>
      <c r="AF5" s="218"/>
      <c r="AG5" s="221"/>
      <c r="AH5" s="226"/>
      <c r="AI5" s="226"/>
      <c r="AJ5" s="218"/>
      <c r="AK5" s="218"/>
      <c r="AL5" s="229"/>
      <c r="AM5" s="226"/>
      <c r="AN5" s="218"/>
      <c r="AO5" s="218"/>
      <c r="AP5" s="218"/>
      <c r="AQ5" s="221"/>
      <c r="AR5" s="226"/>
      <c r="AS5" s="226"/>
      <c r="AT5" s="218"/>
      <c r="AU5" s="218"/>
      <c r="AV5" s="229"/>
      <c r="AW5" s="226"/>
      <c r="AX5" s="218"/>
      <c r="AY5" s="218"/>
      <c r="AZ5" s="218"/>
      <c r="BA5" s="221"/>
      <c r="BB5" s="224"/>
      <c r="BC5" s="226"/>
      <c r="BD5" s="218"/>
      <c r="BE5" s="218"/>
      <c r="BF5" s="229"/>
      <c r="BG5" s="231"/>
      <c r="BH5" s="218"/>
      <c r="BI5" s="218"/>
      <c r="BJ5" s="218"/>
      <c r="BK5" s="221"/>
      <c r="BL5" s="224"/>
      <c r="BM5" s="226"/>
      <c r="BN5" s="218"/>
      <c r="BO5" s="218"/>
      <c r="BP5" s="229"/>
      <c r="BQ5" s="231"/>
      <c r="BR5" s="218"/>
      <c r="BS5" s="218"/>
      <c r="BT5" s="218"/>
      <c r="BU5" s="221"/>
      <c r="BV5" s="233"/>
      <c r="BW5" s="229"/>
      <c r="BX5" s="229"/>
      <c r="BY5" s="229"/>
      <c r="BZ5" s="224"/>
      <c r="CA5" s="231"/>
      <c r="CB5" s="221"/>
      <c r="CC5" s="215"/>
      <c r="CD5" s="215"/>
      <c r="CE5" s="221"/>
      <c r="CF5" s="38"/>
    </row>
    <row r="6" spans="2:84" ht="52.5" customHeight="1" thickBot="1" x14ac:dyDescent="0.3">
      <c r="B6" s="240"/>
      <c r="C6" s="243"/>
      <c r="D6" s="227"/>
      <c r="E6" s="227"/>
      <c r="F6" s="219"/>
      <c r="G6" s="219"/>
      <c r="H6" s="230"/>
      <c r="I6" s="227"/>
      <c r="J6" s="219"/>
      <c r="K6" s="219"/>
      <c r="L6" s="219"/>
      <c r="M6" s="222"/>
      <c r="N6" s="227"/>
      <c r="O6" s="227"/>
      <c r="P6" s="219"/>
      <c r="Q6" s="219"/>
      <c r="R6" s="230"/>
      <c r="S6" s="227"/>
      <c r="T6" s="219"/>
      <c r="U6" s="219"/>
      <c r="V6" s="219"/>
      <c r="W6" s="222"/>
      <c r="X6" s="227"/>
      <c r="Y6" s="227"/>
      <c r="Z6" s="219"/>
      <c r="AA6" s="219"/>
      <c r="AB6" s="230"/>
      <c r="AC6" s="227"/>
      <c r="AD6" s="219"/>
      <c r="AE6" s="219"/>
      <c r="AF6" s="219"/>
      <c r="AG6" s="222"/>
      <c r="AH6" s="227"/>
      <c r="AI6" s="227"/>
      <c r="AJ6" s="219"/>
      <c r="AK6" s="219"/>
      <c r="AL6" s="230"/>
      <c r="AM6" s="227"/>
      <c r="AN6" s="219"/>
      <c r="AO6" s="219"/>
      <c r="AP6" s="219"/>
      <c r="AQ6" s="222"/>
      <c r="AR6" s="227"/>
      <c r="AS6" s="227"/>
      <c r="AT6" s="219"/>
      <c r="AU6" s="219"/>
      <c r="AV6" s="230"/>
      <c r="AW6" s="227"/>
      <c r="AX6" s="219"/>
      <c r="AY6" s="219"/>
      <c r="AZ6" s="219"/>
      <c r="BA6" s="222"/>
      <c r="BB6" s="225"/>
      <c r="BC6" s="227"/>
      <c r="BD6" s="219"/>
      <c r="BE6" s="219"/>
      <c r="BF6" s="230"/>
      <c r="BG6" s="232"/>
      <c r="BH6" s="219"/>
      <c r="BI6" s="219"/>
      <c r="BJ6" s="219"/>
      <c r="BK6" s="222"/>
      <c r="BL6" s="225"/>
      <c r="BM6" s="227"/>
      <c r="BN6" s="219"/>
      <c r="BO6" s="219"/>
      <c r="BP6" s="230"/>
      <c r="BQ6" s="232"/>
      <c r="BR6" s="219"/>
      <c r="BS6" s="219"/>
      <c r="BT6" s="219"/>
      <c r="BU6" s="222"/>
      <c r="BV6" s="234"/>
      <c r="BW6" s="230"/>
      <c r="BX6" s="230"/>
      <c r="BY6" s="230"/>
      <c r="BZ6" s="225"/>
      <c r="CA6" s="232" t="s">
        <v>125</v>
      </c>
      <c r="CB6" s="222" t="s">
        <v>125</v>
      </c>
      <c r="CC6" s="216"/>
      <c r="CD6" s="216"/>
      <c r="CE6" s="222"/>
      <c r="CF6" s="38"/>
    </row>
    <row r="7" spans="2:84" ht="24" thickBot="1" x14ac:dyDescent="0.3">
      <c r="B7" s="39" t="s">
        <v>126</v>
      </c>
      <c r="C7" s="40"/>
      <c r="D7" s="41"/>
      <c r="E7" s="42"/>
      <c r="F7" s="42"/>
      <c r="G7" s="42"/>
      <c r="H7" s="42"/>
      <c r="I7" s="42"/>
      <c r="J7" s="42"/>
      <c r="K7" s="42"/>
      <c r="L7" s="42"/>
      <c r="M7" s="40"/>
      <c r="N7" s="41"/>
      <c r="O7" s="42"/>
      <c r="P7" s="42"/>
      <c r="Q7" s="42"/>
      <c r="R7" s="42"/>
      <c r="S7" s="42"/>
      <c r="T7" s="42"/>
      <c r="U7" s="42"/>
      <c r="V7" s="42"/>
      <c r="W7" s="40"/>
      <c r="X7" s="41"/>
      <c r="Y7" s="42"/>
      <c r="Z7" s="42"/>
      <c r="AA7" s="42"/>
      <c r="AB7" s="42"/>
      <c r="AC7" s="42"/>
      <c r="AD7" s="42"/>
      <c r="AE7" s="42"/>
      <c r="AF7" s="42"/>
      <c r="AG7" s="40"/>
      <c r="AH7" s="41"/>
      <c r="AI7" s="42"/>
      <c r="AJ7" s="42"/>
      <c r="AK7" s="42"/>
      <c r="AL7" s="42"/>
      <c r="AM7" s="42"/>
      <c r="AN7" s="42"/>
      <c r="AO7" s="42"/>
      <c r="AP7" s="42"/>
      <c r="AQ7" s="40"/>
      <c r="AR7" s="41"/>
      <c r="AS7" s="42"/>
      <c r="AT7" s="42"/>
      <c r="AU7" s="42"/>
      <c r="AV7" s="42"/>
      <c r="AW7" s="42"/>
      <c r="AX7" s="42"/>
      <c r="AY7" s="42"/>
      <c r="AZ7" s="42"/>
      <c r="BA7" s="40"/>
      <c r="BK7" s="40"/>
      <c r="BV7" s="41"/>
      <c r="BW7" s="42"/>
      <c r="BX7" s="43"/>
      <c r="BY7" s="42"/>
      <c r="BZ7" s="174"/>
      <c r="CA7" s="44"/>
      <c r="CB7" s="175"/>
      <c r="CC7" s="41"/>
      <c r="CD7" s="42"/>
      <c r="CE7" s="40"/>
    </row>
    <row r="8" spans="2:84" ht="15.75" thickBot="1" x14ac:dyDescent="0.3">
      <c r="B8" s="45"/>
      <c r="C8" s="40"/>
      <c r="D8" s="41"/>
      <c r="E8" s="42"/>
      <c r="F8" s="42"/>
      <c r="G8" s="43"/>
      <c r="H8" s="42"/>
      <c r="I8" s="42"/>
      <c r="J8" s="42"/>
      <c r="K8" s="42"/>
      <c r="L8" s="42"/>
      <c r="M8" s="40"/>
      <c r="N8" s="41"/>
      <c r="O8" s="42"/>
      <c r="P8" s="42"/>
      <c r="Q8" s="43"/>
      <c r="R8" s="42"/>
      <c r="S8" s="42"/>
      <c r="T8" s="42"/>
      <c r="U8" s="42"/>
      <c r="V8" s="42"/>
      <c r="W8" s="40"/>
      <c r="X8" s="41"/>
      <c r="Y8" s="42"/>
      <c r="Z8" s="42"/>
      <c r="AA8" s="43"/>
      <c r="AB8" s="42"/>
      <c r="AC8" s="42"/>
      <c r="AD8" s="42"/>
      <c r="AE8" s="42"/>
      <c r="AF8" s="42"/>
      <c r="AG8" s="40"/>
      <c r="AH8" s="41"/>
      <c r="AI8" s="42"/>
      <c r="AJ8" s="42"/>
      <c r="AK8" s="43"/>
      <c r="AL8" s="42"/>
      <c r="AM8" s="42"/>
      <c r="AN8" s="42"/>
      <c r="AO8" s="42"/>
      <c r="AP8" s="42"/>
      <c r="AQ8" s="40"/>
      <c r="AR8" s="41"/>
      <c r="AS8" s="42"/>
      <c r="AT8" s="42"/>
      <c r="AU8" s="43"/>
      <c r="AV8" s="42"/>
      <c r="AW8" s="42"/>
      <c r="AX8" s="42"/>
      <c r="AY8" s="42"/>
      <c r="AZ8" s="42"/>
      <c r="BA8" s="40"/>
      <c r="BE8" s="46"/>
      <c r="BF8" s="47"/>
      <c r="BK8" s="40"/>
      <c r="BV8" s="41"/>
      <c r="BW8" s="42"/>
      <c r="BX8" s="42"/>
      <c r="BY8" s="42"/>
      <c r="BZ8" s="174"/>
      <c r="CA8" s="48"/>
      <c r="CB8" s="175"/>
      <c r="CC8" s="41"/>
      <c r="CD8" s="42"/>
      <c r="CE8" s="40"/>
    </row>
    <row r="9" spans="2:84" ht="30" thickBot="1" x14ac:dyDescent="0.3">
      <c r="B9" s="87" t="s">
        <v>127</v>
      </c>
      <c r="C9" s="61">
        <v>1508</v>
      </c>
      <c r="D9" s="50"/>
      <c r="E9" s="51"/>
      <c r="F9" s="51"/>
      <c r="G9" s="51">
        <v>113603.07</v>
      </c>
      <c r="H9" s="52">
        <f>D9+E9-F9+G9</f>
        <v>113603.07</v>
      </c>
      <c r="I9" s="53"/>
      <c r="J9" s="51">
        <v>6482.35</v>
      </c>
      <c r="K9" s="51"/>
      <c r="L9" s="51"/>
      <c r="M9" s="54">
        <f>I9+J9-K9+L9</f>
        <v>6482.35</v>
      </c>
      <c r="N9" s="50">
        <f>H9</f>
        <v>113603.07</v>
      </c>
      <c r="O9" s="51"/>
      <c r="P9" s="51"/>
      <c r="Q9" s="51"/>
      <c r="R9" s="52">
        <f>N9+O9-P9+Q9</f>
        <v>113603.07</v>
      </c>
      <c r="S9" s="53">
        <f>M9</f>
        <v>6482.35</v>
      </c>
      <c r="T9" s="51">
        <v>1425.8799999999992</v>
      </c>
      <c r="U9" s="51"/>
      <c r="V9" s="51"/>
      <c r="W9" s="54">
        <f>S9+T9-U9+V9</f>
        <v>7908.23</v>
      </c>
      <c r="X9" s="50">
        <f>R9</f>
        <v>113603.07</v>
      </c>
      <c r="Y9" s="51"/>
      <c r="Z9" s="51"/>
      <c r="AA9" s="51"/>
      <c r="AB9" s="52">
        <f>X9+Y9-Z9+AA9</f>
        <v>113603.07</v>
      </c>
      <c r="AC9" s="53">
        <f>W9</f>
        <v>7908.23</v>
      </c>
      <c r="AD9" s="51">
        <v>1364.6971599999997</v>
      </c>
      <c r="AE9" s="51"/>
      <c r="AF9" s="51"/>
      <c r="AG9" s="54">
        <f>AC9+AD9-AE9+AF9</f>
        <v>9272.9271599999993</v>
      </c>
      <c r="AH9" s="50">
        <f>AB9</f>
        <v>113603.07</v>
      </c>
      <c r="AI9" s="51"/>
      <c r="AJ9" s="51"/>
      <c r="AK9" s="51"/>
      <c r="AL9" s="52">
        <f>AH9+AI9-AJ9+AK9</f>
        <v>113603.07</v>
      </c>
      <c r="AM9" s="53">
        <f>AG9</f>
        <v>9272.9271599999993</v>
      </c>
      <c r="AN9" s="51">
        <v>2120.8430980000003</v>
      </c>
      <c r="AO9" s="51"/>
      <c r="AP9" s="51"/>
      <c r="AQ9" s="54">
        <f>AM9+AN9-AO9+AP9</f>
        <v>11393.770258</v>
      </c>
      <c r="AR9" s="50">
        <f>AL9</f>
        <v>113603.07</v>
      </c>
      <c r="AS9" s="51"/>
      <c r="AT9" s="51"/>
      <c r="AU9" s="51"/>
      <c r="AV9" s="52">
        <f>AR9+AS9-AT9+AU9</f>
        <v>113603.07</v>
      </c>
      <c r="AW9" s="53">
        <f>AQ9</f>
        <v>11393.770258</v>
      </c>
      <c r="AX9" s="51">
        <v>2549.973425000002</v>
      </c>
      <c r="AY9" s="51"/>
      <c r="AZ9" s="51"/>
      <c r="BA9" s="54">
        <f>AW9+AX9-AY9+AZ9</f>
        <v>13943.743683000002</v>
      </c>
      <c r="BB9" s="50">
        <f>AV9</f>
        <v>113603.07</v>
      </c>
      <c r="BC9" s="51"/>
      <c r="BD9" s="51"/>
      <c r="BE9" s="51"/>
      <c r="BF9" s="52">
        <f>BB9+BC9-BD9+BE9</f>
        <v>113603.07</v>
      </c>
      <c r="BG9" s="53">
        <f>BA9</f>
        <v>13943.743683000002</v>
      </c>
      <c r="BH9" s="51">
        <v>1551.0542339999993</v>
      </c>
      <c r="BI9" s="51"/>
      <c r="BJ9" s="51"/>
      <c r="BK9" s="54">
        <f>BG9+BH9-BI9+BJ9</f>
        <v>15494.797917000002</v>
      </c>
      <c r="BL9" s="50">
        <f>BF9</f>
        <v>113603.07</v>
      </c>
      <c r="BM9" s="51"/>
      <c r="BN9" s="51"/>
      <c r="BO9" s="51"/>
      <c r="BP9" s="52">
        <f>BL9+BM9-BN9+BO9</f>
        <v>113603.07</v>
      </c>
      <c r="BQ9" s="53">
        <f>BK9</f>
        <v>15494.797917000002</v>
      </c>
      <c r="BR9" s="51">
        <f>(BL9+BP9)/2*0.57%</f>
        <v>647.53749899999991</v>
      </c>
      <c r="BS9" s="51"/>
      <c r="BT9" s="51"/>
      <c r="BU9" s="54">
        <f>BQ9+BR9-BS9+BT9</f>
        <v>16142.335416000002</v>
      </c>
      <c r="BV9" s="55"/>
      <c r="BW9" s="51"/>
      <c r="BX9" s="53">
        <f>BP9-BV9</f>
        <v>113603.07</v>
      </c>
      <c r="BY9" s="170">
        <f>BU9-BW9</f>
        <v>16142.335416000002</v>
      </c>
      <c r="BZ9" s="55"/>
      <c r="CA9" s="48">
        <f>BY9+BZ9</f>
        <v>16142.335416000002</v>
      </c>
      <c r="CB9" s="176">
        <f>IF(CC9="Yes", SUM(BX9:BZ9), 0)</f>
        <v>129745.40541600001</v>
      </c>
      <c r="CC9" s="56" t="s">
        <v>180</v>
      </c>
      <c r="CD9" s="51">
        <v>129097.86791700001</v>
      </c>
      <c r="CE9" s="57">
        <f t="shared" ref="CE9:CE45" si="0">CD9-SUM(BF9,BK9)</f>
        <v>0</v>
      </c>
    </row>
    <row r="10" spans="2:84" ht="18" hidden="1" thickBot="1" x14ac:dyDescent="0.3">
      <c r="B10" s="87" t="s">
        <v>128</v>
      </c>
      <c r="C10" s="61">
        <v>1508</v>
      </c>
      <c r="D10" s="50"/>
      <c r="E10" s="51"/>
      <c r="F10" s="51"/>
      <c r="G10" s="51"/>
      <c r="H10" s="52">
        <f t="shared" ref="H10:H33" si="1">D10+E10-F10+G10</f>
        <v>0</v>
      </c>
      <c r="I10" s="53"/>
      <c r="J10" s="51"/>
      <c r="K10" s="51"/>
      <c r="L10" s="51"/>
      <c r="M10" s="54">
        <f>I10+J10-K10+L10</f>
        <v>0</v>
      </c>
      <c r="N10" s="50">
        <f t="shared" ref="N10:N75" si="2">H10</f>
        <v>0</v>
      </c>
      <c r="O10" s="51"/>
      <c r="P10" s="51"/>
      <c r="Q10" s="51"/>
      <c r="R10" s="52">
        <f t="shared" ref="R10:R33" si="3">N10+O10-P10+Q10</f>
        <v>0</v>
      </c>
      <c r="S10" s="53">
        <f t="shared" ref="S10:S75" si="4">M10</f>
        <v>0</v>
      </c>
      <c r="T10" s="51"/>
      <c r="U10" s="51"/>
      <c r="V10" s="51"/>
      <c r="W10" s="54">
        <f>S10+T10-U10+V10</f>
        <v>0</v>
      </c>
      <c r="X10" s="50">
        <f t="shared" ref="X10:X75" si="5">R10</f>
        <v>0</v>
      </c>
      <c r="Y10" s="51"/>
      <c r="Z10" s="51"/>
      <c r="AA10" s="51"/>
      <c r="AB10" s="52">
        <f t="shared" ref="AB10:AB33" si="6">X10+Y10-Z10+AA10</f>
        <v>0</v>
      </c>
      <c r="AC10" s="53">
        <f t="shared" ref="AC10:AC75" si="7">W10</f>
        <v>0</v>
      </c>
      <c r="AD10" s="51"/>
      <c r="AE10" s="51"/>
      <c r="AF10" s="51"/>
      <c r="AG10" s="54">
        <f>AC10+AD10-AE10+AF10</f>
        <v>0</v>
      </c>
      <c r="AH10" s="50">
        <f t="shared" ref="AH10:AH75" si="8">AB10</f>
        <v>0</v>
      </c>
      <c r="AI10" s="51"/>
      <c r="AJ10" s="51"/>
      <c r="AK10" s="51"/>
      <c r="AL10" s="52">
        <f t="shared" ref="AL10:AL33" si="9">AH10+AI10-AJ10+AK10</f>
        <v>0</v>
      </c>
      <c r="AM10" s="53">
        <f t="shared" ref="AM10:AM75" si="10">AG10</f>
        <v>0</v>
      </c>
      <c r="AN10" s="51"/>
      <c r="AO10" s="51"/>
      <c r="AP10" s="51"/>
      <c r="AQ10" s="54">
        <f>AM10+AN10-AO10+AP10</f>
        <v>0</v>
      </c>
      <c r="AR10" s="50">
        <f t="shared" ref="AR10:AR75" si="11">AL10</f>
        <v>0</v>
      </c>
      <c r="AS10" s="51"/>
      <c r="AT10" s="51"/>
      <c r="AU10" s="51"/>
      <c r="AV10" s="52">
        <f t="shared" ref="AV10:AV45" si="12">AR10+AS10-AT10+AU10</f>
        <v>0</v>
      </c>
      <c r="AW10" s="53">
        <f t="shared" ref="AW10:AW75" si="13">AQ10</f>
        <v>0</v>
      </c>
      <c r="AX10" s="51"/>
      <c r="AY10" s="51"/>
      <c r="AZ10" s="51"/>
      <c r="BA10" s="54">
        <f>AW10+AX10-AY10+AZ10</f>
        <v>0</v>
      </c>
      <c r="BB10" s="50">
        <f t="shared" ref="BB10:BB32" si="14">AV10</f>
        <v>0</v>
      </c>
      <c r="BC10" s="51"/>
      <c r="BD10" s="51"/>
      <c r="BE10" s="51"/>
      <c r="BF10" s="52">
        <f t="shared" ref="BF10:BF43" si="15">BB10+BC10-BD10+BE10</f>
        <v>0</v>
      </c>
      <c r="BG10" s="53">
        <f t="shared" ref="BG10:BG43" si="16">BA10</f>
        <v>0</v>
      </c>
      <c r="BH10" s="51"/>
      <c r="BI10" s="51"/>
      <c r="BJ10" s="51"/>
      <c r="BK10" s="54">
        <f>BG10+BH10-BI10+BJ10</f>
        <v>0</v>
      </c>
      <c r="BL10" s="50">
        <f t="shared" ref="BL10:BL32" si="17">BF10</f>
        <v>0</v>
      </c>
      <c r="BM10" s="51"/>
      <c r="BN10" s="51"/>
      <c r="BO10" s="51"/>
      <c r="BP10" s="52">
        <f t="shared" ref="BP10:BP43" si="18">BL10+BM10-BN10+BO10</f>
        <v>0</v>
      </c>
      <c r="BQ10" s="53">
        <f t="shared" ref="BQ10:BQ43" si="19">BK10</f>
        <v>0</v>
      </c>
      <c r="BR10" s="51">
        <f t="shared" ref="BR10:BR40" si="20">(BL10+BP10)/2*0.57%</f>
        <v>0</v>
      </c>
      <c r="BS10" s="51"/>
      <c r="BT10" s="51"/>
      <c r="BU10" s="54">
        <f>BQ10+BR10-BS10+BT10</f>
        <v>0</v>
      </c>
      <c r="BV10" s="55"/>
      <c r="BW10" s="51"/>
      <c r="BX10" s="53">
        <f t="shared" ref="BX10:BX45" si="21">BP10-BV10</f>
        <v>0</v>
      </c>
      <c r="BY10" s="170">
        <f t="shared" ref="BY10:BY45" si="22">BU10-BW10</f>
        <v>0</v>
      </c>
      <c r="BZ10" s="55"/>
      <c r="CA10" s="48">
        <f t="shared" ref="CA10:CA45" si="23">BY10+BZ10</f>
        <v>0</v>
      </c>
      <c r="CB10" s="176">
        <f>SUM(BX10:BZ10)</f>
        <v>0</v>
      </c>
      <c r="CC10" s="56"/>
      <c r="CD10" s="51"/>
      <c r="CE10" s="57">
        <f t="shared" si="0"/>
        <v>0</v>
      </c>
    </row>
    <row r="11" spans="2:84" ht="18" hidden="1" thickBot="1" x14ac:dyDescent="0.3">
      <c r="B11" s="87" t="s">
        <v>129</v>
      </c>
      <c r="C11" s="61">
        <v>1508</v>
      </c>
      <c r="D11" s="50"/>
      <c r="E11" s="51"/>
      <c r="F11" s="51"/>
      <c r="G11" s="51"/>
      <c r="H11" s="52">
        <f t="shared" si="1"/>
        <v>0</v>
      </c>
      <c r="I11" s="53"/>
      <c r="J11" s="51"/>
      <c r="K11" s="51"/>
      <c r="L11" s="51"/>
      <c r="M11" s="54">
        <f t="shared" ref="M11:M33" si="24">I11+J11-K11+L11</f>
        <v>0</v>
      </c>
      <c r="N11" s="50">
        <f t="shared" si="2"/>
        <v>0</v>
      </c>
      <c r="O11" s="51"/>
      <c r="P11" s="51"/>
      <c r="Q11" s="51"/>
      <c r="R11" s="52">
        <f t="shared" si="3"/>
        <v>0</v>
      </c>
      <c r="S11" s="53">
        <f t="shared" si="4"/>
        <v>0</v>
      </c>
      <c r="T11" s="51"/>
      <c r="U11" s="51"/>
      <c r="V11" s="51"/>
      <c r="W11" s="54">
        <f t="shared" ref="W11:W33" si="25">S11+T11-U11+V11</f>
        <v>0</v>
      </c>
      <c r="X11" s="50">
        <f t="shared" si="5"/>
        <v>0</v>
      </c>
      <c r="Y11" s="51"/>
      <c r="Z11" s="51"/>
      <c r="AA11" s="51"/>
      <c r="AB11" s="52">
        <f t="shared" si="6"/>
        <v>0</v>
      </c>
      <c r="AC11" s="53">
        <f t="shared" si="7"/>
        <v>0</v>
      </c>
      <c r="AD11" s="51"/>
      <c r="AE11" s="51"/>
      <c r="AF11" s="51"/>
      <c r="AG11" s="54">
        <f t="shared" ref="AG11:AG33" si="26">AC11+AD11-AE11+AF11</f>
        <v>0</v>
      </c>
      <c r="AH11" s="50">
        <f t="shared" si="8"/>
        <v>0</v>
      </c>
      <c r="AI11" s="51"/>
      <c r="AJ11" s="51"/>
      <c r="AK11" s="51"/>
      <c r="AL11" s="52">
        <f t="shared" si="9"/>
        <v>0</v>
      </c>
      <c r="AM11" s="53">
        <f t="shared" si="10"/>
        <v>0</v>
      </c>
      <c r="AN11" s="51"/>
      <c r="AO11" s="51"/>
      <c r="AP11" s="51"/>
      <c r="AQ11" s="54">
        <f t="shared" ref="AQ11:AQ33" si="27">AM11+AN11-AO11+AP11</f>
        <v>0</v>
      </c>
      <c r="AR11" s="50">
        <f t="shared" si="11"/>
        <v>0</v>
      </c>
      <c r="AS11" s="51"/>
      <c r="AT11" s="51"/>
      <c r="AU11" s="51"/>
      <c r="AV11" s="52">
        <f t="shared" si="12"/>
        <v>0</v>
      </c>
      <c r="AW11" s="53">
        <f t="shared" si="13"/>
        <v>0</v>
      </c>
      <c r="AX11" s="51"/>
      <c r="AY11" s="51"/>
      <c r="AZ11" s="51"/>
      <c r="BA11" s="54">
        <f t="shared" ref="BA11:BA33" si="28">AW11+AX11-AY11+AZ11</f>
        <v>0</v>
      </c>
      <c r="BB11" s="50">
        <f t="shared" si="14"/>
        <v>0</v>
      </c>
      <c r="BC11" s="51"/>
      <c r="BD11" s="51"/>
      <c r="BE11" s="51"/>
      <c r="BF11" s="52">
        <f t="shared" si="15"/>
        <v>0</v>
      </c>
      <c r="BG11" s="53">
        <f t="shared" si="16"/>
        <v>0</v>
      </c>
      <c r="BH11" s="51"/>
      <c r="BI11" s="51"/>
      <c r="BJ11" s="51"/>
      <c r="BK11" s="54">
        <f t="shared" ref="BK11:BK33" si="29">BG11+BH11-BI11+BJ11</f>
        <v>0</v>
      </c>
      <c r="BL11" s="50">
        <f t="shared" si="17"/>
        <v>0</v>
      </c>
      <c r="BM11" s="51"/>
      <c r="BN11" s="51"/>
      <c r="BO11" s="51"/>
      <c r="BP11" s="52">
        <f t="shared" si="18"/>
        <v>0</v>
      </c>
      <c r="BQ11" s="53">
        <f t="shared" si="19"/>
        <v>0</v>
      </c>
      <c r="BR11" s="51">
        <f t="shared" si="20"/>
        <v>0</v>
      </c>
      <c r="BS11" s="51"/>
      <c r="BT11" s="51"/>
      <c r="BU11" s="54">
        <f t="shared" ref="BU11:BU33" si="30">BQ11+BR11-BS11+BT11</f>
        <v>0</v>
      </c>
      <c r="BV11" s="55"/>
      <c r="BW11" s="51"/>
      <c r="BX11" s="53">
        <f t="shared" si="21"/>
        <v>0</v>
      </c>
      <c r="BY11" s="170">
        <f t="shared" si="22"/>
        <v>0</v>
      </c>
      <c r="BZ11" s="55"/>
      <c r="CA11" s="48">
        <f t="shared" si="23"/>
        <v>0</v>
      </c>
      <c r="CB11" s="176">
        <f>SUM(BX11:BZ11)</f>
        <v>0</v>
      </c>
      <c r="CC11" s="56"/>
      <c r="CD11" s="51"/>
      <c r="CE11" s="57">
        <f t="shared" si="0"/>
        <v>0</v>
      </c>
    </row>
    <row r="12" spans="2:84" ht="15.75" hidden="1" thickBot="1" x14ac:dyDescent="0.3">
      <c r="B12" s="131"/>
      <c r="C12" s="61">
        <v>1508</v>
      </c>
      <c r="D12" s="60"/>
      <c r="E12" s="51"/>
      <c r="F12" s="51"/>
      <c r="G12" s="51"/>
      <c r="H12" s="52">
        <f t="shared" si="1"/>
        <v>0</v>
      </c>
      <c r="I12" s="53"/>
      <c r="J12" s="51"/>
      <c r="K12" s="51"/>
      <c r="L12" s="51"/>
      <c r="M12" s="54">
        <f t="shared" si="24"/>
        <v>0</v>
      </c>
      <c r="N12" s="50">
        <f t="shared" si="2"/>
        <v>0</v>
      </c>
      <c r="O12" s="51"/>
      <c r="P12" s="51"/>
      <c r="Q12" s="51"/>
      <c r="R12" s="52">
        <f t="shared" si="3"/>
        <v>0</v>
      </c>
      <c r="S12" s="53">
        <f t="shared" si="4"/>
        <v>0</v>
      </c>
      <c r="T12" s="51"/>
      <c r="U12" s="51"/>
      <c r="V12" s="51"/>
      <c r="W12" s="54">
        <f t="shared" si="25"/>
        <v>0</v>
      </c>
      <c r="X12" s="50">
        <f t="shared" si="5"/>
        <v>0</v>
      </c>
      <c r="Y12" s="51"/>
      <c r="Z12" s="51"/>
      <c r="AA12" s="51"/>
      <c r="AB12" s="52">
        <f t="shared" si="6"/>
        <v>0</v>
      </c>
      <c r="AC12" s="53">
        <f t="shared" si="7"/>
        <v>0</v>
      </c>
      <c r="AD12" s="51"/>
      <c r="AE12" s="51"/>
      <c r="AF12" s="51"/>
      <c r="AG12" s="54">
        <f t="shared" si="26"/>
        <v>0</v>
      </c>
      <c r="AH12" s="50">
        <f t="shared" si="8"/>
        <v>0</v>
      </c>
      <c r="AI12" s="51"/>
      <c r="AJ12" s="51"/>
      <c r="AK12" s="51"/>
      <c r="AL12" s="52">
        <f t="shared" si="9"/>
        <v>0</v>
      </c>
      <c r="AM12" s="53">
        <f t="shared" si="10"/>
        <v>0</v>
      </c>
      <c r="AN12" s="51"/>
      <c r="AO12" s="51"/>
      <c r="AP12" s="51"/>
      <c r="AQ12" s="54">
        <f t="shared" si="27"/>
        <v>0</v>
      </c>
      <c r="AR12" s="50">
        <f t="shared" si="11"/>
        <v>0</v>
      </c>
      <c r="AS12" s="51"/>
      <c r="AT12" s="51"/>
      <c r="AU12" s="51"/>
      <c r="AV12" s="52">
        <f t="shared" si="12"/>
        <v>0</v>
      </c>
      <c r="AW12" s="53">
        <f t="shared" si="13"/>
        <v>0</v>
      </c>
      <c r="AX12" s="51"/>
      <c r="AY12" s="51"/>
      <c r="AZ12" s="51"/>
      <c r="BA12" s="54">
        <f t="shared" si="28"/>
        <v>0</v>
      </c>
      <c r="BB12" s="50">
        <f t="shared" si="14"/>
        <v>0</v>
      </c>
      <c r="BC12" s="51"/>
      <c r="BD12" s="51"/>
      <c r="BE12" s="51"/>
      <c r="BF12" s="52">
        <f t="shared" si="15"/>
        <v>0</v>
      </c>
      <c r="BG12" s="53">
        <f t="shared" si="16"/>
        <v>0</v>
      </c>
      <c r="BH12" s="51"/>
      <c r="BI12" s="51"/>
      <c r="BJ12" s="51"/>
      <c r="BK12" s="54">
        <f t="shared" si="29"/>
        <v>0</v>
      </c>
      <c r="BL12" s="50">
        <f t="shared" si="17"/>
        <v>0</v>
      </c>
      <c r="BM12" s="51"/>
      <c r="BN12" s="51"/>
      <c r="BO12" s="51"/>
      <c r="BP12" s="52">
        <f t="shared" si="18"/>
        <v>0</v>
      </c>
      <c r="BQ12" s="53">
        <f t="shared" si="19"/>
        <v>0</v>
      </c>
      <c r="BR12" s="51">
        <f t="shared" si="20"/>
        <v>0</v>
      </c>
      <c r="BS12" s="51"/>
      <c r="BT12" s="51"/>
      <c r="BU12" s="54">
        <f t="shared" si="30"/>
        <v>0</v>
      </c>
      <c r="BV12" s="55"/>
      <c r="BW12" s="51"/>
      <c r="BX12" s="53">
        <f t="shared" si="21"/>
        <v>0</v>
      </c>
      <c r="BY12" s="170">
        <f t="shared" si="22"/>
        <v>0</v>
      </c>
      <c r="BZ12" s="55"/>
      <c r="CA12" s="48">
        <f t="shared" si="23"/>
        <v>0</v>
      </c>
      <c r="CB12" s="176">
        <f t="shared" ref="CB12:CB30" si="31">IF(CC12="Yes", SUM(BX12:BZ12), 0)</f>
        <v>0</v>
      </c>
      <c r="CC12" s="56"/>
      <c r="CD12" s="51"/>
      <c r="CE12" s="57">
        <f t="shared" si="0"/>
        <v>0</v>
      </c>
    </row>
    <row r="13" spans="2:84" ht="15.75" hidden="1" thickBot="1" x14ac:dyDescent="0.3">
      <c r="B13" s="131"/>
      <c r="C13" s="61">
        <v>1508</v>
      </c>
      <c r="D13" s="60"/>
      <c r="E13" s="51"/>
      <c r="F13" s="51"/>
      <c r="G13" s="51"/>
      <c r="H13" s="52">
        <f t="shared" si="1"/>
        <v>0</v>
      </c>
      <c r="I13" s="53"/>
      <c r="J13" s="51"/>
      <c r="K13" s="51"/>
      <c r="L13" s="51"/>
      <c r="M13" s="54">
        <f t="shared" si="24"/>
        <v>0</v>
      </c>
      <c r="N13" s="50">
        <f t="shared" si="2"/>
        <v>0</v>
      </c>
      <c r="O13" s="51"/>
      <c r="P13" s="51"/>
      <c r="Q13" s="51"/>
      <c r="R13" s="52">
        <f t="shared" si="3"/>
        <v>0</v>
      </c>
      <c r="S13" s="53">
        <f t="shared" si="4"/>
        <v>0</v>
      </c>
      <c r="T13" s="51"/>
      <c r="U13" s="51"/>
      <c r="V13" s="51"/>
      <c r="W13" s="54">
        <f t="shared" si="25"/>
        <v>0</v>
      </c>
      <c r="X13" s="50">
        <f t="shared" si="5"/>
        <v>0</v>
      </c>
      <c r="Y13" s="51"/>
      <c r="Z13" s="51"/>
      <c r="AA13" s="51"/>
      <c r="AB13" s="52">
        <f t="shared" si="6"/>
        <v>0</v>
      </c>
      <c r="AC13" s="53">
        <f t="shared" si="7"/>
        <v>0</v>
      </c>
      <c r="AD13" s="51"/>
      <c r="AE13" s="51"/>
      <c r="AF13" s="51"/>
      <c r="AG13" s="54">
        <f t="shared" si="26"/>
        <v>0</v>
      </c>
      <c r="AH13" s="50">
        <f t="shared" si="8"/>
        <v>0</v>
      </c>
      <c r="AI13" s="51"/>
      <c r="AJ13" s="51"/>
      <c r="AK13" s="51"/>
      <c r="AL13" s="52">
        <f t="shared" si="9"/>
        <v>0</v>
      </c>
      <c r="AM13" s="53">
        <f t="shared" si="10"/>
        <v>0</v>
      </c>
      <c r="AN13" s="51"/>
      <c r="AO13" s="51"/>
      <c r="AP13" s="51"/>
      <c r="AQ13" s="54">
        <f t="shared" si="27"/>
        <v>0</v>
      </c>
      <c r="AR13" s="50">
        <f t="shared" si="11"/>
        <v>0</v>
      </c>
      <c r="AS13" s="51"/>
      <c r="AT13" s="51"/>
      <c r="AU13" s="51"/>
      <c r="AV13" s="52">
        <f t="shared" si="12"/>
        <v>0</v>
      </c>
      <c r="AW13" s="53">
        <f t="shared" si="13"/>
        <v>0</v>
      </c>
      <c r="AX13" s="51"/>
      <c r="AY13" s="51"/>
      <c r="AZ13" s="51"/>
      <c r="BA13" s="54">
        <f t="shared" si="28"/>
        <v>0</v>
      </c>
      <c r="BB13" s="50">
        <f t="shared" si="14"/>
        <v>0</v>
      </c>
      <c r="BC13" s="51"/>
      <c r="BD13" s="51"/>
      <c r="BE13" s="51"/>
      <c r="BF13" s="52">
        <f t="shared" si="15"/>
        <v>0</v>
      </c>
      <c r="BG13" s="53">
        <f t="shared" si="16"/>
        <v>0</v>
      </c>
      <c r="BH13" s="51"/>
      <c r="BI13" s="51"/>
      <c r="BJ13" s="51"/>
      <c r="BK13" s="54">
        <f t="shared" si="29"/>
        <v>0</v>
      </c>
      <c r="BL13" s="50">
        <f t="shared" si="17"/>
        <v>0</v>
      </c>
      <c r="BM13" s="51"/>
      <c r="BN13" s="51"/>
      <c r="BO13" s="51"/>
      <c r="BP13" s="52">
        <f t="shared" si="18"/>
        <v>0</v>
      </c>
      <c r="BQ13" s="53">
        <f t="shared" si="19"/>
        <v>0</v>
      </c>
      <c r="BR13" s="51">
        <f t="shared" si="20"/>
        <v>0</v>
      </c>
      <c r="BS13" s="51"/>
      <c r="BT13" s="51"/>
      <c r="BU13" s="54">
        <f t="shared" si="30"/>
        <v>0</v>
      </c>
      <c r="BV13" s="55"/>
      <c r="BW13" s="51"/>
      <c r="BX13" s="53">
        <f t="shared" si="21"/>
        <v>0</v>
      </c>
      <c r="BY13" s="170">
        <f t="shared" si="22"/>
        <v>0</v>
      </c>
      <c r="BZ13" s="55"/>
      <c r="CA13" s="48">
        <f t="shared" si="23"/>
        <v>0</v>
      </c>
      <c r="CB13" s="176">
        <f t="shared" si="31"/>
        <v>0</v>
      </c>
      <c r="CC13" s="56"/>
      <c r="CD13" s="51"/>
      <c r="CE13" s="57">
        <f t="shared" si="0"/>
        <v>0</v>
      </c>
    </row>
    <row r="14" spans="2:84" ht="15.75" hidden="1" thickBot="1" x14ac:dyDescent="0.3">
      <c r="B14" s="131"/>
      <c r="C14" s="61">
        <v>1508</v>
      </c>
      <c r="D14" s="60"/>
      <c r="E14" s="51"/>
      <c r="F14" s="51"/>
      <c r="G14" s="51"/>
      <c r="H14" s="52">
        <f t="shared" si="1"/>
        <v>0</v>
      </c>
      <c r="I14" s="53"/>
      <c r="J14" s="51"/>
      <c r="K14" s="51"/>
      <c r="L14" s="51"/>
      <c r="M14" s="54">
        <f t="shared" si="24"/>
        <v>0</v>
      </c>
      <c r="N14" s="50">
        <f t="shared" si="2"/>
        <v>0</v>
      </c>
      <c r="O14" s="51"/>
      <c r="P14" s="51"/>
      <c r="Q14" s="51"/>
      <c r="R14" s="52">
        <f t="shared" si="3"/>
        <v>0</v>
      </c>
      <c r="S14" s="53">
        <f t="shared" si="4"/>
        <v>0</v>
      </c>
      <c r="T14" s="51"/>
      <c r="U14" s="51"/>
      <c r="V14" s="51"/>
      <c r="W14" s="54">
        <f t="shared" si="25"/>
        <v>0</v>
      </c>
      <c r="X14" s="50">
        <f t="shared" si="5"/>
        <v>0</v>
      </c>
      <c r="Y14" s="51"/>
      <c r="Z14" s="51"/>
      <c r="AA14" s="51"/>
      <c r="AB14" s="52">
        <f t="shared" si="6"/>
        <v>0</v>
      </c>
      <c r="AC14" s="53">
        <f t="shared" si="7"/>
        <v>0</v>
      </c>
      <c r="AD14" s="51"/>
      <c r="AE14" s="51"/>
      <c r="AF14" s="51"/>
      <c r="AG14" s="54">
        <f t="shared" si="26"/>
        <v>0</v>
      </c>
      <c r="AH14" s="50">
        <f t="shared" si="8"/>
        <v>0</v>
      </c>
      <c r="AI14" s="51"/>
      <c r="AJ14" s="51"/>
      <c r="AK14" s="51"/>
      <c r="AL14" s="52">
        <f t="shared" si="9"/>
        <v>0</v>
      </c>
      <c r="AM14" s="53">
        <f t="shared" si="10"/>
        <v>0</v>
      </c>
      <c r="AN14" s="51"/>
      <c r="AO14" s="51"/>
      <c r="AP14" s="51"/>
      <c r="AQ14" s="54">
        <f t="shared" si="27"/>
        <v>0</v>
      </c>
      <c r="AR14" s="50">
        <f t="shared" si="11"/>
        <v>0</v>
      </c>
      <c r="AS14" s="51"/>
      <c r="AT14" s="51"/>
      <c r="AU14" s="51"/>
      <c r="AV14" s="52">
        <f t="shared" si="12"/>
        <v>0</v>
      </c>
      <c r="AW14" s="53">
        <f t="shared" si="13"/>
        <v>0</v>
      </c>
      <c r="AX14" s="51"/>
      <c r="AY14" s="51"/>
      <c r="AZ14" s="51"/>
      <c r="BA14" s="54">
        <f t="shared" si="28"/>
        <v>0</v>
      </c>
      <c r="BB14" s="50">
        <f t="shared" si="14"/>
        <v>0</v>
      </c>
      <c r="BC14" s="51"/>
      <c r="BD14" s="51"/>
      <c r="BE14" s="51"/>
      <c r="BF14" s="52">
        <f t="shared" si="15"/>
        <v>0</v>
      </c>
      <c r="BG14" s="53">
        <f t="shared" si="16"/>
        <v>0</v>
      </c>
      <c r="BH14" s="51"/>
      <c r="BI14" s="51"/>
      <c r="BJ14" s="51"/>
      <c r="BK14" s="54">
        <f t="shared" si="29"/>
        <v>0</v>
      </c>
      <c r="BL14" s="50">
        <f t="shared" si="17"/>
        <v>0</v>
      </c>
      <c r="BM14" s="51"/>
      <c r="BN14" s="51"/>
      <c r="BO14" s="51"/>
      <c r="BP14" s="52">
        <f t="shared" si="18"/>
        <v>0</v>
      </c>
      <c r="BQ14" s="53">
        <f t="shared" si="19"/>
        <v>0</v>
      </c>
      <c r="BR14" s="51">
        <f t="shared" si="20"/>
        <v>0</v>
      </c>
      <c r="BS14" s="51"/>
      <c r="BT14" s="51"/>
      <c r="BU14" s="54">
        <f t="shared" si="30"/>
        <v>0</v>
      </c>
      <c r="BV14" s="55"/>
      <c r="BW14" s="51"/>
      <c r="BX14" s="53">
        <f t="shared" si="21"/>
        <v>0</v>
      </c>
      <c r="BY14" s="170">
        <f t="shared" si="22"/>
        <v>0</v>
      </c>
      <c r="BZ14" s="55"/>
      <c r="CA14" s="48">
        <f t="shared" si="23"/>
        <v>0</v>
      </c>
      <c r="CB14" s="176">
        <f t="shared" si="31"/>
        <v>0</v>
      </c>
      <c r="CC14" s="56"/>
      <c r="CD14" s="51"/>
      <c r="CE14" s="57">
        <f t="shared" si="0"/>
        <v>0</v>
      </c>
    </row>
    <row r="15" spans="2:84" ht="15.75" hidden="1" thickBot="1" x14ac:dyDescent="0.3">
      <c r="B15" s="131"/>
      <c r="C15" s="61">
        <v>1508</v>
      </c>
      <c r="D15" s="60"/>
      <c r="E15" s="51"/>
      <c r="F15" s="51"/>
      <c r="G15" s="51"/>
      <c r="H15" s="52">
        <f t="shared" si="1"/>
        <v>0</v>
      </c>
      <c r="I15" s="53"/>
      <c r="J15" s="51"/>
      <c r="K15" s="51"/>
      <c r="L15" s="51"/>
      <c r="M15" s="54">
        <f t="shared" si="24"/>
        <v>0</v>
      </c>
      <c r="N15" s="50">
        <f t="shared" si="2"/>
        <v>0</v>
      </c>
      <c r="O15" s="51"/>
      <c r="P15" s="51"/>
      <c r="Q15" s="51"/>
      <c r="R15" s="52">
        <f t="shared" si="3"/>
        <v>0</v>
      </c>
      <c r="S15" s="53">
        <f t="shared" si="4"/>
        <v>0</v>
      </c>
      <c r="T15" s="51"/>
      <c r="U15" s="51"/>
      <c r="V15" s="51"/>
      <c r="W15" s="54">
        <f t="shared" si="25"/>
        <v>0</v>
      </c>
      <c r="X15" s="50">
        <f t="shared" si="5"/>
        <v>0</v>
      </c>
      <c r="Y15" s="51"/>
      <c r="Z15" s="51"/>
      <c r="AA15" s="51"/>
      <c r="AB15" s="52">
        <f t="shared" si="6"/>
        <v>0</v>
      </c>
      <c r="AC15" s="53">
        <f t="shared" si="7"/>
        <v>0</v>
      </c>
      <c r="AD15" s="51"/>
      <c r="AE15" s="51"/>
      <c r="AF15" s="51"/>
      <c r="AG15" s="54">
        <f t="shared" si="26"/>
        <v>0</v>
      </c>
      <c r="AH15" s="50">
        <f t="shared" si="8"/>
        <v>0</v>
      </c>
      <c r="AI15" s="51"/>
      <c r="AJ15" s="51"/>
      <c r="AK15" s="51"/>
      <c r="AL15" s="52">
        <f t="shared" si="9"/>
        <v>0</v>
      </c>
      <c r="AM15" s="53">
        <f t="shared" si="10"/>
        <v>0</v>
      </c>
      <c r="AN15" s="51"/>
      <c r="AO15" s="51"/>
      <c r="AP15" s="51"/>
      <c r="AQ15" s="54">
        <f t="shared" si="27"/>
        <v>0</v>
      </c>
      <c r="AR15" s="50">
        <f t="shared" si="11"/>
        <v>0</v>
      </c>
      <c r="AS15" s="51"/>
      <c r="AT15" s="51"/>
      <c r="AU15" s="51"/>
      <c r="AV15" s="52">
        <f t="shared" si="12"/>
        <v>0</v>
      </c>
      <c r="AW15" s="53">
        <f t="shared" si="13"/>
        <v>0</v>
      </c>
      <c r="AX15" s="51"/>
      <c r="AY15" s="51"/>
      <c r="AZ15" s="51"/>
      <c r="BA15" s="54">
        <f t="shared" si="28"/>
        <v>0</v>
      </c>
      <c r="BB15" s="50">
        <f t="shared" si="14"/>
        <v>0</v>
      </c>
      <c r="BC15" s="51"/>
      <c r="BD15" s="51"/>
      <c r="BE15" s="51"/>
      <c r="BF15" s="52">
        <f t="shared" si="15"/>
        <v>0</v>
      </c>
      <c r="BG15" s="53">
        <f t="shared" si="16"/>
        <v>0</v>
      </c>
      <c r="BH15" s="51"/>
      <c r="BI15" s="51"/>
      <c r="BJ15" s="51"/>
      <c r="BK15" s="54">
        <f t="shared" si="29"/>
        <v>0</v>
      </c>
      <c r="BL15" s="50">
        <f t="shared" si="17"/>
        <v>0</v>
      </c>
      <c r="BM15" s="51"/>
      <c r="BN15" s="51"/>
      <c r="BO15" s="51"/>
      <c r="BP15" s="52">
        <f t="shared" si="18"/>
        <v>0</v>
      </c>
      <c r="BQ15" s="53">
        <f t="shared" si="19"/>
        <v>0</v>
      </c>
      <c r="BR15" s="51">
        <f t="shared" si="20"/>
        <v>0</v>
      </c>
      <c r="BS15" s="51"/>
      <c r="BT15" s="51"/>
      <c r="BU15" s="54">
        <f t="shared" si="30"/>
        <v>0</v>
      </c>
      <c r="BV15" s="55"/>
      <c r="BW15" s="51"/>
      <c r="BX15" s="53">
        <f t="shared" si="21"/>
        <v>0</v>
      </c>
      <c r="BY15" s="170">
        <f t="shared" si="22"/>
        <v>0</v>
      </c>
      <c r="BZ15" s="55"/>
      <c r="CA15" s="48">
        <f t="shared" si="23"/>
        <v>0</v>
      </c>
      <c r="CB15" s="176">
        <f t="shared" si="31"/>
        <v>0</v>
      </c>
      <c r="CC15" s="56"/>
      <c r="CD15" s="51"/>
      <c r="CE15" s="57">
        <f t="shared" si="0"/>
        <v>0</v>
      </c>
    </row>
    <row r="16" spans="2:84" ht="15.75" hidden="1" thickBot="1" x14ac:dyDescent="0.3">
      <c r="B16" s="131"/>
      <c r="C16" s="61">
        <v>1508</v>
      </c>
      <c r="D16" s="60"/>
      <c r="E16" s="51"/>
      <c r="F16" s="51"/>
      <c r="G16" s="51"/>
      <c r="H16" s="52">
        <f t="shared" si="1"/>
        <v>0</v>
      </c>
      <c r="I16" s="53"/>
      <c r="J16" s="51"/>
      <c r="K16" s="51"/>
      <c r="L16" s="51"/>
      <c r="M16" s="54">
        <f t="shared" si="24"/>
        <v>0</v>
      </c>
      <c r="N16" s="50">
        <f t="shared" si="2"/>
        <v>0</v>
      </c>
      <c r="O16" s="51"/>
      <c r="P16" s="51"/>
      <c r="Q16" s="51"/>
      <c r="R16" s="52">
        <f t="shared" si="3"/>
        <v>0</v>
      </c>
      <c r="S16" s="53">
        <f t="shared" si="4"/>
        <v>0</v>
      </c>
      <c r="T16" s="51"/>
      <c r="U16" s="51"/>
      <c r="V16" s="51"/>
      <c r="W16" s="54">
        <f t="shared" si="25"/>
        <v>0</v>
      </c>
      <c r="X16" s="50">
        <f t="shared" si="5"/>
        <v>0</v>
      </c>
      <c r="Y16" s="51"/>
      <c r="Z16" s="51"/>
      <c r="AA16" s="51"/>
      <c r="AB16" s="52">
        <f t="shared" si="6"/>
        <v>0</v>
      </c>
      <c r="AC16" s="53">
        <f t="shared" si="7"/>
        <v>0</v>
      </c>
      <c r="AD16" s="51"/>
      <c r="AE16" s="51"/>
      <c r="AF16" s="51"/>
      <c r="AG16" s="54">
        <f t="shared" si="26"/>
        <v>0</v>
      </c>
      <c r="AH16" s="50">
        <f t="shared" si="8"/>
        <v>0</v>
      </c>
      <c r="AI16" s="51"/>
      <c r="AJ16" s="51"/>
      <c r="AK16" s="51"/>
      <c r="AL16" s="52">
        <f t="shared" si="9"/>
        <v>0</v>
      </c>
      <c r="AM16" s="53">
        <f t="shared" si="10"/>
        <v>0</v>
      </c>
      <c r="AN16" s="51"/>
      <c r="AO16" s="51"/>
      <c r="AP16" s="51"/>
      <c r="AQ16" s="54">
        <f t="shared" si="27"/>
        <v>0</v>
      </c>
      <c r="AR16" s="50">
        <f t="shared" si="11"/>
        <v>0</v>
      </c>
      <c r="AS16" s="51"/>
      <c r="AT16" s="51"/>
      <c r="AU16" s="51"/>
      <c r="AV16" s="52">
        <f t="shared" si="12"/>
        <v>0</v>
      </c>
      <c r="AW16" s="53">
        <f t="shared" si="13"/>
        <v>0</v>
      </c>
      <c r="AX16" s="51"/>
      <c r="AY16" s="51"/>
      <c r="AZ16" s="51"/>
      <c r="BA16" s="54">
        <f t="shared" si="28"/>
        <v>0</v>
      </c>
      <c r="BB16" s="50">
        <f t="shared" si="14"/>
        <v>0</v>
      </c>
      <c r="BC16" s="51"/>
      <c r="BD16" s="51"/>
      <c r="BE16" s="51"/>
      <c r="BF16" s="52">
        <f t="shared" si="15"/>
        <v>0</v>
      </c>
      <c r="BG16" s="53">
        <f t="shared" si="16"/>
        <v>0</v>
      </c>
      <c r="BH16" s="51"/>
      <c r="BI16" s="51"/>
      <c r="BJ16" s="51"/>
      <c r="BK16" s="54">
        <f t="shared" si="29"/>
        <v>0</v>
      </c>
      <c r="BL16" s="50">
        <f t="shared" si="17"/>
        <v>0</v>
      </c>
      <c r="BM16" s="51"/>
      <c r="BN16" s="51"/>
      <c r="BO16" s="51"/>
      <c r="BP16" s="52">
        <f t="shared" si="18"/>
        <v>0</v>
      </c>
      <c r="BQ16" s="53">
        <f t="shared" si="19"/>
        <v>0</v>
      </c>
      <c r="BR16" s="51">
        <f t="shared" si="20"/>
        <v>0</v>
      </c>
      <c r="BS16" s="51"/>
      <c r="BT16" s="51"/>
      <c r="BU16" s="54">
        <f t="shared" si="30"/>
        <v>0</v>
      </c>
      <c r="BV16" s="55"/>
      <c r="BW16" s="51"/>
      <c r="BX16" s="53">
        <f t="shared" si="21"/>
        <v>0</v>
      </c>
      <c r="BY16" s="170">
        <f t="shared" si="22"/>
        <v>0</v>
      </c>
      <c r="BZ16" s="55"/>
      <c r="CA16" s="48">
        <f t="shared" si="23"/>
        <v>0</v>
      </c>
      <c r="CB16" s="176">
        <f t="shared" si="31"/>
        <v>0</v>
      </c>
      <c r="CC16" s="56"/>
      <c r="CD16" s="51"/>
      <c r="CE16" s="57">
        <f t="shared" si="0"/>
        <v>0</v>
      </c>
    </row>
    <row r="17" spans="2:83" ht="15.75" hidden="1" thickBot="1" x14ac:dyDescent="0.3">
      <c r="B17" s="131"/>
      <c r="C17" s="61">
        <v>1508</v>
      </c>
      <c r="D17" s="60"/>
      <c r="E17" s="51"/>
      <c r="F17" s="51"/>
      <c r="G17" s="51"/>
      <c r="H17" s="52">
        <f t="shared" si="1"/>
        <v>0</v>
      </c>
      <c r="I17" s="53"/>
      <c r="J17" s="51"/>
      <c r="K17" s="51"/>
      <c r="L17" s="51"/>
      <c r="M17" s="54">
        <f t="shared" si="24"/>
        <v>0</v>
      </c>
      <c r="N17" s="50">
        <f t="shared" si="2"/>
        <v>0</v>
      </c>
      <c r="O17" s="51"/>
      <c r="P17" s="51"/>
      <c r="Q17" s="51"/>
      <c r="R17" s="52">
        <f t="shared" si="3"/>
        <v>0</v>
      </c>
      <c r="S17" s="53">
        <f t="shared" si="4"/>
        <v>0</v>
      </c>
      <c r="T17" s="51"/>
      <c r="U17" s="51"/>
      <c r="V17" s="51"/>
      <c r="W17" s="54">
        <f t="shared" si="25"/>
        <v>0</v>
      </c>
      <c r="X17" s="50">
        <f t="shared" si="5"/>
        <v>0</v>
      </c>
      <c r="Y17" s="51"/>
      <c r="Z17" s="51"/>
      <c r="AA17" s="51"/>
      <c r="AB17" s="52">
        <f t="shared" si="6"/>
        <v>0</v>
      </c>
      <c r="AC17" s="53">
        <f t="shared" si="7"/>
        <v>0</v>
      </c>
      <c r="AD17" s="51"/>
      <c r="AE17" s="51"/>
      <c r="AF17" s="51"/>
      <c r="AG17" s="54">
        <f t="shared" si="26"/>
        <v>0</v>
      </c>
      <c r="AH17" s="50">
        <f t="shared" si="8"/>
        <v>0</v>
      </c>
      <c r="AI17" s="51"/>
      <c r="AJ17" s="51"/>
      <c r="AK17" s="51"/>
      <c r="AL17" s="52">
        <f t="shared" si="9"/>
        <v>0</v>
      </c>
      <c r="AM17" s="53">
        <f t="shared" si="10"/>
        <v>0</v>
      </c>
      <c r="AN17" s="51"/>
      <c r="AO17" s="51"/>
      <c r="AP17" s="51"/>
      <c r="AQ17" s="54">
        <f t="shared" si="27"/>
        <v>0</v>
      </c>
      <c r="AR17" s="50">
        <f t="shared" si="11"/>
        <v>0</v>
      </c>
      <c r="AS17" s="51"/>
      <c r="AT17" s="51"/>
      <c r="AU17" s="51"/>
      <c r="AV17" s="52">
        <f t="shared" si="12"/>
        <v>0</v>
      </c>
      <c r="AW17" s="53">
        <f t="shared" si="13"/>
        <v>0</v>
      </c>
      <c r="AX17" s="51"/>
      <c r="AY17" s="51"/>
      <c r="AZ17" s="51"/>
      <c r="BA17" s="54">
        <f t="shared" si="28"/>
        <v>0</v>
      </c>
      <c r="BB17" s="50">
        <f t="shared" si="14"/>
        <v>0</v>
      </c>
      <c r="BC17" s="51"/>
      <c r="BD17" s="51"/>
      <c r="BE17" s="51"/>
      <c r="BF17" s="52">
        <f t="shared" si="15"/>
        <v>0</v>
      </c>
      <c r="BG17" s="53">
        <f t="shared" si="16"/>
        <v>0</v>
      </c>
      <c r="BH17" s="51"/>
      <c r="BI17" s="51"/>
      <c r="BJ17" s="51"/>
      <c r="BK17" s="54">
        <f t="shared" si="29"/>
        <v>0</v>
      </c>
      <c r="BL17" s="50">
        <f t="shared" si="17"/>
        <v>0</v>
      </c>
      <c r="BM17" s="51"/>
      <c r="BN17" s="51"/>
      <c r="BO17" s="51"/>
      <c r="BP17" s="52">
        <f t="shared" si="18"/>
        <v>0</v>
      </c>
      <c r="BQ17" s="53">
        <f t="shared" si="19"/>
        <v>0</v>
      </c>
      <c r="BR17" s="51">
        <f t="shared" si="20"/>
        <v>0</v>
      </c>
      <c r="BS17" s="51"/>
      <c r="BT17" s="51"/>
      <c r="BU17" s="54">
        <f t="shared" si="30"/>
        <v>0</v>
      </c>
      <c r="BV17" s="55"/>
      <c r="BW17" s="51"/>
      <c r="BX17" s="53">
        <f t="shared" si="21"/>
        <v>0</v>
      </c>
      <c r="BY17" s="170">
        <f t="shared" si="22"/>
        <v>0</v>
      </c>
      <c r="BZ17" s="55"/>
      <c r="CA17" s="48">
        <f t="shared" si="23"/>
        <v>0</v>
      </c>
      <c r="CB17" s="176">
        <f t="shared" si="31"/>
        <v>0</v>
      </c>
      <c r="CC17" s="56"/>
      <c r="CD17" s="51"/>
      <c r="CE17" s="57">
        <f t="shared" si="0"/>
        <v>0</v>
      </c>
    </row>
    <row r="18" spans="2:83" ht="15.75" hidden="1" thickBot="1" x14ac:dyDescent="0.3">
      <c r="B18" s="131"/>
      <c r="C18" s="61">
        <v>1508</v>
      </c>
      <c r="D18" s="60"/>
      <c r="E18" s="51"/>
      <c r="F18" s="51"/>
      <c r="G18" s="51"/>
      <c r="H18" s="52">
        <f t="shared" si="1"/>
        <v>0</v>
      </c>
      <c r="I18" s="53"/>
      <c r="J18" s="51"/>
      <c r="K18" s="51"/>
      <c r="L18" s="51"/>
      <c r="M18" s="54">
        <f t="shared" si="24"/>
        <v>0</v>
      </c>
      <c r="N18" s="50">
        <f t="shared" si="2"/>
        <v>0</v>
      </c>
      <c r="O18" s="51"/>
      <c r="P18" s="51"/>
      <c r="Q18" s="51"/>
      <c r="R18" s="52">
        <f t="shared" si="3"/>
        <v>0</v>
      </c>
      <c r="S18" s="53">
        <f t="shared" si="4"/>
        <v>0</v>
      </c>
      <c r="T18" s="51"/>
      <c r="U18" s="51"/>
      <c r="V18" s="51"/>
      <c r="W18" s="54">
        <f t="shared" si="25"/>
        <v>0</v>
      </c>
      <c r="X18" s="50">
        <f t="shared" si="5"/>
        <v>0</v>
      </c>
      <c r="Y18" s="51"/>
      <c r="Z18" s="51"/>
      <c r="AA18" s="51"/>
      <c r="AB18" s="52">
        <f t="shared" si="6"/>
        <v>0</v>
      </c>
      <c r="AC18" s="53">
        <f t="shared" si="7"/>
        <v>0</v>
      </c>
      <c r="AD18" s="51"/>
      <c r="AE18" s="51"/>
      <c r="AF18" s="51"/>
      <c r="AG18" s="54">
        <f t="shared" si="26"/>
        <v>0</v>
      </c>
      <c r="AH18" s="50">
        <f t="shared" si="8"/>
        <v>0</v>
      </c>
      <c r="AI18" s="51"/>
      <c r="AJ18" s="51"/>
      <c r="AK18" s="51"/>
      <c r="AL18" s="52">
        <f t="shared" si="9"/>
        <v>0</v>
      </c>
      <c r="AM18" s="53">
        <f t="shared" si="10"/>
        <v>0</v>
      </c>
      <c r="AN18" s="51"/>
      <c r="AO18" s="51"/>
      <c r="AP18" s="51"/>
      <c r="AQ18" s="54">
        <f t="shared" si="27"/>
        <v>0</v>
      </c>
      <c r="AR18" s="50">
        <f t="shared" si="11"/>
        <v>0</v>
      </c>
      <c r="AS18" s="51"/>
      <c r="AT18" s="51"/>
      <c r="AU18" s="51"/>
      <c r="AV18" s="52">
        <f t="shared" si="12"/>
        <v>0</v>
      </c>
      <c r="AW18" s="53">
        <f t="shared" si="13"/>
        <v>0</v>
      </c>
      <c r="AX18" s="51"/>
      <c r="AY18" s="51"/>
      <c r="AZ18" s="51"/>
      <c r="BA18" s="54">
        <f t="shared" si="28"/>
        <v>0</v>
      </c>
      <c r="BB18" s="50">
        <f t="shared" si="14"/>
        <v>0</v>
      </c>
      <c r="BC18" s="51"/>
      <c r="BD18" s="51"/>
      <c r="BE18" s="51"/>
      <c r="BF18" s="52">
        <f t="shared" si="15"/>
        <v>0</v>
      </c>
      <c r="BG18" s="53">
        <f t="shared" si="16"/>
        <v>0</v>
      </c>
      <c r="BH18" s="51"/>
      <c r="BI18" s="51"/>
      <c r="BJ18" s="51"/>
      <c r="BK18" s="54">
        <f t="shared" si="29"/>
        <v>0</v>
      </c>
      <c r="BL18" s="50">
        <f t="shared" si="17"/>
        <v>0</v>
      </c>
      <c r="BM18" s="51"/>
      <c r="BN18" s="51"/>
      <c r="BO18" s="51"/>
      <c r="BP18" s="52">
        <f t="shared" si="18"/>
        <v>0</v>
      </c>
      <c r="BQ18" s="53">
        <f t="shared" si="19"/>
        <v>0</v>
      </c>
      <c r="BR18" s="51">
        <f t="shared" si="20"/>
        <v>0</v>
      </c>
      <c r="BS18" s="51"/>
      <c r="BT18" s="51"/>
      <c r="BU18" s="54">
        <f t="shared" si="30"/>
        <v>0</v>
      </c>
      <c r="BV18" s="55"/>
      <c r="BW18" s="51"/>
      <c r="BX18" s="53">
        <f t="shared" si="21"/>
        <v>0</v>
      </c>
      <c r="BY18" s="170">
        <f t="shared" si="22"/>
        <v>0</v>
      </c>
      <c r="BZ18" s="55"/>
      <c r="CA18" s="48">
        <f t="shared" si="23"/>
        <v>0</v>
      </c>
      <c r="CB18" s="176">
        <f t="shared" si="31"/>
        <v>0</v>
      </c>
      <c r="CC18" s="56"/>
      <c r="CD18" s="51"/>
      <c r="CE18" s="57">
        <f t="shared" si="0"/>
        <v>0</v>
      </c>
    </row>
    <row r="19" spans="2:83" ht="15.75" hidden="1" thickBot="1" x14ac:dyDescent="0.3">
      <c r="B19" s="131"/>
      <c r="C19" s="61">
        <v>1508</v>
      </c>
      <c r="D19" s="60"/>
      <c r="E19" s="51"/>
      <c r="F19" s="51"/>
      <c r="G19" s="51"/>
      <c r="H19" s="52">
        <f t="shared" si="1"/>
        <v>0</v>
      </c>
      <c r="I19" s="53"/>
      <c r="J19" s="51"/>
      <c r="K19" s="51"/>
      <c r="L19" s="51"/>
      <c r="M19" s="54">
        <f t="shared" si="24"/>
        <v>0</v>
      </c>
      <c r="N19" s="50">
        <f t="shared" si="2"/>
        <v>0</v>
      </c>
      <c r="O19" s="51"/>
      <c r="P19" s="51"/>
      <c r="Q19" s="51"/>
      <c r="R19" s="52">
        <f t="shared" si="3"/>
        <v>0</v>
      </c>
      <c r="S19" s="53">
        <f t="shared" si="4"/>
        <v>0</v>
      </c>
      <c r="T19" s="51"/>
      <c r="U19" s="51"/>
      <c r="V19" s="51"/>
      <c r="W19" s="54">
        <f t="shared" si="25"/>
        <v>0</v>
      </c>
      <c r="X19" s="50">
        <f t="shared" si="5"/>
        <v>0</v>
      </c>
      <c r="Y19" s="51"/>
      <c r="Z19" s="51"/>
      <c r="AA19" s="51"/>
      <c r="AB19" s="52">
        <f t="shared" si="6"/>
        <v>0</v>
      </c>
      <c r="AC19" s="53">
        <f t="shared" si="7"/>
        <v>0</v>
      </c>
      <c r="AD19" s="51"/>
      <c r="AE19" s="51"/>
      <c r="AF19" s="51"/>
      <c r="AG19" s="54">
        <f t="shared" si="26"/>
        <v>0</v>
      </c>
      <c r="AH19" s="50">
        <f t="shared" si="8"/>
        <v>0</v>
      </c>
      <c r="AI19" s="51"/>
      <c r="AJ19" s="51"/>
      <c r="AK19" s="51"/>
      <c r="AL19" s="52">
        <f t="shared" si="9"/>
        <v>0</v>
      </c>
      <c r="AM19" s="53">
        <f t="shared" si="10"/>
        <v>0</v>
      </c>
      <c r="AN19" s="51"/>
      <c r="AO19" s="51"/>
      <c r="AP19" s="51"/>
      <c r="AQ19" s="54">
        <f t="shared" si="27"/>
        <v>0</v>
      </c>
      <c r="AR19" s="50">
        <f t="shared" si="11"/>
        <v>0</v>
      </c>
      <c r="AS19" s="51"/>
      <c r="AT19" s="51"/>
      <c r="AU19" s="51"/>
      <c r="AV19" s="52">
        <f t="shared" si="12"/>
        <v>0</v>
      </c>
      <c r="AW19" s="53">
        <f t="shared" si="13"/>
        <v>0</v>
      </c>
      <c r="AX19" s="51"/>
      <c r="AY19" s="51"/>
      <c r="AZ19" s="51"/>
      <c r="BA19" s="54">
        <f t="shared" si="28"/>
        <v>0</v>
      </c>
      <c r="BB19" s="50">
        <f t="shared" si="14"/>
        <v>0</v>
      </c>
      <c r="BC19" s="51"/>
      <c r="BD19" s="51"/>
      <c r="BE19" s="51"/>
      <c r="BF19" s="52">
        <f t="shared" si="15"/>
        <v>0</v>
      </c>
      <c r="BG19" s="53">
        <f t="shared" si="16"/>
        <v>0</v>
      </c>
      <c r="BH19" s="51"/>
      <c r="BI19" s="51"/>
      <c r="BJ19" s="51"/>
      <c r="BK19" s="54">
        <f t="shared" si="29"/>
        <v>0</v>
      </c>
      <c r="BL19" s="50">
        <f t="shared" si="17"/>
        <v>0</v>
      </c>
      <c r="BM19" s="51"/>
      <c r="BN19" s="51"/>
      <c r="BO19" s="51"/>
      <c r="BP19" s="52">
        <f t="shared" si="18"/>
        <v>0</v>
      </c>
      <c r="BQ19" s="53">
        <f t="shared" si="19"/>
        <v>0</v>
      </c>
      <c r="BR19" s="51">
        <f t="shared" si="20"/>
        <v>0</v>
      </c>
      <c r="BS19" s="51"/>
      <c r="BT19" s="51"/>
      <c r="BU19" s="54">
        <f t="shared" si="30"/>
        <v>0</v>
      </c>
      <c r="BV19" s="55"/>
      <c r="BW19" s="51"/>
      <c r="BX19" s="53">
        <f t="shared" si="21"/>
        <v>0</v>
      </c>
      <c r="BY19" s="170">
        <f t="shared" si="22"/>
        <v>0</v>
      </c>
      <c r="BZ19" s="55"/>
      <c r="CA19" s="48">
        <f t="shared" si="23"/>
        <v>0</v>
      </c>
      <c r="CB19" s="176">
        <f t="shared" si="31"/>
        <v>0</v>
      </c>
      <c r="CC19" s="56"/>
      <c r="CD19" s="51"/>
      <c r="CE19" s="57">
        <f t="shared" si="0"/>
        <v>0</v>
      </c>
    </row>
    <row r="20" spans="2:83" ht="15.75" hidden="1" thickBot="1" x14ac:dyDescent="0.3">
      <c r="B20" s="131"/>
      <c r="C20" s="61">
        <v>1508</v>
      </c>
      <c r="D20" s="60"/>
      <c r="E20" s="51"/>
      <c r="F20" s="51"/>
      <c r="G20" s="51"/>
      <c r="H20" s="52">
        <f t="shared" si="1"/>
        <v>0</v>
      </c>
      <c r="I20" s="53"/>
      <c r="J20" s="51"/>
      <c r="K20" s="51"/>
      <c r="L20" s="51"/>
      <c r="M20" s="54">
        <f t="shared" si="24"/>
        <v>0</v>
      </c>
      <c r="N20" s="50">
        <f t="shared" si="2"/>
        <v>0</v>
      </c>
      <c r="O20" s="51"/>
      <c r="P20" s="51"/>
      <c r="Q20" s="51"/>
      <c r="R20" s="52">
        <f t="shared" si="3"/>
        <v>0</v>
      </c>
      <c r="S20" s="53">
        <f t="shared" si="4"/>
        <v>0</v>
      </c>
      <c r="T20" s="51"/>
      <c r="U20" s="51"/>
      <c r="V20" s="51"/>
      <c r="W20" s="54">
        <f t="shared" si="25"/>
        <v>0</v>
      </c>
      <c r="X20" s="50">
        <f t="shared" si="5"/>
        <v>0</v>
      </c>
      <c r="Y20" s="51"/>
      <c r="Z20" s="51"/>
      <c r="AA20" s="51"/>
      <c r="AB20" s="52">
        <f t="shared" si="6"/>
        <v>0</v>
      </c>
      <c r="AC20" s="53">
        <f t="shared" si="7"/>
        <v>0</v>
      </c>
      <c r="AD20" s="51"/>
      <c r="AE20" s="51"/>
      <c r="AF20" s="51"/>
      <c r="AG20" s="54">
        <f t="shared" si="26"/>
        <v>0</v>
      </c>
      <c r="AH20" s="50">
        <f t="shared" si="8"/>
        <v>0</v>
      </c>
      <c r="AI20" s="51"/>
      <c r="AJ20" s="51"/>
      <c r="AK20" s="51"/>
      <c r="AL20" s="52">
        <f t="shared" si="9"/>
        <v>0</v>
      </c>
      <c r="AM20" s="53">
        <f t="shared" si="10"/>
        <v>0</v>
      </c>
      <c r="AN20" s="51"/>
      <c r="AO20" s="51"/>
      <c r="AP20" s="51"/>
      <c r="AQ20" s="54">
        <f t="shared" si="27"/>
        <v>0</v>
      </c>
      <c r="AR20" s="50">
        <f t="shared" si="11"/>
        <v>0</v>
      </c>
      <c r="AS20" s="51"/>
      <c r="AT20" s="51"/>
      <c r="AU20" s="51"/>
      <c r="AV20" s="52">
        <f t="shared" si="12"/>
        <v>0</v>
      </c>
      <c r="AW20" s="53">
        <f t="shared" si="13"/>
        <v>0</v>
      </c>
      <c r="AX20" s="51"/>
      <c r="AY20" s="51"/>
      <c r="AZ20" s="51"/>
      <c r="BA20" s="54">
        <f t="shared" si="28"/>
        <v>0</v>
      </c>
      <c r="BB20" s="50">
        <f t="shared" si="14"/>
        <v>0</v>
      </c>
      <c r="BC20" s="51"/>
      <c r="BD20" s="51"/>
      <c r="BE20" s="51"/>
      <c r="BF20" s="52">
        <f t="shared" si="15"/>
        <v>0</v>
      </c>
      <c r="BG20" s="53">
        <f t="shared" si="16"/>
        <v>0</v>
      </c>
      <c r="BH20" s="51"/>
      <c r="BI20" s="51"/>
      <c r="BJ20" s="51"/>
      <c r="BK20" s="54">
        <f t="shared" si="29"/>
        <v>0</v>
      </c>
      <c r="BL20" s="50">
        <f t="shared" si="17"/>
        <v>0</v>
      </c>
      <c r="BM20" s="51"/>
      <c r="BN20" s="51"/>
      <c r="BO20" s="51"/>
      <c r="BP20" s="52">
        <f t="shared" si="18"/>
        <v>0</v>
      </c>
      <c r="BQ20" s="53">
        <f t="shared" si="19"/>
        <v>0</v>
      </c>
      <c r="BR20" s="51">
        <f t="shared" si="20"/>
        <v>0</v>
      </c>
      <c r="BS20" s="51"/>
      <c r="BT20" s="51"/>
      <c r="BU20" s="54">
        <f t="shared" si="30"/>
        <v>0</v>
      </c>
      <c r="BV20" s="55"/>
      <c r="BW20" s="51"/>
      <c r="BX20" s="53">
        <f t="shared" si="21"/>
        <v>0</v>
      </c>
      <c r="BY20" s="170">
        <f t="shared" si="22"/>
        <v>0</v>
      </c>
      <c r="BZ20" s="55"/>
      <c r="CA20" s="48">
        <f t="shared" si="23"/>
        <v>0</v>
      </c>
      <c r="CB20" s="176">
        <f t="shared" si="31"/>
        <v>0</v>
      </c>
      <c r="CC20" s="56"/>
      <c r="CD20" s="51"/>
      <c r="CE20" s="57">
        <f t="shared" si="0"/>
        <v>0</v>
      </c>
    </row>
    <row r="21" spans="2:83" ht="15.75" hidden="1" thickBot="1" x14ac:dyDescent="0.3">
      <c r="B21" s="131"/>
      <c r="C21" s="61">
        <v>1508</v>
      </c>
      <c r="D21" s="60"/>
      <c r="E21" s="51"/>
      <c r="F21" s="51"/>
      <c r="G21" s="51"/>
      <c r="H21" s="52">
        <f t="shared" si="1"/>
        <v>0</v>
      </c>
      <c r="I21" s="53"/>
      <c r="J21" s="51"/>
      <c r="K21" s="51"/>
      <c r="L21" s="51"/>
      <c r="M21" s="54">
        <f t="shared" si="24"/>
        <v>0</v>
      </c>
      <c r="N21" s="50">
        <f t="shared" si="2"/>
        <v>0</v>
      </c>
      <c r="O21" s="51"/>
      <c r="P21" s="51"/>
      <c r="Q21" s="51"/>
      <c r="R21" s="52">
        <f t="shared" si="3"/>
        <v>0</v>
      </c>
      <c r="S21" s="53">
        <f t="shared" si="4"/>
        <v>0</v>
      </c>
      <c r="T21" s="51"/>
      <c r="U21" s="51"/>
      <c r="V21" s="51"/>
      <c r="W21" s="54">
        <f t="shared" si="25"/>
        <v>0</v>
      </c>
      <c r="X21" s="50">
        <f t="shared" si="5"/>
        <v>0</v>
      </c>
      <c r="Y21" s="51"/>
      <c r="Z21" s="51"/>
      <c r="AA21" s="51"/>
      <c r="AB21" s="52">
        <f t="shared" si="6"/>
        <v>0</v>
      </c>
      <c r="AC21" s="53">
        <f t="shared" si="7"/>
        <v>0</v>
      </c>
      <c r="AD21" s="51"/>
      <c r="AE21" s="51"/>
      <c r="AF21" s="51"/>
      <c r="AG21" s="54">
        <f t="shared" si="26"/>
        <v>0</v>
      </c>
      <c r="AH21" s="50">
        <f t="shared" si="8"/>
        <v>0</v>
      </c>
      <c r="AI21" s="51"/>
      <c r="AJ21" s="51"/>
      <c r="AK21" s="51"/>
      <c r="AL21" s="52">
        <f t="shared" si="9"/>
        <v>0</v>
      </c>
      <c r="AM21" s="53">
        <f t="shared" si="10"/>
        <v>0</v>
      </c>
      <c r="AN21" s="51"/>
      <c r="AO21" s="51"/>
      <c r="AP21" s="51"/>
      <c r="AQ21" s="54">
        <f t="shared" si="27"/>
        <v>0</v>
      </c>
      <c r="AR21" s="50">
        <f t="shared" si="11"/>
        <v>0</v>
      </c>
      <c r="AS21" s="51"/>
      <c r="AT21" s="51"/>
      <c r="AU21" s="51"/>
      <c r="AV21" s="52">
        <f t="shared" si="12"/>
        <v>0</v>
      </c>
      <c r="AW21" s="53">
        <f t="shared" si="13"/>
        <v>0</v>
      </c>
      <c r="AX21" s="51"/>
      <c r="AY21" s="51"/>
      <c r="AZ21" s="51"/>
      <c r="BA21" s="54">
        <f t="shared" si="28"/>
        <v>0</v>
      </c>
      <c r="BB21" s="50">
        <f t="shared" si="14"/>
        <v>0</v>
      </c>
      <c r="BC21" s="51"/>
      <c r="BD21" s="51"/>
      <c r="BE21" s="51"/>
      <c r="BF21" s="52">
        <f t="shared" si="15"/>
        <v>0</v>
      </c>
      <c r="BG21" s="53">
        <f t="shared" si="16"/>
        <v>0</v>
      </c>
      <c r="BH21" s="51"/>
      <c r="BI21" s="51"/>
      <c r="BJ21" s="51"/>
      <c r="BK21" s="54">
        <f t="shared" si="29"/>
        <v>0</v>
      </c>
      <c r="BL21" s="50">
        <f t="shared" si="17"/>
        <v>0</v>
      </c>
      <c r="BM21" s="51"/>
      <c r="BN21" s="51"/>
      <c r="BO21" s="51"/>
      <c r="BP21" s="52">
        <f t="shared" si="18"/>
        <v>0</v>
      </c>
      <c r="BQ21" s="53">
        <f t="shared" si="19"/>
        <v>0</v>
      </c>
      <c r="BR21" s="51">
        <f t="shared" si="20"/>
        <v>0</v>
      </c>
      <c r="BS21" s="51"/>
      <c r="BT21" s="51"/>
      <c r="BU21" s="54">
        <f t="shared" si="30"/>
        <v>0</v>
      </c>
      <c r="BV21" s="55"/>
      <c r="BW21" s="51"/>
      <c r="BX21" s="53">
        <f t="shared" si="21"/>
        <v>0</v>
      </c>
      <c r="BY21" s="170">
        <f t="shared" si="22"/>
        <v>0</v>
      </c>
      <c r="BZ21" s="55"/>
      <c r="CA21" s="48">
        <f t="shared" si="23"/>
        <v>0</v>
      </c>
      <c r="CB21" s="176">
        <f t="shared" si="31"/>
        <v>0</v>
      </c>
      <c r="CC21" s="56"/>
      <c r="CD21" s="51"/>
      <c r="CE21" s="57">
        <f t="shared" si="0"/>
        <v>0</v>
      </c>
    </row>
    <row r="22" spans="2:83" ht="15.75" hidden="1" thickBot="1" x14ac:dyDescent="0.3">
      <c r="B22" s="131"/>
      <c r="C22" s="61">
        <v>1508</v>
      </c>
      <c r="D22" s="60"/>
      <c r="E22" s="51"/>
      <c r="F22" s="51"/>
      <c r="G22" s="51"/>
      <c r="H22" s="52">
        <f t="shared" si="1"/>
        <v>0</v>
      </c>
      <c r="I22" s="53"/>
      <c r="J22" s="51"/>
      <c r="K22" s="51"/>
      <c r="L22" s="51"/>
      <c r="M22" s="54">
        <f t="shared" si="24"/>
        <v>0</v>
      </c>
      <c r="N22" s="50">
        <f t="shared" si="2"/>
        <v>0</v>
      </c>
      <c r="O22" s="51"/>
      <c r="P22" s="51"/>
      <c r="Q22" s="51"/>
      <c r="R22" s="52">
        <f t="shared" si="3"/>
        <v>0</v>
      </c>
      <c r="S22" s="53">
        <f t="shared" si="4"/>
        <v>0</v>
      </c>
      <c r="T22" s="51"/>
      <c r="U22" s="51"/>
      <c r="V22" s="51"/>
      <c r="W22" s="54">
        <f t="shared" si="25"/>
        <v>0</v>
      </c>
      <c r="X22" s="50">
        <f t="shared" si="5"/>
        <v>0</v>
      </c>
      <c r="Y22" s="51"/>
      <c r="Z22" s="51"/>
      <c r="AA22" s="51"/>
      <c r="AB22" s="52">
        <f t="shared" si="6"/>
        <v>0</v>
      </c>
      <c r="AC22" s="53">
        <f t="shared" si="7"/>
        <v>0</v>
      </c>
      <c r="AD22" s="51"/>
      <c r="AE22" s="51"/>
      <c r="AF22" s="51"/>
      <c r="AG22" s="54">
        <f t="shared" si="26"/>
        <v>0</v>
      </c>
      <c r="AH22" s="50">
        <f t="shared" si="8"/>
        <v>0</v>
      </c>
      <c r="AI22" s="51"/>
      <c r="AJ22" s="51"/>
      <c r="AK22" s="51"/>
      <c r="AL22" s="52">
        <f t="shared" si="9"/>
        <v>0</v>
      </c>
      <c r="AM22" s="53">
        <f t="shared" si="10"/>
        <v>0</v>
      </c>
      <c r="AN22" s="51"/>
      <c r="AO22" s="51"/>
      <c r="AP22" s="51"/>
      <c r="AQ22" s="54">
        <f t="shared" si="27"/>
        <v>0</v>
      </c>
      <c r="AR22" s="50">
        <f t="shared" si="11"/>
        <v>0</v>
      </c>
      <c r="AS22" s="51"/>
      <c r="AT22" s="51"/>
      <c r="AU22" s="51"/>
      <c r="AV22" s="52">
        <f t="shared" si="12"/>
        <v>0</v>
      </c>
      <c r="AW22" s="53">
        <f t="shared" si="13"/>
        <v>0</v>
      </c>
      <c r="AX22" s="51"/>
      <c r="AY22" s="51"/>
      <c r="AZ22" s="51"/>
      <c r="BA22" s="54">
        <f t="shared" si="28"/>
        <v>0</v>
      </c>
      <c r="BB22" s="50">
        <f t="shared" si="14"/>
        <v>0</v>
      </c>
      <c r="BC22" s="51"/>
      <c r="BD22" s="51"/>
      <c r="BE22" s="51"/>
      <c r="BF22" s="52">
        <f t="shared" si="15"/>
        <v>0</v>
      </c>
      <c r="BG22" s="53">
        <f t="shared" si="16"/>
        <v>0</v>
      </c>
      <c r="BH22" s="51"/>
      <c r="BI22" s="51"/>
      <c r="BJ22" s="51"/>
      <c r="BK22" s="54">
        <f t="shared" si="29"/>
        <v>0</v>
      </c>
      <c r="BL22" s="50">
        <f t="shared" si="17"/>
        <v>0</v>
      </c>
      <c r="BM22" s="51"/>
      <c r="BN22" s="51"/>
      <c r="BO22" s="51"/>
      <c r="BP22" s="52">
        <f t="shared" si="18"/>
        <v>0</v>
      </c>
      <c r="BQ22" s="53">
        <f t="shared" si="19"/>
        <v>0</v>
      </c>
      <c r="BR22" s="51">
        <f t="shared" si="20"/>
        <v>0</v>
      </c>
      <c r="BS22" s="51"/>
      <c r="BT22" s="51"/>
      <c r="BU22" s="54">
        <f t="shared" si="30"/>
        <v>0</v>
      </c>
      <c r="BV22" s="55"/>
      <c r="BW22" s="51"/>
      <c r="BX22" s="53">
        <f t="shared" si="21"/>
        <v>0</v>
      </c>
      <c r="BY22" s="170">
        <f t="shared" si="22"/>
        <v>0</v>
      </c>
      <c r="BZ22" s="55"/>
      <c r="CA22" s="48">
        <f t="shared" si="23"/>
        <v>0</v>
      </c>
      <c r="CB22" s="176">
        <f t="shared" si="31"/>
        <v>0</v>
      </c>
      <c r="CC22" s="56"/>
      <c r="CD22" s="51"/>
      <c r="CE22" s="57">
        <f t="shared" si="0"/>
        <v>0</v>
      </c>
    </row>
    <row r="23" spans="2:83" ht="15.75" hidden="1" thickBot="1" x14ac:dyDescent="0.3">
      <c r="B23" s="131"/>
      <c r="C23" s="61">
        <v>1508</v>
      </c>
      <c r="D23" s="60"/>
      <c r="E23" s="51"/>
      <c r="F23" s="51"/>
      <c r="G23" s="51"/>
      <c r="H23" s="52">
        <f t="shared" si="1"/>
        <v>0</v>
      </c>
      <c r="I23" s="53"/>
      <c r="J23" s="51"/>
      <c r="K23" s="51"/>
      <c r="L23" s="51"/>
      <c r="M23" s="54">
        <f t="shared" si="24"/>
        <v>0</v>
      </c>
      <c r="N23" s="50">
        <f t="shared" si="2"/>
        <v>0</v>
      </c>
      <c r="O23" s="51"/>
      <c r="P23" s="51"/>
      <c r="Q23" s="51"/>
      <c r="R23" s="52">
        <f t="shared" si="3"/>
        <v>0</v>
      </c>
      <c r="S23" s="53">
        <f t="shared" si="4"/>
        <v>0</v>
      </c>
      <c r="T23" s="51"/>
      <c r="U23" s="51"/>
      <c r="V23" s="51"/>
      <c r="W23" s="54">
        <f t="shared" si="25"/>
        <v>0</v>
      </c>
      <c r="X23" s="50">
        <f t="shared" si="5"/>
        <v>0</v>
      </c>
      <c r="Y23" s="51"/>
      <c r="Z23" s="51"/>
      <c r="AA23" s="51"/>
      <c r="AB23" s="52">
        <f t="shared" si="6"/>
        <v>0</v>
      </c>
      <c r="AC23" s="53">
        <f t="shared" si="7"/>
        <v>0</v>
      </c>
      <c r="AD23" s="51"/>
      <c r="AE23" s="51"/>
      <c r="AF23" s="51"/>
      <c r="AG23" s="54">
        <f t="shared" si="26"/>
        <v>0</v>
      </c>
      <c r="AH23" s="50">
        <f t="shared" si="8"/>
        <v>0</v>
      </c>
      <c r="AI23" s="51"/>
      <c r="AJ23" s="51"/>
      <c r="AK23" s="51"/>
      <c r="AL23" s="52">
        <f t="shared" si="9"/>
        <v>0</v>
      </c>
      <c r="AM23" s="53">
        <f t="shared" si="10"/>
        <v>0</v>
      </c>
      <c r="AN23" s="51"/>
      <c r="AO23" s="51"/>
      <c r="AP23" s="51"/>
      <c r="AQ23" s="54">
        <f t="shared" si="27"/>
        <v>0</v>
      </c>
      <c r="AR23" s="50">
        <f t="shared" si="11"/>
        <v>0</v>
      </c>
      <c r="AS23" s="51"/>
      <c r="AT23" s="51"/>
      <c r="AU23" s="51"/>
      <c r="AV23" s="52">
        <f t="shared" si="12"/>
        <v>0</v>
      </c>
      <c r="AW23" s="53">
        <f t="shared" si="13"/>
        <v>0</v>
      </c>
      <c r="AX23" s="51"/>
      <c r="AY23" s="51"/>
      <c r="AZ23" s="51"/>
      <c r="BA23" s="54">
        <f t="shared" si="28"/>
        <v>0</v>
      </c>
      <c r="BB23" s="50">
        <f t="shared" si="14"/>
        <v>0</v>
      </c>
      <c r="BC23" s="51"/>
      <c r="BD23" s="51"/>
      <c r="BE23" s="51"/>
      <c r="BF23" s="52">
        <f t="shared" si="15"/>
        <v>0</v>
      </c>
      <c r="BG23" s="53">
        <f t="shared" si="16"/>
        <v>0</v>
      </c>
      <c r="BH23" s="51"/>
      <c r="BI23" s="51"/>
      <c r="BJ23" s="51"/>
      <c r="BK23" s="54">
        <f t="shared" si="29"/>
        <v>0</v>
      </c>
      <c r="BL23" s="50">
        <f t="shared" si="17"/>
        <v>0</v>
      </c>
      <c r="BM23" s="51"/>
      <c r="BN23" s="51"/>
      <c r="BO23" s="51"/>
      <c r="BP23" s="52">
        <f t="shared" si="18"/>
        <v>0</v>
      </c>
      <c r="BQ23" s="53">
        <f t="shared" si="19"/>
        <v>0</v>
      </c>
      <c r="BR23" s="51">
        <f t="shared" si="20"/>
        <v>0</v>
      </c>
      <c r="BS23" s="51"/>
      <c r="BT23" s="51"/>
      <c r="BU23" s="54">
        <f t="shared" si="30"/>
        <v>0</v>
      </c>
      <c r="BV23" s="55"/>
      <c r="BW23" s="51"/>
      <c r="BX23" s="53">
        <f t="shared" si="21"/>
        <v>0</v>
      </c>
      <c r="BY23" s="170">
        <f t="shared" si="22"/>
        <v>0</v>
      </c>
      <c r="BZ23" s="55"/>
      <c r="CA23" s="48">
        <f t="shared" si="23"/>
        <v>0</v>
      </c>
      <c r="CB23" s="176">
        <f t="shared" si="31"/>
        <v>0</v>
      </c>
      <c r="CC23" s="56"/>
      <c r="CD23" s="51"/>
      <c r="CE23" s="57">
        <f t="shared" si="0"/>
        <v>0</v>
      </c>
    </row>
    <row r="24" spans="2:83" ht="15.75" hidden="1" thickBot="1" x14ac:dyDescent="0.3">
      <c r="B24" s="131"/>
      <c r="C24" s="61">
        <v>1508</v>
      </c>
      <c r="D24" s="60"/>
      <c r="E24" s="51"/>
      <c r="F24" s="51"/>
      <c r="G24" s="51"/>
      <c r="H24" s="52">
        <f t="shared" si="1"/>
        <v>0</v>
      </c>
      <c r="I24" s="53"/>
      <c r="J24" s="51"/>
      <c r="K24" s="51"/>
      <c r="L24" s="51"/>
      <c r="M24" s="54">
        <f t="shared" si="24"/>
        <v>0</v>
      </c>
      <c r="N24" s="50">
        <f t="shared" si="2"/>
        <v>0</v>
      </c>
      <c r="O24" s="51"/>
      <c r="P24" s="51"/>
      <c r="Q24" s="51"/>
      <c r="R24" s="52">
        <f t="shared" si="3"/>
        <v>0</v>
      </c>
      <c r="S24" s="53">
        <f t="shared" si="4"/>
        <v>0</v>
      </c>
      <c r="T24" s="51"/>
      <c r="U24" s="51"/>
      <c r="V24" s="51"/>
      <c r="W24" s="54">
        <f t="shared" si="25"/>
        <v>0</v>
      </c>
      <c r="X24" s="50">
        <f t="shared" si="5"/>
        <v>0</v>
      </c>
      <c r="Y24" s="51"/>
      <c r="Z24" s="51"/>
      <c r="AA24" s="51"/>
      <c r="AB24" s="52">
        <f t="shared" si="6"/>
        <v>0</v>
      </c>
      <c r="AC24" s="53">
        <f t="shared" si="7"/>
        <v>0</v>
      </c>
      <c r="AD24" s="51"/>
      <c r="AE24" s="51"/>
      <c r="AF24" s="51"/>
      <c r="AG24" s="54">
        <f t="shared" si="26"/>
        <v>0</v>
      </c>
      <c r="AH24" s="50">
        <f t="shared" si="8"/>
        <v>0</v>
      </c>
      <c r="AI24" s="51"/>
      <c r="AJ24" s="51"/>
      <c r="AK24" s="51"/>
      <c r="AL24" s="52">
        <f t="shared" si="9"/>
        <v>0</v>
      </c>
      <c r="AM24" s="53">
        <f t="shared" si="10"/>
        <v>0</v>
      </c>
      <c r="AN24" s="51"/>
      <c r="AO24" s="51"/>
      <c r="AP24" s="51"/>
      <c r="AQ24" s="54">
        <f t="shared" si="27"/>
        <v>0</v>
      </c>
      <c r="AR24" s="50">
        <f t="shared" si="11"/>
        <v>0</v>
      </c>
      <c r="AS24" s="51"/>
      <c r="AT24" s="51"/>
      <c r="AU24" s="51"/>
      <c r="AV24" s="52">
        <f t="shared" si="12"/>
        <v>0</v>
      </c>
      <c r="AW24" s="53">
        <f t="shared" si="13"/>
        <v>0</v>
      </c>
      <c r="AX24" s="51"/>
      <c r="AY24" s="51"/>
      <c r="AZ24" s="51"/>
      <c r="BA24" s="54">
        <f t="shared" si="28"/>
        <v>0</v>
      </c>
      <c r="BB24" s="50">
        <f t="shared" si="14"/>
        <v>0</v>
      </c>
      <c r="BC24" s="51"/>
      <c r="BD24" s="51"/>
      <c r="BE24" s="51"/>
      <c r="BF24" s="52">
        <f t="shared" si="15"/>
        <v>0</v>
      </c>
      <c r="BG24" s="53">
        <f t="shared" si="16"/>
        <v>0</v>
      </c>
      <c r="BH24" s="51"/>
      <c r="BI24" s="51"/>
      <c r="BJ24" s="51"/>
      <c r="BK24" s="54">
        <f t="shared" si="29"/>
        <v>0</v>
      </c>
      <c r="BL24" s="50">
        <f t="shared" si="17"/>
        <v>0</v>
      </c>
      <c r="BM24" s="51"/>
      <c r="BN24" s="51"/>
      <c r="BO24" s="51"/>
      <c r="BP24" s="52">
        <f t="shared" si="18"/>
        <v>0</v>
      </c>
      <c r="BQ24" s="53">
        <f t="shared" si="19"/>
        <v>0</v>
      </c>
      <c r="BR24" s="51">
        <f t="shared" si="20"/>
        <v>0</v>
      </c>
      <c r="BS24" s="51"/>
      <c r="BT24" s="51"/>
      <c r="BU24" s="54">
        <f t="shared" si="30"/>
        <v>0</v>
      </c>
      <c r="BV24" s="55"/>
      <c r="BW24" s="51"/>
      <c r="BX24" s="53">
        <f t="shared" si="21"/>
        <v>0</v>
      </c>
      <c r="BY24" s="170">
        <f t="shared" si="22"/>
        <v>0</v>
      </c>
      <c r="BZ24" s="55"/>
      <c r="CA24" s="48">
        <f t="shared" si="23"/>
        <v>0</v>
      </c>
      <c r="CB24" s="176">
        <f t="shared" si="31"/>
        <v>0</v>
      </c>
      <c r="CC24" s="56"/>
      <c r="CD24" s="51"/>
      <c r="CE24" s="57">
        <f t="shared" si="0"/>
        <v>0</v>
      </c>
    </row>
    <row r="25" spans="2:83" ht="15.75" hidden="1" thickBot="1" x14ac:dyDescent="0.3">
      <c r="B25" s="131"/>
      <c r="C25" s="61">
        <v>1508</v>
      </c>
      <c r="D25" s="60"/>
      <c r="E25" s="51"/>
      <c r="F25" s="51"/>
      <c r="G25" s="51"/>
      <c r="H25" s="52">
        <f t="shared" si="1"/>
        <v>0</v>
      </c>
      <c r="I25" s="53"/>
      <c r="J25" s="51"/>
      <c r="K25" s="51"/>
      <c r="L25" s="51"/>
      <c r="M25" s="54">
        <f t="shared" si="24"/>
        <v>0</v>
      </c>
      <c r="N25" s="50">
        <f t="shared" si="2"/>
        <v>0</v>
      </c>
      <c r="O25" s="51"/>
      <c r="P25" s="51"/>
      <c r="Q25" s="51"/>
      <c r="R25" s="52">
        <f t="shared" si="3"/>
        <v>0</v>
      </c>
      <c r="S25" s="53">
        <f t="shared" si="4"/>
        <v>0</v>
      </c>
      <c r="T25" s="51"/>
      <c r="U25" s="51"/>
      <c r="V25" s="51"/>
      <c r="W25" s="54">
        <f t="shared" si="25"/>
        <v>0</v>
      </c>
      <c r="X25" s="50">
        <f t="shared" si="5"/>
        <v>0</v>
      </c>
      <c r="Y25" s="51"/>
      <c r="Z25" s="51"/>
      <c r="AA25" s="51"/>
      <c r="AB25" s="52">
        <f t="shared" si="6"/>
        <v>0</v>
      </c>
      <c r="AC25" s="53">
        <f t="shared" si="7"/>
        <v>0</v>
      </c>
      <c r="AD25" s="51"/>
      <c r="AE25" s="51"/>
      <c r="AF25" s="51"/>
      <c r="AG25" s="54">
        <f t="shared" si="26"/>
        <v>0</v>
      </c>
      <c r="AH25" s="50">
        <f t="shared" si="8"/>
        <v>0</v>
      </c>
      <c r="AI25" s="51"/>
      <c r="AJ25" s="51"/>
      <c r="AK25" s="51"/>
      <c r="AL25" s="52">
        <f t="shared" si="9"/>
        <v>0</v>
      </c>
      <c r="AM25" s="53">
        <f t="shared" si="10"/>
        <v>0</v>
      </c>
      <c r="AN25" s="51"/>
      <c r="AO25" s="51"/>
      <c r="AP25" s="51"/>
      <c r="AQ25" s="54">
        <f t="shared" si="27"/>
        <v>0</v>
      </c>
      <c r="AR25" s="50">
        <f t="shared" si="11"/>
        <v>0</v>
      </c>
      <c r="AS25" s="51"/>
      <c r="AT25" s="51"/>
      <c r="AU25" s="51"/>
      <c r="AV25" s="52">
        <f t="shared" si="12"/>
        <v>0</v>
      </c>
      <c r="AW25" s="53">
        <f t="shared" si="13"/>
        <v>0</v>
      </c>
      <c r="AX25" s="51"/>
      <c r="AY25" s="51"/>
      <c r="AZ25" s="51"/>
      <c r="BA25" s="54">
        <f t="shared" si="28"/>
        <v>0</v>
      </c>
      <c r="BB25" s="50">
        <f t="shared" si="14"/>
        <v>0</v>
      </c>
      <c r="BC25" s="51"/>
      <c r="BD25" s="51"/>
      <c r="BE25" s="51"/>
      <c r="BF25" s="52">
        <f t="shared" si="15"/>
        <v>0</v>
      </c>
      <c r="BG25" s="53">
        <f t="shared" si="16"/>
        <v>0</v>
      </c>
      <c r="BH25" s="51"/>
      <c r="BI25" s="51"/>
      <c r="BJ25" s="51"/>
      <c r="BK25" s="54">
        <f t="shared" si="29"/>
        <v>0</v>
      </c>
      <c r="BL25" s="50">
        <f t="shared" si="17"/>
        <v>0</v>
      </c>
      <c r="BM25" s="51"/>
      <c r="BN25" s="51"/>
      <c r="BO25" s="51"/>
      <c r="BP25" s="52">
        <f t="shared" si="18"/>
        <v>0</v>
      </c>
      <c r="BQ25" s="53">
        <f t="shared" si="19"/>
        <v>0</v>
      </c>
      <c r="BR25" s="51">
        <f t="shared" si="20"/>
        <v>0</v>
      </c>
      <c r="BS25" s="51"/>
      <c r="BT25" s="51"/>
      <c r="BU25" s="54">
        <f t="shared" si="30"/>
        <v>0</v>
      </c>
      <c r="BV25" s="55"/>
      <c r="BW25" s="51"/>
      <c r="BX25" s="53">
        <f t="shared" si="21"/>
        <v>0</v>
      </c>
      <c r="BY25" s="170">
        <f t="shared" si="22"/>
        <v>0</v>
      </c>
      <c r="BZ25" s="55"/>
      <c r="CA25" s="48">
        <f t="shared" si="23"/>
        <v>0</v>
      </c>
      <c r="CB25" s="176">
        <f t="shared" si="31"/>
        <v>0</v>
      </c>
      <c r="CC25" s="56"/>
      <c r="CD25" s="51"/>
      <c r="CE25" s="57">
        <f t="shared" si="0"/>
        <v>0</v>
      </c>
    </row>
    <row r="26" spans="2:83" ht="15.75" hidden="1" thickBot="1" x14ac:dyDescent="0.3">
      <c r="B26" s="131"/>
      <c r="C26" s="61">
        <v>1508</v>
      </c>
      <c r="D26" s="60"/>
      <c r="E26" s="51"/>
      <c r="F26" s="51"/>
      <c r="G26" s="51"/>
      <c r="H26" s="52">
        <f t="shared" si="1"/>
        <v>0</v>
      </c>
      <c r="I26" s="53"/>
      <c r="J26" s="51"/>
      <c r="K26" s="51"/>
      <c r="L26" s="51"/>
      <c r="M26" s="54">
        <f t="shared" si="24"/>
        <v>0</v>
      </c>
      <c r="N26" s="50">
        <f t="shared" si="2"/>
        <v>0</v>
      </c>
      <c r="O26" s="51"/>
      <c r="P26" s="51"/>
      <c r="Q26" s="51"/>
      <c r="R26" s="52">
        <f t="shared" si="3"/>
        <v>0</v>
      </c>
      <c r="S26" s="53">
        <f t="shared" si="4"/>
        <v>0</v>
      </c>
      <c r="T26" s="51"/>
      <c r="U26" s="51"/>
      <c r="V26" s="51"/>
      <c r="W26" s="54">
        <f t="shared" si="25"/>
        <v>0</v>
      </c>
      <c r="X26" s="50">
        <f t="shared" si="5"/>
        <v>0</v>
      </c>
      <c r="Y26" s="51"/>
      <c r="Z26" s="51"/>
      <c r="AA26" s="51"/>
      <c r="AB26" s="52">
        <f t="shared" si="6"/>
        <v>0</v>
      </c>
      <c r="AC26" s="53">
        <f t="shared" si="7"/>
        <v>0</v>
      </c>
      <c r="AD26" s="51"/>
      <c r="AE26" s="51"/>
      <c r="AF26" s="51"/>
      <c r="AG26" s="54">
        <f t="shared" si="26"/>
        <v>0</v>
      </c>
      <c r="AH26" s="50">
        <f t="shared" si="8"/>
        <v>0</v>
      </c>
      <c r="AI26" s="51"/>
      <c r="AJ26" s="51"/>
      <c r="AK26" s="51"/>
      <c r="AL26" s="52">
        <f t="shared" si="9"/>
        <v>0</v>
      </c>
      <c r="AM26" s="53">
        <f t="shared" si="10"/>
        <v>0</v>
      </c>
      <c r="AN26" s="51"/>
      <c r="AO26" s="51"/>
      <c r="AP26" s="51"/>
      <c r="AQ26" s="54">
        <f t="shared" si="27"/>
        <v>0</v>
      </c>
      <c r="AR26" s="50">
        <f t="shared" si="11"/>
        <v>0</v>
      </c>
      <c r="AS26" s="51"/>
      <c r="AT26" s="51"/>
      <c r="AU26" s="51"/>
      <c r="AV26" s="52">
        <f t="shared" si="12"/>
        <v>0</v>
      </c>
      <c r="AW26" s="53">
        <f t="shared" si="13"/>
        <v>0</v>
      </c>
      <c r="AX26" s="51"/>
      <c r="AY26" s="51"/>
      <c r="AZ26" s="51"/>
      <c r="BA26" s="54">
        <f t="shared" si="28"/>
        <v>0</v>
      </c>
      <c r="BB26" s="50">
        <f t="shared" si="14"/>
        <v>0</v>
      </c>
      <c r="BC26" s="51"/>
      <c r="BD26" s="51"/>
      <c r="BE26" s="51"/>
      <c r="BF26" s="52">
        <f t="shared" si="15"/>
        <v>0</v>
      </c>
      <c r="BG26" s="53">
        <f t="shared" si="16"/>
        <v>0</v>
      </c>
      <c r="BH26" s="51"/>
      <c r="BI26" s="51"/>
      <c r="BJ26" s="51"/>
      <c r="BK26" s="54">
        <f t="shared" si="29"/>
        <v>0</v>
      </c>
      <c r="BL26" s="50">
        <f t="shared" si="17"/>
        <v>0</v>
      </c>
      <c r="BM26" s="51"/>
      <c r="BN26" s="51"/>
      <c r="BO26" s="51"/>
      <c r="BP26" s="52">
        <f t="shared" si="18"/>
        <v>0</v>
      </c>
      <c r="BQ26" s="53">
        <f t="shared" si="19"/>
        <v>0</v>
      </c>
      <c r="BR26" s="51">
        <f t="shared" si="20"/>
        <v>0</v>
      </c>
      <c r="BS26" s="51"/>
      <c r="BT26" s="51"/>
      <c r="BU26" s="54">
        <f t="shared" si="30"/>
        <v>0</v>
      </c>
      <c r="BV26" s="55"/>
      <c r="BW26" s="51"/>
      <c r="BX26" s="53">
        <f t="shared" si="21"/>
        <v>0</v>
      </c>
      <c r="BY26" s="170">
        <f t="shared" si="22"/>
        <v>0</v>
      </c>
      <c r="BZ26" s="55"/>
      <c r="CA26" s="48">
        <f t="shared" si="23"/>
        <v>0</v>
      </c>
      <c r="CB26" s="176">
        <f t="shared" si="31"/>
        <v>0</v>
      </c>
      <c r="CC26" s="56"/>
      <c r="CD26" s="51"/>
      <c r="CE26" s="57">
        <f t="shared" si="0"/>
        <v>0</v>
      </c>
    </row>
    <row r="27" spans="2:83" ht="15.75" hidden="1" thickBot="1" x14ac:dyDescent="0.3">
      <c r="B27" s="131"/>
      <c r="C27" s="61">
        <v>1508</v>
      </c>
      <c r="D27" s="60"/>
      <c r="E27" s="51"/>
      <c r="F27" s="51"/>
      <c r="G27" s="51"/>
      <c r="H27" s="52">
        <f t="shared" si="1"/>
        <v>0</v>
      </c>
      <c r="I27" s="53"/>
      <c r="J27" s="51"/>
      <c r="K27" s="51"/>
      <c r="L27" s="51"/>
      <c r="M27" s="54">
        <f t="shared" si="24"/>
        <v>0</v>
      </c>
      <c r="N27" s="50">
        <f t="shared" si="2"/>
        <v>0</v>
      </c>
      <c r="O27" s="51"/>
      <c r="P27" s="51"/>
      <c r="Q27" s="51"/>
      <c r="R27" s="52">
        <f t="shared" si="3"/>
        <v>0</v>
      </c>
      <c r="S27" s="53">
        <f t="shared" si="4"/>
        <v>0</v>
      </c>
      <c r="T27" s="51"/>
      <c r="U27" s="51"/>
      <c r="V27" s="51"/>
      <c r="W27" s="54">
        <f t="shared" si="25"/>
        <v>0</v>
      </c>
      <c r="X27" s="50">
        <f t="shared" si="5"/>
        <v>0</v>
      </c>
      <c r="Y27" s="51"/>
      <c r="Z27" s="51"/>
      <c r="AA27" s="51"/>
      <c r="AB27" s="52">
        <f t="shared" si="6"/>
        <v>0</v>
      </c>
      <c r="AC27" s="53">
        <f t="shared" si="7"/>
        <v>0</v>
      </c>
      <c r="AD27" s="51"/>
      <c r="AE27" s="51"/>
      <c r="AF27" s="51"/>
      <c r="AG27" s="54">
        <f t="shared" si="26"/>
        <v>0</v>
      </c>
      <c r="AH27" s="50">
        <f t="shared" si="8"/>
        <v>0</v>
      </c>
      <c r="AI27" s="51"/>
      <c r="AJ27" s="51"/>
      <c r="AK27" s="51"/>
      <c r="AL27" s="52">
        <f t="shared" si="9"/>
        <v>0</v>
      </c>
      <c r="AM27" s="53">
        <f t="shared" si="10"/>
        <v>0</v>
      </c>
      <c r="AN27" s="51"/>
      <c r="AO27" s="51"/>
      <c r="AP27" s="51"/>
      <c r="AQ27" s="54">
        <f t="shared" si="27"/>
        <v>0</v>
      </c>
      <c r="AR27" s="50">
        <f t="shared" si="11"/>
        <v>0</v>
      </c>
      <c r="AS27" s="51"/>
      <c r="AT27" s="51"/>
      <c r="AU27" s="51"/>
      <c r="AV27" s="52">
        <f t="shared" si="12"/>
        <v>0</v>
      </c>
      <c r="AW27" s="53">
        <f t="shared" si="13"/>
        <v>0</v>
      </c>
      <c r="AX27" s="51"/>
      <c r="AY27" s="51"/>
      <c r="AZ27" s="51"/>
      <c r="BA27" s="54">
        <f t="shared" si="28"/>
        <v>0</v>
      </c>
      <c r="BB27" s="50">
        <f t="shared" si="14"/>
        <v>0</v>
      </c>
      <c r="BC27" s="51"/>
      <c r="BD27" s="51"/>
      <c r="BE27" s="51"/>
      <c r="BF27" s="52">
        <f t="shared" si="15"/>
        <v>0</v>
      </c>
      <c r="BG27" s="53">
        <f t="shared" si="16"/>
        <v>0</v>
      </c>
      <c r="BH27" s="51"/>
      <c r="BI27" s="51"/>
      <c r="BJ27" s="51"/>
      <c r="BK27" s="54">
        <f t="shared" si="29"/>
        <v>0</v>
      </c>
      <c r="BL27" s="50">
        <f t="shared" si="17"/>
        <v>0</v>
      </c>
      <c r="BM27" s="51"/>
      <c r="BN27" s="51"/>
      <c r="BO27" s="51"/>
      <c r="BP27" s="52">
        <f t="shared" si="18"/>
        <v>0</v>
      </c>
      <c r="BQ27" s="53">
        <f t="shared" si="19"/>
        <v>0</v>
      </c>
      <c r="BR27" s="51">
        <f t="shared" si="20"/>
        <v>0</v>
      </c>
      <c r="BS27" s="51"/>
      <c r="BT27" s="51"/>
      <c r="BU27" s="54">
        <f t="shared" si="30"/>
        <v>0</v>
      </c>
      <c r="BV27" s="55"/>
      <c r="BW27" s="51"/>
      <c r="BX27" s="53">
        <f t="shared" si="21"/>
        <v>0</v>
      </c>
      <c r="BY27" s="170">
        <f t="shared" si="22"/>
        <v>0</v>
      </c>
      <c r="BZ27" s="55"/>
      <c r="CA27" s="48">
        <f t="shared" si="23"/>
        <v>0</v>
      </c>
      <c r="CB27" s="176">
        <f t="shared" si="31"/>
        <v>0</v>
      </c>
      <c r="CC27" s="56"/>
      <c r="CD27" s="51"/>
      <c r="CE27" s="57">
        <f t="shared" si="0"/>
        <v>0</v>
      </c>
    </row>
    <row r="28" spans="2:83" ht="15.75" hidden="1" thickBot="1" x14ac:dyDescent="0.3">
      <c r="B28" s="131"/>
      <c r="C28" s="61">
        <v>1508</v>
      </c>
      <c r="D28" s="60"/>
      <c r="E28" s="51"/>
      <c r="F28" s="51"/>
      <c r="G28" s="51"/>
      <c r="H28" s="52">
        <f t="shared" si="1"/>
        <v>0</v>
      </c>
      <c r="I28" s="53"/>
      <c r="J28" s="51"/>
      <c r="K28" s="51"/>
      <c r="L28" s="51"/>
      <c r="M28" s="54">
        <f t="shared" si="24"/>
        <v>0</v>
      </c>
      <c r="N28" s="50">
        <f t="shared" si="2"/>
        <v>0</v>
      </c>
      <c r="O28" s="51"/>
      <c r="P28" s="51"/>
      <c r="Q28" s="51"/>
      <c r="R28" s="52">
        <f t="shared" si="3"/>
        <v>0</v>
      </c>
      <c r="S28" s="53">
        <f t="shared" si="4"/>
        <v>0</v>
      </c>
      <c r="T28" s="51"/>
      <c r="U28" s="51"/>
      <c r="V28" s="51"/>
      <c r="W28" s="54">
        <f t="shared" si="25"/>
        <v>0</v>
      </c>
      <c r="X28" s="50">
        <f t="shared" si="5"/>
        <v>0</v>
      </c>
      <c r="Y28" s="51"/>
      <c r="Z28" s="51"/>
      <c r="AA28" s="51"/>
      <c r="AB28" s="52">
        <f t="shared" si="6"/>
        <v>0</v>
      </c>
      <c r="AC28" s="53">
        <f t="shared" si="7"/>
        <v>0</v>
      </c>
      <c r="AD28" s="51"/>
      <c r="AE28" s="51"/>
      <c r="AF28" s="51"/>
      <c r="AG28" s="54">
        <f t="shared" si="26"/>
        <v>0</v>
      </c>
      <c r="AH28" s="50">
        <f t="shared" si="8"/>
        <v>0</v>
      </c>
      <c r="AI28" s="51"/>
      <c r="AJ28" s="51"/>
      <c r="AK28" s="51"/>
      <c r="AL28" s="52">
        <f t="shared" si="9"/>
        <v>0</v>
      </c>
      <c r="AM28" s="53">
        <f t="shared" si="10"/>
        <v>0</v>
      </c>
      <c r="AN28" s="51"/>
      <c r="AO28" s="51"/>
      <c r="AP28" s="51"/>
      <c r="AQ28" s="54">
        <f t="shared" si="27"/>
        <v>0</v>
      </c>
      <c r="AR28" s="50">
        <f t="shared" si="11"/>
        <v>0</v>
      </c>
      <c r="AS28" s="51"/>
      <c r="AT28" s="51"/>
      <c r="AU28" s="51"/>
      <c r="AV28" s="52">
        <f t="shared" si="12"/>
        <v>0</v>
      </c>
      <c r="AW28" s="53">
        <f t="shared" si="13"/>
        <v>0</v>
      </c>
      <c r="AX28" s="51"/>
      <c r="AY28" s="51"/>
      <c r="AZ28" s="51"/>
      <c r="BA28" s="54">
        <f t="shared" si="28"/>
        <v>0</v>
      </c>
      <c r="BB28" s="50">
        <f t="shared" si="14"/>
        <v>0</v>
      </c>
      <c r="BC28" s="51"/>
      <c r="BD28" s="51"/>
      <c r="BE28" s="51"/>
      <c r="BF28" s="52">
        <f t="shared" si="15"/>
        <v>0</v>
      </c>
      <c r="BG28" s="53">
        <f t="shared" si="16"/>
        <v>0</v>
      </c>
      <c r="BH28" s="51"/>
      <c r="BI28" s="51"/>
      <c r="BJ28" s="51"/>
      <c r="BK28" s="54">
        <f t="shared" si="29"/>
        <v>0</v>
      </c>
      <c r="BL28" s="50">
        <f t="shared" si="17"/>
        <v>0</v>
      </c>
      <c r="BM28" s="51"/>
      <c r="BN28" s="51"/>
      <c r="BO28" s="51"/>
      <c r="BP28" s="52">
        <f t="shared" si="18"/>
        <v>0</v>
      </c>
      <c r="BQ28" s="53">
        <f t="shared" si="19"/>
        <v>0</v>
      </c>
      <c r="BR28" s="51">
        <f t="shared" si="20"/>
        <v>0</v>
      </c>
      <c r="BS28" s="51"/>
      <c r="BT28" s="51"/>
      <c r="BU28" s="54">
        <f t="shared" si="30"/>
        <v>0</v>
      </c>
      <c r="BV28" s="55"/>
      <c r="BW28" s="51"/>
      <c r="BX28" s="53">
        <f t="shared" si="21"/>
        <v>0</v>
      </c>
      <c r="BY28" s="170">
        <f t="shared" si="22"/>
        <v>0</v>
      </c>
      <c r="BZ28" s="55"/>
      <c r="CA28" s="48">
        <f t="shared" si="23"/>
        <v>0</v>
      </c>
      <c r="CB28" s="176">
        <f t="shared" si="31"/>
        <v>0</v>
      </c>
      <c r="CC28" s="56"/>
      <c r="CD28" s="51"/>
      <c r="CE28" s="57">
        <f t="shared" si="0"/>
        <v>0</v>
      </c>
    </row>
    <row r="29" spans="2:83" ht="15.75" hidden="1" thickBot="1" x14ac:dyDescent="0.3">
      <c r="B29" s="131"/>
      <c r="C29" s="61">
        <v>1508</v>
      </c>
      <c r="D29" s="60"/>
      <c r="E29" s="51"/>
      <c r="F29" s="51"/>
      <c r="G29" s="51"/>
      <c r="H29" s="52">
        <f t="shared" si="1"/>
        <v>0</v>
      </c>
      <c r="I29" s="53"/>
      <c r="J29" s="51"/>
      <c r="K29" s="51"/>
      <c r="L29" s="51"/>
      <c r="M29" s="54">
        <f t="shared" si="24"/>
        <v>0</v>
      </c>
      <c r="N29" s="50">
        <f t="shared" si="2"/>
        <v>0</v>
      </c>
      <c r="O29" s="51"/>
      <c r="P29" s="51"/>
      <c r="Q29" s="51"/>
      <c r="R29" s="52">
        <f t="shared" si="3"/>
        <v>0</v>
      </c>
      <c r="S29" s="53">
        <f t="shared" si="4"/>
        <v>0</v>
      </c>
      <c r="T29" s="51"/>
      <c r="U29" s="51"/>
      <c r="V29" s="51"/>
      <c r="W29" s="54">
        <f t="shared" si="25"/>
        <v>0</v>
      </c>
      <c r="X29" s="50">
        <f t="shared" si="5"/>
        <v>0</v>
      </c>
      <c r="Y29" s="51"/>
      <c r="Z29" s="51"/>
      <c r="AA29" s="51"/>
      <c r="AB29" s="52">
        <f t="shared" si="6"/>
        <v>0</v>
      </c>
      <c r="AC29" s="53">
        <f t="shared" si="7"/>
        <v>0</v>
      </c>
      <c r="AD29" s="51"/>
      <c r="AE29" s="51"/>
      <c r="AF29" s="51"/>
      <c r="AG29" s="54">
        <f t="shared" si="26"/>
        <v>0</v>
      </c>
      <c r="AH29" s="50">
        <f t="shared" si="8"/>
        <v>0</v>
      </c>
      <c r="AI29" s="51"/>
      <c r="AJ29" s="51"/>
      <c r="AK29" s="51"/>
      <c r="AL29" s="52">
        <f t="shared" si="9"/>
        <v>0</v>
      </c>
      <c r="AM29" s="53">
        <f t="shared" si="10"/>
        <v>0</v>
      </c>
      <c r="AN29" s="51"/>
      <c r="AO29" s="51"/>
      <c r="AP29" s="51"/>
      <c r="AQ29" s="54">
        <f t="shared" si="27"/>
        <v>0</v>
      </c>
      <c r="AR29" s="50">
        <f t="shared" si="11"/>
        <v>0</v>
      </c>
      <c r="AS29" s="51"/>
      <c r="AT29" s="51"/>
      <c r="AU29" s="51"/>
      <c r="AV29" s="52">
        <f t="shared" si="12"/>
        <v>0</v>
      </c>
      <c r="AW29" s="53">
        <f t="shared" si="13"/>
        <v>0</v>
      </c>
      <c r="AX29" s="51"/>
      <c r="AY29" s="51"/>
      <c r="AZ29" s="51"/>
      <c r="BA29" s="54">
        <f t="shared" si="28"/>
        <v>0</v>
      </c>
      <c r="BB29" s="50">
        <f t="shared" si="14"/>
        <v>0</v>
      </c>
      <c r="BC29" s="51"/>
      <c r="BD29" s="51"/>
      <c r="BE29" s="51"/>
      <c r="BF29" s="52">
        <f t="shared" si="15"/>
        <v>0</v>
      </c>
      <c r="BG29" s="53">
        <f t="shared" si="16"/>
        <v>0</v>
      </c>
      <c r="BH29" s="51"/>
      <c r="BI29" s="51"/>
      <c r="BJ29" s="51"/>
      <c r="BK29" s="54">
        <f t="shared" si="29"/>
        <v>0</v>
      </c>
      <c r="BL29" s="50">
        <f t="shared" si="17"/>
        <v>0</v>
      </c>
      <c r="BM29" s="51"/>
      <c r="BN29" s="51"/>
      <c r="BO29" s="51"/>
      <c r="BP29" s="52">
        <f t="shared" si="18"/>
        <v>0</v>
      </c>
      <c r="BQ29" s="53">
        <f t="shared" si="19"/>
        <v>0</v>
      </c>
      <c r="BR29" s="51">
        <f t="shared" si="20"/>
        <v>0</v>
      </c>
      <c r="BS29" s="51"/>
      <c r="BT29" s="51"/>
      <c r="BU29" s="54">
        <f t="shared" si="30"/>
        <v>0</v>
      </c>
      <c r="BV29" s="55"/>
      <c r="BW29" s="51"/>
      <c r="BX29" s="53">
        <f t="shared" si="21"/>
        <v>0</v>
      </c>
      <c r="BY29" s="170">
        <f t="shared" si="22"/>
        <v>0</v>
      </c>
      <c r="BZ29" s="55"/>
      <c r="CA29" s="48">
        <f t="shared" si="23"/>
        <v>0</v>
      </c>
      <c r="CB29" s="176">
        <f t="shared" si="31"/>
        <v>0</v>
      </c>
      <c r="CC29" s="56"/>
      <c r="CD29" s="51"/>
      <c r="CE29" s="57">
        <f t="shared" si="0"/>
        <v>0</v>
      </c>
    </row>
    <row r="30" spans="2:83" ht="15.75" hidden="1" thickBot="1" x14ac:dyDescent="0.3">
      <c r="B30" s="131"/>
      <c r="C30" s="61">
        <v>1508</v>
      </c>
      <c r="D30" s="60"/>
      <c r="E30" s="51"/>
      <c r="F30" s="51"/>
      <c r="G30" s="51"/>
      <c r="H30" s="52">
        <f t="shared" si="1"/>
        <v>0</v>
      </c>
      <c r="I30" s="53"/>
      <c r="J30" s="51"/>
      <c r="K30" s="51"/>
      <c r="L30" s="51"/>
      <c r="M30" s="54">
        <f t="shared" si="24"/>
        <v>0</v>
      </c>
      <c r="N30" s="50">
        <f t="shared" si="2"/>
        <v>0</v>
      </c>
      <c r="O30" s="51"/>
      <c r="P30" s="51"/>
      <c r="Q30" s="51"/>
      <c r="R30" s="52">
        <f t="shared" si="3"/>
        <v>0</v>
      </c>
      <c r="S30" s="53">
        <f t="shared" si="4"/>
        <v>0</v>
      </c>
      <c r="T30" s="51"/>
      <c r="U30" s="51"/>
      <c r="V30" s="51"/>
      <c r="W30" s="54">
        <f t="shared" si="25"/>
        <v>0</v>
      </c>
      <c r="X30" s="50">
        <f t="shared" si="5"/>
        <v>0</v>
      </c>
      <c r="Y30" s="51"/>
      <c r="Z30" s="51"/>
      <c r="AA30" s="51"/>
      <c r="AB30" s="52">
        <f t="shared" si="6"/>
        <v>0</v>
      </c>
      <c r="AC30" s="53">
        <f t="shared" si="7"/>
        <v>0</v>
      </c>
      <c r="AD30" s="51"/>
      <c r="AE30" s="51"/>
      <c r="AF30" s="51"/>
      <c r="AG30" s="54">
        <f t="shared" si="26"/>
        <v>0</v>
      </c>
      <c r="AH30" s="50">
        <f t="shared" si="8"/>
        <v>0</v>
      </c>
      <c r="AI30" s="51"/>
      <c r="AJ30" s="51"/>
      <c r="AK30" s="51"/>
      <c r="AL30" s="52">
        <f t="shared" si="9"/>
        <v>0</v>
      </c>
      <c r="AM30" s="53">
        <f t="shared" si="10"/>
        <v>0</v>
      </c>
      <c r="AN30" s="51"/>
      <c r="AO30" s="51"/>
      <c r="AP30" s="51"/>
      <c r="AQ30" s="54">
        <f t="shared" si="27"/>
        <v>0</v>
      </c>
      <c r="AR30" s="50">
        <f t="shared" si="11"/>
        <v>0</v>
      </c>
      <c r="AS30" s="51"/>
      <c r="AT30" s="51"/>
      <c r="AU30" s="51"/>
      <c r="AV30" s="52">
        <f t="shared" si="12"/>
        <v>0</v>
      </c>
      <c r="AW30" s="53">
        <f t="shared" si="13"/>
        <v>0</v>
      </c>
      <c r="AX30" s="51"/>
      <c r="AY30" s="51"/>
      <c r="AZ30" s="51"/>
      <c r="BA30" s="54">
        <f t="shared" si="28"/>
        <v>0</v>
      </c>
      <c r="BB30" s="50">
        <f t="shared" si="14"/>
        <v>0</v>
      </c>
      <c r="BC30" s="51"/>
      <c r="BD30" s="51"/>
      <c r="BE30" s="51"/>
      <c r="BF30" s="52">
        <f t="shared" si="15"/>
        <v>0</v>
      </c>
      <c r="BG30" s="53">
        <f t="shared" si="16"/>
        <v>0</v>
      </c>
      <c r="BH30" s="51"/>
      <c r="BI30" s="51"/>
      <c r="BJ30" s="51"/>
      <c r="BK30" s="54">
        <f t="shared" si="29"/>
        <v>0</v>
      </c>
      <c r="BL30" s="50">
        <f t="shared" si="17"/>
        <v>0</v>
      </c>
      <c r="BM30" s="51"/>
      <c r="BN30" s="51"/>
      <c r="BO30" s="51"/>
      <c r="BP30" s="52">
        <f t="shared" si="18"/>
        <v>0</v>
      </c>
      <c r="BQ30" s="53">
        <f t="shared" si="19"/>
        <v>0</v>
      </c>
      <c r="BR30" s="51">
        <f t="shared" si="20"/>
        <v>0</v>
      </c>
      <c r="BS30" s="51"/>
      <c r="BT30" s="51"/>
      <c r="BU30" s="54">
        <f t="shared" si="30"/>
        <v>0</v>
      </c>
      <c r="BV30" s="55"/>
      <c r="BW30" s="51"/>
      <c r="BX30" s="53">
        <f t="shared" si="21"/>
        <v>0</v>
      </c>
      <c r="BY30" s="170">
        <f t="shared" si="22"/>
        <v>0</v>
      </c>
      <c r="BZ30" s="55"/>
      <c r="CA30" s="48">
        <f t="shared" si="23"/>
        <v>0</v>
      </c>
      <c r="CB30" s="176">
        <f t="shared" si="31"/>
        <v>0</v>
      </c>
      <c r="CC30" s="56"/>
      <c r="CD30" s="51"/>
      <c r="CE30" s="57">
        <f t="shared" si="0"/>
        <v>0</v>
      </c>
    </row>
    <row r="31" spans="2:83" ht="18" thickBot="1" x14ac:dyDescent="0.3">
      <c r="B31" s="87" t="s">
        <v>175</v>
      </c>
      <c r="C31" s="61" t="s">
        <v>176</v>
      </c>
      <c r="D31" s="50"/>
      <c r="E31" s="51"/>
      <c r="F31" s="51"/>
      <c r="G31" s="51">
        <v>939.00244405635749</v>
      </c>
      <c r="H31" s="52">
        <f t="shared" si="1"/>
        <v>939.00244405635749</v>
      </c>
      <c r="I31" s="53"/>
      <c r="J31" s="51">
        <v>-246.85228583716707</v>
      </c>
      <c r="K31" s="51"/>
      <c r="L31" s="51"/>
      <c r="M31" s="54">
        <f t="shared" si="24"/>
        <v>-246.85228583716707</v>
      </c>
      <c r="N31" s="50">
        <f t="shared" si="2"/>
        <v>939.00244405635749</v>
      </c>
      <c r="O31" s="51">
        <v>11701.535301531534</v>
      </c>
      <c r="P31" s="51"/>
      <c r="Q31" s="51"/>
      <c r="R31" s="52">
        <f t="shared" si="3"/>
        <v>12640.537745587892</v>
      </c>
      <c r="S31" s="53">
        <f t="shared" si="4"/>
        <v>-246.85228583716707</v>
      </c>
      <c r="T31" s="51">
        <v>75.100836662338679</v>
      </c>
      <c r="U31" s="51"/>
      <c r="V31" s="51"/>
      <c r="W31" s="54">
        <f>S31+T31-U31+V31</f>
        <v>-171.75144917482839</v>
      </c>
      <c r="X31" s="50">
        <f t="shared" si="5"/>
        <v>12640.537745587892</v>
      </c>
      <c r="Y31" s="51">
        <v>11012.664944483695</v>
      </c>
      <c r="Z31" s="51"/>
      <c r="AA31" s="51"/>
      <c r="AB31" s="52">
        <f t="shared" si="6"/>
        <v>23653.202690071586</v>
      </c>
      <c r="AC31" s="53">
        <f t="shared" si="7"/>
        <v>-171.75144917482839</v>
      </c>
      <c r="AD31" s="51">
        <v>291.14625023195231</v>
      </c>
      <c r="AE31" s="51"/>
      <c r="AF31" s="51"/>
      <c r="AG31" s="54">
        <f t="shared" si="26"/>
        <v>119.39480105712391</v>
      </c>
      <c r="AH31" s="50">
        <f t="shared" si="8"/>
        <v>23653.202690071586</v>
      </c>
      <c r="AI31" s="51">
        <v>6261.8995961925684</v>
      </c>
      <c r="AJ31" s="51"/>
      <c r="AK31" s="51"/>
      <c r="AL31" s="52">
        <f t="shared" si="9"/>
        <v>29915.102286264155</v>
      </c>
      <c r="AM31" s="53">
        <f t="shared" si="10"/>
        <v>119.39480105712391</v>
      </c>
      <c r="AN31" s="51">
        <v>616.52572479438504</v>
      </c>
      <c r="AO31" s="51"/>
      <c r="AP31" s="51"/>
      <c r="AQ31" s="54">
        <f t="shared" si="27"/>
        <v>735.92052585150896</v>
      </c>
      <c r="AR31" s="50">
        <f t="shared" si="11"/>
        <v>29915.102286264155</v>
      </c>
      <c r="AS31" s="51">
        <v>-13153.968194537243</v>
      </c>
      <c r="AT31" s="51"/>
      <c r="AU31" s="51"/>
      <c r="AV31" s="52">
        <f t="shared" si="12"/>
        <v>16761.134091726912</v>
      </c>
      <c r="AW31" s="53">
        <f t="shared" si="13"/>
        <v>735.92052585150896</v>
      </c>
      <c r="AX31" s="51">
        <v>-13.784674486762015</v>
      </c>
      <c r="AY31" s="51"/>
      <c r="AZ31" s="51"/>
      <c r="BA31" s="54">
        <f t="shared" si="28"/>
        <v>722.13585136474694</v>
      </c>
      <c r="BB31" s="50">
        <f t="shared" si="14"/>
        <v>16761.134091726912</v>
      </c>
      <c r="BC31" s="51">
        <v>-1933.9549508924974</v>
      </c>
      <c r="BD31" s="51"/>
      <c r="BE31" s="51"/>
      <c r="BF31" s="52">
        <f t="shared" si="15"/>
        <v>14827.179140834414</v>
      </c>
      <c r="BG31" s="53">
        <f t="shared" si="16"/>
        <v>722.13585136474694</v>
      </c>
      <c r="BH31" s="51">
        <v>319.13084561972528</v>
      </c>
      <c r="BI31" s="51"/>
      <c r="BJ31" s="51"/>
      <c r="BK31" s="54">
        <f t="shared" si="29"/>
        <v>1041.2666969844722</v>
      </c>
      <c r="BL31" s="50">
        <f t="shared" si="17"/>
        <v>14827.179140834414</v>
      </c>
      <c r="BM31" s="51"/>
      <c r="BN31" s="51"/>
      <c r="BO31" s="51"/>
      <c r="BP31" s="52">
        <f t="shared" si="18"/>
        <v>14827.179140834414</v>
      </c>
      <c r="BQ31" s="53">
        <f t="shared" si="19"/>
        <v>1041.2666969844722</v>
      </c>
      <c r="BR31" s="51">
        <f>(BL31+BP31)/2*0.57%</f>
        <v>84.514921102756148</v>
      </c>
      <c r="BS31" s="51"/>
      <c r="BT31" s="51"/>
      <c r="BU31" s="54">
        <f t="shared" si="30"/>
        <v>1125.7816180872283</v>
      </c>
      <c r="BV31" s="55"/>
      <c r="BW31" s="51"/>
      <c r="BX31" s="53">
        <f t="shared" si="21"/>
        <v>14827.179140834414</v>
      </c>
      <c r="BY31" s="170">
        <f t="shared" si="22"/>
        <v>1125.7816180872283</v>
      </c>
      <c r="BZ31" s="55"/>
      <c r="CA31" s="48">
        <f t="shared" si="23"/>
        <v>1125.7816180872283</v>
      </c>
      <c r="CB31" s="176">
        <f>IF(CC31="Yes", SUM(BX31:BZ31), 0)</f>
        <v>15952.960758921643</v>
      </c>
      <c r="CC31" s="56" t="s">
        <v>180</v>
      </c>
      <c r="CD31" s="51">
        <v>15868.445837818887</v>
      </c>
      <c r="CE31" s="57">
        <f t="shared" si="0"/>
        <v>0</v>
      </c>
    </row>
    <row r="32" spans="2:83" ht="30" hidden="1" thickBot="1" x14ac:dyDescent="0.3">
      <c r="B32" s="87" t="s">
        <v>130</v>
      </c>
      <c r="C32" s="61">
        <v>1522</v>
      </c>
      <c r="D32" s="50"/>
      <c r="E32" s="51"/>
      <c r="F32" s="51"/>
      <c r="G32" s="51"/>
      <c r="H32" s="52">
        <f t="shared" si="1"/>
        <v>0</v>
      </c>
      <c r="I32" s="53"/>
      <c r="J32" s="51"/>
      <c r="K32" s="51"/>
      <c r="L32" s="51"/>
      <c r="M32" s="54">
        <f t="shared" si="24"/>
        <v>0</v>
      </c>
      <c r="N32" s="50">
        <f t="shared" si="2"/>
        <v>0</v>
      </c>
      <c r="O32" s="51"/>
      <c r="P32" s="51"/>
      <c r="Q32" s="51"/>
      <c r="R32" s="52">
        <f t="shared" si="3"/>
        <v>0</v>
      </c>
      <c r="S32" s="53">
        <f t="shared" si="4"/>
        <v>0</v>
      </c>
      <c r="T32" s="51"/>
      <c r="U32" s="51"/>
      <c r="V32" s="51"/>
      <c r="W32" s="54">
        <f t="shared" si="25"/>
        <v>0</v>
      </c>
      <c r="X32" s="50">
        <f t="shared" si="5"/>
        <v>0</v>
      </c>
      <c r="Y32" s="51"/>
      <c r="Z32" s="51"/>
      <c r="AA32" s="51"/>
      <c r="AB32" s="52">
        <f t="shared" si="6"/>
        <v>0</v>
      </c>
      <c r="AC32" s="53">
        <f t="shared" si="7"/>
        <v>0</v>
      </c>
      <c r="AD32" s="51"/>
      <c r="AE32" s="51"/>
      <c r="AF32" s="51"/>
      <c r="AG32" s="54">
        <f t="shared" si="26"/>
        <v>0</v>
      </c>
      <c r="AH32" s="50">
        <f t="shared" si="8"/>
        <v>0</v>
      </c>
      <c r="AI32" s="51"/>
      <c r="AJ32" s="51"/>
      <c r="AK32" s="51"/>
      <c r="AL32" s="52">
        <f t="shared" si="9"/>
        <v>0</v>
      </c>
      <c r="AM32" s="53">
        <f t="shared" si="10"/>
        <v>0</v>
      </c>
      <c r="AN32" s="51"/>
      <c r="AO32" s="51"/>
      <c r="AP32" s="51"/>
      <c r="AQ32" s="54">
        <f t="shared" si="27"/>
        <v>0</v>
      </c>
      <c r="AR32" s="50">
        <f t="shared" si="11"/>
        <v>0</v>
      </c>
      <c r="AS32" s="51"/>
      <c r="AT32" s="51"/>
      <c r="AU32" s="51"/>
      <c r="AV32" s="52">
        <f t="shared" si="12"/>
        <v>0</v>
      </c>
      <c r="AW32" s="53">
        <f t="shared" si="13"/>
        <v>0</v>
      </c>
      <c r="AX32" s="51"/>
      <c r="AY32" s="51"/>
      <c r="AZ32" s="51"/>
      <c r="BA32" s="54">
        <f t="shared" si="28"/>
        <v>0</v>
      </c>
      <c r="BB32" s="50">
        <f t="shared" si="14"/>
        <v>0</v>
      </c>
      <c r="BC32" s="51"/>
      <c r="BD32" s="51"/>
      <c r="BE32" s="51"/>
      <c r="BF32" s="52">
        <f t="shared" si="15"/>
        <v>0</v>
      </c>
      <c r="BG32" s="53">
        <f t="shared" si="16"/>
        <v>0</v>
      </c>
      <c r="BH32" s="51"/>
      <c r="BI32" s="51"/>
      <c r="BJ32" s="51"/>
      <c r="BK32" s="54">
        <f t="shared" si="29"/>
        <v>0</v>
      </c>
      <c r="BL32" s="50">
        <f t="shared" si="17"/>
        <v>0</v>
      </c>
      <c r="BM32" s="51"/>
      <c r="BN32" s="51"/>
      <c r="BO32" s="51"/>
      <c r="BP32" s="52">
        <f t="shared" si="18"/>
        <v>0</v>
      </c>
      <c r="BQ32" s="53">
        <f t="shared" si="19"/>
        <v>0</v>
      </c>
      <c r="BR32" s="51">
        <f t="shared" si="20"/>
        <v>0</v>
      </c>
      <c r="BS32" s="51"/>
      <c r="BT32" s="51"/>
      <c r="BU32" s="54">
        <f t="shared" si="30"/>
        <v>0</v>
      </c>
      <c r="BV32" s="55"/>
      <c r="BW32" s="51"/>
      <c r="BX32" s="53">
        <f t="shared" si="21"/>
        <v>0</v>
      </c>
      <c r="BY32" s="170">
        <f t="shared" si="22"/>
        <v>0</v>
      </c>
      <c r="BZ32" s="55"/>
      <c r="CA32" s="48">
        <f t="shared" si="23"/>
        <v>0</v>
      </c>
      <c r="CB32" s="177">
        <f xml:space="preserve"> SUM(BX32:BZ32)</f>
        <v>0</v>
      </c>
      <c r="CC32" s="56"/>
      <c r="CD32" s="51">
        <v>0</v>
      </c>
      <c r="CE32" s="57">
        <f t="shared" si="0"/>
        <v>0</v>
      </c>
    </row>
    <row r="33" spans="2:100" ht="15.75" hidden="1" thickBot="1" x14ac:dyDescent="0.3">
      <c r="B33" s="87" t="s">
        <v>131</v>
      </c>
      <c r="C33" s="61">
        <v>1525</v>
      </c>
      <c r="D33" s="50"/>
      <c r="E33" s="51"/>
      <c r="F33" s="51"/>
      <c r="G33" s="51"/>
      <c r="H33" s="52">
        <f t="shared" si="1"/>
        <v>0</v>
      </c>
      <c r="I33" s="53"/>
      <c r="J33" s="51"/>
      <c r="K33" s="51"/>
      <c r="L33" s="51"/>
      <c r="M33" s="54">
        <f t="shared" si="24"/>
        <v>0</v>
      </c>
      <c r="N33" s="50">
        <f t="shared" si="2"/>
        <v>0</v>
      </c>
      <c r="O33" s="51"/>
      <c r="P33" s="51"/>
      <c r="Q33" s="51"/>
      <c r="R33" s="52">
        <f t="shared" si="3"/>
        <v>0</v>
      </c>
      <c r="S33" s="53">
        <f t="shared" si="4"/>
        <v>0</v>
      </c>
      <c r="T33" s="51"/>
      <c r="U33" s="51"/>
      <c r="V33" s="51"/>
      <c r="W33" s="54">
        <f t="shared" si="25"/>
        <v>0</v>
      </c>
      <c r="X33" s="50">
        <f t="shared" si="5"/>
        <v>0</v>
      </c>
      <c r="Y33" s="51"/>
      <c r="Z33" s="51"/>
      <c r="AA33" s="51"/>
      <c r="AB33" s="52">
        <f t="shared" si="6"/>
        <v>0</v>
      </c>
      <c r="AC33" s="53">
        <f t="shared" si="7"/>
        <v>0</v>
      </c>
      <c r="AD33" s="51"/>
      <c r="AE33" s="51"/>
      <c r="AF33" s="51"/>
      <c r="AG33" s="54">
        <f t="shared" si="26"/>
        <v>0</v>
      </c>
      <c r="AH33" s="50">
        <f t="shared" si="8"/>
        <v>0</v>
      </c>
      <c r="AI33" s="51"/>
      <c r="AJ33" s="51"/>
      <c r="AK33" s="51"/>
      <c r="AL33" s="52">
        <f t="shared" si="9"/>
        <v>0</v>
      </c>
      <c r="AM33" s="53">
        <f t="shared" si="10"/>
        <v>0</v>
      </c>
      <c r="AN33" s="51"/>
      <c r="AO33" s="51"/>
      <c r="AP33" s="51"/>
      <c r="AQ33" s="54">
        <f t="shared" si="27"/>
        <v>0</v>
      </c>
      <c r="AR33" s="50">
        <f t="shared" si="11"/>
        <v>0</v>
      </c>
      <c r="AS33" s="51"/>
      <c r="AT33" s="51"/>
      <c r="AU33" s="51"/>
      <c r="AV33" s="52">
        <f t="shared" si="12"/>
        <v>0</v>
      </c>
      <c r="AW33" s="53">
        <f t="shared" si="13"/>
        <v>0</v>
      </c>
      <c r="AX33" s="51"/>
      <c r="AY33" s="51"/>
      <c r="AZ33" s="51"/>
      <c r="BA33" s="54">
        <f t="shared" si="28"/>
        <v>0</v>
      </c>
      <c r="BB33" s="50">
        <f>AV33</f>
        <v>0</v>
      </c>
      <c r="BC33" s="51"/>
      <c r="BD33" s="51"/>
      <c r="BE33" s="51"/>
      <c r="BF33" s="52">
        <f t="shared" si="15"/>
        <v>0</v>
      </c>
      <c r="BG33" s="53">
        <f t="shared" si="16"/>
        <v>0</v>
      </c>
      <c r="BH33" s="51"/>
      <c r="BI33" s="51"/>
      <c r="BJ33" s="51"/>
      <c r="BK33" s="54">
        <f t="shared" si="29"/>
        <v>0</v>
      </c>
      <c r="BL33" s="50">
        <f>BF33</f>
        <v>0</v>
      </c>
      <c r="BM33" s="51"/>
      <c r="BN33" s="51"/>
      <c r="BO33" s="51"/>
      <c r="BP33" s="52">
        <f t="shared" si="18"/>
        <v>0</v>
      </c>
      <c r="BQ33" s="53">
        <f t="shared" si="19"/>
        <v>0</v>
      </c>
      <c r="BR33" s="51">
        <f t="shared" si="20"/>
        <v>0</v>
      </c>
      <c r="BS33" s="51"/>
      <c r="BT33" s="51"/>
      <c r="BU33" s="54">
        <f t="shared" si="30"/>
        <v>0</v>
      </c>
      <c r="BV33" s="55"/>
      <c r="BW33" s="51"/>
      <c r="BX33" s="53">
        <f t="shared" si="21"/>
        <v>0</v>
      </c>
      <c r="BY33" s="170">
        <f t="shared" si="22"/>
        <v>0</v>
      </c>
      <c r="BZ33" s="55"/>
      <c r="CA33" s="48">
        <f t="shared" si="23"/>
        <v>0</v>
      </c>
      <c r="CB33" s="176">
        <f>IF(CC33="Yes", SUM(BX33:BZ33), 0)</f>
        <v>0</v>
      </c>
      <c r="CC33" s="56"/>
      <c r="CD33" s="51">
        <v>0</v>
      </c>
      <c r="CE33" s="57">
        <f t="shared" si="0"/>
        <v>0</v>
      </c>
    </row>
    <row r="34" spans="2:100" ht="15.75" thickBot="1" x14ac:dyDescent="0.3">
      <c r="B34" s="87" t="s">
        <v>184</v>
      </c>
      <c r="C34" s="61">
        <v>1533</v>
      </c>
      <c r="D34" s="50"/>
      <c r="E34" s="51"/>
      <c r="F34" s="51"/>
      <c r="G34" s="51">
        <v>289898.51</v>
      </c>
      <c r="H34" s="52">
        <f>D34+E34-F34+G34</f>
        <v>289898.51</v>
      </c>
      <c r="I34" s="53"/>
      <c r="J34" s="51">
        <v>-5594.8699999999935</v>
      </c>
      <c r="K34" s="51"/>
      <c r="L34" s="51"/>
      <c r="M34" s="54">
        <f>I34+J34-K34+L34</f>
        <v>-5594.8699999999935</v>
      </c>
      <c r="N34" s="50">
        <f t="shared" si="2"/>
        <v>289898.51</v>
      </c>
      <c r="O34" s="51"/>
      <c r="P34" s="51"/>
      <c r="Q34" s="51"/>
      <c r="R34" s="52">
        <f>N34+O34-P34+Q34</f>
        <v>289898.51</v>
      </c>
      <c r="S34" s="53">
        <f t="shared" si="4"/>
        <v>-5594.8699999999935</v>
      </c>
      <c r="T34" s="51">
        <v>3402.1199999999935</v>
      </c>
      <c r="U34" s="51"/>
      <c r="V34" s="51"/>
      <c r="W34" s="54">
        <f>S34+T34-U34+V34</f>
        <v>-2192.75</v>
      </c>
      <c r="X34" s="50">
        <f t="shared" si="5"/>
        <v>289898.51</v>
      </c>
      <c r="Y34" s="51">
        <v>66100</v>
      </c>
      <c r="Z34" s="51"/>
      <c r="AA34" s="51"/>
      <c r="AB34" s="52">
        <f>X34+Y34-Z34+AA34</f>
        <v>355998.51</v>
      </c>
      <c r="AC34" s="53">
        <f t="shared" si="7"/>
        <v>-2192.75</v>
      </c>
      <c r="AD34" s="51">
        <v>3914.3657600000001</v>
      </c>
      <c r="AE34" s="51"/>
      <c r="AF34" s="51"/>
      <c r="AG34" s="54">
        <f>AC34+AD34-AE34+AF34</f>
        <v>1721.6157600000001</v>
      </c>
      <c r="AH34" s="50">
        <f t="shared" si="8"/>
        <v>355998.51</v>
      </c>
      <c r="AI34" s="51"/>
      <c r="AJ34" s="51"/>
      <c r="AK34" s="51"/>
      <c r="AL34" s="52">
        <f>AH34+AI34-AJ34+AK34</f>
        <v>355998.51</v>
      </c>
      <c r="AM34" s="53">
        <f t="shared" si="10"/>
        <v>1721.6157600000001</v>
      </c>
      <c r="AN34" s="51">
        <v>6637.373928</v>
      </c>
      <c r="AO34" s="51"/>
      <c r="AP34" s="51"/>
      <c r="AQ34" s="54">
        <f>AM34+AN34-AO34+AP34</f>
        <v>8358.9896879999997</v>
      </c>
      <c r="AR34" s="50">
        <f t="shared" si="11"/>
        <v>355998.51</v>
      </c>
      <c r="AS34" s="51"/>
      <c r="AT34" s="51"/>
      <c r="AU34" s="51"/>
      <c r="AV34" s="52">
        <f>AR34+AS34-AT34+AU34</f>
        <v>355998.51</v>
      </c>
      <c r="AW34" s="53">
        <f t="shared" si="13"/>
        <v>8358.9896879999997</v>
      </c>
      <c r="AX34" s="51">
        <v>7997.6833000000015</v>
      </c>
      <c r="AY34" s="51"/>
      <c r="AZ34" s="51"/>
      <c r="BA34" s="54">
        <f>AW34+AX34-AY34+AZ34</f>
        <v>16356.672988000002</v>
      </c>
      <c r="BB34" s="50">
        <f>AV34</f>
        <v>355998.51</v>
      </c>
      <c r="BC34" s="51"/>
      <c r="BD34" s="51"/>
      <c r="BE34" s="51"/>
      <c r="BF34" s="52">
        <f>BB34+BC34-BD34+BE34</f>
        <v>355998.51</v>
      </c>
      <c r="BG34" s="53">
        <f>BA34</f>
        <v>16356.672988000002</v>
      </c>
      <c r="BH34" s="51">
        <v>4879.0416239999986</v>
      </c>
      <c r="BI34" s="51"/>
      <c r="BJ34" s="51"/>
      <c r="BK34" s="54">
        <f>BG34+BH34-BI34+BJ34</f>
        <v>21235.714612</v>
      </c>
      <c r="BL34" s="50">
        <f>BF34</f>
        <v>355998.51</v>
      </c>
      <c r="BM34" s="51"/>
      <c r="BN34" s="51"/>
      <c r="BO34" s="51"/>
      <c r="BP34" s="52">
        <f>BL34+BM34-BN34+BO34</f>
        <v>355998.51</v>
      </c>
      <c r="BQ34" s="53">
        <f>BK34</f>
        <v>21235.714612</v>
      </c>
      <c r="BR34" s="51">
        <f t="shared" si="20"/>
        <v>2029.1915069999998</v>
      </c>
      <c r="BS34" s="51"/>
      <c r="BT34" s="51"/>
      <c r="BU34" s="54">
        <f>BQ34+BR34-BS34+BT34</f>
        <v>23264.906118999999</v>
      </c>
      <c r="BV34" s="55"/>
      <c r="BW34" s="51"/>
      <c r="BX34" s="53">
        <f t="shared" si="21"/>
        <v>355998.51</v>
      </c>
      <c r="BY34" s="170">
        <f t="shared" si="22"/>
        <v>23264.906118999999</v>
      </c>
      <c r="BZ34" s="55"/>
      <c r="CA34" s="48">
        <f>BY34+BZ34</f>
        <v>23264.906118999999</v>
      </c>
      <c r="CB34" s="176">
        <f>IF(CC34="Yes", SUM(BX34:BZ34), 0)</f>
        <v>379263.416119</v>
      </c>
      <c r="CC34" s="56" t="s">
        <v>180</v>
      </c>
      <c r="CD34" s="51">
        <v>377234.22461199999</v>
      </c>
      <c r="CE34" s="57">
        <f t="shared" si="0"/>
        <v>0</v>
      </c>
    </row>
    <row r="35" spans="2:100" ht="30" hidden="1" thickBot="1" x14ac:dyDescent="0.3">
      <c r="B35" s="87" t="s">
        <v>133</v>
      </c>
      <c r="C35" s="61">
        <v>1533</v>
      </c>
      <c r="D35" s="50"/>
      <c r="E35" s="51"/>
      <c r="F35" s="51"/>
      <c r="G35" s="51"/>
      <c r="H35" s="52">
        <f t="shared" ref="H35:H43" si="32">D35+E35-F35+G35</f>
        <v>0</v>
      </c>
      <c r="I35" s="53"/>
      <c r="J35" s="51"/>
      <c r="K35" s="51"/>
      <c r="L35" s="51"/>
      <c r="M35" s="54">
        <f>I35+J35-K35+L35</f>
        <v>0</v>
      </c>
      <c r="N35" s="50">
        <f t="shared" si="2"/>
        <v>0</v>
      </c>
      <c r="O35" s="51"/>
      <c r="P35" s="51"/>
      <c r="Q35" s="51"/>
      <c r="R35" s="52">
        <f t="shared" ref="R35:R43" si="33">N35+O35-P35+Q35</f>
        <v>0</v>
      </c>
      <c r="S35" s="53">
        <f t="shared" si="4"/>
        <v>0</v>
      </c>
      <c r="T35" s="51"/>
      <c r="U35" s="51"/>
      <c r="V35" s="51"/>
      <c r="W35" s="54">
        <f>S35+T35-U35+V35</f>
        <v>0</v>
      </c>
      <c r="X35" s="50">
        <f t="shared" si="5"/>
        <v>0</v>
      </c>
      <c r="Y35" s="51"/>
      <c r="Z35" s="51"/>
      <c r="AA35" s="51"/>
      <c r="AB35" s="52">
        <f t="shared" ref="AB35:AB43" si="34">X35+Y35-Z35+AA35</f>
        <v>0</v>
      </c>
      <c r="AC35" s="53">
        <f t="shared" si="7"/>
        <v>0</v>
      </c>
      <c r="AD35" s="51"/>
      <c r="AE35" s="51"/>
      <c r="AF35" s="51"/>
      <c r="AG35" s="54">
        <f>AC35+AD35-AE35+AF35</f>
        <v>0</v>
      </c>
      <c r="AH35" s="50">
        <f t="shared" si="8"/>
        <v>0</v>
      </c>
      <c r="AI35" s="51"/>
      <c r="AJ35" s="51"/>
      <c r="AK35" s="51"/>
      <c r="AL35" s="52">
        <f t="shared" ref="AL35:AL43" si="35">AH35+AI35-AJ35+AK35</f>
        <v>0</v>
      </c>
      <c r="AM35" s="53">
        <f t="shared" si="10"/>
        <v>0</v>
      </c>
      <c r="AN35" s="51"/>
      <c r="AO35" s="51"/>
      <c r="AP35" s="51"/>
      <c r="AQ35" s="54">
        <f>AM35+AN35-AO35+AP35</f>
        <v>0</v>
      </c>
      <c r="AR35" s="50">
        <f t="shared" si="11"/>
        <v>0</v>
      </c>
      <c r="AS35" s="51"/>
      <c r="AT35" s="51"/>
      <c r="AU35" s="51"/>
      <c r="AV35" s="52">
        <f t="shared" si="12"/>
        <v>0</v>
      </c>
      <c r="AW35" s="53">
        <f t="shared" si="13"/>
        <v>0</v>
      </c>
      <c r="AX35" s="51"/>
      <c r="AY35" s="51"/>
      <c r="AZ35" s="51"/>
      <c r="BA35" s="54">
        <f>AW35+AX35-AY35+AZ35</f>
        <v>0</v>
      </c>
      <c r="BB35" s="50">
        <f>AV35</f>
        <v>0</v>
      </c>
      <c r="BC35" s="51"/>
      <c r="BD35" s="51"/>
      <c r="BE35" s="51"/>
      <c r="BF35" s="52">
        <f t="shared" si="15"/>
        <v>0</v>
      </c>
      <c r="BG35" s="53">
        <f t="shared" si="16"/>
        <v>0</v>
      </c>
      <c r="BH35" s="51"/>
      <c r="BI35" s="51"/>
      <c r="BJ35" s="51"/>
      <c r="BK35" s="54">
        <f>BG35+BH35-BI35+BJ35</f>
        <v>0</v>
      </c>
      <c r="BL35" s="50">
        <f>BF35</f>
        <v>0</v>
      </c>
      <c r="BM35" s="51"/>
      <c r="BN35" s="51"/>
      <c r="BO35" s="51"/>
      <c r="BP35" s="52">
        <f t="shared" si="18"/>
        <v>0</v>
      </c>
      <c r="BQ35" s="53">
        <f t="shared" si="19"/>
        <v>0</v>
      </c>
      <c r="BR35" s="51">
        <f t="shared" si="20"/>
        <v>0</v>
      </c>
      <c r="BS35" s="51"/>
      <c r="BT35" s="51"/>
      <c r="BU35" s="54">
        <f>BQ35+BR35-BS35+BT35</f>
        <v>0</v>
      </c>
      <c r="BV35" s="55"/>
      <c r="BW35" s="51"/>
      <c r="BX35" s="53">
        <f t="shared" si="21"/>
        <v>0</v>
      </c>
      <c r="BY35" s="170">
        <f t="shared" si="22"/>
        <v>0</v>
      </c>
      <c r="BZ35" s="55"/>
      <c r="CA35" s="48">
        <f>BY35+BZ35</f>
        <v>0</v>
      </c>
      <c r="CB35" s="176">
        <f t="shared" ref="CB35:CB40" si="36">SUM(BX35:BZ35)</f>
        <v>0</v>
      </c>
      <c r="CC35" s="56"/>
      <c r="CD35" s="51">
        <v>0</v>
      </c>
      <c r="CE35" s="57">
        <f t="shared" si="0"/>
        <v>0</v>
      </c>
      <c r="CV35" t="b">
        <v>1</v>
      </c>
    </row>
    <row r="36" spans="2:100" ht="15.75" hidden="1" thickBot="1" x14ac:dyDescent="0.3">
      <c r="B36" s="87" t="s">
        <v>134</v>
      </c>
      <c r="C36" s="61">
        <v>1536</v>
      </c>
      <c r="D36" s="50"/>
      <c r="E36" s="51"/>
      <c r="F36" s="51"/>
      <c r="G36" s="51"/>
      <c r="H36" s="52">
        <f t="shared" si="32"/>
        <v>0</v>
      </c>
      <c r="I36" s="53"/>
      <c r="J36" s="51"/>
      <c r="K36" s="51"/>
      <c r="L36" s="51"/>
      <c r="M36" s="54">
        <f>I36+J36-K36+L36</f>
        <v>0</v>
      </c>
      <c r="N36" s="50">
        <f t="shared" si="2"/>
        <v>0</v>
      </c>
      <c r="O36" s="51"/>
      <c r="P36" s="51"/>
      <c r="Q36" s="51"/>
      <c r="R36" s="52">
        <f t="shared" si="33"/>
        <v>0</v>
      </c>
      <c r="S36" s="53">
        <f t="shared" si="4"/>
        <v>0</v>
      </c>
      <c r="T36" s="51"/>
      <c r="U36" s="51"/>
      <c r="V36" s="51"/>
      <c r="W36" s="54">
        <f>S36+T36-U36+V36</f>
        <v>0</v>
      </c>
      <c r="X36" s="50">
        <f t="shared" si="5"/>
        <v>0</v>
      </c>
      <c r="Y36" s="51"/>
      <c r="Z36" s="51"/>
      <c r="AA36" s="51"/>
      <c r="AB36" s="52">
        <f t="shared" si="34"/>
        <v>0</v>
      </c>
      <c r="AC36" s="53">
        <f t="shared" si="7"/>
        <v>0</v>
      </c>
      <c r="AD36" s="51"/>
      <c r="AE36" s="51"/>
      <c r="AF36" s="51"/>
      <c r="AG36" s="54">
        <f>AC36+AD36-AE36+AF36</f>
        <v>0</v>
      </c>
      <c r="AH36" s="50">
        <f t="shared" si="8"/>
        <v>0</v>
      </c>
      <c r="AI36" s="51"/>
      <c r="AJ36" s="51"/>
      <c r="AK36" s="51"/>
      <c r="AL36" s="52">
        <f t="shared" si="35"/>
        <v>0</v>
      </c>
      <c r="AM36" s="53">
        <f t="shared" si="10"/>
        <v>0</v>
      </c>
      <c r="AN36" s="51"/>
      <c r="AO36" s="51"/>
      <c r="AP36" s="51"/>
      <c r="AQ36" s="54">
        <f>AM36+AN36-AO36+AP36</f>
        <v>0</v>
      </c>
      <c r="AR36" s="50">
        <f t="shared" si="11"/>
        <v>0</v>
      </c>
      <c r="AS36" s="51"/>
      <c r="AT36" s="51"/>
      <c r="AU36" s="51"/>
      <c r="AV36" s="52">
        <f t="shared" si="12"/>
        <v>0</v>
      </c>
      <c r="AW36" s="53">
        <f t="shared" si="13"/>
        <v>0</v>
      </c>
      <c r="AX36" s="51"/>
      <c r="AY36" s="51"/>
      <c r="AZ36" s="51"/>
      <c r="BA36" s="54">
        <f>AW36+AX36-AY36+AZ36</f>
        <v>0</v>
      </c>
      <c r="BB36" s="50">
        <f>AV36</f>
        <v>0</v>
      </c>
      <c r="BC36" s="51"/>
      <c r="BD36" s="51"/>
      <c r="BE36" s="51"/>
      <c r="BF36" s="52">
        <f t="shared" si="15"/>
        <v>0</v>
      </c>
      <c r="BG36" s="53">
        <f t="shared" si="16"/>
        <v>0</v>
      </c>
      <c r="BH36" s="51"/>
      <c r="BI36" s="51"/>
      <c r="BJ36" s="51"/>
      <c r="BK36" s="54">
        <f>BG36+BH36-BI36+BJ36</f>
        <v>0</v>
      </c>
      <c r="BL36" s="50">
        <f>BF36</f>
        <v>0</v>
      </c>
      <c r="BM36" s="51"/>
      <c r="BN36" s="51"/>
      <c r="BO36" s="51"/>
      <c r="BP36" s="52">
        <f t="shared" si="18"/>
        <v>0</v>
      </c>
      <c r="BQ36" s="53">
        <f t="shared" si="19"/>
        <v>0</v>
      </c>
      <c r="BR36" s="51">
        <f t="shared" si="20"/>
        <v>0</v>
      </c>
      <c r="BS36" s="51"/>
      <c r="BT36" s="51"/>
      <c r="BU36" s="54">
        <f>BQ36+BR36-BS36+BT36</f>
        <v>0</v>
      </c>
      <c r="BV36" s="55"/>
      <c r="BW36" s="51"/>
      <c r="BX36" s="53">
        <f t="shared" si="21"/>
        <v>0</v>
      </c>
      <c r="BY36" s="170">
        <f t="shared" si="22"/>
        <v>0</v>
      </c>
      <c r="BZ36" s="55"/>
      <c r="CA36" s="48">
        <f>BY36+BZ36</f>
        <v>0</v>
      </c>
      <c r="CB36" s="176">
        <f t="shared" si="36"/>
        <v>0</v>
      </c>
      <c r="CC36" s="56"/>
      <c r="CD36" s="51">
        <v>0</v>
      </c>
      <c r="CE36" s="57">
        <f t="shared" si="0"/>
        <v>0</v>
      </c>
      <c r="CV36" t="b">
        <v>1</v>
      </c>
    </row>
    <row r="37" spans="2:100" ht="18" hidden="1" thickBot="1" x14ac:dyDescent="0.3">
      <c r="B37" s="87" t="s">
        <v>135</v>
      </c>
      <c r="C37" s="61">
        <v>1548</v>
      </c>
      <c r="D37" s="50"/>
      <c r="E37" s="51"/>
      <c r="F37" s="51"/>
      <c r="G37" s="51"/>
      <c r="H37" s="52">
        <f t="shared" si="32"/>
        <v>0</v>
      </c>
      <c r="I37" s="53"/>
      <c r="J37" s="51"/>
      <c r="K37" s="51"/>
      <c r="L37" s="51"/>
      <c r="M37" s="54">
        <f t="shared" ref="M37:M45" si="37">I37+J37-K37+L37</f>
        <v>0</v>
      </c>
      <c r="N37" s="50">
        <f t="shared" si="2"/>
        <v>0</v>
      </c>
      <c r="O37" s="51"/>
      <c r="P37" s="51"/>
      <c r="Q37" s="51"/>
      <c r="R37" s="52">
        <f t="shared" si="33"/>
        <v>0</v>
      </c>
      <c r="S37" s="53">
        <f t="shared" si="4"/>
        <v>0</v>
      </c>
      <c r="T37" s="51"/>
      <c r="U37" s="51"/>
      <c r="V37" s="51"/>
      <c r="W37" s="54">
        <f t="shared" ref="W37:W45" si="38">S37+T37-U37+V37</f>
        <v>0</v>
      </c>
      <c r="X37" s="50">
        <f t="shared" si="5"/>
        <v>0</v>
      </c>
      <c r="Y37" s="51"/>
      <c r="Z37" s="51"/>
      <c r="AA37" s="51"/>
      <c r="AB37" s="52">
        <f t="shared" si="34"/>
        <v>0</v>
      </c>
      <c r="AC37" s="53">
        <f t="shared" si="7"/>
        <v>0</v>
      </c>
      <c r="AD37" s="51"/>
      <c r="AE37" s="51"/>
      <c r="AF37" s="51"/>
      <c r="AG37" s="54">
        <f t="shared" ref="AG37:AG45" si="39">AC37+AD37-AE37+AF37</f>
        <v>0</v>
      </c>
      <c r="AH37" s="50">
        <f t="shared" si="8"/>
        <v>0</v>
      </c>
      <c r="AI37" s="51"/>
      <c r="AJ37" s="51"/>
      <c r="AK37" s="51"/>
      <c r="AL37" s="52">
        <f t="shared" si="35"/>
        <v>0</v>
      </c>
      <c r="AM37" s="53">
        <f t="shared" si="10"/>
        <v>0</v>
      </c>
      <c r="AN37" s="51"/>
      <c r="AO37" s="51"/>
      <c r="AP37" s="51"/>
      <c r="AQ37" s="54">
        <f t="shared" ref="AQ37:AQ45" si="40">AM37+AN37-AO37+AP37</f>
        <v>0</v>
      </c>
      <c r="AR37" s="50">
        <f t="shared" si="11"/>
        <v>0</v>
      </c>
      <c r="AS37" s="51"/>
      <c r="AT37" s="51"/>
      <c r="AU37" s="51"/>
      <c r="AV37" s="52">
        <f t="shared" si="12"/>
        <v>0</v>
      </c>
      <c r="AW37" s="53">
        <f t="shared" si="13"/>
        <v>0</v>
      </c>
      <c r="AX37" s="51"/>
      <c r="AY37" s="51"/>
      <c r="AZ37" s="51"/>
      <c r="BA37" s="54">
        <f t="shared" ref="BA37:BA45" si="41">AW37+AX37-AY37+AZ37</f>
        <v>0</v>
      </c>
      <c r="BB37" s="50">
        <f t="shared" ref="BB37" si="42">AV37</f>
        <v>0</v>
      </c>
      <c r="BC37" s="51"/>
      <c r="BD37" s="51"/>
      <c r="BE37" s="51"/>
      <c r="BF37" s="52">
        <f t="shared" si="15"/>
        <v>0</v>
      </c>
      <c r="BG37" s="53">
        <f t="shared" si="16"/>
        <v>0</v>
      </c>
      <c r="BH37" s="51"/>
      <c r="BI37" s="51"/>
      <c r="BJ37" s="51"/>
      <c r="BK37" s="54">
        <f t="shared" ref="BK37:BK45" si="43">BG37+BH37-BI37+BJ37</f>
        <v>0</v>
      </c>
      <c r="BL37" s="50">
        <f t="shared" ref="BL37" si="44">BF37</f>
        <v>0</v>
      </c>
      <c r="BM37" s="51"/>
      <c r="BN37" s="51"/>
      <c r="BO37" s="51"/>
      <c r="BP37" s="52">
        <f t="shared" si="18"/>
        <v>0</v>
      </c>
      <c r="BQ37" s="53">
        <f t="shared" si="19"/>
        <v>0</v>
      </c>
      <c r="BR37" s="51">
        <f t="shared" si="20"/>
        <v>0</v>
      </c>
      <c r="BS37" s="51"/>
      <c r="BT37" s="51"/>
      <c r="BU37" s="54">
        <f t="shared" ref="BU37:BU45" si="45">BQ37+BR37-BS37+BT37</f>
        <v>0</v>
      </c>
      <c r="BV37" s="55"/>
      <c r="BW37" s="51"/>
      <c r="BX37" s="53">
        <f t="shared" si="21"/>
        <v>0</v>
      </c>
      <c r="BY37" s="170">
        <f t="shared" si="22"/>
        <v>0</v>
      </c>
      <c r="BZ37" s="55"/>
      <c r="CA37" s="48">
        <f t="shared" si="23"/>
        <v>0</v>
      </c>
      <c r="CB37" s="176">
        <f t="shared" si="36"/>
        <v>0</v>
      </c>
      <c r="CC37" s="56"/>
      <c r="CD37" s="51">
        <v>0</v>
      </c>
      <c r="CE37" s="57">
        <f t="shared" si="0"/>
        <v>0</v>
      </c>
    </row>
    <row r="38" spans="2:100" ht="15.75" hidden="1" thickBot="1" x14ac:dyDescent="0.3">
      <c r="B38" s="87" t="s">
        <v>136</v>
      </c>
      <c r="C38" s="61">
        <v>1572</v>
      </c>
      <c r="D38" s="50"/>
      <c r="E38" s="51"/>
      <c r="F38" s="51"/>
      <c r="G38" s="51"/>
      <c r="H38" s="52">
        <f t="shared" si="32"/>
        <v>0</v>
      </c>
      <c r="I38" s="53"/>
      <c r="J38" s="51"/>
      <c r="K38" s="51"/>
      <c r="L38" s="51"/>
      <c r="M38" s="54">
        <f t="shared" si="37"/>
        <v>0</v>
      </c>
      <c r="N38" s="50">
        <f t="shared" si="2"/>
        <v>0</v>
      </c>
      <c r="O38" s="51"/>
      <c r="P38" s="51"/>
      <c r="Q38" s="51"/>
      <c r="R38" s="52">
        <f t="shared" si="33"/>
        <v>0</v>
      </c>
      <c r="S38" s="53">
        <f t="shared" si="4"/>
        <v>0</v>
      </c>
      <c r="T38" s="51"/>
      <c r="U38" s="51"/>
      <c r="V38" s="51"/>
      <c r="W38" s="54">
        <f t="shared" si="38"/>
        <v>0</v>
      </c>
      <c r="X38" s="50">
        <f t="shared" si="5"/>
        <v>0</v>
      </c>
      <c r="Y38" s="51"/>
      <c r="Z38" s="51"/>
      <c r="AA38" s="51"/>
      <c r="AB38" s="52">
        <f t="shared" si="34"/>
        <v>0</v>
      </c>
      <c r="AC38" s="53">
        <f t="shared" si="7"/>
        <v>0</v>
      </c>
      <c r="AD38" s="51"/>
      <c r="AE38" s="51"/>
      <c r="AF38" s="51"/>
      <c r="AG38" s="54">
        <f t="shared" si="39"/>
        <v>0</v>
      </c>
      <c r="AH38" s="50">
        <f t="shared" si="8"/>
        <v>0</v>
      </c>
      <c r="AI38" s="51"/>
      <c r="AJ38" s="51"/>
      <c r="AK38" s="51"/>
      <c r="AL38" s="52">
        <f t="shared" si="35"/>
        <v>0</v>
      </c>
      <c r="AM38" s="53">
        <f t="shared" si="10"/>
        <v>0</v>
      </c>
      <c r="AN38" s="51"/>
      <c r="AO38" s="51"/>
      <c r="AP38" s="51"/>
      <c r="AQ38" s="54">
        <f t="shared" si="40"/>
        <v>0</v>
      </c>
      <c r="AR38" s="50">
        <f t="shared" si="11"/>
        <v>0</v>
      </c>
      <c r="AS38" s="51"/>
      <c r="AT38" s="51"/>
      <c r="AU38" s="51"/>
      <c r="AV38" s="52">
        <f t="shared" si="12"/>
        <v>0</v>
      </c>
      <c r="AW38" s="53">
        <f t="shared" si="13"/>
        <v>0</v>
      </c>
      <c r="AX38" s="51"/>
      <c r="AY38" s="51"/>
      <c r="AZ38" s="51"/>
      <c r="BA38" s="54">
        <f t="shared" si="41"/>
        <v>0</v>
      </c>
      <c r="BB38" s="50">
        <f>AV38</f>
        <v>0</v>
      </c>
      <c r="BC38" s="51"/>
      <c r="BD38" s="51"/>
      <c r="BE38" s="51"/>
      <c r="BF38" s="52">
        <f t="shared" si="15"/>
        <v>0</v>
      </c>
      <c r="BG38" s="53">
        <f t="shared" si="16"/>
        <v>0</v>
      </c>
      <c r="BH38" s="51"/>
      <c r="BI38" s="51"/>
      <c r="BJ38" s="51"/>
      <c r="BK38" s="54">
        <f t="shared" si="43"/>
        <v>0</v>
      </c>
      <c r="BL38" s="50">
        <f>BF38</f>
        <v>0</v>
      </c>
      <c r="BM38" s="51"/>
      <c r="BN38" s="51"/>
      <c r="BO38" s="51"/>
      <c r="BP38" s="52">
        <f t="shared" si="18"/>
        <v>0</v>
      </c>
      <c r="BQ38" s="53">
        <f t="shared" si="19"/>
        <v>0</v>
      </c>
      <c r="BR38" s="51">
        <f t="shared" si="20"/>
        <v>0</v>
      </c>
      <c r="BS38" s="51"/>
      <c r="BT38" s="51"/>
      <c r="BU38" s="54">
        <f t="shared" si="45"/>
        <v>0</v>
      </c>
      <c r="BV38" s="55"/>
      <c r="BW38" s="51"/>
      <c r="BX38" s="53">
        <f t="shared" si="21"/>
        <v>0</v>
      </c>
      <c r="BY38" s="170">
        <f t="shared" si="22"/>
        <v>0</v>
      </c>
      <c r="BZ38" s="55"/>
      <c r="CA38" s="48">
        <f t="shared" si="23"/>
        <v>0</v>
      </c>
      <c r="CB38" s="176">
        <f t="shared" si="36"/>
        <v>0</v>
      </c>
      <c r="CC38" s="56"/>
      <c r="CD38" s="51">
        <v>0</v>
      </c>
      <c r="CE38" s="57">
        <f t="shared" si="0"/>
        <v>0</v>
      </c>
    </row>
    <row r="39" spans="2:100" ht="15.75" hidden="1" thickBot="1" x14ac:dyDescent="0.3">
      <c r="B39" s="87" t="s">
        <v>137</v>
      </c>
      <c r="C39" s="61">
        <v>1574</v>
      </c>
      <c r="D39" s="50"/>
      <c r="E39" s="51"/>
      <c r="F39" s="51"/>
      <c r="G39" s="51"/>
      <c r="H39" s="52">
        <f t="shared" si="32"/>
        <v>0</v>
      </c>
      <c r="I39" s="53"/>
      <c r="J39" s="51"/>
      <c r="K39" s="51"/>
      <c r="L39" s="51"/>
      <c r="M39" s="54">
        <f t="shared" si="37"/>
        <v>0</v>
      </c>
      <c r="N39" s="50">
        <f t="shared" si="2"/>
        <v>0</v>
      </c>
      <c r="O39" s="51"/>
      <c r="P39" s="51"/>
      <c r="Q39" s="51"/>
      <c r="R39" s="52">
        <f t="shared" si="33"/>
        <v>0</v>
      </c>
      <c r="S39" s="53">
        <f t="shared" si="4"/>
        <v>0</v>
      </c>
      <c r="T39" s="51"/>
      <c r="U39" s="51"/>
      <c r="V39" s="51"/>
      <c r="W39" s="54">
        <f t="shared" si="38"/>
        <v>0</v>
      </c>
      <c r="X39" s="50">
        <f t="shared" si="5"/>
        <v>0</v>
      </c>
      <c r="Y39" s="51"/>
      <c r="Z39" s="51"/>
      <c r="AA39" s="51"/>
      <c r="AB39" s="52">
        <f t="shared" si="34"/>
        <v>0</v>
      </c>
      <c r="AC39" s="53">
        <f t="shared" si="7"/>
        <v>0</v>
      </c>
      <c r="AD39" s="51"/>
      <c r="AE39" s="51"/>
      <c r="AF39" s="51"/>
      <c r="AG39" s="54">
        <f t="shared" si="39"/>
        <v>0</v>
      </c>
      <c r="AH39" s="50">
        <f t="shared" si="8"/>
        <v>0</v>
      </c>
      <c r="AI39" s="51"/>
      <c r="AJ39" s="51"/>
      <c r="AK39" s="51"/>
      <c r="AL39" s="52">
        <f t="shared" si="35"/>
        <v>0</v>
      </c>
      <c r="AM39" s="53">
        <f t="shared" si="10"/>
        <v>0</v>
      </c>
      <c r="AN39" s="51"/>
      <c r="AO39" s="51"/>
      <c r="AP39" s="51"/>
      <c r="AQ39" s="54">
        <f t="shared" si="40"/>
        <v>0</v>
      </c>
      <c r="AR39" s="50">
        <f t="shared" si="11"/>
        <v>0</v>
      </c>
      <c r="AS39" s="51"/>
      <c r="AT39" s="51"/>
      <c r="AU39" s="51"/>
      <c r="AV39" s="52">
        <f t="shared" si="12"/>
        <v>0</v>
      </c>
      <c r="AW39" s="53">
        <f t="shared" si="13"/>
        <v>0</v>
      </c>
      <c r="AX39" s="51"/>
      <c r="AY39" s="51"/>
      <c r="AZ39" s="51"/>
      <c r="BA39" s="54">
        <f t="shared" si="41"/>
        <v>0</v>
      </c>
      <c r="BB39" s="50">
        <f>AV39</f>
        <v>0</v>
      </c>
      <c r="BC39" s="51"/>
      <c r="BD39" s="51"/>
      <c r="BE39" s="51"/>
      <c r="BF39" s="52">
        <f t="shared" si="15"/>
        <v>0</v>
      </c>
      <c r="BG39" s="53">
        <f t="shared" si="16"/>
        <v>0</v>
      </c>
      <c r="BH39" s="51"/>
      <c r="BI39" s="51"/>
      <c r="BJ39" s="51"/>
      <c r="BK39" s="54">
        <f t="shared" si="43"/>
        <v>0</v>
      </c>
      <c r="BL39" s="50">
        <f>BF39</f>
        <v>0</v>
      </c>
      <c r="BM39" s="51"/>
      <c r="BN39" s="51"/>
      <c r="BO39" s="51"/>
      <c r="BP39" s="52">
        <f t="shared" si="18"/>
        <v>0</v>
      </c>
      <c r="BQ39" s="53">
        <f t="shared" si="19"/>
        <v>0</v>
      </c>
      <c r="BR39" s="51">
        <f t="shared" si="20"/>
        <v>0</v>
      </c>
      <c r="BS39" s="51"/>
      <c r="BT39" s="51"/>
      <c r="BU39" s="54">
        <f t="shared" si="45"/>
        <v>0</v>
      </c>
      <c r="BV39" s="55"/>
      <c r="BW39" s="51"/>
      <c r="BX39" s="53">
        <f t="shared" si="21"/>
        <v>0</v>
      </c>
      <c r="BY39" s="170">
        <f t="shared" si="22"/>
        <v>0</v>
      </c>
      <c r="BZ39" s="55"/>
      <c r="CA39" s="48">
        <f t="shared" si="23"/>
        <v>0</v>
      </c>
      <c r="CB39" s="176">
        <f t="shared" si="36"/>
        <v>0</v>
      </c>
      <c r="CC39" s="56"/>
      <c r="CD39" s="51">
        <v>0</v>
      </c>
      <c r="CE39" s="57">
        <f t="shared" si="0"/>
        <v>0</v>
      </c>
    </row>
    <row r="40" spans="2:100" s="68" customFormat="1" ht="15.75" hidden="1" thickBot="1" x14ac:dyDescent="0.3">
      <c r="B40" s="87" t="s">
        <v>138</v>
      </c>
      <c r="C40" s="79">
        <v>1582</v>
      </c>
      <c r="D40" s="64"/>
      <c r="E40" s="65"/>
      <c r="F40" s="65"/>
      <c r="G40" s="65"/>
      <c r="H40" s="52">
        <f t="shared" si="32"/>
        <v>0</v>
      </c>
      <c r="I40" s="53"/>
      <c r="J40" s="65"/>
      <c r="K40" s="65"/>
      <c r="L40" s="65"/>
      <c r="M40" s="66">
        <f t="shared" si="37"/>
        <v>0</v>
      </c>
      <c r="N40" s="50">
        <f t="shared" si="2"/>
        <v>0</v>
      </c>
      <c r="O40" s="65"/>
      <c r="P40" s="65"/>
      <c r="Q40" s="65"/>
      <c r="R40" s="52">
        <f t="shared" si="33"/>
        <v>0</v>
      </c>
      <c r="S40" s="53">
        <f t="shared" si="4"/>
        <v>0</v>
      </c>
      <c r="T40" s="65"/>
      <c r="U40" s="65"/>
      <c r="V40" s="65"/>
      <c r="W40" s="66">
        <f t="shared" si="38"/>
        <v>0</v>
      </c>
      <c r="X40" s="50">
        <f t="shared" si="5"/>
        <v>0</v>
      </c>
      <c r="Y40" s="65"/>
      <c r="Z40" s="65"/>
      <c r="AA40" s="65"/>
      <c r="AB40" s="52">
        <f t="shared" si="34"/>
        <v>0</v>
      </c>
      <c r="AC40" s="53">
        <f t="shared" si="7"/>
        <v>0</v>
      </c>
      <c r="AD40" s="65"/>
      <c r="AE40" s="65"/>
      <c r="AF40" s="65"/>
      <c r="AG40" s="66">
        <f t="shared" si="39"/>
        <v>0</v>
      </c>
      <c r="AH40" s="50">
        <f t="shared" si="8"/>
        <v>0</v>
      </c>
      <c r="AI40" s="65"/>
      <c r="AJ40" s="65"/>
      <c r="AK40" s="65"/>
      <c r="AL40" s="52">
        <f t="shared" si="35"/>
        <v>0</v>
      </c>
      <c r="AM40" s="53">
        <f t="shared" si="10"/>
        <v>0</v>
      </c>
      <c r="AN40" s="65"/>
      <c r="AO40" s="65"/>
      <c r="AP40" s="65"/>
      <c r="AQ40" s="66">
        <f t="shared" si="40"/>
        <v>0</v>
      </c>
      <c r="AR40" s="50">
        <f t="shared" si="11"/>
        <v>0</v>
      </c>
      <c r="AS40" s="65"/>
      <c r="AT40" s="65"/>
      <c r="AU40" s="65"/>
      <c r="AV40" s="52">
        <f t="shared" si="12"/>
        <v>0</v>
      </c>
      <c r="AW40" s="53">
        <f t="shared" si="13"/>
        <v>0</v>
      </c>
      <c r="AX40" s="65"/>
      <c r="AY40" s="65"/>
      <c r="AZ40" s="65"/>
      <c r="BA40" s="66">
        <f t="shared" si="41"/>
        <v>0</v>
      </c>
      <c r="BB40" s="64">
        <f>AV40</f>
        <v>0</v>
      </c>
      <c r="BC40" s="65"/>
      <c r="BD40" s="65"/>
      <c r="BE40" s="65"/>
      <c r="BF40" s="52">
        <f t="shared" si="15"/>
        <v>0</v>
      </c>
      <c r="BG40" s="53">
        <f t="shared" si="16"/>
        <v>0</v>
      </c>
      <c r="BH40" s="65"/>
      <c r="BI40" s="65"/>
      <c r="BJ40" s="65"/>
      <c r="BK40" s="66">
        <f t="shared" si="43"/>
        <v>0</v>
      </c>
      <c r="BL40" s="64">
        <f>BF40</f>
        <v>0</v>
      </c>
      <c r="BM40" s="65"/>
      <c r="BN40" s="65"/>
      <c r="BO40" s="65"/>
      <c r="BP40" s="52">
        <f t="shared" si="18"/>
        <v>0</v>
      </c>
      <c r="BQ40" s="53">
        <f t="shared" si="19"/>
        <v>0</v>
      </c>
      <c r="BR40" s="51">
        <f t="shared" si="20"/>
        <v>0</v>
      </c>
      <c r="BS40" s="65"/>
      <c r="BT40" s="65"/>
      <c r="BU40" s="66">
        <f t="shared" si="45"/>
        <v>0</v>
      </c>
      <c r="BV40" s="67"/>
      <c r="BW40" s="65"/>
      <c r="BX40" s="53">
        <f t="shared" si="21"/>
        <v>0</v>
      </c>
      <c r="BY40" s="170">
        <f t="shared" si="22"/>
        <v>0</v>
      </c>
      <c r="BZ40" s="55"/>
      <c r="CA40" s="48">
        <f t="shared" si="23"/>
        <v>0</v>
      </c>
      <c r="CB40" s="178">
        <f t="shared" si="36"/>
        <v>0</v>
      </c>
      <c r="CC40" s="56"/>
      <c r="CD40" s="51">
        <v>0</v>
      </c>
      <c r="CE40" s="57">
        <f t="shared" si="0"/>
        <v>0</v>
      </c>
    </row>
    <row r="41" spans="2:100" s="93" customFormat="1" ht="15.6" customHeight="1" thickBot="1" x14ac:dyDescent="0.3">
      <c r="B41" s="87" t="s">
        <v>178</v>
      </c>
      <c r="C41" s="79">
        <v>2405</v>
      </c>
      <c r="D41" s="145"/>
      <c r="E41" s="146"/>
      <c r="F41" s="146"/>
      <c r="G41" s="146"/>
      <c r="H41" s="52">
        <f t="shared" si="32"/>
        <v>0</v>
      </c>
      <c r="I41" s="147"/>
      <c r="J41" s="146"/>
      <c r="K41" s="146"/>
      <c r="L41" s="146"/>
      <c r="M41" s="66">
        <f t="shared" si="37"/>
        <v>0</v>
      </c>
      <c r="N41" s="148">
        <f t="shared" si="2"/>
        <v>0</v>
      </c>
      <c r="O41" s="146"/>
      <c r="P41" s="146"/>
      <c r="Q41" s="146"/>
      <c r="R41" s="52">
        <f t="shared" si="33"/>
        <v>0</v>
      </c>
      <c r="S41" s="147">
        <f t="shared" si="4"/>
        <v>0</v>
      </c>
      <c r="T41" s="146"/>
      <c r="U41" s="146"/>
      <c r="V41" s="146"/>
      <c r="W41" s="66">
        <f t="shared" si="38"/>
        <v>0</v>
      </c>
      <c r="X41" s="148">
        <f t="shared" si="5"/>
        <v>0</v>
      </c>
      <c r="Y41" s="146"/>
      <c r="Z41" s="146"/>
      <c r="AA41" s="146"/>
      <c r="AB41" s="52">
        <f t="shared" si="34"/>
        <v>0</v>
      </c>
      <c r="AC41" s="147">
        <f t="shared" si="7"/>
        <v>0</v>
      </c>
      <c r="AD41" s="146"/>
      <c r="AE41" s="146"/>
      <c r="AF41" s="146"/>
      <c r="AG41" s="66">
        <f t="shared" si="39"/>
        <v>0</v>
      </c>
      <c r="AH41" s="148">
        <f t="shared" si="8"/>
        <v>0</v>
      </c>
      <c r="AI41" s="146">
        <v>-7977.2939473050756</v>
      </c>
      <c r="AJ41" s="146"/>
      <c r="AK41" s="146"/>
      <c r="AL41" s="52">
        <f t="shared" si="35"/>
        <v>-7977.2939473050756</v>
      </c>
      <c r="AM41" s="147">
        <f t="shared" si="10"/>
        <v>0</v>
      </c>
      <c r="AN41" s="146">
        <v>-28.455991012030712</v>
      </c>
      <c r="AO41" s="146"/>
      <c r="AP41" s="146"/>
      <c r="AQ41" s="66">
        <f t="shared" si="40"/>
        <v>-28.455991012030712</v>
      </c>
      <c r="AR41" s="148">
        <f t="shared" si="11"/>
        <v>-7977.2939473050756</v>
      </c>
      <c r="AS41" s="146">
        <v>-67252.960090958615</v>
      </c>
      <c r="AT41" s="146"/>
      <c r="AU41" s="146"/>
      <c r="AV41" s="52">
        <f t="shared" si="12"/>
        <v>-75230.254038263694</v>
      </c>
      <c r="AW41" s="147">
        <f t="shared" si="13"/>
        <v>-28.455991012030712</v>
      </c>
      <c r="AX41" s="146">
        <v>-13444.353845067377</v>
      </c>
      <c r="AY41" s="146"/>
      <c r="AZ41" s="146"/>
      <c r="BA41" s="66">
        <f t="shared" si="41"/>
        <v>-13472.809836079408</v>
      </c>
      <c r="BB41" s="149">
        <f t="shared" ref="BB41:BB43" si="46">AV41</f>
        <v>-75230.254038263694</v>
      </c>
      <c r="BC41" s="146">
        <v>-103774.31596173631</v>
      </c>
      <c r="BD41" s="146"/>
      <c r="BE41" s="146"/>
      <c r="BF41" s="52">
        <f t="shared" si="15"/>
        <v>-179004.57</v>
      </c>
      <c r="BG41" s="147">
        <f>BA41</f>
        <v>-13472.809836079408</v>
      </c>
      <c r="BH41" s="146">
        <v>-1840.5131598019289</v>
      </c>
      <c r="BI41" s="146"/>
      <c r="BJ41" s="146"/>
      <c r="BK41" s="66">
        <f t="shared" si="43"/>
        <v>-15313.322995881337</v>
      </c>
      <c r="BL41" s="149">
        <f t="shared" ref="BL41:BL43" si="47">BF41</f>
        <v>-179004.57</v>
      </c>
      <c r="BM41" s="146"/>
      <c r="BN41" s="146"/>
      <c r="BO41" s="146"/>
      <c r="BP41" s="52">
        <f t="shared" si="18"/>
        <v>-179004.57</v>
      </c>
      <c r="BQ41" s="147">
        <f t="shared" si="19"/>
        <v>-15313.322995881337</v>
      </c>
      <c r="BR41" s="150">
        <f>(BL41+BP41)/2*0.57%</f>
        <v>-1020.3260489999999</v>
      </c>
      <c r="BS41" s="146"/>
      <c r="BT41" s="146"/>
      <c r="BU41" s="66">
        <f t="shared" si="45"/>
        <v>-16333.649044881337</v>
      </c>
      <c r="BV41" s="146"/>
      <c r="BW41" s="146"/>
      <c r="BX41" s="147">
        <f t="shared" si="21"/>
        <v>-179004.57</v>
      </c>
      <c r="BY41" s="171">
        <f t="shared" si="22"/>
        <v>-16333.649044881337</v>
      </c>
      <c r="BZ41" s="179"/>
      <c r="CA41" s="48">
        <f t="shared" si="23"/>
        <v>-16333.649044881337</v>
      </c>
      <c r="CB41" s="184">
        <f>IF(CC41="Yes", SUM(BX41:BZ41), 0)</f>
        <v>-195338.21904488135</v>
      </c>
      <c r="CC41" s="56" t="s">
        <v>180</v>
      </c>
      <c r="CD41" s="51">
        <v>-194317.89299588135</v>
      </c>
      <c r="CE41" s="151">
        <f t="shared" si="0"/>
        <v>0</v>
      </c>
    </row>
    <row r="42" spans="2:100" ht="15.75" thickBot="1" x14ac:dyDescent="0.3">
      <c r="B42" s="87" t="s">
        <v>182</v>
      </c>
      <c r="C42" s="61">
        <v>1556</v>
      </c>
      <c r="D42" s="64"/>
      <c r="E42" s="51"/>
      <c r="F42" s="65"/>
      <c r="G42" s="65">
        <v>40295.57</v>
      </c>
      <c r="H42" s="52">
        <f t="shared" si="32"/>
        <v>40295.57</v>
      </c>
      <c r="I42" s="53"/>
      <c r="J42" s="65"/>
      <c r="K42" s="65"/>
      <c r="L42" s="65"/>
      <c r="M42" s="66">
        <f t="shared" si="37"/>
        <v>0</v>
      </c>
      <c r="N42" s="50">
        <f t="shared" si="2"/>
        <v>40295.57</v>
      </c>
      <c r="O42" s="65">
        <v>-73220.900000000081</v>
      </c>
      <c r="P42" s="65"/>
      <c r="Q42" s="65"/>
      <c r="R42" s="52">
        <f>N42+O42-P42+Q42</f>
        <v>-32925.330000000082</v>
      </c>
      <c r="S42" s="53">
        <f t="shared" si="4"/>
        <v>0</v>
      </c>
      <c r="T42" s="65"/>
      <c r="U42" s="65"/>
      <c r="V42" s="65"/>
      <c r="W42" s="66">
        <f t="shared" si="38"/>
        <v>0</v>
      </c>
      <c r="X42" s="50">
        <f t="shared" si="5"/>
        <v>-32925.330000000082</v>
      </c>
      <c r="Y42" s="65">
        <v>-79.839999999858264</v>
      </c>
      <c r="Z42" s="65"/>
      <c r="AA42" s="65"/>
      <c r="AB42" s="52">
        <f t="shared" si="34"/>
        <v>-33005.16999999994</v>
      </c>
      <c r="AC42" s="53">
        <f t="shared" si="7"/>
        <v>0</v>
      </c>
      <c r="AD42" s="65"/>
      <c r="AE42" s="65"/>
      <c r="AF42" s="65"/>
      <c r="AG42" s="66">
        <f t="shared" si="39"/>
        <v>0</v>
      </c>
      <c r="AH42" s="50">
        <f t="shared" si="8"/>
        <v>-33005.16999999994</v>
      </c>
      <c r="AI42" s="65"/>
      <c r="AJ42" s="65"/>
      <c r="AK42" s="65"/>
      <c r="AL42" s="52">
        <f t="shared" si="35"/>
        <v>-33005.16999999994</v>
      </c>
      <c r="AM42" s="53">
        <f t="shared" si="10"/>
        <v>0</v>
      </c>
      <c r="AN42" s="65"/>
      <c r="AO42" s="65"/>
      <c r="AP42" s="65"/>
      <c r="AQ42" s="66">
        <f t="shared" si="40"/>
        <v>0</v>
      </c>
      <c r="AR42" s="50">
        <f t="shared" si="11"/>
        <v>-33005.16999999994</v>
      </c>
      <c r="AS42" s="65"/>
      <c r="AT42" s="65"/>
      <c r="AU42" s="65"/>
      <c r="AV42" s="52">
        <f t="shared" si="12"/>
        <v>-33005.16999999994</v>
      </c>
      <c r="AW42" s="53">
        <f t="shared" si="13"/>
        <v>0</v>
      </c>
      <c r="AX42" s="65"/>
      <c r="AY42" s="65"/>
      <c r="AZ42" s="65"/>
      <c r="BA42" s="66">
        <f t="shared" si="41"/>
        <v>0</v>
      </c>
      <c r="BB42" s="64">
        <f t="shared" si="46"/>
        <v>-33005.16999999994</v>
      </c>
      <c r="BC42" s="65"/>
      <c r="BD42" s="65"/>
      <c r="BE42" s="65"/>
      <c r="BF42" s="52">
        <f t="shared" si="15"/>
        <v>-33005.16999999994</v>
      </c>
      <c r="BG42" s="53">
        <f t="shared" si="16"/>
        <v>0</v>
      </c>
      <c r="BH42" s="65"/>
      <c r="BI42" s="65"/>
      <c r="BJ42" s="65"/>
      <c r="BK42" s="66">
        <f t="shared" si="43"/>
        <v>0</v>
      </c>
      <c r="BL42" s="64">
        <f t="shared" si="47"/>
        <v>-33005.16999999994</v>
      </c>
      <c r="BM42" s="65"/>
      <c r="BN42" s="65"/>
      <c r="BO42" s="65"/>
      <c r="BP42" s="52">
        <f t="shared" si="18"/>
        <v>-33005.16999999994</v>
      </c>
      <c r="BQ42" s="53">
        <f t="shared" si="19"/>
        <v>0</v>
      </c>
      <c r="BR42" s="51"/>
      <c r="BS42" s="65"/>
      <c r="BT42" s="65"/>
      <c r="BU42" s="66">
        <f t="shared" si="45"/>
        <v>0</v>
      </c>
      <c r="BV42" s="65"/>
      <c r="BW42" s="65"/>
      <c r="BX42" s="53">
        <f t="shared" si="21"/>
        <v>-33005.16999999994</v>
      </c>
      <c r="BY42" s="170">
        <f t="shared" si="22"/>
        <v>0</v>
      </c>
      <c r="BZ42" s="55"/>
      <c r="CA42" s="48">
        <f t="shared" si="23"/>
        <v>0</v>
      </c>
      <c r="CB42" s="178">
        <f>IF(CC42="Yes", SUM(BX42:BZ42), 0)</f>
        <v>-33005.16999999994</v>
      </c>
      <c r="CC42" s="71" t="s">
        <v>180</v>
      </c>
      <c r="CD42" s="51">
        <v>-33005.16999999994</v>
      </c>
      <c r="CE42" s="57">
        <f t="shared" si="0"/>
        <v>0</v>
      </c>
    </row>
    <row r="43" spans="2:100" s="68" customFormat="1" ht="15.75" hidden="1" thickBot="1" x14ac:dyDescent="0.3">
      <c r="B43" s="132"/>
      <c r="C43" s="79"/>
      <c r="D43" s="70"/>
      <c r="E43" s="65"/>
      <c r="F43" s="65"/>
      <c r="G43" s="65"/>
      <c r="H43" s="72">
        <f t="shared" si="32"/>
        <v>0</v>
      </c>
      <c r="I43" s="73"/>
      <c r="J43" s="65"/>
      <c r="K43" s="65"/>
      <c r="L43" s="65"/>
      <c r="M43" s="66">
        <f t="shared" si="37"/>
        <v>0</v>
      </c>
      <c r="N43" s="50">
        <f t="shared" si="2"/>
        <v>0</v>
      </c>
      <c r="O43" s="65"/>
      <c r="P43" s="65"/>
      <c r="Q43" s="65"/>
      <c r="R43" s="72">
        <f t="shared" si="33"/>
        <v>0</v>
      </c>
      <c r="S43" s="53">
        <f t="shared" si="4"/>
        <v>0</v>
      </c>
      <c r="T43" s="65"/>
      <c r="U43" s="65"/>
      <c r="V43" s="65"/>
      <c r="W43" s="66">
        <f t="shared" si="38"/>
        <v>0</v>
      </c>
      <c r="X43" s="50">
        <f t="shared" si="5"/>
        <v>0</v>
      </c>
      <c r="Y43" s="65"/>
      <c r="Z43" s="65"/>
      <c r="AA43" s="65"/>
      <c r="AB43" s="72">
        <f t="shared" si="34"/>
        <v>0</v>
      </c>
      <c r="AC43" s="53">
        <f t="shared" si="7"/>
        <v>0</v>
      </c>
      <c r="AD43" s="65"/>
      <c r="AE43" s="65"/>
      <c r="AF43" s="65"/>
      <c r="AG43" s="66">
        <f t="shared" si="39"/>
        <v>0</v>
      </c>
      <c r="AH43" s="50">
        <f t="shared" si="8"/>
        <v>0</v>
      </c>
      <c r="AI43" s="65"/>
      <c r="AJ43" s="65"/>
      <c r="AK43" s="65"/>
      <c r="AL43" s="72">
        <f t="shared" si="35"/>
        <v>0</v>
      </c>
      <c r="AM43" s="53">
        <f t="shared" si="10"/>
        <v>0</v>
      </c>
      <c r="AN43" s="65"/>
      <c r="AO43" s="65"/>
      <c r="AP43" s="65"/>
      <c r="AQ43" s="66">
        <f t="shared" si="40"/>
        <v>0</v>
      </c>
      <c r="AR43" s="50">
        <f t="shared" si="11"/>
        <v>0</v>
      </c>
      <c r="AS43" s="65"/>
      <c r="AT43" s="65"/>
      <c r="AU43" s="65"/>
      <c r="AV43" s="72">
        <f t="shared" si="12"/>
        <v>0</v>
      </c>
      <c r="AW43" s="53">
        <f t="shared" si="13"/>
        <v>0</v>
      </c>
      <c r="AX43" s="65"/>
      <c r="AY43" s="65"/>
      <c r="AZ43" s="65"/>
      <c r="BA43" s="66">
        <f t="shared" si="41"/>
        <v>0</v>
      </c>
      <c r="BB43" s="64">
        <f t="shared" si="46"/>
        <v>0</v>
      </c>
      <c r="BC43" s="65"/>
      <c r="BD43" s="65"/>
      <c r="BE43" s="65"/>
      <c r="BF43" s="72">
        <f t="shared" si="15"/>
        <v>0</v>
      </c>
      <c r="BG43" s="73">
        <f t="shared" si="16"/>
        <v>0</v>
      </c>
      <c r="BH43" s="65"/>
      <c r="BI43" s="65"/>
      <c r="BJ43" s="65"/>
      <c r="BK43" s="66">
        <f t="shared" si="43"/>
        <v>0</v>
      </c>
      <c r="BL43" s="64">
        <f t="shared" si="47"/>
        <v>0</v>
      </c>
      <c r="BM43" s="65"/>
      <c r="BN43" s="65"/>
      <c r="BO43" s="65"/>
      <c r="BP43" s="72">
        <f t="shared" si="18"/>
        <v>0</v>
      </c>
      <c r="BQ43" s="73">
        <f t="shared" si="19"/>
        <v>0</v>
      </c>
      <c r="BR43" s="65"/>
      <c r="BS43" s="65"/>
      <c r="BT43" s="65"/>
      <c r="BU43" s="66">
        <f t="shared" si="45"/>
        <v>0</v>
      </c>
      <c r="BV43" s="65"/>
      <c r="BW43" s="65"/>
      <c r="BX43" s="53">
        <f t="shared" si="21"/>
        <v>0</v>
      </c>
      <c r="BY43" s="170">
        <f t="shared" si="22"/>
        <v>0</v>
      </c>
      <c r="BZ43" s="191"/>
      <c r="CA43" s="74">
        <f t="shared" si="23"/>
        <v>0</v>
      </c>
      <c r="CB43" s="178">
        <f t="shared" ref="CB43" si="48">SUM(BX43:BZ43)</f>
        <v>0</v>
      </c>
      <c r="CC43" s="71"/>
      <c r="CD43" s="65"/>
      <c r="CE43" s="57">
        <f t="shared" si="0"/>
        <v>0</v>
      </c>
    </row>
    <row r="44" spans="2:100" s="68" customFormat="1" ht="15.75" hidden="1" thickBot="1" x14ac:dyDescent="0.3">
      <c r="B44" s="78" t="s">
        <v>140</v>
      </c>
      <c r="C44" s="79">
        <v>2425</v>
      </c>
      <c r="D44" s="64"/>
      <c r="E44" s="65"/>
      <c r="F44" s="65"/>
      <c r="G44" s="65"/>
      <c r="H44" s="52">
        <f>D44+E44-F44+G44</f>
        <v>0</v>
      </c>
      <c r="I44" s="53"/>
      <c r="J44" s="65"/>
      <c r="K44" s="65"/>
      <c r="L44" s="65"/>
      <c r="M44" s="66">
        <f t="shared" si="37"/>
        <v>0</v>
      </c>
      <c r="N44" s="50">
        <f t="shared" si="2"/>
        <v>0</v>
      </c>
      <c r="O44" s="65"/>
      <c r="P44" s="65"/>
      <c r="Q44" s="65"/>
      <c r="R44" s="52">
        <f>N44+O44-P44+Q44</f>
        <v>0</v>
      </c>
      <c r="S44" s="53">
        <f t="shared" si="4"/>
        <v>0</v>
      </c>
      <c r="T44" s="65"/>
      <c r="U44" s="65"/>
      <c r="V44" s="65"/>
      <c r="W44" s="66">
        <f t="shared" si="38"/>
        <v>0</v>
      </c>
      <c r="X44" s="50">
        <f t="shared" si="5"/>
        <v>0</v>
      </c>
      <c r="Y44" s="65"/>
      <c r="Z44" s="65"/>
      <c r="AA44" s="65"/>
      <c r="AB44" s="52">
        <f>X44+Y44-Z44+AA44</f>
        <v>0</v>
      </c>
      <c r="AC44" s="53">
        <f t="shared" si="7"/>
        <v>0</v>
      </c>
      <c r="AD44" s="65"/>
      <c r="AE44" s="65"/>
      <c r="AF44" s="65"/>
      <c r="AG44" s="66">
        <f t="shared" si="39"/>
        <v>0</v>
      </c>
      <c r="AH44" s="50">
        <f t="shared" si="8"/>
        <v>0</v>
      </c>
      <c r="AI44" s="65"/>
      <c r="AJ44" s="65"/>
      <c r="AK44" s="65"/>
      <c r="AL44" s="52">
        <f>AH44+AI44-AJ44+AK44</f>
        <v>0</v>
      </c>
      <c r="AM44" s="53">
        <f t="shared" si="10"/>
        <v>0</v>
      </c>
      <c r="AN44" s="65"/>
      <c r="AO44" s="65"/>
      <c r="AP44" s="65"/>
      <c r="AQ44" s="66">
        <f t="shared" si="40"/>
        <v>0</v>
      </c>
      <c r="AR44" s="50">
        <f t="shared" si="11"/>
        <v>0</v>
      </c>
      <c r="AS44" s="65"/>
      <c r="AT44" s="65"/>
      <c r="AU44" s="65"/>
      <c r="AV44" s="52">
        <f>AR44+AS44-AT44+AU44</f>
        <v>0</v>
      </c>
      <c r="AW44" s="53">
        <f t="shared" si="13"/>
        <v>0</v>
      </c>
      <c r="AX44" s="65"/>
      <c r="AY44" s="65"/>
      <c r="AZ44" s="65"/>
      <c r="BA44" s="66">
        <f t="shared" si="41"/>
        <v>0</v>
      </c>
      <c r="BB44" s="64">
        <f>AV44</f>
        <v>0</v>
      </c>
      <c r="BC44" s="65"/>
      <c r="BD44" s="65"/>
      <c r="BE44" s="65"/>
      <c r="BF44" s="52">
        <f>BB44+BC44-BD44+BE44</f>
        <v>0</v>
      </c>
      <c r="BG44" s="53">
        <f>BA44</f>
        <v>0</v>
      </c>
      <c r="BH44" s="65"/>
      <c r="BI44" s="65"/>
      <c r="BJ44" s="65"/>
      <c r="BK44" s="66">
        <f t="shared" si="43"/>
        <v>0</v>
      </c>
      <c r="BL44" s="64">
        <f>BF44</f>
        <v>0</v>
      </c>
      <c r="BM44" s="65"/>
      <c r="BN44" s="65"/>
      <c r="BO44" s="65"/>
      <c r="BP44" s="52">
        <f>BL44+BM44-BN44+BO44</f>
        <v>0</v>
      </c>
      <c r="BQ44" s="53">
        <f>BK44</f>
        <v>0</v>
      </c>
      <c r="BR44" s="65"/>
      <c r="BS44" s="65"/>
      <c r="BT44" s="65"/>
      <c r="BU44" s="66">
        <f t="shared" si="45"/>
        <v>0</v>
      </c>
      <c r="BV44" s="65"/>
      <c r="BW44" s="65"/>
      <c r="BX44" s="53">
        <f t="shared" si="21"/>
        <v>0</v>
      </c>
      <c r="BY44" s="170">
        <f t="shared" si="22"/>
        <v>0</v>
      </c>
      <c r="BZ44" s="67"/>
      <c r="CA44" s="48">
        <f t="shared" si="23"/>
        <v>0</v>
      </c>
      <c r="CB44" s="178">
        <f>IF(CC44="Yes", SUM(BX44:BZ44), 0)</f>
        <v>0</v>
      </c>
      <c r="CC44" s="56"/>
      <c r="CD44" s="65"/>
      <c r="CE44" s="57">
        <f t="shared" si="0"/>
        <v>0</v>
      </c>
    </row>
    <row r="45" spans="2:100" ht="15.75" hidden="1" thickBot="1" x14ac:dyDescent="0.3">
      <c r="B45" s="133"/>
      <c r="C45" s="93"/>
      <c r="D45" s="64"/>
      <c r="E45" s="65"/>
      <c r="F45" s="65"/>
      <c r="G45" s="65"/>
      <c r="H45" s="52">
        <f t="shared" ref="H45" si="49">D45+E45-F45+G45</f>
        <v>0</v>
      </c>
      <c r="I45" s="53"/>
      <c r="J45" s="65"/>
      <c r="K45" s="65"/>
      <c r="L45" s="65"/>
      <c r="M45" s="66">
        <f t="shared" si="37"/>
        <v>0</v>
      </c>
      <c r="N45" s="50">
        <f t="shared" si="2"/>
        <v>0</v>
      </c>
      <c r="O45" s="65"/>
      <c r="P45" s="65"/>
      <c r="Q45" s="65"/>
      <c r="R45" s="52">
        <f t="shared" ref="R45" si="50">N45+O45-P45+Q45</f>
        <v>0</v>
      </c>
      <c r="S45" s="53">
        <f t="shared" si="4"/>
        <v>0</v>
      </c>
      <c r="T45" s="65"/>
      <c r="U45" s="65"/>
      <c r="V45" s="65"/>
      <c r="W45" s="66">
        <f t="shared" si="38"/>
        <v>0</v>
      </c>
      <c r="X45" s="50">
        <f t="shared" si="5"/>
        <v>0</v>
      </c>
      <c r="Y45" s="65"/>
      <c r="Z45" s="65"/>
      <c r="AA45" s="65"/>
      <c r="AB45" s="52">
        <f t="shared" ref="AB45" si="51">X45+Y45-Z45+AA45</f>
        <v>0</v>
      </c>
      <c r="AC45" s="53">
        <f t="shared" si="7"/>
        <v>0</v>
      </c>
      <c r="AD45" s="65"/>
      <c r="AE45" s="65"/>
      <c r="AF45" s="65"/>
      <c r="AG45" s="66">
        <f t="shared" si="39"/>
        <v>0</v>
      </c>
      <c r="AH45" s="50">
        <f t="shared" si="8"/>
        <v>0</v>
      </c>
      <c r="AI45" s="65"/>
      <c r="AJ45" s="65"/>
      <c r="AK45" s="65"/>
      <c r="AL45" s="52">
        <f t="shared" ref="AL45" si="52">AH45+AI45-AJ45+AK45</f>
        <v>0</v>
      </c>
      <c r="AM45" s="53">
        <f t="shared" si="10"/>
        <v>0</v>
      </c>
      <c r="AN45" s="65"/>
      <c r="AO45" s="65"/>
      <c r="AP45" s="65"/>
      <c r="AQ45" s="66">
        <f t="shared" si="40"/>
        <v>0</v>
      </c>
      <c r="AR45" s="50">
        <f t="shared" si="11"/>
        <v>0</v>
      </c>
      <c r="AS45" s="65"/>
      <c r="AT45" s="65"/>
      <c r="AU45" s="65"/>
      <c r="AV45" s="52">
        <f t="shared" si="12"/>
        <v>0</v>
      </c>
      <c r="AW45" s="53">
        <f t="shared" si="13"/>
        <v>0</v>
      </c>
      <c r="AX45" s="65"/>
      <c r="AY45" s="65"/>
      <c r="AZ45" s="65"/>
      <c r="BA45" s="66">
        <f t="shared" si="41"/>
        <v>0</v>
      </c>
      <c r="BB45" s="64">
        <f>AV45</f>
        <v>0</v>
      </c>
      <c r="BC45" s="65"/>
      <c r="BD45" s="65"/>
      <c r="BE45" s="65"/>
      <c r="BF45" s="52">
        <f t="shared" ref="BF45" si="53">BB45+BC45-BD45+BE45</f>
        <v>0</v>
      </c>
      <c r="BG45" s="53">
        <f>BA45</f>
        <v>0</v>
      </c>
      <c r="BH45" s="65"/>
      <c r="BI45" s="65"/>
      <c r="BJ45" s="65"/>
      <c r="BK45" s="66">
        <f t="shared" si="43"/>
        <v>0</v>
      </c>
      <c r="BL45" s="64">
        <f>BF45</f>
        <v>0</v>
      </c>
      <c r="BM45" s="65"/>
      <c r="BN45" s="65"/>
      <c r="BO45" s="65"/>
      <c r="BP45" s="52">
        <f t="shared" ref="BP45" si="54">BL45+BM45-BN45+BO45</f>
        <v>0</v>
      </c>
      <c r="BQ45" s="53">
        <f>BK45</f>
        <v>0</v>
      </c>
      <c r="BR45" s="65"/>
      <c r="BS45" s="65"/>
      <c r="BT45" s="65"/>
      <c r="BU45" s="66">
        <f t="shared" si="45"/>
        <v>0</v>
      </c>
      <c r="BV45" s="75"/>
      <c r="BW45" s="76"/>
      <c r="BX45" s="53">
        <f t="shared" si="21"/>
        <v>0</v>
      </c>
      <c r="BY45" s="170">
        <f t="shared" si="22"/>
        <v>0</v>
      </c>
      <c r="BZ45" s="183"/>
      <c r="CA45" s="48">
        <f t="shared" si="23"/>
        <v>0</v>
      </c>
      <c r="CB45" s="178">
        <f>IF(CC45="Yes", SUM(BX45:BZ45), 0)</f>
        <v>0</v>
      </c>
      <c r="CC45" s="71"/>
      <c r="CD45" s="77"/>
      <c r="CE45" s="57">
        <f t="shared" si="0"/>
        <v>0</v>
      </c>
    </row>
    <row r="46" spans="2:100" s="86" customFormat="1" ht="15.75" thickBot="1" x14ac:dyDescent="0.25">
      <c r="B46" s="78"/>
      <c r="C46" s="79"/>
      <c r="D46" s="80"/>
      <c r="E46" s="81"/>
      <c r="F46" s="81"/>
      <c r="G46" s="81"/>
      <c r="H46" s="72"/>
      <c r="I46" s="72"/>
      <c r="J46" s="81"/>
      <c r="K46" s="81"/>
      <c r="L46" s="81"/>
      <c r="M46" s="66"/>
      <c r="N46" s="50"/>
      <c r="O46" s="81"/>
      <c r="P46" s="81"/>
      <c r="Q46" s="81"/>
      <c r="R46" s="72"/>
      <c r="S46" s="53"/>
      <c r="T46" s="81"/>
      <c r="U46" s="81"/>
      <c r="V46" s="81"/>
      <c r="W46" s="66"/>
      <c r="X46" s="50"/>
      <c r="Y46" s="81"/>
      <c r="Z46" s="81"/>
      <c r="AA46" s="81"/>
      <c r="AB46" s="72"/>
      <c r="AC46" s="53"/>
      <c r="AD46" s="81"/>
      <c r="AE46" s="81"/>
      <c r="AF46" s="81"/>
      <c r="AG46" s="66"/>
      <c r="AH46" s="50"/>
      <c r="AI46" s="81"/>
      <c r="AJ46" s="81"/>
      <c r="AK46" s="81"/>
      <c r="AL46" s="72"/>
      <c r="AM46" s="53"/>
      <c r="AN46" s="81"/>
      <c r="AO46" s="81"/>
      <c r="AP46" s="81"/>
      <c r="AQ46" s="66"/>
      <c r="AR46" s="50"/>
      <c r="AS46" s="81"/>
      <c r="AT46" s="81"/>
      <c r="AU46" s="81"/>
      <c r="AV46" s="72"/>
      <c r="AW46" s="53">
        <f t="shared" si="13"/>
        <v>0</v>
      </c>
      <c r="AX46" s="81"/>
      <c r="AY46" s="81"/>
      <c r="AZ46" s="81"/>
      <c r="BA46" s="66"/>
      <c r="BB46" s="80"/>
      <c r="BC46" s="81"/>
      <c r="BD46" s="81"/>
      <c r="BE46" s="81"/>
      <c r="BF46" s="72"/>
      <c r="BG46" s="72"/>
      <c r="BH46" s="81"/>
      <c r="BI46" s="81"/>
      <c r="BJ46" s="81"/>
      <c r="BK46" s="66"/>
      <c r="BL46" s="80"/>
      <c r="BM46" s="81"/>
      <c r="BN46" s="81"/>
      <c r="BO46" s="81"/>
      <c r="BP46" s="72"/>
      <c r="BQ46" s="72"/>
      <c r="BR46" s="81"/>
      <c r="BS46" s="81"/>
      <c r="BT46" s="81"/>
      <c r="BU46" s="66"/>
      <c r="BV46" s="82"/>
      <c r="BW46" s="81"/>
      <c r="BX46" s="72"/>
      <c r="BY46" s="72"/>
      <c r="BZ46" s="82"/>
      <c r="CA46" s="83"/>
      <c r="CB46" s="184"/>
      <c r="CC46" s="84"/>
      <c r="CD46" s="81"/>
      <c r="CE46" s="85"/>
    </row>
    <row r="47" spans="2:100" s="93" customFormat="1" ht="15" customHeight="1" thickBot="1" x14ac:dyDescent="0.3">
      <c r="B47" s="87"/>
      <c r="C47" s="88"/>
      <c r="D47" s="89"/>
      <c r="E47" s="52"/>
      <c r="F47" s="52"/>
      <c r="G47" s="52"/>
      <c r="H47" s="52"/>
      <c r="I47" s="52"/>
      <c r="J47" s="52"/>
      <c r="K47" s="52"/>
      <c r="L47" s="52"/>
      <c r="M47" s="54"/>
      <c r="N47" s="50"/>
      <c r="O47" s="52"/>
      <c r="P47" s="52"/>
      <c r="Q47" s="52"/>
      <c r="R47" s="52"/>
      <c r="S47" s="53"/>
      <c r="T47" s="52"/>
      <c r="U47" s="52"/>
      <c r="V47" s="52"/>
      <c r="W47" s="54"/>
      <c r="X47" s="50"/>
      <c r="Y47" s="52"/>
      <c r="Z47" s="52"/>
      <c r="AA47" s="52"/>
      <c r="AB47" s="52"/>
      <c r="AC47" s="53"/>
      <c r="AD47" s="52"/>
      <c r="AE47" s="52"/>
      <c r="AF47" s="52"/>
      <c r="AG47" s="54"/>
      <c r="AH47" s="50"/>
      <c r="AI47" s="52"/>
      <c r="AJ47" s="52"/>
      <c r="AK47" s="52"/>
      <c r="AL47" s="52"/>
      <c r="AM47" s="53"/>
      <c r="AN47" s="52"/>
      <c r="AO47" s="52"/>
      <c r="AP47" s="52"/>
      <c r="AQ47" s="54"/>
      <c r="AR47" s="50"/>
      <c r="AS47" s="52"/>
      <c r="AT47" s="52"/>
      <c r="AU47" s="52"/>
      <c r="AV47" s="52"/>
      <c r="AW47" s="53">
        <f t="shared" si="13"/>
        <v>0</v>
      </c>
      <c r="AX47" s="52"/>
      <c r="AY47" s="52"/>
      <c r="AZ47" s="52"/>
      <c r="BA47" s="54"/>
      <c r="BB47" s="89"/>
      <c r="BC47" s="52"/>
      <c r="BD47" s="52"/>
      <c r="BE47" s="52"/>
      <c r="BF47" s="52"/>
      <c r="BG47" s="52"/>
      <c r="BH47" s="52"/>
      <c r="BI47" s="52"/>
      <c r="BJ47" s="52"/>
      <c r="BK47" s="54"/>
      <c r="BL47" s="89"/>
      <c r="BM47" s="52"/>
      <c r="BN47" s="52"/>
      <c r="BO47" s="52"/>
      <c r="BP47" s="52"/>
      <c r="BQ47" s="52"/>
      <c r="BR47" s="52"/>
      <c r="BS47" s="52"/>
      <c r="BT47" s="52"/>
      <c r="BU47" s="54"/>
      <c r="BV47" s="90"/>
      <c r="BW47" s="91"/>
      <c r="BX47" s="52"/>
      <c r="BY47" s="52"/>
      <c r="BZ47" s="185"/>
      <c r="CA47" s="92"/>
      <c r="CB47" s="180"/>
      <c r="CC47" s="90"/>
      <c r="CD47" s="91"/>
      <c r="CE47" s="57"/>
    </row>
    <row r="48" spans="2:100" s="105" customFormat="1" ht="15.75" thickBot="1" x14ac:dyDescent="0.3">
      <c r="B48" s="94" t="s">
        <v>141</v>
      </c>
      <c r="C48" s="95"/>
      <c r="D48" s="96"/>
      <c r="E48" s="97"/>
      <c r="F48" s="98"/>
      <c r="G48" s="99">
        <v>444736.15244405641</v>
      </c>
      <c r="H48" s="100">
        <f t="shared" ref="H48:BE48" si="55">SUM(H9:H45)</f>
        <v>444736.15244405641</v>
      </c>
      <c r="I48" s="97"/>
      <c r="J48" s="100">
        <f t="shared" si="55"/>
        <v>640.62771416283977</v>
      </c>
      <c r="K48" s="98">
        <f t="shared" si="55"/>
        <v>0</v>
      </c>
      <c r="L48" s="99">
        <f t="shared" si="55"/>
        <v>0</v>
      </c>
      <c r="M48" s="101">
        <f t="shared" si="55"/>
        <v>640.62771416283977</v>
      </c>
      <c r="N48" s="50">
        <f t="shared" si="2"/>
        <v>444736.15244405641</v>
      </c>
      <c r="O48" s="97">
        <f t="shared" ref="O48:W48" si="56">SUM(O9:O45)</f>
        <v>-61519.364698468547</v>
      </c>
      <c r="P48" s="98">
        <f t="shared" si="56"/>
        <v>0</v>
      </c>
      <c r="Q48" s="99">
        <f t="shared" si="56"/>
        <v>0</v>
      </c>
      <c r="R48" s="100">
        <f t="shared" si="56"/>
        <v>383216.78774558782</v>
      </c>
      <c r="S48" s="53">
        <f t="shared" si="4"/>
        <v>640.62771416283977</v>
      </c>
      <c r="T48" s="100">
        <f t="shared" si="56"/>
        <v>4903.1008366623319</v>
      </c>
      <c r="U48" s="98">
        <f t="shared" si="56"/>
        <v>0</v>
      </c>
      <c r="V48" s="99">
        <f t="shared" si="56"/>
        <v>0</v>
      </c>
      <c r="W48" s="101">
        <f t="shared" si="56"/>
        <v>5543.7285508251716</v>
      </c>
      <c r="X48" s="50">
        <f t="shared" si="5"/>
        <v>383216.78774558782</v>
      </c>
      <c r="Y48" s="97">
        <f t="shared" si="55"/>
        <v>77032.824944483844</v>
      </c>
      <c r="Z48" s="98">
        <f t="shared" si="55"/>
        <v>0</v>
      </c>
      <c r="AA48" s="99">
        <f t="shared" si="55"/>
        <v>0</v>
      </c>
      <c r="AB48" s="100">
        <f t="shared" si="55"/>
        <v>460249.61269007169</v>
      </c>
      <c r="AC48" s="53">
        <f t="shared" si="7"/>
        <v>5543.7285508251716</v>
      </c>
      <c r="AD48" s="100">
        <f t="shared" si="55"/>
        <v>5570.2091702319522</v>
      </c>
      <c r="AE48" s="98">
        <f t="shared" si="55"/>
        <v>0</v>
      </c>
      <c r="AF48" s="99">
        <f t="shared" si="55"/>
        <v>0</v>
      </c>
      <c r="AG48" s="101">
        <f t="shared" si="55"/>
        <v>11113.937721057124</v>
      </c>
      <c r="AH48" s="50">
        <f t="shared" si="8"/>
        <v>460249.61269007169</v>
      </c>
      <c r="AI48" s="97">
        <f t="shared" ref="AI48:AQ48" si="57">SUM(AI9:AI45)</f>
        <v>-1715.3943511125071</v>
      </c>
      <c r="AJ48" s="98">
        <f t="shared" si="57"/>
        <v>0</v>
      </c>
      <c r="AK48" s="99">
        <f t="shared" si="57"/>
        <v>0</v>
      </c>
      <c r="AL48" s="100">
        <f t="shared" si="57"/>
        <v>458534.21833895915</v>
      </c>
      <c r="AM48" s="53">
        <f t="shared" si="10"/>
        <v>11113.937721057124</v>
      </c>
      <c r="AN48" s="100">
        <f t="shared" si="57"/>
        <v>9346.2867597823533</v>
      </c>
      <c r="AO48" s="98">
        <f t="shared" si="57"/>
        <v>0</v>
      </c>
      <c r="AP48" s="99">
        <f t="shared" si="57"/>
        <v>0</v>
      </c>
      <c r="AQ48" s="101">
        <f t="shared" si="57"/>
        <v>20460.224480839479</v>
      </c>
      <c r="AR48" s="50">
        <f t="shared" si="11"/>
        <v>458534.21833895915</v>
      </c>
      <c r="AS48" s="97">
        <f t="shared" si="55"/>
        <v>-80406.928285495858</v>
      </c>
      <c r="AT48" s="98">
        <f t="shared" si="55"/>
        <v>0</v>
      </c>
      <c r="AU48" s="99">
        <f t="shared" si="55"/>
        <v>0</v>
      </c>
      <c r="AV48" s="100">
        <f t="shared" si="55"/>
        <v>378127.29005346331</v>
      </c>
      <c r="AW48" s="53">
        <f t="shared" si="13"/>
        <v>20460.224480839479</v>
      </c>
      <c r="AX48" s="100">
        <f t="shared" si="55"/>
        <v>-2910.4817945541363</v>
      </c>
      <c r="AY48" s="98">
        <f t="shared" si="55"/>
        <v>0</v>
      </c>
      <c r="AZ48" s="99">
        <f t="shared" si="55"/>
        <v>0</v>
      </c>
      <c r="BA48" s="101">
        <f t="shared" si="55"/>
        <v>17549.742686285339</v>
      </c>
      <c r="BB48" s="96">
        <f t="shared" si="55"/>
        <v>378127.29005346331</v>
      </c>
      <c r="BC48" s="97">
        <f t="shared" si="55"/>
        <v>-105708.27091262881</v>
      </c>
      <c r="BD48" s="100">
        <f t="shared" si="55"/>
        <v>0</v>
      </c>
      <c r="BE48" s="99">
        <f t="shared" si="55"/>
        <v>0</v>
      </c>
      <c r="BF48" s="100">
        <f>SUM(BF9:BF45)</f>
        <v>272419.01914083451</v>
      </c>
      <c r="BG48" s="97">
        <f>SUM(BG9:BG45)</f>
        <v>17549.742686285339</v>
      </c>
      <c r="BH48" s="102">
        <f t="shared" ref="BH48:BK48" si="58">SUM(BH9:BH45)</f>
        <v>4908.7135438177938</v>
      </c>
      <c r="BI48" s="100">
        <f t="shared" si="58"/>
        <v>0</v>
      </c>
      <c r="BJ48" s="99">
        <f t="shared" si="58"/>
        <v>0</v>
      </c>
      <c r="BK48" s="101">
        <f t="shared" si="58"/>
        <v>22458.456230103133</v>
      </c>
      <c r="BL48" s="96">
        <f>SUM(BL9:BL45)</f>
        <v>272419.01914083451</v>
      </c>
      <c r="BM48" s="97">
        <f>SUM(BM9:BM45)</f>
        <v>0</v>
      </c>
      <c r="BN48" s="98">
        <f t="shared" ref="BN48:BP48" si="59">SUM(BN9:BN45)</f>
        <v>0</v>
      </c>
      <c r="BO48" s="99">
        <f t="shared" si="59"/>
        <v>0</v>
      </c>
      <c r="BP48" s="100">
        <f t="shared" si="59"/>
        <v>272419.01914083451</v>
      </c>
      <c r="BQ48" s="97">
        <f>SUM(BQ9:BQ45)</f>
        <v>22458.456230103133</v>
      </c>
      <c r="BR48" s="100">
        <f t="shared" ref="BR48:BU48" si="60">SUM(BR9:BR45)</f>
        <v>1740.9178781027563</v>
      </c>
      <c r="BS48" s="98">
        <f t="shared" si="60"/>
        <v>0</v>
      </c>
      <c r="BT48" s="99">
        <f t="shared" si="60"/>
        <v>0</v>
      </c>
      <c r="BU48" s="101">
        <f t="shared" si="60"/>
        <v>24199.374108205891</v>
      </c>
      <c r="BV48" s="103">
        <f t="shared" ref="BV48:BZ48" si="61">SUM(BV9:BV45)</f>
        <v>0</v>
      </c>
      <c r="BW48" s="98">
        <f t="shared" si="61"/>
        <v>0</v>
      </c>
      <c r="BX48" s="100">
        <f>SUM(BX9:BX45)</f>
        <v>272419.01914083451</v>
      </c>
      <c r="BY48" s="100">
        <f t="shared" si="61"/>
        <v>24199.374108205891</v>
      </c>
      <c r="BZ48" s="106">
        <f t="shared" si="61"/>
        <v>0</v>
      </c>
      <c r="CA48" s="100">
        <f>BY48+BZ48</f>
        <v>24199.374108205891</v>
      </c>
      <c r="CB48" s="186">
        <f>SUM(CB9:CB45)</f>
        <v>296618.39324904041</v>
      </c>
      <c r="CC48" s="90"/>
      <c r="CD48" s="98"/>
      <c r="CE48" s="57"/>
    </row>
    <row r="49" spans="2:83" s="93" customFormat="1" ht="15.75" thickBot="1" x14ac:dyDescent="0.3">
      <c r="B49" s="87"/>
      <c r="C49" s="88"/>
      <c r="D49" s="89"/>
      <c r="E49" s="52"/>
      <c r="F49" s="52"/>
      <c r="G49" s="52"/>
      <c r="H49" s="52"/>
      <c r="I49" s="52"/>
      <c r="J49" s="52"/>
      <c r="K49" s="52"/>
      <c r="L49" s="52"/>
      <c r="M49" s="54"/>
      <c r="N49" s="50">
        <f t="shared" si="2"/>
        <v>0</v>
      </c>
      <c r="O49" s="52"/>
      <c r="P49" s="52"/>
      <c r="Q49" s="52"/>
      <c r="R49" s="52"/>
      <c r="S49" s="53">
        <f t="shared" si="4"/>
        <v>0</v>
      </c>
      <c r="T49" s="52"/>
      <c r="U49" s="52"/>
      <c r="V49" s="52"/>
      <c r="W49" s="54"/>
      <c r="X49" s="50">
        <f t="shared" si="5"/>
        <v>0</v>
      </c>
      <c r="Y49" s="52"/>
      <c r="Z49" s="52"/>
      <c r="AA49" s="52"/>
      <c r="AB49" s="52"/>
      <c r="AC49" s="53">
        <f t="shared" si="7"/>
        <v>0</v>
      </c>
      <c r="AD49" s="52"/>
      <c r="AE49" s="52"/>
      <c r="AF49" s="52"/>
      <c r="AG49" s="54"/>
      <c r="AH49" s="50">
        <f t="shared" si="8"/>
        <v>0</v>
      </c>
      <c r="AI49" s="52"/>
      <c r="AJ49" s="52"/>
      <c r="AK49" s="52"/>
      <c r="AL49" s="52"/>
      <c r="AM49" s="53">
        <f t="shared" si="10"/>
        <v>0</v>
      </c>
      <c r="AN49" s="52"/>
      <c r="AO49" s="52"/>
      <c r="AP49" s="52"/>
      <c r="AQ49" s="54"/>
      <c r="AR49" s="50">
        <f t="shared" si="11"/>
        <v>0</v>
      </c>
      <c r="AS49" s="52"/>
      <c r="AT49" s="52"/>
      <c r="AU49" s="52"/>
      <c r="AV49" s="52"/>
      <c r="AW49" s="53">
        <f t="shared" si="13"/>
        <v>0</v>
      </c>
      <c r="AX49" s="52"/>
      <c r="AY49" s="52"/>
      <c r="AZ49" s="52"/>
      <c r="BA49" s="54"/>
      <c r="BB49" s="89"/>
      <c r="BC49" s="52"/>
      <c r="BD49" s="52"/>
      <c r="BE49" s="52"/>
      <c r="BF49" s="52"/>
      <c r="BG49" s="52"/>
      <c r="BH49" s="52"/>
      <c r="BI49" s="52"/>
      <c r="BJ49" s="52"/>
      <c r="BK49" s="54"/>
      <c r="BL49" s="89"/>
      <c r="BM49" s="52"/>
      <c r="BN49" s="52"/>
      <c r="BO49" s="52"/>
      <c r="BP49" s="52"/>
      <c r="BQ49" s="52"/>
      <c r="BR49" s="52"/>
      <c r="BS49" s="52"/>
      <c r="BT49" s="52"/>
      <c r="BU49" s="54"/>
      <c r="BV49" s="90"/>
      <c r="BW49" s="91"/>
      <c r="BX49" s="52"/>
      <c r="BY49" s="52"/>
      <c r="BZ49" s="185"/>
      <c r="CA49" s="92"/>
      <c r="CB49" s="180"/>
      <c r="CC49" s="90"/>
      <c r="CD49" s="91"/>
      <c r="CE49" s="57">
        <f>CD49-SUM(BP49,BU49)</f>
        <v>0</v>
      </c>
    </row>
    <row r="50" spans="2:83" ht="29.25" thickBot="1" x14ac:dyDescent="0.3">
      <c r="B50" s="78" t="s">
        <v>142</v>
      </c>
      <c r="C50" s="79">
        <v>1592</v>
      </c>
      <c r="D50" s="50"/>
      <c r="E50" s="51"/>
      <c r="F50" s="51"/>
      <c r="G50" s="51"/>
      <c r="H50" s="52">
        <f t="shared" ref="H50:H51" si="62">D50+E50-F50+G50</f>
        <v>0</v>
      </c>
      <c r="I50" s="53"/>
      <c r="J50" s="51"/>
      <c r="K50" s="51"/>
      <c r="L50" s="51"/>
      <c r="M50" s="54">
        <f>I50+J50-K50+L50</f>
        <v>0</v>
      </c>
      <c r="N50" s="50">
        <f t="shared" si="2"/>
        <v>0</v>
      </c>
      <c r="O50" s="51"/>
      <c r="P50" s="51"/>
      <c r="Q50" s="51"/>
      <c r="R50" s="52">
        <f t="shared" ref="R50:R51" si="63">N50+O50-P50+Q50</f>
        <v>0</v>
      </c>
      <c r="S50" s="53">
        <f t="shared" si="4"/>
        <v>0</v>
      </c>
      <c r="T50" s="51"/>
      <c r="U50" s="51"/>
      <c r="V50" s="51"/>
      <c r="W50" s="54">
        <f>S50+T50-U50+V50</f>
        <v>0</v>
      </c>
      <c r="X50" s="50">
        <f t="shared" si="5"/>
        <v>0</v>
      </c>
      <c r="Y50" s="51"/>
      <c r="Z50" s="51"/>
      <c r="AA50" s="51"/>
      <c r="AB50" s="52">
        <f t="shared" ref="AB50:AB51" si="64">X50+Y50-Z50+AA50</f>
        <v>0</v>
      </c>
      <c r="AC50" s="53">
        <f t="shared" si="7"/>
        <v>0</v>
      </c>
      <c r="AD50" s="51"/>
      <c r="AE50" s="51"/>
      <c r="AF50" s="51"/>
      <c r="AG50" s="54">
        <f>AC50+AD50-AE50+AF50</f>
        <v>0</v>
      </c>
      <c r="AH50" s="50">
        <f t="shared" si="8"/>
        <v>0</v>
      </c>
      <c r="AI50" s="51"/>
      <c r="AJ50" s="51"/>
      <c r="AK50" s="51"/>
      <c r="AL50" s="52">
        <f t="shared" ref="AL50:AL51" si="65">AH50+AI50-AJ50+AK50</f>
        <v>0</v>
      </c>
      <c r="AM50" s="53">
        <f t="shared" si="10"/>
        <v>0</v>
      </c>
      <c r="AN50" s="51"/>
      <c r="AO50" s="51"/>
      <c r="AP50" s="51"/>
      <c r="AQ50" s="54">
        <f>AM50+AN50-AO50+AP50</f>
        <v>0</v>
      </c>
      <c r="AR50" s="50">
        <f t="shared" si="11"/>
        <v>0</v>
      </c>
      <c r="AS50" s="51"/>
      <c r="AT50" s="51"/>
      <c r="AU50" s="51"/>
      <c r="AV50" s="52">
        <f t="shared" ref="AV50:AV51" si="66">AR50+AS50-AT50+AU50</f>
        <v>0</v>
      </c>
      <c r="AW50" s="53">
        <f t="shared" si="13"/>
        <v>0</v>
      </c>
      <c r="AX50" s="51"/>
      <c r="AY50" s="51"/>
      <c r="AZ50" s="51"/>
      <c r="BA50" s="54">
        <f>AW50+AX50-AY50+AZ50</f>
        <v>0</v>
      </c>
      <c r="BB50" s="50">
        <f>AV50</f>
        <v>0</v>
      </c>
      <c r="BC50" s="51"/>
      <c r="BD50" s="51"/>
      <c r="BE50" s="51"/>
      <c r="BF50" s="52">
        <f t="shared" ref="BF50:BF51" si="67">BB50+BC50-BD50+BE50</f>
        <v>0</v>
      </c>
      <c r="BG50" s="53">
        <f>BA50</f>
        <v>0</v>
      </c>
      <c r="BH50" s="51"/>
      <c r="BI50" s="51"/>
      <c r="BJ50" s="51"/>
      <c r="BK50" s="54">
        <f>BG50+BH50-BI50+BJ50</f>
        <v>0</v>
      </c>
      <c r="BL50" s="50">
        <f>BF50</f>
        <v>0</v>
      </c>
      <c r="BM50" s="51"/>
      <c r="BN50" s="51"/>
      <c r="BO50" s="51"/>
      <c r="BP50" s="52">
        <f t="shared" ref="BP50:BP51" si="68">BL50+BM50-BN50+BO50</f>
        <v>0</v>
      </c>
      <c r="BQ50" s="53">
        <f>BK50</f>
        <v>0</v>
      </c>
      <c r="BR50" s="51"/>
      <c r="BS50" s="51"/>
      <c r="BT50" s="51"/>
      <c r="BU50" s="54">
        <f>BQ50+BR50-BS50+BT50</f>
        <v>0</v>
      </c>
      <c r="BV50" s="55"/>
      <c r="BW50" s="51"/>
      <c r="BX50" s="53">
        <f>BP50-BV50</f>
        <v>0</v>
      </c>
      <c r="BY50" s="170">
        <f>BU50-BW50</f>
        <v>0</v>
      </c>
      <c r="BZ50" s="55"/>
      <c r="CA50" s="48">
        <f>BY50+BZ50</f>
        <v>0</v>
      </c>
      <c r="CB50" s="176">
        <f>IF(CC50="Yes", SUM(BX50:BZ50), 0)</f>
        <v>0</v>
      </c>
      <c r="CC50" s="56" t="s">
        <v>168</v>
      </c>
      <c r="CD50" s="65">
        <v>0</v>
      </c>
      <c r="CE50" s="57">
        <f>CD50-SUM(BP50,BU50)</f>
        <v>0</v>
      </c>
    </row>
    <row r="51" spans="2:83" ht="29.25" thickBot="1" x14ac:dyDescent="0.3">
      <c r="B51" s="78" t="s">
        <v>143</v>
      </c>
      <c r="C51" s="79">
        <v>1592</v>
      </c>
      <c r="D51" s="50"/>
      <c r="E51" s="51"/>
      <c r="F51" s="51"/>
      <c r="G51" s="51"/>
      <c r="H51" s="52">
        <f t="shared" si="62"/>
        <v>0</v>
      </c>
      <c r="I51" s="53"/>
      <c r="J51" s="51"/>
      <c r="K51" s="51"/>
      <c r="L51" s="51"/>
      <c r="M51" s="54">
        <f>I51+J51-K51+L51</f>
        <v>0</v>
      </c>
      <c r="N51" s="50">
        <f t="shared" si="2"/>
        <v>0</v>
      </c>
      <c r="O51" s="51"/>
      <c r="P51" s="51"/>
      <c r="Q51" s="51"/>
      <c r="R51" s="52">
        <f t="shared" si="63"/>
        <v>0</v>
      </c>
      <c r="S51" s="53">
        <f t="shared" si="4"/>
        <v>0</v>
      </c>
      <c r="T51" s="51"/>
      <c r="U51" s="51"/>
      <c r="V51" s="51"/>
      <c r="W51" s="54">
        <f>S51+T51-U51+V51</f>
        <v>0</v>
      </c>
      <c r="X51" s="50">
        <f t="shared" si="5"/>
        <v>0</v>
      </c>
      <c r="Y51" s="51"/>
      <c r="Z51" s="51"/>
      <c r="AA51" s="51"/>
      <c r="AB51" s="52">
        <f t="shared" si="64"/>
        <v>0</v>
      </c>
      <c r="AC51" s="53">
        <f t="shared" si="7"/>
        <v>0</v>
      </c>
      <c r="AD51" s="51"/>
      <c r="AE51" s="51"/>
      <c r="AF51" s="51"/>
      <c r="AG51" s="54">
        <f>AC51+AD51-AE51+AF51</f>
        <v>0</v>
      </c>
      <c r="AH51" s="50">
        <f t="shared" si="8"/>
        <v>0</v>
      </c>
      <c r="AI51" s="51"/>
      <c r="AJ51" s="51"/>
      <c r="AK51" s="51"/>
      <c r="AL51" s="52">
        <f t="shared" si="65"/>
        <v>0</v>
      </c>
      <c r="AM51" s="53">
        <f t="shared" si="10"/>
        <v>0</v>
      </c>
      <c r="AN51" s="51"/>
      <c r="AO51" s="51"/>
      <c r="AP51" s="51"/>
      <c r="AQ51" s="54">
        <f>AM51+AN51-AO51+AP51</f>
        <v>0</v>
      </c>
      <c r="AR51" s="50">
        <f t="shared" si="11"/>
        <v>0</v>
      </c>
      <c r="AS51" s="51"/>
      <c r="AT51" s="51"/>
      <c r="AU51" s="51"/>
      <c r="AV51" s="52">
        <f t="shared" si="66"/>
        <v>0</v>
      </c>
      <c r="AW51" s="53">
        <f t="shared" si="13"/>
        <v>0</v>
      </c>
      <c r="AX51" s="51"/>
      <c r="AY51" s="51"/>
      <c r="AZ51" s="51"/>
      <c r="BA51" s="54">
        <f>AW51+AX51-AY51+AZ51</f>
        <v>0</v>
      </c>
      <c r="BB51" s="50">
        <f>AV51</f>
        <v>0</v>
      </c>
      <c r="BC51" s="51"/>
      <c r="BD51" s="51"/>
      <c r="BE51" s="51"/>
      <c r="BF51" s="52">
        <f t="shared" si="67"/>
        <v>0</v>
      </c>
      <c r="BG51" s="53">
        <f>BA51</f>
        <v>0</v>
      </c>
      <c r="BH51" s="51"/>
      <c r="BI51" s="51"/>
      <c r="BJ51" s="51"/>
      <c r="BK51" s="54">
        <f>BG51+BH51-BI51+BJ51</f>
        <v>0</v>
      </c>
      <c r="BL51" s="50">
        <f>BF51</f>
        <v>0</v>
      </c>
      <c r="BM51" s="51"/>
      <c r="BN51" s="51"/>
      <c r="BO51" s="51"/>
      <c r="BP51" s="52">
        <f t="shared" si="68"/>
        <v>0</v>
      </c>
      <c r="BQ51" s="53">
        <f>BK51</f>
        <v>0</v>
      </c>
      <c r="BR51" s="51"/>
      <c r="BS51" s="51"/>
      <c r="BT51" s="51"/>
      <c r="BU51" s="54">
        <f>BQ51+BR51-BS51+BT51</f>
        <v>0</v>
      </c>
      <c r="BV51" s="55"/>
      <c r="BW51" s="51"/>
      <c r="BX51" s="53">
        <f>BP51-BV51</f>
        <v>0</v>
      </c>
      <c r="BY51" s="170">
        <f>BU51-BW51</f>
        <v>0</v>
      </c>
      <c r="BZ51" s="55"/>
      <c r="CA51" s="48">
        <f>BY51+BZ51</f>
        <v>0</v>
      </c>
      <c r="CB51" s="176">
        <f>IF(CC51="Yes", SUM(BX51:BZ51), 0)</f>
        <v>0</v>
      </c>
      <c r="CC51" s="56" t="s">
        <v>168</v>
      </c>
      <c r="CD51" s="65">
        <v>0</v>
      </c>
      <c r="CE51" s="57">
        <f>CD51-SUM(BP51,BU51)</f>
        <v>0</v>
      </c>
    </row>
    <row r="52" spans="2:83" s="93" customFormat="1" ht="15.75" thickBot="1" x14ac:dyDescent="0.3">
      <c r="B52" s="87"/>
      <c r="C52" s="88"/>
      <c r="D52" s="89"/>
      <c r="E52" s="52"/>
      <c r="F52" s="52"/>
      <c r="G52" s="52"/>
      <c r="H52" s="52"/>
      <c r="I52" s="52"/>
      <c r="J52" s="52"/>
      <c r="K52" s="52"/>
      <c r="L52" s="52"/>
      <c r="M52" s="54"/>
      <c r="N52" s="50"/>
      <c r="O52" s="52"/>
      <c r="P52" s="52"/>
      <c r="Q52" s="52"/>
      <c r="R52" s="52"/>
      <c r="S52" s="53"/>
      <c r="T52" s="52"/>
      <c r="U52" s="52"/>
      <c r="V52" s="52"/>
      <c r="W52" s="54"/>
      <c r="X52" s="50"/>
      <c r="Y52" s="52"/>
      <c r="Z52" s="52"/>
      <c r="AA52" s="52"/>
      <c r="AB52" s="52"/>
      <c r="AC52" s="53"/>
      <c r="AD52" s="52"/>
      <c r="AE52" s="52"/>
      <c r="AF52" s="52"/>
      <c r="AG52" s="54"/>
      <c r="AH52" s="50"/>
      <c r="AI52" s="52"/>
      <c r="AJ52" s="52"/>
      <c r="AK52" s="52"/>
      <c r="AL52" s="52"/>
      <c r="AM52" s="53"/>
      <c r="AN52" s="52"/>
      <c r="AO52" s="52"/>
      <c r="AP52" s="52"/>
      <c r="AQ52" s="54"/>
      <c r="AR52" s="50"/>
      <c r="AS52" s="52"/>
      <c r="AT52" s="52"/>
      <c r="AU52" s="52"/>
      <c r="AV52" s="52"/>
      <c r="AW52" s="53"/>
      <c r="AX52" s="52"/>
      <c r="AY52" s="52"/>
      <c r="AZ52" s="52"/>
      <c r="BA52" s="54"/>
      <c r="BB52" s="89"/>
      <c r="BC52" s="52"/>
      <c r="BD52" s="52"/>
      <c r="BE52" s="52"/>
      <c r="BF52" s="52"/>
      <c r="BG52" s="52"/>
      <c r="BH52" s="52"/>
      <c r="BI52" s="52"/>
      <c r="BJ52" s="52"/>
      <c r="BK52" s="54"/>
      <c r="BL52" s="89"/>
      <c r="BM52" s="52"/>
      <c r="BN52" s="52"/>
      <c r="BO52" s="52"/>
      <c r="BP52" s="52"/>
      <c r="BQ52" s="52"/>
      <c r="BR52" s="52"/>
      <c r="BS52" s="52"/>
      <c r="BT52" s="52"/>
      <c r="BU52" s="54"/>
      <c r="BV52" s="90"/>
      <c r="BW52" s="91"/>
      <c r="BX52" s="52"/>
      <c r="BY52" s="52"/>
      <c r="BZ52" s="185"/>
      <c r="CA52" s="92"/>
      <c r="CB52" s="180"/>
      <c r="CC52" s="90"/>
      <c r="CD52" s="91"/>
      <c r="CE52" s="57"/>
    </row>
    <row r="53" spans="2:83" s="108" customFormat="1" ht="21.75" customHeight="1" thickBot="1" x14ac:dyDescent="0.3">
      <c r="B53" s="94" t="s">
        <v>144</v>
      </c>
      <c r="C53" s="95"/>
      <c r="D53" s="106"/>
      <c r="E53" s="100"/>
      <c r="F53" s="100"/>
      <c r="G53" s="100">
        <v>444736.15244405641</v>
      </c>
      <c r="H53" s="100">
        <f t="shared" ref="H53" si="69">SUM(H50:H51,H48)</f>
        <v>444736.15244405641</v>
      </c>
      <c r="I53" s="100"/>
      <c r="J53" s="100">
        <f t="shared" ref="J53:M53" si="70">SUM(J50:J51,J48)</f>
        <v>640.62771416283977</v>
      </c>
      <c r="K53" s="100">
        <f t="shared" si="70"/>
        <v>0</v>
      </c>
      <c r="L53" s="100">
        <f t="shared" si="70"/>
        <v>0</v>
      </c>
      <c r="M53" s="101">
        <f t="shared" si="70"/>
        <v>640.62771416283977</v>
      </c>
      <c r="N53" s="50">
        <f t="shared" si="2"/>
        <v>444736.15244405641</v>
      </c>
      <c r="O53" s="100">
        <f t="shared" ref="O53:R53" si="71">SUM(O50:O51,O48)</f>
        <v>-61519.364698468547</v>
      </c>
      <c r="P53" s="100">
        <f t="shared" si="71"/>
        <v>0</v>
      </c>
      <c r="Q53" s="100">
        <f t="shared" si="71"/>
        <v>0</v>
      </c>
      <c r="R53" s="100">
        <f t="shared" si="71"/>
        <v>383216.78774558782</v>
      </c>
      <c r="S53" s="53">
        <f t="shared" si="4"/>
        <v>640.62771416283977</v>
      </c>
      <c r="T53" s="100">
        <f t="shared" ref="T53:V53" si="72">SUM(T50:T51,T48)</f>
        <v>4903.1008366623319</v>
      </c>
      <c r="U53" s="100">
        <f t="shared" si="72"/>
        <v>0</v>
      </c>
      <c r="V53" s="100">
        <f t="shared" si="72"/>
        <v>0</v>
      </c>
      <c r="W53" s="101">
        <f>SUM(W50:W51,W48)</f>
        <v>5543.7285508251716</v>
      </c>
      <c r="X53" s="50">
        <f t="shared" si="5"/>
        <v>383216.78774558782</v>
      </c>
      <c r="Y53" s="100">
        <f t="shared" ref="Y53:AB53" si="73">SUM(Y50:Y51,Y48)</f>
        <v>77032.824944483844</v>
      </c>
      <c r="Z53" s="100">
        <f t="shared" si="73"/>
        <v>0</v>
      </c>
      <c r="AA53" s="100">
        <f t="shared" si="73"/>
        <v>0</v>
      </c>
      <c r="AB53" s="100">
        <f t="shared" si="73"/>
        <v>460249.61269007169</v>
      </c>
      <c r="AC53" s="53">
        <f t="shared" si="7"/>
        <v>5543.7285508251716</v>
      </c>
      <c r="AD53" s="100">
        <f t="shared" ref="AD53:AG53" si="74">SUM(AD50:AD51,AD48)</f>
        <v>5570.2091702319522</v>
      </c>
      <c r="AE53" s="100">
        <f t="shared" si="74"/>
        <v>0</v>
      </c>
      <c r="AF53" s="100">
        <f t="shared" si="74"/>
        <v>0</v>
      </c>
      <c r="AG53" s="101">
        <f t="shared" si="74"/>
        <v>11113.937721057124</v>
      </c>
      <c r="AH53" s="50">
        <f t="shared" si="8"/>
        <v>460249.61269007169</v>
      </c>
      <c r="AI53" s="100">
        <f t="shared" ref="AI53:AL53" si="75">SUM(AI50:AI51,AI48)</f>
        <v>-1715.3943511125071</v>
      </c>
      <c r="AJ53" s="100">
        <f t="shared" si="75"/>
        <v>0</v>
      </c>
      <c r="AK53" s="100">
        <f t="shared" si="75"/>
        <v>0</v>
      </c>
      <c r="AL53" s="100">
        <f t="shared" si="75"/>
        <v>458534.21833895915</v>
      </c>
      <c r="AM53" s="53">
        <f t="shared" si="10"/>
        <v>11113.937721057124</v>
      </c>
      <c r="AN53" s="100">
        <f t="shared" ref="AN53:AQ53" si="76">SUM(AN50:AN51,AN48)</f>
        <v>9346.2867597823533</v>
      </c>
      <c r="AO53" s="100">
        <f t="shared" si="76"/>
        <v>0</v>
      </c>
      <c r="AP53" s="100">
        <f t="shared" si="76"/>
        <v>0</v>
      </c>
      <c r="AQ53" s="101">
        <f t="shared" si="76"/>
        <v>20460.224480839479</v>
      </c>
      <c r="AR53" s="50">
        <f t="shared" si="11"/>
        <v>458534.21833895915</v>
      </c>
      <c r="AS53" s="100">
        <f t="shared" ref="AS53:AV53" si="77">SUM(AS50:AS51,AS48)</f>
        <v>-80406.928285495858</v>
      </c>
      <c r="AT53" s="100">
        <f t="shared" si="77"/>
        <v>0</v>
      </c>
      <c r="AU53" s="100">
        <f t="shared" si="77"/>
        <v>0</v>
      </c>
      <c r="AV53" s="100">
        <f t="shared" si="77"/>
        <v>378127.29005346331</v>
      </c>
      <c r="AW53" s="53">
        <f t="shared" si="13"/>
        <v>20460.224480839479</v>
      </c>
      <c r="AX53" s="100">
        <f t="shared" ref="AX53:BA53" si="78">SUM(AX50:AX51,AX48)</f>
        <v>-2910.4817945541363</v>
      </c>
      <c r="AY53" s="100">
        <f t="shared" si="78"/>
        <v>0</v>
      </c>
      <c r="AZ53" s="100">
        <f t="shared" si="78"/>
        <v>0</v>
      </c>
      <c r="BA53" s="101">
        <f t="shared" si="78"/>
        <v>17549.742686285339</v>
      </c>
      <c r="BB53" s="106">
        <f>SUM(BB50:BB51,BB48)</f>
        <v>378127.29005346331</v>
      </c>
      <c r="BC53" s="100">
        <f t="shared" ref="BC53:BE53" si="79">SUM(BC50:BC51,BC48)</f>
        <v>-105708.27091262881</v>
      </c>
      <c r="BD53" s="100">
        <f t="shared" si="79"/>
        <v>0</v>
      </c>
      <c r="BE53" s="100">
        <f t="shared" si="79"/>
        <v>0</v>
      </c>
      <c r="BF53" s="100">
        <f>SUM(BF50:BF51,BF48)</f>
        <v>272419.01914083451</v>
      </c>
      <c r="BG53" s="100">
        <f>SUM(BG50:BG51,BG48)</f>
        <v>17549.742686285339</v>
      </c>
      <c r="BH53" s="100">
        <f t="shared" ref="BH53:BK53" si="80">SUM(BH50:BH51,BH48)</f>
        <v>4908.7135438177938</v>
      </c>
      <c r="BI53" s="100">
        <f t="shared" si="80"/>
        <v>0</v>
      </c>
      <c r="BJ53" s="100">
        <f t="shared" si="80"/>
        <v>0</v>
      </c>
      <c r="BK53" s="101">
        <f t="shared" si="80"/>
        <v>22458.456230103133</v>
      </c>
      <c r="BL53" s="106">
        <f>SUM(BL50:BL51,BL48)</f>
        <v>272419.01914083451</v>
      </c>
      <c r="BM53" s="100">
        <f t="shared" ref="BM53:BP53" si="81">SUM(BM50:BM51,BM48)</f>
        <v>0</v>
      </c>
      <c r="BN53" s="100">
        <f t="shared" si="81"/>
        <v>0</v>
      </c>
      <c r="BO53" s="100">
        <f t="shared" si="81"/>
        <v>0</v>
      </c>
      <c r="BP53" s="100">
        <f t="shared" si="81"/>
        <v>272419.01914083451</v>
      </c>
      <c r="BQ53" s="100">
        <f>SUM(BQ50:BQ51,BQ48)</f>
        <v>22458.456230103133</v>
      </c>
      <c r="BR53" s="100">
        <f t="shared" ref="BR53:BU53" si="82">SUM(BR50:BR51,BR48)</f>
        <v>1740.9178781027563</v>
      </c>
      <c r="BS53" s="100">
        <f t="shared" si="82"/>
        <v>0</v>
      </c>
      <c r="BT53" s="100">
        <f t="shared" si="82"/>
        <v>0</v>
      </c>
      <c r="BU53" s="101">
        <f t="shared" si="82"/>
        <v>24199.374108205891</v>
      </c>
      <c r="BV53" s="103">
        <f>SUM(BV50:BV51,BV48)</f>
        <v>0</v>
      </c>
      <c r="BW53" s="98">
        <f t="shared" ref="BW53:BY53" si="83">SUM(BW50:BW51,BW48)</f>
        <v>0</v>
      </c>
      <c r="BX53" s="100">
        <f>SUM(BX50:BX51,BX48)</f>
        <v>272419.01914083451</v>
      </c>
      <c r="BY53" s="100">
        <f t="shared" si="83"/>
        <v>24199.374108205891</v>
      </c>
      <c r="BZ53" s="187">
        <f>SUM(BZ50:BZ51,BZ48)</f>
        <v>0</v>
      </c>
      <c r="CA53" s="104">
        <f t="shared" ref="CA53" si="84">SUM(CA50:CA51,CA48)</f>
        <v>24199.374108205891</v>
      </c>
      <c r="CB53" s="186">
        <f>SUM(CB50:CB51,CB48)</f>
        <v>296618.39324904041</v>
      </c>
      <c r="CC53" s="103"/>
      <c r="CD53" s="107"/>
      <c r="CE53" s="57"/>
    </row>
    <row r="54" spans="2:83" s="93" customFormat="1" ht="15.75" thickBot="1" x14ac:dyDescent="0.3">
      <c r="B54" s="87"/>
      <c r="C54" s="88"/>
      <c r="D54" s="89"/>
      <c r="E54" s="52"/>
      <c r="F54" s="52"/>
      <c r="G54" s="52"/>
      <c r="H54" s="52"/>
      <c r="I54" s="52"/>
      <c r="J54" s="52"/>
      <c r="K54" s="52"/>
      <c r="L54" s="52"/>
      <c r="M54" s="54"/>
      <c r="N54" s="50"/>
      <c r="O54" s="52"/>
      <c r="P54" s="52"/>
      <c r="Q54" s="52"/>
      <c r="R54" s="52"/>
      <c r="S54" s="53"/>
      <c r="T54" s="52"/>
      <c r="U54" s="52"/>
      <c r="V54" s="52"/>
      <c r="W54" s="54"/>
      <c r="X54" s="50"/>
      <c r="Y54" s="52"/>
      <c r="Z54" s="52"/>
      <c r="AA54" s="52"/>
      <c r="AB54" s="52"/>
      <c r="AC54" s="53"/>
      <c r="AD54" s="52"/>
      <c r="AE54" s="52"/>
      <c r="AF54" s="52"/>
      <c r="AG54" s="54"/>
      <c r="AH54" s="50"/>
      <c r="AI54" s="52"/>
      <c r="AJ54" s="52"/>
      <c r="AK54" s="52"/>
      <c r="AL54" s="52"/>
      <c r="AM54" s="53"/>
      <c r="AN54" s="52"/>
      <c r="AO54" s="52"/>
      <c r="AP54" s="52"/>
      <c r="AQ54" s="54"/>
      <c r="AR54" s="50"/>
      <c r="AS54" s="52"/>
      <c r="AT54" s="52"/>
      <c r="AU54" s="52"/>
      <c r="AV54" s="52"/>
      <c r="AW54" s="53"/>
      <c r="AX54" s="52"/>
      <c r="AY54" s="52"/>
      <c r="AZ54" s="52"/>
      <c r="BA54" s="54"/>
      <c r="BB54" s="89"/>
      <c r="BC54" s="52"/>
      <c r="BD54" s="52"/>
      <c r="BE54" s="52"/>
      <c r="BF54" s="52"/>
      <c r="BG54" s="52"/>
      <c r="BH54" s="52"/>
      <c r="BI54" s="52"/>
      <c r="BJ54" s="52"/>
      <c r="BK54" s="54"/>
      <c r="BL54" s="89"/>
      <c r="BM54" s="52"/>
      <c r="BN54" s="52"/>
      <c r="BO54" s="52"/>
      <c r="BP54" s="52"/>
      <c r="BQ54" s="52"/>
      <c r="BR54" s="52"/>
      <c r="BS54" s="52"/>
      <c r="BT54" s="52"/>
      <c r="BU54" s="54"/>
      <c r="BV54" s="90"/>
      <c r="BW54" s="91"/>
      <c r="BX54" s="52"/>
      <c r="BY54" s="52"/>
      <c r="BZ54" s="185"/>
      <c r="CA54" s="92"/>
      <c r="CB54" s="180"/>
      <c r="CC54" s="90"/>
      <c r="CD54" s="91"/>
      <c r="CE54" s="57"/>
    </row>
    <row r="55" spans="2:83" s="93" customFormat="1" ht="15.75" thickBot="1" x14ac:dyDescent="0.3">
      <c r="B55" s="87"/>
      <c r="C55" s="88"/>
      <c r="D55" s="89"/>
      <c r="E55" s="52"/>
      <c r="F55" s="52"/>
      <c r="G55" s="52"/>
      <c r="H55" s="52"/>
      <c r="I55" s="52"/>
      <c r="J55" s="52"/>
      <c r="K55" s="52"/>
      <c r="L55" s="52"/>
      <c r="M55" s="54"/>
      <c r="N55" s="50"/>
      <c r="O55" s="52"/>
      <c r="P55" s="52"/>
      <c r="Q55" s="52"/>
      <c r="R55" s="52"/>
      <c r="S55" s="53"/>
      <c r="T55" s="52"/>
      <c r="U55" s="52"/>
      <c r="V55" s="52"/>
      <c r="W55" s="54"/>
      <c r="X55" s="50"/>
      <c r="Y55" s="52"/>
      <c r="Z55" s="52"/>
      <c r="AA55" s="52"/>
      <c r="AB55" s="52"/>
      <c r="AC55" s="53"/>
      <c r="AD55" s="52"/>
      <c r="AE55" s="52"/>
      <c r="AF55" s="52"/>
      <c r="AG55" s="54"/>
      <c r="AH55" s="50"/>
      <c r="AI55" s="52"/>
      <c r="AJ55" s="52"/>
      <c r="AK55" s="52"/>
      <c r="AL55" s="52"/>
      <c r="AM55" s="53"/>
      <c r="AN55" s="52"/>
      <c r="AO55" s="52"/>
      <c r="AP55" s="52"/>
      <c r="AQ55" s="54"/>
      <c r="AR55" s="50"/>
      <c r="AS55" s="52"/>
      <c r="AT55" s="52"/>
      <c r="AU55" s="52"/>
      <c r="AV55" s="52"/>
      <c r="AW55" s="53"/>
      <c r="AX55" s="52"/>
      <c r="AY55" s="52"/>
      <c r="AZ55" s="52"/>
      <c r="BA55" s="54"/>
      <c r="BB55" s="89"/>
      <c r="BC55" s="52"/>
      <c r="BD55" s="52"/>
      <c r="BE55" s="52"/>
      <c r="BF55" s="52"/>
      <c r="BG55" s="52"/>
      <c r="BH55" s="52"/>
      <c r="BI55" s="52"/>
      <c r="BJ55" s="52"/>
      <c r="BK55" s="54"/>
      <c r="BL55" s="89"/>
      <c r="BM55" s="52"/>
      <c r="BN55" s="52"/>
      <c r="BO55" s="52"/>
      <c r="BP55" s="52"/>
      <c r="BQ55" s="52"/>
      <c r="BR55" s="52"/>
      <c r="BS55" s="52"/>
      <c r="BT55" s="52"/>
      <c r="BU55" s="54"/>
      <c r="BV55" s="90"/>
      <c r="BW55" s="91"/>
      <c r="BX55" s="52"/>
      <c r="BY55" s="52"/>
      <c r="BZ55" s="185"/>
      <c r="CA55" s="92"/>
      <c r="CB55" s="180"/>
      <c r="CC55" s="90"/>
      <c r="CD55" s="91"/>
      <c r="CE55" s="57"/>
    </row>
    <row r="56" spans="2:83" s="115" customFormat="1" ht="19.5" customHeight="1" thickBot="1" x14ac:dyDescent="0.3">
      <c r="B56" s="116" t="s">
        <v>145</v>
      </c>
      <c r="C56" s="117">
        <v>1568</v>
      </c>
      <c r="D56" s="110"/>
      <c r="E56" s="111"/>
      <c r="F56" s="111"/>
      <c r="G56" s="111">
        <v>70282</v>
      </c>
      <c r="H56" s="100">
        <f t="shared" ref="H56" si="85">D56+E56-F56+G56</f>
        <v>70282</v>
      </c>
      <c r="I56" s="112"/>
      <c r="J56" s="111">
        <v>129</v>
      </c>
      <c r="K56" s="111"/>
      <c r="L56" s="111"/>
      <c r="M56" s="101">
        <f>I56+J56-K56+L56</f>
        <v>129</v>
      </c>
      <c r="N56" s="110">
        <f t="shared" si="2"/>
        <v>70282</v>
      </c>
      <c r="O56" s="111">
        <v>24344.02</v>
      </c>
      <c r="P56" s="111"/>
      <c r="Q56" s="111"/>
      <c r="R56" s="100">
        <f t="shared" ref="R56" si="86">N56+O56-P56+Q56</f>
        <v>94626.02</v>
      </c>
      <c r="S56" s="112">
        <f t="shared" si="4"/>
        <v>129</v>
      </c>
      <c r="T56" s="111">
        <v>829.78973142154257</v>
      </c>
      <c r="U56" s="111"/>
      <c r="V56" s="111"/>
      <c r="W56" s="101">
        <f>S56+T56-U56+V56</f>
        <v>958.78973142154257</v>
      </c>
      <c r="X56" s="110">
        <f t="shared" si="5"/>
        <v>94626.02</v>
      </c>
      <c r="Y56" s="111"/>
      <c r="Z56" s="111"/>
      <c r="AA56" s="111"/>
      <c r="AB56" s="100">
        <f t="shared" ref="AB56" si="87">X56+Y56-Z56+AA56</f>
        <v>94626.02</v>
      </c>
      <c r="AC56" s="112">
        <f t="shared" si="7"/>
        <v>958.78973142154257</v>
      </c>
      <c r="AD56" s="111">
        <v>2487.7227170965339</v>
      </c>
      <c r="AE56" s="111"/>
      <c r="AF56" s="111"/>
      <c r="AG56" s="101">
        <f>AC56+AD56-AE56+AF56</f>
        <v>3446.5124485180763</v>
      </c>
      <c r="AH56" s="110">
        <f t="shared" si="8"/>
        <v>94626.02</v>
      </c>
      <c r="AI56" s="111"/>
      <c r="AJ56" s="111"/>
      <c r="AK56" s="111"/>
      <c r="AL56" s="100">
        <f t="shared" ref="AL56" si="88">AH56+AI56-AJ56+AK56</f>
        <v>94626.02</v>
      </c>
      <c r="AM56" s="112">
        <f t="shared" si="10"/>
        <v>3446.5124485180763</v>
      </c>
      <c r="AN56" s="111">
        <v>1764.218165478655</v>
      </c>
      <c r="AO56" s="111"/>
      <c r="AP56" s="111"/>
      <c r="AQ56" s="101">
        <f>AM56+AN56-AO56+AP56</f>
        <v>5210.7306139967313</v>
      </c>
      <c r="AR56" s="110">
        <f t="shared" si="11"/>
        <v>94626.02</v>
      </c>
      <c r="AS56" s="111"/>
      <c r="AT56" s="111"/>
      <c r="AU56" s="111"/>
      <c r="AV56" s="100">
        <f t="shared" ref="AV56" si="89">AR56+AS56-AT56+AU56</f>
        <v>94626.02</v>
      </c>
      <c r="AW56" s="112">
        <f t="shared" si="13"/>
        <v>5210.7306139967313</v>
      </c>
      <c r="AX56" s="111">
        <v>2125.8445268714086</v>
      </c>
      <c r="AY56" s="111"/>
      <c r="AZ56" s="111"/>
      <c r="BA56" s="101">
        <f>AW56+AX56-AY56+AZ56</f>
        <v>7336.5751408681399</v>
      </c>
      <c r="BB56" s="110">
        <f>AV56</f>
        <v>94626.02</v>
      </c>
      <c r="BC56" s="111"/>
      <c r="BD56" s="111"/>
      <c r="BE56" s="111"/>
      <c r="BF56" s="100">
        <f t="shared" ref="BF56" si="90">BB56+BC56-BD56+BE56</f>
        <v>94626.02</v>
      </c>
      <c r="BG56" s="112">
        <f>BA56</f>
        <v>7336.5751408681399</v>
      </c>
      <c r="BH56" s="111">
        <v>1296.9445481830471</v>
      </c>
      <c r="BI56" s="111"/>
      <c r="BJ56" s="111"/>
      <c r="BK56" s="101">
        <f>BG56+BH56-BI56+BJ56</f>
        <v>8633.519689051187</v>
      </c>
      <c r="BL56" s="110">
        <f>BF56</f>
        <v>94626.02</v>
      </c>
      <c r="BM56" s="111"/>
      <c r="BN56" s="111"/>
      <c r="BO56" s="111">
        <v>814612.9425344679</v>
      </c>
      <c r="BP56" s="100">
        <f>BL56+BM56-BN56+BO56</f>
        <v>909238.96253446792</v>
      </c>
      <c r="BQ56" s="112">
        <f>BK56</f>
        <v>8633.519689051187</v>
      </c>
      <c r="BR56" s="111"/>
      <c r="BS56" s="111"/>
      <c r="BT56" s="111">
        <v>50691.535779678743</v>
      </c>
      <c r="BU56" s="101">
        <f>BQ56+BR56-BS56+BT56</f>
        <v>59325.05546872993</v>
      </c>
      <c r="BV56" s="113"/>
      <c r="BW56" s="111"/>
      <c r="BX56" s="112">
        <f>BP56-BV56</f>
        <v>909238.96253446792</v>
      </c>
      <c r="BY56" s="173">
        <f>BU56-BW56</f>
        <v>59325.05546872993</v>
      </c>
      <c r="BZ56" s="113"/>
      <c r="CA56" s="114">
        <f t="shared" ref="CA56" si="91">BY56+BZ56</f>
        <v>59325.05546872993</v>
      </c>
      <c r="CB56" s="188">
        <f>IF(CC56="Yes", SUM(BX56:BZ56), 0)</f>
        <v>968564.01800319785</v>
      </c>
      <c r="CC56" s="56" t="s">
        <v>180</v>
      </c>
      <c r="CD56" s="111">
        <v>103259.7496890512</v>
      </c>
      <c r="CE56" s="57">
        <f>CD56-SUM(BF56,BK56)</f>
        <v>0.21000000000640284</v>
      </c>
    </row>
    <row r="57" spans="2:83" s="93" customFormat="1" ht="15.75" thickBot="1" x14ac:dyDescent="0.3">
      <c r="B57" s="116"/>
      <c r="C57" s="117"/>
      <c r="D57" s="89"/>
      <c r="E57" s="52"/>
      <c r="F57" s="52"/>
      <c r="G57" s="52"/>
      <c r="H57" s="52"/>
      <c r="I57" s="52"/>
      <c r="J57" s="52"/>
      <c r="K57" s="52"/>
      <c r="L57" s="52"/>
      <c r="M57" s="54"/>
      <c r="N57" s="50"/>
      <c r="O57" s="52"/>
      <c r="P57" s="52"/>
      <c r="Q57" s="52"/>
      <c r="R57" s="52"/>
      <c r="S57" s="53"/>
      <c r="T57" s="52"/>
      <c r="U57" s="52"/>
      <c r="V57" s="52"/>
      <c r="W57" s="54"/>
      <c r="X57" s="50"/>
      <c r="Y57" s="52"/>
      <c r="Z57" s="52"/>
      <c r="AA57" s="52"/>
      <c r="AB57" s="52"/>
      <c r="AC57" s="53"/>
      <c r="AD57" s="52"/>
      <c r="AE57" s="52"/>
      <c r="AF57" s="52"/>
      <c r="AG57" s="54"/>
      <c r="AH57" s="50"/>
      <c r="AI57" s="52"/>
      <c r="AJ57" s="52"/>
      <c r="AK57" s="52"/>
      <c r="AL57" s="52"/>
      <c r="AM57" s="53"/>
      <c r="AN57" s="52"/>
      <c r="AO57" s="52"/>
      <c r="AP57" s="52"/>
      <c r="AQ57" s="54"/>
      <c r="AR57" s="50"/>
      <c r="AS57" s="52"/>
      <c r="AT57" s="52"/>
      <c r="AU57" s="52"/>
      <c r="AV57" s="52"/>
      <c r="AW57" s="53"/>
      <c r="AX57" s="52"/>
      <c r="AY57" s="52"/>
      <c r="AZ57" s="52"/>
      <c r="BA57" s="54"/>
      <c r="BB57" s="89"/>
      <c r="BC57" s="52"/>
      <c r="BD57" s="52"/>
      <c r="BE57" s="52"/>
      <c r="BF57" s="52"/>
      <c r="BG57" s="52"/>
      <c r="BH57" s="52"/>
      <c r="BI57" s="52"/>
      <c r="BJ57" s="52"/>
      <c r="BK57" s="54"/>
      <c r="BL57" s="89"/>
      <c r="BM57" s="52"/>
      <c r="BN57" s="52"/>
      <c r="BO57" s="52"/>
      <c r="BP57" s="52"/>
      <c r="BQ57" s="52"/>
      <c r="BR57" s="52"/>
      <c r="BS57" s="52"/>
      <c r="BT57" s="52"/>
      <c r="BU57" s="54"/>
      <c r="BV57" s="90"/>
      <c r="BW57" s="91"/>
      <c r="BX57" s="52"/>
      <c r="BY57" s="52"/>
      <c r="BZ57" s="185"/>
      <c r="CA57" s="92"/>
      <c r="CB57" s="180"/>
      <c r="CC57" s="90"/>
      <c r="CD57" s="118"/>
      <c r="CE57" s="57"/>
    </row>
    <row r="58" spans="2:83" s="93" customFormat="1" ht="15.75" thickBot="1" x14ac:dyDescent="0.3">
      <c r="B58" s="116"/>
      <c r="C58" s="117"/>
      <c r="D58" s="89"/>
      <c r="E58" s="52"/>
      <c r="F58" s="52"/>
      <c r="G58" s="52"/>
      <c r="H58" s="52"/>
      <c r="I58" s="52"/>
      <c r="J58" s="52"/>
      <c r="K58" s="52"/>
      <c r="L58" s="52"/>
      <c r="M58" s="54"/>
      <c r="N58" s="50"/>
      <c r="O58" s="52"/>
      <c r="P58" s="52"/>
      <c r="Q58" s="52"/>
      <c r="R58" s="52"/>
      <c r="S58" s="53"/>
      <c r="T58" s="52"/>
      <c r="U58" s="52"/>
      <c r="V58" s="52"/>
      <c r="W58" s="54"/>
      <c r="X58" s="50"/>
      <c r="Y58" s="52"/>
      <c r="Z58" s="52"/>
      <c r="AA58" s="52"/>
      <c r="AB58" s="52"/>
      <c r="AC58" s="53"/>
      <c r="AD58" s="52"/>
      <c r="AE58" s="52"/>
      <c r="AF58" s="52"/>
      <c r="AG58" s="54"/>
      <c r="AH58" s="50"/>
      <c r="AI58" s="52"/>
      <c r="AJ58" s="52"/>
      <c r="AK58" s="52"/>
      <c r="AL58" s="52"/>
      <c r="AM58" s="53"/>
      <c r="AN58" s="52"/>
      <c r="AO58" s="52"/>
      <c r="AP58" s="52"/>
      <c r="AQ58" s="54"/>
      <c r="AR58" s="50"/>
      <c r="AS58" s="52"/>
      <c r="AT58" s="52"/>
      <c r="AU58" s="52"/>
      <c r="AV58" s="52"/>
      <c r="AW58" s="53"/>
      <c r="AX58" s="52"/>
      <c r="AY58" s="52"/>
      <c r="AZ58" s="52"/>
      <c r="BA58" s="54"/>
      <c r="BB58" s="89"/>
      <c r="BC58" s="52"/>
      <c r="BD58" s="52"/>
      <c r="BE58" s="52"/>
      <c r="BF58" s="52"/>
      <c r="BG58" s="52"/>
      <c r="BH58" s="52"/>
      <c r="BI58" s="52"/>
      <c r="BJ58" s="52"/>
      <c r="BK58" s="54"/>
      <c r="BL58" s="89"/>
      <c r="BM58" s="52"/>
      <c r="BN58" s="52"/>
      <c r="BO58" s="52"/>
      <c r="BP58" s="52"/>
      <c r="BQ58" s="52"/>
      <c r="BR58" s="52"/>
      <c r="BS58" s="52"/>
      <c r="BT58" s="52"/>
      <c r="BU58" s="54"/>
      <c r="BV58" s="90"/>
      <c r="BW58" s="91"/>
      <c r="BX58" s="52"/>
      <c r="BY58" s="52"/>
      <c r="BZ58" s="185"/>
      <c r="CA58" s="92"/>
      <c r="CB58" s="180"/>
      <c r="CC58" s="90"/>
      <c r="CD58" s="118"/>
      <c r="CE58" s="57"/>
    </row>
    <row r="59" spans="2:83" s="115" customFormat="1" ht="15.75" thickBot="1" x14ac:dyDescent="0.3">
      <c r="B59" s="109" t="s">
        <v>181</v>
      </c>
      <c r="C59" s="95"/>
      <c r="D59" s="106"/>
      <c r="E59" s="100"/>
      <c r="F59" s="100"/>
      <c r="G59" s="100">
        <v>515018.15244405641</v>
      </c>
      <c r="H59" s="100">
        <f t="shared" ref="H59:BS59" si="92">H53+H56</f>
        <v>515018.15244405641</v>
      </c>
      <c r="I59" s="100"/>
      <c r="J59" s="100">
        <f t="shared" si="92"/>
        <v>769.62771416283977</v>
      </c>
      <c r="K59" s="100">
        <f t="shared" si="92"/>
        <v>0</v>
      </c>
      <c r="L59" s="100">
        <f t="shared" si="92"/>
        <v>0</v>
      </c>
      <c r="M59" s="101">
        <f t="shared" si="92"/>
        <v>769.62771416283977</v>
      </c>
      <c r="N59" s="110">
        <f t="shared" si="2"/>
        <v>515018.15244405641</v>
      </c>
      <c r="O59" s="100">
        <f t="shared" ref="O59:V59" si="93">O53+O56</f>
        <v>-37175.344698468543</v>
      </c>
      <c r="P59" s="100">
        <f t="shared" si="93"/>
        <v>0</v>
      </c>
      <c r="Q59" s="100">
        <f t="shared" si="93"/>
        <v>0</v>
      </c>
      <c r="R59" s="100">
        <f t="shared" si="93"/>
        <v>477842.80774558784</v>
      </c>
      <c r="S59" s="112">
        <f t="shared" si="4"/>
        <v>769.62771416283977</v>
      </c>
      <c r="T59" s="100">
        <f>T53+T56</f>
        <v>5732.8905680838743</v>
      </c>
      <c r="U59" s="100">
        <f t="shared" si="93"/>
        <v>0</v>
      </c>
      <c r="V59" s="100">
        <f t="shared" si="93"/>
        <v>0</v>
      </c>
      <c r="W59" s="101">
        <f>W53+W56</f>
        <v>6502.5182822467141</v>
      </c>
      <c r="X59" s="110">
        <f t="shared" si="5"/>
        <v>477842.80774558784</v>
      </c>
      <c r="Y59" s="100">
        <f t="shared" si="92"/>
        <v>77032.824944483844</v>
      </c>
      <c r="Z59" s="100">
        <f t="shared" si="92"/>
        <v>0</v>
      </c>
      <c r="AA59" s="100">
        <f t="shared" si="92"/>
        <v>0</v>
      </c>
      <c r="AB59" s="100">
        <f t="shared" si="92"/>
        <v>554875.63269007171</v>
      </c>
      <c r="AC59" s="112">
        <f t="shared" si="7"/>
        <v>6502.5182822467141</v>
      </c>
      <c r="AD59" s="100">
        <f t="shared" si="92"/>
        <v>8057.9318873284865</v>
      </c>
      <c r="AE59" s="100">
        <f t="shared" si="92"/>
        <v>0</v>
      </c>
      <c r="AF59" s="100">
        <f t="shared" si="92"/>
        <v>0</v>
      </c>
      <c r="AG59" s="101">
        <f t="shared" si="92"/>
        <v>14560.450169575201</v>
      </c>
      <c r="AH59" s="110">
        <f t="shared" si="8"/>
        <v>554875.63269007171</v>
      </c>
      <c r="AI59" s="100">
        <f t="shared" ref="AI59:AQ59" si="94">AI53+AI56</f>
        <v>-1715.3943511125071</v>
      </c>
      <c r="AJ59" s="100">
        <f t="shared" si="94"/>
        <v>0</v>
      </c>
      <c r="AK59" s="100">
        <f t="shared" si="94"/>
        <v>0</v>
      </c>
      <c r="AL59" s="100">
        <f t="shared" si="94"/>
        <v>553160.23833895917</v>
      </c>
      <c r="AM59" s="112">
        <f t="shared" si="10"/>
        <v>14560.450169575201</v>
      </c>
      <c r="AN59" s="100">
        <f t="shared" si="94"/>
        <v>11110.504925261008</v>
      </c>
      <c r="AO59" s="100">
        <f t="shared" si="94"/>
        <v>0</v>
      </c>
      <c r="AP59" s="100">
        <f t="shared" si="94"/>
        <v>0</v>
      </c>
      <c r="AQ59" s="101">
        <f t="shared" si="94"/>
        <v>25670.955094836208</v>
      </c>
      <c r="AR59" s="110">
        <f t="shared" si="11"/>
        <v>553160.23833895917</v>
      </c>
      <c r="AS59" s="100">
        <f t="shared" si="92"/>
        <v>-80406.928285495858</v>
      </c>
      <c r="AT59" s="100">
        <f t="shared" si="92"/>
        <v>0</v>
      </c>
      <c r="AU59" s="100">
        <f t="shared" si="92"/>
        <v>0</v>
      </c>
      <c r="AV59" s="100">
        <f t="shared" si="92"/>
        <v>472753.31005346333</v>
      </c>
      <c r="AW59" s="53">
        <f t="shared" si="13"/>
        <v>25670.955094836208</v>
      </c>
      <c r="AX59" s="100">
        <f t="shared" si="92"/>
        <v>-784.63726768272772</v>
      </c>
      <c r="AY59" s="100">
        <f t="shared" si="92"/>
        <v>0</v>
      </c>
      <c r="AZ59" s="100">
        <f t="shared" si="92"/>
        <v>0</v>
      </c>
      <c r="BA59" s="101">
        <f t="shared" si="92"/>
        <v>24886.317827153478</v>
      </c>
      <c r="BB59" s="106">
        <f t="shared" si="92"/>
        <v>472753.31005346333</v>
      </c>
      <c r="BC59" s="100">
        <f t="shared" si="92"/>
        <v>-105708.27091262881</v>
      </c>
      <c r="BD59" s="100">
        <f t="shared" si="92"/>
        <v>0</v>
      </c>
      <c r="BE59" s="100">
        <f t="shared" si="92"/>
        <v>0</v>
      </c>
      <c r="BF59" s="100">
        <f t="shared" si="92"/>
        <v>367045.03914083453</v>
      </c>
      <c r="BG59" s="100">
        <f>BG53+BG56</f>
        <v>24886.317827153478</v>
      </c>
      <c r="BH59" s="100">
        <f t="shared" si="92"/>
        <v>6205.658092000841</v>
      </c>
      <c r="BI59" s="100">
        <f t="shared" si="92"/>
        <v>0</v>
      </c>
      <c r="BJ59" s="100">
        <f t="shared" si="92"/>
        <v>0</v>
      </c>
      <c r="BK59" s="101">
        <f t="shared" si="92"/>
        <v>31091.97591915432</v>
      </c>
      <c r="BL59" s="106">
        <f t="shared" si="92"/>
        <v>367045.03914083453</v>
      </c>
      <c r="BM59" s="100">
        <f t="shared" si="92"/>
        <v>0</v>
      </c>
      <c r="BN59" s="100">
        <f t="shared" si="92"/>
        <v>0</v>
      </c>
      <c r="BO59" s="100">
        <f t="shared" si="92"/>
        <v>814612.9425344679</v>
      </c>
      <c r="BP59" s="100">
        <f t="shared" si="92"/>
        <v>1181657.9816753024</v>
      </c>
      <c r="BQ59" s="100">
        <f t="shared" si="92"/>
        <v>31091.97591915432</v>
      </c>
      <c r="BR59" s="100">
        <f t="shared" si="92"/>
        <v>1740.9178781027563</v>
      </c>
      <c r="BS59" s="100">
        <f t="shared" si="92"/>
        <v>0</v>
      </c>
      <c r="BT59" s="100">
        <f t="shared" ref="BT59:BZ59" si="95">BT53+BT56</f>
        <v>50691.535779678743</v>
      </c>
      <c r="BU59" s="101">
        <f t="shared" si="95"/>
        <v>83524.429576935829</v>
      </c>
      <c r="BV59" s="100">
        <f t="shared" si="95"/>
        <v>0</v>
      </c>
      <c r="BW59" s="100">
        <f t="shared" si="95"/>
        <v>0</v>
      </c>
      <c r="BX59" s="100">
        <f>BX53+BX56</f>
        <v>1181657.9816753024</v>
      </c>
      <c r="BY59" s="100">
        <f>BY53+BY56</f>
        <v>83524.429576935829</v>
      </c>
      <c r="BZ59" s="106">
        <f t="shared" si="95"/>
        <v>0</v>
      </c>
      <c r="CA59" s="114">
        <f t="shared" ref="CA59" si="96">BY59+BZ59</f>
        <v>83524.429576935829</v>
      </c>
      <c r="CB59" s="101">
        <f>CB53+CB56</f>
        <v>1265182.4112522383</v>
      </c>
      <c r="CC59" s="56" t="s">
        <v>180</v>
      </c>
      <c r="CD59" s="111">
        <f>SUM(BF59,BK59)</f>
        <v>398137.01505998883</v>
      </c>
      <c r="CE59" s="57">
        <f>CD59-SUM(BF59,BK59)</f>
        <v>0</v>
      </c>
    </row>
    <row r="60" spans="2:83" s="155" customFormat="1" ht="15.75" thickBot="1" x14ac:dyDescent="0.3">
      <c r="B60" s="116"/>
      <c r="C60" s="95"/>
      <c r="D60" s="106"/>
      <c r="E60" s="100"/>
      <c r="F60" s="100"/>
      <c r="G60" s="100"/>
      <c r="H60" s="100"/>
      <c r="I60" s="100"/>
      <c r="J60" s="100"/>
      <c r="K60" s="100"/>
      <c r="L60" s="100"/>
      <c r="M60" s="101"/>
      <c r="N60" s="156"/>
      <c r="O60" s="100"/>
      <c r="P60" s="100"/>
      <c r="Q60" s="100"/>
      <c r="R60" s="100"/>
      <c r="S60" s="157"/>
      <c r="T60" s="100"/>
      <c r="U60" s="100"/>
      <c r="V60" s="100"/>
      <c r="W60" s="101"/>
      <c r="X60" s="156"/>
      <c r="Y60" s="100"/>
      <c r="Z60" s="100"/>
      <c r="AA60" s="100"/>
      <c r="AB60" s="100"/>
      <c r="AC60" s="157"/>
      <c r="AD60" s="100"/>
      <c r="AE60" s="100"/>
      <c r="AF60" s="100"/>
      <c r="AG60" s="101"/>
      <c r="AH60" s="156"/>
      <c r="AI60" s="100"/>
      <c r="AJ60" s="100"/>
      <c r="AK60" s="100"/>
      <c r="AL60" s="100"/>
      <c r="AM60" s="157"/>
      <c r="AN60" s="100"/>
      <c r="AO60" s="100"/>
      <c r="AP60" s="100"/>
      <c r="AQ60" s="101"/>
      <c r="AR60" s="156"/>
      <c r="AS60" s="100"/>
      <c r="AT60" s="100"/>
      <c r="AU60" s="100"/>
      <c r="AV60" s="100"/>
      <c r="AW60" s="147"/>
      <c r="AX60" s="100"/>
      <c r="AY60" s="100"/>
      <c r="AZ60" s="100"/>
      <c r="BA60" s="101"/>
      <c r="BB60" s="106"/>
      <c r="BC60" s="100"/>
      <c r="BD60" s="100"/>
      <c r="BE60" s="100"/>
      <c r="BF60" s="100"/>
      <c r="BG60" s="100"/>
      <c r="BH60" s="100"/>
      <c r="BI60" s="100"/>
      <c r="BJ60" s="100"/>
      <c r="BK60" s="101"/>
      <c r="BL60" s="106"/>
      <c r="BM60" s="100"/>
      <c r="BN60" s="100"/>
      <c r="BO60" s="100"/>
      <c r="BP60" s="100"/>
      <c r="BQ60" s="100"/>
      <c r="BR60" s="100"/>
      <c r="BS60" s="100"/>
      <c r="BT60" s="100"/>
      <c r="BU60" s="101"/>
      <c r="BV60" s="100"/>
      <c r="BW60" s="100"/>
      <c r="BX60" s="100"/>
      <c r="BY60" s="100"/>
      <c r="BZ60" s="106"/>
      <c r="CA60" s="153"/>
      <c r="CB60" s="101"/>
      <c r="CC60" s="84"/>
      <c r="CD60" s="158"/>
      <c r="CE60" s="151"/>
    </row>
    <row r="61" spans="2:83" s="155" customFormat="1" ht="15.75" thickBot="1" x14ac:dyDescent="0.3">
      <c r="B61" s="169"/>
      <c r="C61" s="95"/>
      <c r="D61" s="106"/>
      <c r="E61" s="100"/>
      <c r="F61" s="100"/>
      <c r="G61" s="100"/>
      <c r="H61" s="100"/>
      <c r="I61" s="100"/>
      <c r="J61" s="100"/>
      <c r="K61" s="100"/>
      <c r="L61" s="100"/>
      <c r="M61" s="101"/>
      <c r="N61" s="159"/>
      <c r="O61" s="100"/>
      <c r="P61" s="100"/>
      <c r="Q61" s="100"/>
      <c r="R61" s="100"/>
      <c r="S61" s="157"/>
      <c r="T61" s="100"/>
      <c r="U61" s="100"/>
      <c r="V61" s="100"/>
      <c r="W61" s="101"/>
      <c r="X61" s="156"/>
      <c r="Y61" s="100"/>
      <c r="Z61" s="100"/>
      <c r="AA61" s="100"/>
      <c r="AB61" s="100"/>
      <c r="AC61" s="157"/>
      <c r="AD61" s="100"/>
      <c r="AE61" s="100"/>
      <c r="AF61" s="100"/>
      <c r="AG61" s="101"/>
      <c r="AH61" s="156"/>
      <c r="AI61" s="100"/>
      <c r="AJ61" s="100"/>
      <c r="AK61" s="100"/>
      <c r="AL61" s="100"/>
      <c r="AM61" s="157"/>
      <c r="AN61" s="100"/>
      <c r="AO61" s="100"/>
      <c r="AP61" s="100"/>
      <c r="AQ61" s="101"/>
      <c r="AR61" s="156"/>
      <c r="AS61" s="100"/>
      <c r="AT61" s="100"/>
      <c r="AU61" s="100"/>
      <c r="AV61" s="100"/>
      <c r="AW61" s="147"/>
      <c r="AX61" s="100"/>
      <c r="AY61" s="100"/>
      <c r="AZ61" s="100"/>
      <c r="BA61" s="101"/>
      <c r="BB61" s="106"/>
      <c r="BC61" s="100"/>
      <c r="BD61" s="100"/>
      <c r="BE61" s="100"/>
      <c r="BF61" s="100"/>
      <c r="BG61" s="100"/>
      <c r="BH61" s="100"/>
      <c r="BI61" s="100"/>
      <c r="BJ61" s="100"/>
      <c r="BK61" s="101"/>
      <c r="BL61" s="106"/>
      <c r="BM61" s="100"/>
      <c r="BN61" s="100"/>
      <c r="BO61" s="100"/>
      <c r="BP61" s="100"/>
      <c r="BQ61" s="100"/>
      <c r="BR61" s="100"/>
      <c r="BS61" s="100"/>
      <c r="BT61" s="100"/>
      <c r="BU61" s="101"/>
      <c r="BV61" s="100"/>
      <c r="BW61" s="100"/>
      <c r="BX61" s="100"/>
      <c r="BY61" s="100"/>
      <c r="BZ61" s="106"/>
      <c r="CA61" s="153"/>
      <c r="CB61" s="101"/>
      <c r="CC61" s="84"/>
      <c r="CD61" s="158"/>
      <c r="CE61" s="151"/>
    </row>
    <row r="62" spans="2:83" s="93" customFormat="1" ht="15.75" thickBot="1" x14ac:dyDescent="0.3">
      <c r="B62" s="87"/>
      <c r="C62" s="88"/>
      <c r="D62" s="89"/>
      <c r="E62" s="52"/>
      <c r="F62" s="52"/>
      <c r="G62" s="52"/>
      <c r="H62" s="52"/>
      <c r="I62" s="52"/>
      <c r="J62" s="52"/>
      <c r="K62" s="52"/>
      <c r="L62" s="52"/>
      <c r="M62" s="54"/>
      <c r="N62" s="50"/>
      <c r="O62" s="52"/>
      <c r="P62" s="52"/>
      <c r="Q62" s="52"/>
      <c r="R62" s="52"/>
      <c r="S62" s="53"/>
      <c r="T62" s="52"/>
      <c r="U62" s="52"/>
      <c r="V62" s="52"/>
      <c r="W62" s="54"/>
      <c r="X62" s="50"/>
      <c r="Y62" s="52"/>
      <c r="Z62" s="52"/>
      <c r="AA62" s="52"/>
      <c r="AB62" s="52"/>
      <c r="AC62" s="53"/>
      <c r="AD62" s="52"/>
      <c r="AE62" s="52"/>
      <c r="AF62" s="52"/>
      <c r="AG62" s="54"/>
      <c r="AH62" s="50"/>
      <c r="AI62" s="52"/>
      <c r="AJ62" s="52"/>
      <c r="AK62" s="52"/>
      <c r="AL62" s="52"/>
      <c r="AM62" s="53"/>
      <c r="AN62" s="52"/>
      <c r="AO62" s="52"/>
      <c r="AP62" s="52"/>
      <c r="AQ62" s="54"/>
      <c r="AR62" s="50"/>
      <c r="AS62" s="52"/>
      <c r="AT62" s="52"/>
      <c r="AU62" s="52"/>
      <c r="AV62" s="52"/>
      <c r="AW62" s="53"/>
      <c r="AX62" s="52"/>
      <c r="AY62" s="52"/>
      <c r="AZ62" s="52"/>
      <c r="BA62" s="54"/>
      <c r="BB62" s="89"/>
      <c r="BC62" s="52"/>
      <c r="BD62" s="52"/>
      <c r="BE62" s="52"/>
      <c r="BF62" s="52"/>
      <c r="BG62" s="52"/>
      <c r="BH62" s="52"/>
      <c r="BI62" s="52"/>
      <c r="BJ62" s="52"/>
      <c r="BK62" s="54"/>
      <c r="BL62" s="89"/>
      <c r="BM62" s="52"/>
      <c r="BN62" s="52"/>
      <c r="BO62" s="52"/>
      <c r="BP62" s="52"/>
      <c r="BQ62" s="52"/>
      <c r="BR62" s="52"/>
      <c r="BS62" s="52"/>
      <c r="BT62" s="52"/>
      <c r="BU62" s="54"/>
      <c r="BV62" s="90"/>
      <c r="BW62" s="91"/>
      <c r="BX62" s="52"/>
      <c r="BY62" s="52"/>
      <c r="BZ62" s="185"/>
      <c r="CA62" s="92"/>
      <c r="CB62" s="180"/>
      <c r="CC62" s="90"/>
      <c r="CD62" s="118"/>
      <c r="CE62" s="57"/>
    </row>
    <row r="63" spans="2:83" ht="30" hidden="1" thickBot="1" x14ac:dyDescent="0.3">
      <c r="B63" s="87" t="s">
        <v>146</v>
      </c>
      <c r="C63" s="61">
        <v>1522</v>
      </c>
      <c r="D63" s="50"/>
      <c r="E63" s="51"/>
      <c r="F63" s="51"/>
      <c r="G63" s="51"/>
      <c r="H63" s="52">
        <f t="shared" ref="H63:H78" si="97">D63+E63-F63+G63</f>
        <v>0</v>
      </c>
      <c r="I63" s="53"/>
      <c r="J63" s="51"/>
      <c r="K63" s="51"/>
      <c r="L63" s="51"/>
      <c r="M63" s="54">
        <f>I63+J63-K63+L63</f>
        <v>0</v>
      </c>
      <c r="N63" s="50">
        <f t="shared" si="2"/>
        <v>0</v>
      </c>
      <c r="O63" s="51"/>
      <c r="P63" s="51"/>
      <c r="Q63" s="51"/>
      <c r="R63" s="52">
        <f t="shared" ref="R63:R78" si="98">N63+O63-P63+Q63</f>
        <v>0</v>
      </c>
      <c r="S63" s="53">
        <f t="shared" si="4"/>
        <v>0</v>
      </c>
      <c r="T63" s="51"/>
      <c r="U63" s="51"/>
      <c r="V63" s="51"/>
      <c r="W63" s="54">
        <f>S63+T63-U63+V63</f>
        <v>0</v>
      </c>
      <c r="X63" s="50">
        <f t="shared" si="5"/>
        <v>0</v>
      </c>
      <c r="Y63" s="51"/>
      <c r="Z63" s="51"/>
      <c r="AA63" s="51"/>
      <c r="AB63" s="52">
        <f t="shared" ref="AB63:AB78" si="99">X63+Y63-Z63+AA63</f>
        <v>0</v>
      </c>
      <c r="AC63" s="53">
        <f t="shared" si="7"/>
        <v>0</v>
      </c>
      <c r="AD63" s="51"/>
      <c r="AE63" s="51"/>
      <c r="AF63" s="51"/>
      <c r="AG63" s="54">
        <f>AC63+AD63-AE63+AF63</f>
        <v>0</v>
      </c>
      <c r="AH63" s="50">
        <f t="shared" si="8"/>
        <v>0</v>
      </c>
      <c r="AI63" s="51"/>
      <c r="AJ63" s="51"/>
      <c r="AK63" s="51"/>
      <c r="AL63" s="52">
        <f t="shared" ref="AL63:AL78" si="100">AH63+AI63-AJ63+AK63</f>
        <v>0</v>
      </c>
      <c r="AM63" s="53">
        <f t="shared" si="10"/>
        <v>0</v>
      </c>
      <c r="AN63" s="51"/>
      <c r="AO63" s="51"/>
      <c r="AP63" s="51"/>
      <c r="AQ63" s="54">
        <f>AM63+AN63-AO63+AP63</f>
        <v>0</v>
      </c>
      <c r="AR63" s="50">
        <f t="shared" si="11"/>
        <v>0</v>
      </c>
      <c r="AS63" s="51"/>
      <c r="AT63" s="51"/>
      <c r="AU63" s="51"/>
      <c r="AV63" s="52">
        <f t="shared" ref="AV63:AV78" si="101">AR63+AS63-AT63+AU63</f>
        <v>0</v>
      </c>
      <c r="AW63" s="53">
        <f t="shared" si="13"/>
        <v>0</v>
      </c>
      <c r="AX63" s="51"/>
      <c r="AY63" s="51"/>
      <c r="AZ63" s="51"/>
      <c r="BA63" s="54">
        <f>AW63+AX63-AY63+AZ63</f>
        <v>0</v>
      </c>
      <c r="BB63" s="50">
        <f>AV63</f>
        <v>0</v>
      </c>
      <c r="BC63" s="51"/>
      <c r="BD63" s="51"/>
      <c r="BE63" s="51"/>
      <c r="BF63" s="52">
        <f t="shared" ref="BF63:BF78" si="102">BB63+BC63-BD63+BE63</f>
        <v>0</v>
      </c>
      <c r="BG63" s="53">
        <f>BA63</f>
        <v>0</v>
      </c>
      <c r="BH63" s="51"/>
      <c r="BI63" s="51"/>
      <c r="BJ63" s="51"/>
      <c r="BK63" s="54">
        <f>BG63+BH63-BI63+BJ63</f>
        <v>0</v>
      </c>
      <c r="BL63" s="50">
        <f>BF63</f>
        <v>0</v>
      </c>
      <c r="BM63" s="51"/>
      <c r="BN63" s="51"/>
      <c r="BO63" s="51"/>
      <c r="BP63" s="52">
        <f t="shared" ref="BP63:BP78" si="103">BL63+BM63-BN63+BO63</f>
        <v>0</v>
      </c>
      <c r="BQ63" s="53">
        <f>BK63</f>
        <v>0</v>
      </c>
      <c r="BR63" s="51"/>
      <c r="BS63" s="51"/>
      <c r="BT63" s="51"/>
      <c r="BU63" s="54">
        <f>BQ63+BR63-BS63+BT63</f>
        <v>0</v>
      </c>
      <c r="BV63" s="55"/>
      <c r="BW63" s="51"/>
      <c r="BX63" s="53">
        <f t="shared" ref="BX63:BX78" si="104">BP63-BV63</f>
        <v>0</v>
      </c>
      <c r="BY63" s="170">
        <f t="shared" ref="BY63:BY78" si="105">BU63-BW63</f>
        <v>0</v>
      </c>
      <c r="BZ63" s="55"/>
      <c r="CA63" s="48">
        <f>BY63+BZ63</f>
        <v>0</v>
      </c>
      <c r="CB63" s="176">
        <f>SUM(BX63:BZ63)</f>
        <v>0</v>
      </c>
      <c r="CC63" s="56"/>
      <c r="CD63" s="65"/>
      <c r="CE63" s="57">
        <f>CD63-SUM(BP63,BU63)</f>
        <v>0</v>
      </c>
    </row>
    <row r="64" spans="2:83" ht="30" hidden="1" thickBot="1" x14ac:dyDescent="0.3">
      <c r="B64" s="87" t="s">
        <v>147</v>
      </c>
      <c r="C64" s="58">
        <v>1522</v>
      </c>
      <c r="D64" s="50"/>
      <c r="E64" s="51"/>
      <c r="F64" s="51"/>
      <c r="G64" s="51"/>
      <c r="H64" s="52">
        <f t="shared" si="97"/>
        <v>0</v>
      </c>
      <c r="I64" s="53"/>
      <c r="J64" s="51"/>
      <c r="K64" s="51"/>
      <c r="L64" s="51"/>
      <c r="M64" s="54">
        <f t="shared" ref="M64:M78" si="106">I64+J64-K64+L64</f>
        <v>0</v>
      </c>
      <c r="N64" s="50">
        <f t="shared" si="2"/>
        <v>0</v>
      </c>
      <c r="O64" s="51"/>
      <c r="P64" s="51"/>
      <c r="Q64" s="51"/>
      <c r="R64" s="52">
        <f t="shared" si="98"/>
        <v>0</v>
      </c>
      <c r="S64" s="53">
        <f t="shared" si="4"/>
        <v>0</v>
      </c>
      <c r="T64" s="51"/>
      <c r="U64" s="51"/>
      <c r="V64" s="51"/>
      <c r="W64" s="54">
        <f t="shared" ref="W64:W78" si="107">S64+T64-U64+V64</f>
        <v>0</v>
      </c>
      <c r="X64" s="50">
        <f t="shared" si="5"/>
        <v>0</v>
      </c>
      <c r="Y64" s="51"/>
      <c r="Z64" s="51"/>
      <c r="AA64" s="51"/>
      <c r="AB64" s="52">
        <f t="shared" si="99"/>
        <v>0</v>
      </c>
      <c r="AC64" s="53">
        <f t="shared" si="7"/>
        <v>0</v>
      </c>
      <c r="AD64" s="51"/>
      <c r="AE64" s="51"/>
      <c r="AF64" s="51"/>
      <c r="AG64" s="54">
        <f t="shared" ref="AG64:AG78" si="108">AC64+AD64-AE64+AF64</f>
        <v>0</v>
      </c>
      <c r="AH64" s="50">
        <f t="shared" si="8"/>
        <v>0</v>
      </c>
      <c r="AI64" s="51"/>
      <c r="AJ64" s="51"/>
      <c r="AK64" s="51"/>
      <c r="AL64" s="52">
        <f t="shared" si="100"/>
        <v>0</v>
      </c>
      <c r="AM64" s="53">
        <f t="shared" si="10"/>
        <v>0</v>
      </c>
      <c r="AN64" s="51"/>
      <c r="AO64" s="51"/>
      <c r="AP64" s="51"/>
      <c r="AQ64" s="54">
        <f t="shared" ref="AQ64:AQ78" si="109">AM64+AN64-AO64+AP64</f>
        <v>0</v>
      </c>
      <c r="AR64" s="50">
        <f t="shared" si="11"/>
        <v>0</v>
      </c>
      <c r="AS64" s="51"/>
      <c r="AT64" s="51"/>
      <c r="AU64" s="51"/>
      <c r="AV64" s="52">
        <f t="shared" si="101"/>
        <v>0</v>
      </c>
      <c r="AW64" s="53">
        <f t="shared" si="13"/>
        <v>0</v>
      </c>
      <c r="AX64" s="51"/>
      <c r="AY64" s="51"/>
      <c r="AZ64" s="51"/>
      <c r="BA64" s="54">
        <f t="shared" ref="BA64:BA78" si="110">AW64+AX64-AY64+AZ64</f>
        <v>0</v>
      </c>
      <c r="BB64" s="50">
        <f>AV64</f>
        <v>0</v>
      </c>
      <c r="BC64" s="51"/>
      <c r="BD64" s="51"/>
      <c r="BE64" s="51"/>
      <c r="BF64" s="52">
        <f t="shared" si="102"/>
        <v>0</v>
      </c>
      <c r="BG64" s="53">
        <f>BA64</f>
        <v>0</v>
      </c>
      <c r="BH64" s="51"/>
      <c r="BI64" s="51"/>
      <c r="BJ64" s="51"/>
      <c r="BK64" s="54">
        <f t="shared" ref="BK64:BK78" si="111">BG64+BH64-BI64+BJ64</f>
        <v>0</v>
      </c>
      <c r="BL64" s="50">
        <f>BF64</f>
        <v>0</v>
      </c>
      <c r="BM64" s="51"/>
      <c r="BN64" s="51"/>
      <c r="BO64" s="51"/>
      <c r="BP64" s="52">
        <f t="shared" si="103"/>
        <v>0</v>
      </c>
      <c r="BQ64" s="53">
        <f>BK64</f>
        <v>0</v>
      </c>
      <c r="BR64" s="51"/>
      <c r="BS64" s="51"/>
      <c r="BT64" s="51"/>
      <c r="BU64" s="54">
        <f t="shared" ref="BU64:BU78" si="112">BQ64+BR64-BS64+BT64</f>
        <v>0</v>
      </c>
      <c r="BV64" s="55"/>
      <c r="BW64" s="51"/>
      <c r="BX64" s="53">
        <f t="shared" si="104"/>
        <v>0</v>
      </c>
      <c r="BY64" s="170">
        <f t="shared" si="105"/>
        <v>0</v>
      </c>
      <c r="BZ64" s="55"/>
      <c r="CA64" s="48">
        <f t="shared" ref="CA64:CA77" si="113">BY64+BZ64</f>
        <v>0</v>
      </c>
      <c r="CB64" s="176">
        <f>SUM(BX64:BZ64)</f>
        <v>0</v>
      </c>
      <c r="CC64" s="56"/>
      <c r="CD64" s="65"/>
      <c r="CE64" s="57">
        <f>CD64-SUM(BP64,BU64)</f>
        <v>0</v>
      </c>
    </row>
    <row r="65" spans="2:100" ht="16.5" hidden="1" customHeight="1" thickBot="1" x14ac:dyDescent="0.3">
      <c r="B65" s="49" t="s">
        <v>148</v>
      </c>
      <c r="C65" s="58">
        <v>1531</v>
      </c>
      <c r="D65" s="50"/>
      <c r="E65" s="51"/>
      <c r="F65" s="51"/>
      <c r="G65" s="51"/>
      <c r="H65" s="52">
        <f t="shared" si="97"/>
        <v>0</v>
      </c>
      <c r="I65" s="53"/>
      <c r="J65" s="51"/>
      <c r="K65" s="51"/>
      <c r="L65" s="51"/>
      <c r="M65" s="54">
        <f t="shared" si="106"/>
        <v>0</v>
      </c>
      <c r="N65" s="50">
        <f t="shared" si="2"/>
        <v>0</v>
      </c>
      <c r="O65" s="51"/>
      <c r="P65" s="51"/>
      <c r="Q65" s="51"/>
      <c r="R65" s="52">
        <f t="shared" si="98"/>
        <v>0</v>
      </c>
      <c r="S65" s="53">
        <f t="shared" si="4"/>
        <v>0</v>
      </c>
      <c r="T65" s="51"/>
      <c r="U65" s="51"/>
      <c r="V65" s="51"/>
      <c r="W65" s="54">
        <f t="shared" si="107"/>
        <v>0</v>
      </c>
      <c r="X65" s="50">
        <f t="shared" si="5"/>
        <v>0</v>
      </c>
      <c r="Y65" s="51"/>
      <c r="Z65" s="51"/>
      <c r="AA65" s="51"/>
      <c r="AB65" s="52">
        <f t="shared" si="99"/>
        <v>0</v>
      </c>
      <c r="AC65" s="53">
        <f t="shared" si="7"/>
        <v>0</v>
      </c>
      <c r="AD65" s="51"/>
      <c r="AE65" s="51"/>
      <c r="AF65" s="51"/>
      <c r="AG65" s="54">
        <f t="shared" si="108"/>
        <v>0</v>
      </c>
      <c r="AH65" s="50">
        <f t="shared" si="8"/>
        <v>0</v>
      </c>
      <c r="AI65" s="51"/>
      <c r="AJ65" s="51"/>
      <c r="AK65" s="51"/>
      <c r="AL65" s="52">
        <f t="shared" si="100"/>
        <v>0</v>
      </c>
      <c r="AM65" s="53">
        <f t="shared" si="10"/>
        <v>0</v>
      </c>
      <c r="AN65" s="51"/>
      <c r="AO65" s="51"/>
      <c r="AP65" s="51"/>
      <c r="AQ65" s="54">
        <f t="shared" si="109"/>
        <v>0</v>
      </c>
      <c r="AR65" s="50">
        <f t="shared" si="11"/>
        <v>0</v>
      </c>
      <c r="AS65" s="51"/>
      <c r="AT65" s="51"/>
      <c r="AU65" s="51"/>
      <c r="AV65" s="52">
        <f t="shared" si="101"/>
        <v>0</v>
      </c>
      <c r="AW65" s="53">
        <f t="shared" si="13"/>
        <v>0</v>
      </c>
      <c r="AX65" s="51"/>
      <c r="AY65" s="51"/>
      <c r="AZ65" s="51"/>
      <c r="BA65" s="54">
        <f t="shared" si="110"/>
        <v>0</v>
      </c>
      <c r="BB65" s="50">
        <f t="shared" ref="BB65:BB74" si="114">AV65</f>
        <v>0</v>
      </c>
      <c r="BC65" s="51"/>
      <c r="BD65" s="51"/>
      <c r="BE65" s="51"/>
      <c r="BF65" s="52">
        <f t="shared" si="102"/>
        <v>0</v>
      </c>
      <c r="BG65" s="53">
        <f t="shared" ref="BG65:BG78" si="115">BA65</f>
        <v>0</v>
      </c>
      <c r="BH65" s="51"/>
      <c r="BI65" s="51"/>
      <c r="BJ65" s="51"/>
      <c r="BK65" s="54">
        <f t="shared" si="111"/>
        <v>0</v>
      </c>
      <c r="BL65" s="50">
        <f t="shared" ref="BL65:BL74" si="116">BF65</f>
        <v>0</v>
      </c>
      <c r="BM65" s="51"/>
      <c r="BN65" s="51"/>
      <c r="BO65" s="51"/>
      <c r="BP65" s="52">
        <f t="shared" si="103"/>
        <v>0</v>
      </c>
      <c r="BQ65" s="53">
        <f t="shared" ref="BQ65:BQ78" si="117">BK65</f>
        <v>0</v>
      </c>
      <c r="BR65" s="51"/>
      <c r="BS65" s="51"/>
      <c r="BT65" s="51"/>
      <c r="BU65" s="54">
        <f t="shared" si="112"/>
        <v>0</v>
      </c>
      <c r="BV65" s="55"/>
      <c r="BW65" s="51"/>
      <c r="BX65" s="53">
        <f t="shared" si="104"/>
        <v>0</v>
      </c>
      <c r="BY65" s="170">
        <f t="shared" si="105"/>
        <v>0</v>
      </c>
      <c r="BZ65" s="55"/>
      <c r="CA65" s="48">
        <f t="shared" si="113"/>
        <v>0</v>
      </c>
      <c r="CB65" s="176">
        <f>SUM(BX65:BZ65)</f>
        <v>0</v>
      </c>
      <c r="CC65" s="56"/>
      <c r="CD65" s="65"/>
      <c r="CE65" s="57">
        <f>CD65-SUM(BP65,BU65)</f>
        <v>0</v>
      </c>
    </row>
    <row r="66" spans="2:100" ht="15.75" hidden="1" thickBot="1" x14ac:dyDescent="0.3">
      <c r="B66" s="49" t="s">
        <v>149</v>
      </c>
      <c r="C66" s="58">
        <v>1532</v>
      </c>
      <c r="D66" s="50"/>
      <c r="E66" s="51"/>
      <c r="F66" s="51"/>
      <c r="G66" s="51"/>
      <c r="H66" s="52">
        <f t="shared" si="97"/>
        <v>0</v>
      </c>
      <c r="I66" s="53"/>
      <c r="J66" s="51"/>
      <c r="K66" s="51"/>
      <c r="L66" s="51"/>
      <c r="M66" s="54">
        <f t="shared" si="106"/>
        <v>0</v>
      </c>
      <c r="N66" s="50">
        <f t="shared" si="2"/>
        <v>0</v>
      </c>
      <c r="O66" s="51"/>
      <c r="P66" s="51"/>
      <c r="Q66" s="51"/>
      <c r="R66" s="52">
        <f t="shared" si="98"/>
        <v>0</v>
      </c>
      <c r="S66" s="53">
        <f t="shared" si="4"/>
        <v>0</v>
      </c>
      <c r="T66" s="51"/>
      <c r="U66" s="51"/>
      <c r="V66" s="51"/>
      <c r="W66" s="54">
        <f t="shared" si="107"/>
        <v>0</v>
      </c>
      <c r="X66" s="50">
        <f t="shared" si="5"/>
        <v>0</v>
      </c>
      <c r="Y66" s="51"/>
      <c r="Z66" s="51"/>
      <c r="AA66" s="51"/>
      <c r="AB66" s="52">
        <f t="shared" si="99"/>
        <v>0</v>
      </c>
      <c r="AC66" s="53">
        <f t="shared" si="7"/>
        <v>0</v>
      </c>
      <c r="AD66" s="51"/>
      <c r="AE66" s="51"/>
      <c r="AF66" s="51"/>
      <c r="AG66" s="54">
        <f t="shared" si="108"/>
        <v>0</v>
      </c>
      <c r="AH66" s="50">
        <f t="shared" si="8"/>
        <v>0</v>
      </c>
      <c r="AI66" s="51"/>
      <c r="AJ66" s="51"/>
      <c r="AK66" s="51"/>
      <c r="AL66" s="52">
        <f t="shared" si="100"/>
        <v>0</v>
      </c>
      <c r="AM66" s="53">
        <f t="shared" si="10"/>
        <v>0</v>
      </c>
      <c r="AN66" s="51"/>
      <c r="AO66" s="51"/>
      <c r="AP66" s="51"/>
      <c r="AQ66" s="54">
        <f t="shared" si="109"/>
        <v>0</v>
      </c>
      <c r="AR66" s="50">
        <f t="shared" si="11"/>
        <v>0</v>
      </c>
      <c r="AS66" s="51"/>
      <c r="AT66" s="51"/>
      <c r="AU66" s="51"/>
      <c r="AV66" s="52">
        <f t="shared" si="101"/>
        <v>0</v>
      </c>
      <c r="AW66" s="53">
        <f t="shared" si="13"/>
        <v>0</v>
      </c>
      <c r="AX66" s="51"/>
      <c r="AY66" s="51"/>
      <c r="AZ66" s="51"/>
      <c r="BA66" s="54">
        <f t="shared" si="110"/>
        <v>0</v>
      </c>
      <c r="BB66" s="50">
        <f t="shared" si="114"/>
        <v>0</v>
      </c>
      <c r="BC66" s="51"/>
      <c r="BD66" s="51"/>
      <c r="BE66" s="51"/>
      <c r="BF66" s="52">
        <f t="shared" si="102"/>
        <v>0</v>
      </c>
      <c r="BG66" s="53">
        <f t="shared" si="115"/>
        <v>0</v>
      </c>
      <c r="BH66" s="51"/>
      <c r="BI66" s="51"/>
      <c r="BJ66" s="51"/>
      <c r="BK66" s="54">
        <f t="shared" si="111"/>
        <v>0</v>
      </c>
      <c r="BL66" s="50">
        <f t="shared" si="116"/>
        <v>0</v>
      </c>
      <c r="BM66" s="51"/>
      <c r="BN66" s="51"/>
      <c r="BO66" s="51"/>
      <c r="BP66" s="52">
        <f t="shared" si="103"/>
        <v>0</v>
      </c>
      <c r="BQ66" s="53">
        <f t="shared" si="117"/>
        <v>0</v>
      </c>
      <c r="BR66" s="51"/>
      <c r="BS66" s="51"/>
      <c r="BT66" s="51"/>
      <c r="BU66" s="54">
        <f t="shared" si="112"/>
        <v>0</v>
      </c>
      <c r="BV66" s="55"/>
      <c r="BW66" s="51"/>
      <c r="BX66" s="53">
        <f t="shared" si="104"/>
        <v>0</v>
      </c>
      <c r="BY66" s="170">
        <f t="shared" si="105"/>
        <v>0</v>
      </c>
      <c r="BZ66" s="55"/>
      <c r="CA66" s="48">
        <f t="shared" si="113"/>
        <v>0</v>
      </c>
      <c r="CB66" s="176">
        <f>IF(CC66="Yes", SUM(BX66:BZ66), 0)</f>
        <v>0</v>
      </c>
      <c r="CC66" s="56"/>
      <c r="CD66" s="65"/>
      <c r="CE66" s="57">
        <f>CD66-SUM(BP66,BU66)</f>
        <v>0</v>
      </c>
    </row>
    <row r="67" spans="2:100" ht="30" hidden="1" thickBot="1" x14ac:dyDescent="0.3">
      <c r="B67" s="49" t="s">
        <v>150</v>
      </c>
      <c r="C67" s="58">
        <v>1533</v>
      </c>
      <c r="D67" s="50"/>
      <c r="E67" s="51"/>
      <c r="F67" s="51"/>
      <c r="G67" s="51"/>
      <c r="H67" s="52">
        <f t="shared" si="97"/>
        <v>0</v>
      </c>
      <c r="I67" s="53"/>
      <c r="J67" s="51"/>
      <c r="K67" s="51"/>
      <c r="L67" s="51"/>
      <c r="M67" s="54">
        <f t="shared" si="106"/>
        <v>0</v>
      </c>
      <c r="N67" s="50">
        <f t="shared" si="2"/>
        <v>0</v>
      </c>
      <c r="O67" s="51"/>
      <c r="P67" s="51"/>
      <c r="Q67" s="51"/>
      <c r="R67" s="52">
        <f t="shared" si="98"/>
        <v>0</v>
      </c>
      <c r="S67" s="53">
        <f t="shared" si="4"/>
        <v>0</v>
      </c>
      <c r="T67" s="51"/>
      <c r="U67" s="51"/>
      <c r="V67" s="51"/>
      <c r="W67" s="54">
        <f t="shared" si="107"/>
        <v>0</v>
      </c>
      <c r="X67" s="50">
        <f t="shared" si="5"/>
        <v>0</v>
      </c>
      <c r="Y67" s="51"/>
      <c r="Z67" s="51"/>
      <c r="AA67" s="51"/>
      <c r="AB67" s="52">
        <f t="shared" si="99"/>
        <v>0</v>
      </c>
      <c r="AC67" s="53">
        <f t="shared" si="7"/>
        <v>0</v>
      </c>
      <c r="AD67" s="51"/>
      <c r="AE67" s="51"/>
      <c r="AF67" s="51"/>
      <c r="AG67" s="54">
        <f t="shared" si="108"/>
        <v>0</v>
      </c>
      <c r="AH67" s="50">
        <f t="shared" si="8"/>
        <v>0</v>
      </c>
      <c r="AI67" s="51"/>
      <c r="AJ67" s="51"/>
      <c r="AK67" s="51"/>
      <c r="AL67" s="52">
        <f t="shared" si="100"/>
        <v>0</v>
      </c>
      <c r="AM67" s="53">
        <f t="shared" si="10"/>
        <v>0</v>
      </c>
      <c r="AN67" s="51"/>
      <c r="AO67" s="51"/>
      <c r="AP67" s="51"/>
      <c r="AQ67" s="54">
        <f t="shared" si="109"/>
        <v>0</v>
      </c>
      <c r="AR67" s="50">
        <f t="shared" si="11"/>
        <v>0</v>
      </c>
      <c r="AS67" s="51"/>
      <c r="AT67" s="51"/>
      <c r="AU67" s="51"/>
      <c r="AV67" s="52">
        <f t="shared" si="101"/>
        <v>0</v>
      </c>
      <c r="AW67" s="53">
        <f t="shared" si="13"/>
        <v>0</v>
      </c>
      <c r="AX67" s="51"/>
      <c r="AY67" s="51"/>
      <c r="AZ67" s="51"/>
      <c r="BA67" s="54">
        <f t="shared" si="110"/>
        <v>0</v>
      </c>
      <c r="BB67" s="50">
        <f t="shared" si="114"/>
        <v>0</v>
      </c>
      <c r="BC67" s="51"/>
      <c r="BD67" s="51"/>
      <c r="BE67" s="51"/>
      <c r="BF67" s="52">
        <f t="shared" si="102"/>
        <v>0</v>
      </c>
      <c r="BG67" s="53">
        <f t="shared" si="115"/>
        <v>0</v>
      </c>
      <c r="BH67" s="51"/>
      <c r="BI67" s="51"/>
      <c r="BJ67" s="51"/>
      <c r="BK67" s="54">
        <f t="shared" si="111"/>
        <v>0</v>
      </c>
      <c r="BL67" s="50">
        <f t="shared" si="116"/>
        <v>0</v>
      </c>
      <c r="BM67" s="51"/>
      <c r="BN67" s="51"/>
      <c r="BO67" s="51"/>
      <c r="BP67" s="52">
        <f t="shared" si="103"/>
        <v>0</v>
      </c>
      <c r="BQ67" s="53">
        <f t="shared" si="117"/>
        <v>0</v>
      </c>
      <c r="BR67" s="51"/>
      <c r="BS67" s="51"/>
      <c r="BT67" s="51"/>
      <c r="BU67" s="54">
        <f t="shared" si="112"/>
        <v>0</v>
      </c>
      <c r="BV67" s="55"/>
      <c r="BW67" s="51"/>
      <c r="BX67" s="53">
        <f t="shared" si="104"/>
        <v>0</v>
      </c>
      <c r="BY67" s="170">
        <f t="shared" si="105"/>
        <v>0</v>
      </c>
      <c r="BZ67" s="55"/>
      <c r="CA67" s="48">
        <f t="shared" si="113"/>
        <v>0</v>
      </c>
      <c r="CB67" s="176">
        <f>IF(CC67="Yes", SUM(BX67:BZ67), 0)</f>
        <v>0</v>
      </c>
      <c r="CC67" s="56"/>
      <c r="CD67" s="65"/>
      <c r="CE67" s="57"/>
    </row>
    <row r="68" spans="2:100" ht="30" hidden="1" thickBot="1" x14ac:dyDescent="0.3">
      <c r="B68" s="49" t="s">
        <v>151</v>
      </c>
      <c r="C68" s="58">
        <v>1533</v>
      </c>
      <c r="D68" s="50"/>
      <c r="E68" s="51"/>
      <c r="F68" s="51"/>
      <c r="G68" s="51"/>
      <c r="H68" s="52">
        <f t="shared" si="97"/>
        <v>0</v>
      </c>
      <c r="I68" s="53"/>
      <c r="J68" s="51"/>
      <c r="K68" s="51"/>
      <c r="L68" s="51"/>
      <c r="M68" s="54">
        <f t="shared" si="106"/>
        <v>0</v>
      </c>
      <c r="N68" s="50">
        <f t="shared" si="2"/>
        <v>0</v>
      </c>
      <c r="O68" s="51"/>
      <c r="P68" s="51"/>
      <c r="Q68" s="51"/>
      <c r="R68" s="52">
        <f t="shared" si="98"/>
        <v>0</v>
      </c>
      <c r="S68" s="53">
        <f t="shared" si="4"/>
        <v>0</v>
      </c>
      <c r="T68" s="51"/>
      <c r="U68" s="51"/>
      <c r="V68" s="51"/>
      <c r="W68" s="54">
        <f t="shared" si="107"/>
        <v>0</v>
      </c>
      <c r="X68" s="50">
        <f t="shared" si="5"/>
        <v>0</v>
      </c>
      <c r="Y68" s="51"/>
      <c r="Z68" s="51"/>
      <c r="AA68" s="51"/>
      <c r="AB68" s="52">
        <f t="shared" si="99"/>
        <v>0</v>
      </c>
      <c r="AC68" s="53">
        <f t="shared" si="7"/>
        <v>0</v>
      </c>
      <c r="AD68" s="51"/>
      <c r="AE68" s="51"/>
      <c r="AF68" s="51"/>
      <c r="AG68" s="54">
        <f t="shared" si="108"/>
        <v>0</v>
      </c>
      <c r="AH68" s="50">
        <f t="shared" si="8"/>
        <v>0</v>
      </c>
      <c r="AI68" s="51"/>
      <c r="AJ68" s="51"/>
      <c r="AK68" s="51"/>
      <c r="AL68" s="52">
        <f t="shared" si="100"/>
        <v>0</v>
      </c>
      <c r="AM68" s="53">
        <f t="shared" si="10"/>
        <v>0</v>
      </c>
      <c r="AN68" s="51"/>
      <c r="AO68" s="51"/>
      <c r="AP68" s="51"/>
      <c r="AQ68" s="54">
        <f t="shared" si="109"/>
        <v>0</v>
      </c>
      <c r="AR68" s="50">
        <f t="shared" si="11"/>
        <v>0</v>
      </c>
      <c r="AS68" s="51"/>
      <c r="AT68" s="51"/>
      <c r="AU68" s="51"/>
      <c r="AV68" s="52">
        <f t="shared" si="101"/>
        <v>0</v>
      </c>
      <c r="AW68" s="53">
        <f t="shared" si="13"/>
        <v>0</v>
      </c>
      <c r="AX68" s="51"/>
      <c r="AY68" s="51"/>
      <c r="AZ68" s="51"/>
      <c r="BA68" s="54">
        <f t="shared" si="110"/>
        <v>0</v>
      </c>
      <c r="BB68" s="50">
        <f t="shared" si="114"/>
        <v>0</v>
      </c>
      <c r="BC68" s="51"/>
      <c r="BD68" s="51"/>
      <c r="BE68" s="51"/>
      <c r="BF68" s="52">
        <f t="shared" si="102"/>
        <v>0</v>
      </c>
      <c r="BG68" s="53">
        <f t="shared" si="115"/>
        <v>0</v>
      </c>
      <c r="BH68" s="51"/>
      <c r="BI68" s="51"/>
      <c r="BJ68" s="51"/>
      <c r="BK68" s="54">
        <f t="shared" si="111"/>
        <v>0</v>
      </c>
      <c r="BL68" s="50">
        <f t="shared" si="116"/>
        <v>0</v>
      </c>
      <c r="BM68" s="51"/>
      <c r="BN68" s="51"/>
      <c r="BO68" s="51"/>
      <c r="BP68" s="52">
        <f t="shared" si="103"/>
        <v>0</v>
      </c>
      <c r="BQ68" s="53">
        <f t="shared" si="117"/>
        <v>0</v>
      </c>
      <c r="BR68" s="51"/>
      <c r="BS68" s="51"/>
      <c r="BT68" s="51"/>
      <c r="BU68" s="54">
        <f t="shared" si="112"/>
        <v>0</v>
      </c>
      <c r="BV68" s="55"/>
      <c r="BW68" s="51"/>
      <c r="BX68" s="53">
        <f t="shared" si="104"/>
        <v>0</v>
      </c>
      <c r="BY68" s="170">
        <f t="shared" si="105"/>
        <v>0</v>
      </c>
      <c r="BZ68" s="55"/>
      <c r="CA68" s="48">
        <f t="shared" si="113"/>
        <v>0</v>
      </c>
      <c r="CB68" s="176">
        <f t="shared" ref="CB68:CB78" si="118">IF(CC68="Yes", SUM(BX68:BZ68), 0)</f>
        <v>0</v>
      </c>
      <c r="CC68" s="56"/>
      <c r="CD68" s="65"/>
      <c r="CE68" s="57"/>
    </row>
    <row r="69" spans="2:100" ht="15.75" hidden="1" thickBot="1" x14ac:dyDescent="0.3">
      <c r="B69" s="49" t="s">
        <v>152</v>
      </c>
      <c r="C69" s="58">
        <v>1534</v>
      </c>
      <c r="D69" s="50"/>
      <c r="E69" s="51"/>
      <c r="F69" s="51"/>
      <c r="G69" s="51"/>
      <c r="H69" s="52">
        <f t="shared" si="97"/>
        <v>0</v>
      </c>
      <c r="I69" s="53"/>
      <c r="J69" s="51"/>
      <c r="K69" s="51"/>
      <c r="L69" s="51"/>
      <c r="M69" s="54">
        <f t="shared" si="106"/>
        <v>0</v>
      </c>
      <c r="N69" s="50">
        <f t="shared" si="2"/>
        <v>0</v>
      </c>
      <c r="O69" s="51"/>
      <c r="P69" s="51"/>
      <c r="Q69" s="51"/>
      <c r="R69" s="52">
        <f t="shared" si="98"/>
        <v>0</v>
      </c>
      <c r="S69" s="53">
        <f t="shared" si="4"/>
        <v>0</v>
      </c>
      <c r="T69" s="51"/>
      <c r="U69" s="51"/>
      <c r="V69" s="51"/>
      <c r="W69" s="54">
        <f t="shared" si="107"/>
        <v>0</v>
      </c>
      <c r="X69" s="50">
        <f t="shared" si="5"/>
        <v>0</v>
      </c>
      <c r="Y69" s="51"/>
      <c r="Z69" s="51"/>
      <c r="AA69" s="51"/>
      <c r="AB69" s="52">
        <f t="shared" si="99"/>
        <v>0</v>
      </c>
      <c r="AC69" s="53">
        <f t="shared" si="7"/>
        <v>0</v>
      </c>
      <c r="AD69" s="51"/>
      <c r="AE69" s="51"/>
      <c r="AF69" s="51"/>
      <c r="AG69" s="54">
        <f t="shared" si="108"/>
        <v>0</v>
      </c>
      <c r="AH69" s="50">
        <f t="shared" si="8"/>
        <v>0</v>
      </c>
      <c r="AI69" s="51"/>
      <c r="AJ69" s="51"/>
      <c r="AK69" s="51"/>
      <c r="AL69" s="52">
        <f t="shared" si="100"/>
        <v>0</v>
      </c>
      <c r="AM69" s="53">
        <f t="shared" si="10"/>
        <v>0</v>
      </c>
      <c r="AN69" s="51"/>
      <c r="AO69" s="51"/>
      <c r="AP69" s="51"/>
      <c r="AQ69" s="54">
        <f t="shared" si="109"/>
        <v>0</v>
      </c>
      <c r="AR69" s="50">
        <f t="shared" si="11"/>
        <v>0</v>
      </c>
      <c r="AS69" s="51"/>
      <c r="AT69" s="51"/>
      <c r="AU69" s="51"/>
      <c r="AV69" s="52">
        <f t="shared" si="101"/>
        <v>0</v>
      </c>
      <c r="AW69" s="53">
        <f t="shared" si="13"/>
        <v>0</v>
      </c>
      <c r="AX69" s="51"/>
      <c r="AY69" s="51"/>
      <c r="AZ69" s="51"/>
      <c r="BA69" s="54">
        <f t="shared" si="110"/>
        <v>0</v>
      </c>
      <c r="BB69" s="50">
        <f t="shared" si="114"/>
        <v>0</v>
      </c>
      <c r="BC69" s="51"/>
      <c r="BD69" s="51"/>
      <c r="BE69" s="51"/>
      <c r="BF69" s="52">
        <f t="shared" si="102"/>
        <v>0</v>
      </c>
      <c r="BG69" s="53">
        <f t="shared" si="115"/>
        <v>0</v>
      </c>
      <c r="BH69" s="51"/>
      <c r="BI69" s="51"/>
      <c r="BJ69" s="51"/>
      <c r="BK69" s="54">
        <f t="shared" si="111"/>
        <v>0</v>
      </c>
      <c r="BL69" s="50">
        <f t="shared" si="116"/>
        <v>0</v>
      </c>
      <c r="BM69" s="51"/>
      <c r="BN69" s="51"/>
      <c r="BO69" s="51"/>
      <c r="BP69" s="52">
        <f t="shared" si="103"/>
        <v>0</v>
      </c>
      <c r="BQ69" s="53">
        <f t="shared" si="117"/>
        <v>0</v>
      </c>
      <c r="BR69" s="51"/>
      <c r="BS69" s="51"/>
      <c r="BT69" s="51"/>
      <c r="BU69" s="54">
        <f t="shared" si="112"/>
        <v>0</v>
      </c>
      <c r="BV69" s="55"/>
      <c r="BW69" s="51"/>
      <c r="BX69" s="53">
        <f t="shared" si="104"/>
        <v>0</v>
      </c>
      <c r="BY69" s="170">
        <f t="shared" si="105"/>
        <v>0</v>
      </c>
      <c r="BZ69" s="55"/>
      <c r="CA69" s="48">
        <f t="shared" si="113"/>
        <v>0</v>
      </c>
      <c r="CB69" s="176">
        <f t="shared" si="118"/>
        <v>0</v>
      </c>
      <c r="CC69" s="56"/>
      <c r="CD69" s="65"/>
      <c r="CE69" s="57">
        <f t="shared" ref="CE69:CE78" si="119">CD69-SUM(BP69,BU69)</f>
        <v>0</v>
      </c>
      <c r="CV69" t="b">
        <v>1</v>
      </c>
    </row>
    <row r="70" spans="2:100" ht="15.75" hidden="1" thickBot="1" x14ac:dyDescent="0.3">
      <c r="B70" s="49" t="s">
        <v>153</v>
      </c>
      <c r="C70" s="58">
        <v>1535</v>
      </c>
      <c r="D70" s="50"/>
      <c r="E70" s="51"/>
      <c r="F70" s="51"/>
      <c r="G70" s="51"/>
      <c r="H70" s="52">
        <f t="shared" si="97"/>
        <v>0</v>
      </c>
      <c r="I70" s="53"/>
      <c r="J70" s="51"/>
      <c r="K70" s="51"/>
      <c r="L70" s="51"/>
      <c r="M70" s="54">
        <f t="shared" si="106"/>
        <v>0</v>
      </c>
      <c r="N70" s="50">
        <f t="shared" si="2"/>
        <v>0</v>
      </c>
      <c r="O70" s="51"/>
      <c r="P70" s="51"/>
      <c r="Q70" s="51"/>
      <c r="R70" s="52">
        <f t="shared" si="98"/>
        <v>0</v>
      </c>
      <c r="S70" s="53">
        <f t="shared" si="4"/>
        <v>0</v>
      </c>
      <c r="T70" s="51"/>
      <c r="U70" s="51"/>
      <c r="V70" s="51"/>
      <c r="W70" s="54">
        <f t="shared" si="107"/>
        <v>0</v>
      </c>
      <c r="X70" s="50">
        <f t="shared" si="5"/>
        <v>0</v>
      </c>
      <c r="Y70" s="51"/>
      <c r="Z70" s="51"/>
      <c r="AA70" s="51"/>
      <c r="AB70" s="52">
        <f t="shared" si="99"/>
        <v>0</v>
      </c>
      <c r="AC70" s="53">
        <f t="shared" si="7"/>
        <v>0</v>
      </c>
      <c r="AD70" s="51"/>
      <c r="AE70" s="51"/>
      <c r="AF70" s="51"/>
      <c r="AG70" s="54">
        <f t="shared" si="108"/>
        <v>0</v>
      </c>
      <c r="AH70" s="50">
        <f t="shared" si="8"/>
        <v>0</v>
      </c>
      <c r="AI70" s="51"/>
      <c r="AJ70" s="51"/>
      <c r="AK70" s="51"/>
      <c r="AL70" s="52">
        <f t="shared" si="100"/>
        <v>0</v>
      </c>
      <c r="AM70" s="53">
        <f t="shared" si="10"/>
        <v>0</v>
      </c>
      <c r="AN70" s="51"/>
      <c r="AO70" s="51"/>
      <c r="AP70" s="51"/>
      <c r="AQ70" s="54">
        <f t="shared" si="109"/>
        <v>0</v>
      </c>
      <c r="AR70" s="50">
        <f t="shared" si="11"/>
        <v>0</v>
      </c>
      <c r="AS70" s="51"/>
      <c r="AT70" s="51"/>
      <c r="AU70" s="51"/>
      <c r="AV70" s="52">
        <f t="shared" si="101"/>
        <v>0</v>
      </c>
      <c r="AW70" s="53">
        <f t="shared" si="13"/>
        <v>0</v>
      </c>
      <c r="AX70" s="51"/>
      <c r="AY70" s="51"/>
      <c r="AZ70" s="51"/>
      <c r="BA70" s="54">
        <f t="shared" si="110"/>
        <v>0</v>
      </c>
      <c r="BB70" s="50">
        <f t="shared" si="114"/>
        <v>0</v>
      </c>
      <c r="BC70" s="51"/>
      <c r="BD70" s="51"/>
      <c r="BE70" s="51"/>
      <c r="BF70" s="52">
        <f t="shared" si="102"/>
        <v>0</v>
      </c>
      <c r="BG70" s="53">
        <f t="shared" si="115"/>
        <v>0</v>
      </c>
      <c r="BH70" s="51"/>
      <c r="BI70" s="51"/>
      <c r="BJ70" s="51"/>
      <c r="BK70" s="54">
        <f t="shared" si="111"/>
        <v>0</v>
      </c>
      <c r="BL70" s="50">
        <f t="shared" si="116"/>
        <v>0</v>
      </c>
      <c r="BM70" s="51"/>
      <c r="BN70" s="51"/>
      <c r="BO70" s="51"/>
      <c r="BP70" s="52">
        <f t="shared" si="103"/>
        <v>0</v>
      </c>
      <c r="BQ70" s="53">
        <f t="shared" si="117"/>
        <v>0</v>
      </c>
      <c r="BR70" s="51"/>
      <c r="BS70" s="51"/>
      <c r="BT70" s="51"/>
      <c r="BU70" s="54">
        <f t="shared" si="112"/>
        <v>0</v>
      </c>
      <c r="BV70" s="55"/>
      <c r="BW70" s="51"/>
      <c r="BX70" s="53">
        <f t="shared" si="104"/>
        <v>0</v>
      </c>
      <c r="BY70" s="170">
        <f t="shared" si="105"/>
        <v>0</v>
      </c>
      <c r="BZ70" s="55"/>
      <c r="CA70" s="48">
        <f t="shared" si="113"/>
        <v>0</v>
      </c>
      <c r="CB70" s="176">
        <f t="shared" si="118"/>
        <v>0</v>
      </c>
      <c r="CC70" s="56"/>
      <c r="CD70" s="65"/>
      <c r="CE70" s="57">
        <f t="shared" si="119"/>
        <v>0</v>
      </c>
      <c r="CV70" t="b">
        <v>0</v>
      </c>
    </row>
    <row r="71" spans="2:100" ht="32.25" hidden="1" thickBot="1" x14ac:dyDescent="0.3">
      <c r="B71" s="49" t="s">
        <v>154</v>
      </c>
      <c r="C71" s="58">
        <v>1555</v>
      </c>
      <c r="D71" s="50"/>
      <c r="E71" s="51"/>
      <c r="F71" s="51"/>
      <c r="G71" s="51"/>
      <c r="H71" s="52">
        <f t="shared" si="97"/>
        <v>0</v>
      </c>
      <c r="I71" s="53"/>
      <c r="J71" s="51"/>
      <c r="K71" s="51"/>
      <c r="L71" s="51"/>
      <c r="M71" s="54">
        <f t="shared" si="106"/>
        <v>0</v>
      </c>
      <c r="N71" s="50">
        <f t="shared" si="2"/>
        <v>0</v>
      </c>
      <c r="O71" s="51"/>
      <c r="P71" s="51"/>
      <c r="Q71" s="51"/>
      <c r="R71" s="52">
        <f t="shared" si="98"/>
        <v>0</v>
      </c>
      <c r="S71" s="53">
        <f t="shared" si="4"/>
        <v>0</v>
      </c>
      <c r="T71" s="51"/>
      <c r="U71" s="51"/>
      <c r="V71" s="51"/>
      <c r="W71" s="54">
        <f t="shared" si="107"/>
        <v>0</v>
      </c>
      <c r="X71" s="50">
        <f t="shared" si="5"/>
        <v>0</v>
      </c>
      <c r="Y71" s="51"/>
      <c r="Z71" s="51"/>
      <c r="AA71" s="51"/>
      <c r="AB71" s="52">
        <f t="shared" si="99"/>
        <v>0</v>
      </c>
      <c r="AC71" s="53">
        <f t="shared" si="7"/>
        <v>0</v>
      </c>
      <c r="AD71" s="51"/>
      <c r="AE71" s="51"/>
      <c r="AF71" s="51"/>
      <c r="AG71" s="54">
        <f t="shared" si="108"/>
        <v>0</v>
      </c>
      <c r="AH71" s="50">
        <f t="shared" si="8"/>
        <v>0</v>
      </c>
      <c r="AI71" s="51"/>
      <c r="AJ71" s="51"/>
      <c r="AK71" s="51"/>
      <c r="AL71" s="52">
        <f t="shared" si="100"/>
        <v>0</v>
      </c>
      <c r="AM71" s="53">
        <f t="shared" si="10"/>
        <v>0</v>
      </c>
      <c r="AN71" s="51"/>
      <c r="AO71" s="51"/>
      <c r="AP71" s="51"/>
      <c r="AQ71" s="54">
        <f t="shared" si="109"/>
        <v>0</v>
      </c>
      <c r="AR71" s="50">
        <f t="shared" si="11"/>
        <v>0</v>
      </c>
      <c r="AS71" s="51"/>
      <c r="AT71" s="51"/>
      <c r="AU71" s="51"/>
      <c r="AV71" s="52">
        <f t="shared" si="101"/>
        <v>0</v>
      </c>
      <c r="AW71" s="53">
        <f t="shared" si="13"/>
        <v>0</v>
      </c>
      <c r="AX71" s="51"/>
      <c r="AY71" s="51"/>
      <c r="AZ71" s="51"/>
      <c r="BA71" s="54">
        <f t="shared" si="110"/>
        <v>0</v>
      </c>
      <c r="BB71" s="50">
        <f t="shared" si="114"/>
        <v>0</v>
      </c>
      <c r="BC71" s="51"/>
      <c r="BD71" s="51"/>
      <c r="BE71" s="51"/>
      <c r="BF71" s="52">
        <f t="shared" si="102"/>
        <v>0</v>
      </c>
      <c r="BG71" s="53">
        <f t="shared" si="115"/>
        <v>0</v>
      </c>
      <c r="BH71" s="51"/>
      <c r="BI71" s="51"/>
      <c r="BJ71" s="51"/>
      <c r="BK71" s="54">
        <f t="shared" si="111"/>
        <v>0</v>
      </c>
      <c r="BL71" s="50">
        <f t="shared" si="116"/>
        <v>0</v>
      </c>
      <c r="BM71" s="51"/>
      <c r="BN71" s="51"/>
      <c r="BO71" s="51"/>
      <c r="BP71" s="52">
        <f t="shared" si="103"/>
        <v>0</v>
      </c>
      <c r="BQ71" s="53">
        <f t="shared" si="117"/>
        <v>0</v>
      </c>
      <c r="BR71" s="51"/>
      <c r="BS71" s="51"/>
      <c r="BT71" s="51"/>
      <c r="BU71" s="54">
        <f t="shared" si="112"/>
        <v>0</v>
      </c>
      <c r="BV71" s="55"/>
      <c r="BW71" s="51"/>
      <c r="BX71" s="53">
        <f t="shared" si="104"/>
        <v>0</v>
      </c>
      <c r="BY71" s="170">
        <f t="shared" si="105"/>
        <v>0</v>
      </c>
      <c r="BZ71" s="55"/>
      <c r="CA71" s="48">
        <f t="shared" si="113"/>
        <v>0</v>
      </c>
      <c r="CB71" s="176">
        <f t="shared" si="118"/>
        <v>0</v>
      </c>
      <c r="CC71" s="56"/>
      <c r="CD71" s="65"/>
      <c r="CE71" s="57">
        <f t="shared" si="119"/>
        <v>0</v>
      </c>
    </row>
    <row r="72" spans="2:100" ht="32.25" hidden="1" thickBot="1" x14ac:dyDescent="0.3">
      <c r="B72" s="49" t="s">
        <v>155</v>
      </c>
      <c r="C72" s="58">
        <v>1555</v>
      </c>
      <c r="D72" s="50"/>
      <c r="E72" s="51"/>
      <c r="F72" s="51"/>
      <c r="G72" s="51"/>
      <c r="H72" s="52">
        <f t="shared" si="97"/>
        <v>0</v>
      </c>
      <c r="I72" s="53"/>
      <c r="J72" s="51"/>
      <c r="K72" s="51"/>
      <c r="L72" s="51"/>
      <c r="M72" s="54">
        <f t="shared" si="106"/>
        <v>0</v>
      </c>
      <c r="N72" s="50">
        <f t="shared" si="2"/>
        <v>0</v>
      </c>
      <c r="O72" s="51"/>
      <c r="P72" s="51"/>
      <c r="Q72" s="51"/>
      <c r="R72" s="52">
        <f t="shared" si="98"/>
        <v>0</v>
      </c>
      <c r="S72" s="53">
        <f t="shared" si="4"/>
        <v>0</v>
      </c>
      <c r="T72" s="51"/>
      <c r="U72" s="51"/>
      <c r="V72" s="51"/>
      <c r="W72" s="54">
        <f t="shared" si="107"/>
        <v>0</v>
      </c>
      <c r="X72" s="50">
        <f t="shared" si="5"/>
        <v>0</v>
      </c>
      <c r="Y72" s="51"/>
      <c r="Z72" s="51"/>
      <c r="AA72" s="51"/>
      <c r="AB72" s="52">
        <f t="shared" si="99"/>
        <v>0</v>
      </c>
      <c r="AC72" s="53">
        <f t="shared" si="7"/>
        <v>0</v>
      </c>
      <c r="AD72" s="51"/>
      <c r="AE72" s="51"/>
      <c r="AF72" s="51"/>
      <c r="AG72" s="54">
        <f t="shared" si="108"/>
        <v>0</v>
      </c>
      <c r="AH72" s="50">
        <f t="shared" si="8"/>
        <v>0</v>
      </c>
      <c r="AI72" s="51"/>
      <c r="AJ72" s="51"/>
      <c r="AK72" s="51"/>
      <c r="AL72" s="52">
        <f t="shared" si="100"/>
        <v>0</v>
      </c>
      <c r="AM72" s="53">
        <f t="shared" si="10"/>
        <v>0</v>
      </c>
      <c r="AN72" s="51"/>
      <c r="AO72" s="51"/>
      <c r="AP72" s="51"/>
      <c r="AQ72" s="54">
        <f t="shared" si="109"/>
        <v>0</v>
      </c>
      <c r="AR72" s="50">
        <f t="shared" si="11"/>
        <v>0</v>
      </c>
      <c r="AS72" s="51"/>
      <c r="AT72" s="51"/>
      <c r="AU72" s="51"/>
      <c r="AV72" s="52">
        <f t="shared" si="101"/>
        <v>0</v>
      </c>
      <c r="AW72" s="53">
        <f t="shared" si="13"/>
        <v>0</v>
      </c>
      <c r="AX72" s="51"/>
      <c r="AY72" s="51"/>
      <c r="AZ72" s="51"/>
      <c r="BA72" s="54">
        <f t="shared" si="110"/>
        <v>0</v>
      </c>
      <c r="BB72" s="50">
        <f t="shared" si="114"/>
        <v>0</v>
      </c>
      <c r="BC72" s="51"/>
      <c r="BD72" s="51"/>
      <c r="BE72" s="51"/>
      <c r="BF72" s="52">
        <f t="shared" si="102"/>
        <v>0</v>
      </c>
      <c r="BG72" s="53">
        <f t="shared" si="115"/>
        <v>0</v>
      </c>
      <c r="BH72" s="51"/>
      <c r="BI72" s="51"/>
      <c r="BJ72" s="51"/>
      <c r="BK72" s="54">
        <f t="shared" si="111"/>
        <v>0</v>
      </c>
      <c r="BL72" s="50">
        <f t="shared" si="116"/>
        <v>0</v>
      </c>
      <c r="BM72" s="51"/>
      <c r="BN72" s="51"/>
      <c r="BO72" s="51"/>
      <c r="BP72" s="52">
        <f t="shared" si="103"/>
        <v>0</v>
      </c>
      <c r="BQ72" s="53">
        <f t="shared" si="117"/>
        <v>0</v>
      </c>
      <c r="BR72" s="51"/>
      <c r="BS72" s="51"/>
      <c r="BT72" s="51"/>
      <c r="BU72" s="54">
        <f t="shared" si="112"/>
        <v>0</v>
      </c>
      <c r="BV72" s="55"/>
      <c r="BW72" s="51"/>
      <c r="BX72" s="53">
        <f t="shared" si="104"/>
        <v>0</v>
      </c>
      <c r="BY72" s="170">
        <f t="shared" si="105"/>
        <v>0</v>
      </c>
      <c r="BZ72" s="55"/>
      <c r="CA72" s="48">
        <f t="shared" si="113"/>
        <v>0</v>
      </c>
      <c r="CB72" s="176">
        <f t="shared" si="118"/>
        <v>0</v>
      </c>
      <c r="CC72" s="56"/>
      <c r="CD72" s="65"/>
      <c r="CE72" s="57">
        <f t="shared" si="119"/>
        <v>0</v>
      </c>
      <c r="CV72" t="b">
        <v>1</v>
      </c>
    </row>
    <row r="73" spans="2:100" ht="30" hidden="1" thickBot="1" x14ac:dyDescent="0.3">
      <c r="B73" s="49" t="s">
        <v>156</v>
      </c>
      <c r="C73" s="58">
        <v>1555</v>
      </c>
      <c r="D73" s="50"/>
      <c r="E73" s="51"/>
      <c r="F73" s="51"/>
      <c r="G73" s="51"/>
      <c r="H73" s="52">
        <f t="shared" si="97"/>
        <v>0</v>
      </c>
      <c r="I73" s="53"/>
      <c r="J73" s="51"/>
      <c r="K73" s="51"/>
      <c r="L73" s="51"/>
      <c r="M73" s="54">
        <f t="shared" si="106"/>
        <v>0</v>
      </c>
      <c r="N73" s="50">
        <f t="shared" si="2"/>
        <v>0</v>
      </c>
      <c r="O73" s="51"/>
      <c r="P73" s="51"/>
      <c r="Q73" s="51"/>
      <c r="R73" s="52">
        <f t="shared" si="98"/>
        <v>0</v>
      </c>
      <c r="S73" s="53">
        <f t="shared" si="4"/>
        <v>0</v>
      </c>
      <c r="T73" s="51"/>
      <c r="U73" s="51"/>
      <c r="V73" s="51"/>
      <c r="W73" s="54">
        <f t="shared" si="107"/>
        <v>0</v>
      </c>
      <c r="X73" s="50">
        <f t="shared" si="5"/>
        <v>0</v>
      </c>
      <c r="Y73" s="51"/>
      <c r="Z73" s="51"/>
      <c r="AA73" s="51"/>
      <c r="AB73" s="52">
        <f t="shared" si="99"/>
        <v>0</v>
      </c>
      <c r="AC73" s="53">
        <f t="shared" si="7"/>
        <v>0</v>
      </c>
      <c r="AD73" s="51"/>
      <c r="AE73" s="51"/>
      <c r="AF73" s="51"/>
      <c r="AG73" s="54">
        <f t="shared" si="108"/>
        <v>0</v>
      </c>
      <c r="AH73" s="50">
        <f t="shared" si="8"/>
        <v>0</v>
      </c>
      <c r="AI73" s="51"/>
      <c r="AJ73" s="51"/>
      <c r="AK73" s="51"/>
      <c r="AL73" s="52">
        <f t="shared" si="100"/>
        <v>0</v>
      </c>
      <c r="AM73" s="53">
        <f t="shared" si="10"/>
        <v>0</v>
      </c>
      <c r="AN73" s="51"/>
      <c r="AO73" s="51"/>
      <c r="AP73" s="51"/>
      <c r="AQ73" s="54">
        <f t="shared" si="109"/>
        <v>0</v>
      </c>
      <c r="AR73" s="50">
        <f t="shared" si="11"/>
        <v>0</v>
      </c>
      <c r="AS73" s="51"/>
      <c r="AT73" s="51"/>
      <c r="AU73" s="51"/>
      <c r="AV73" s="52">
        <f t="shared" si="101"/>
        <v>0</v>
      </c>
      <c r="AW73" s="53">
        <f t="shared" si="13"/>
        <v>0</v>
      </c>
      <c r="AX73" s="51"/>
      <c r="AY73" s="51"/>
      <c r="AZ73" s="51"/>
      <c r="BA73" s="54">
        <f t="shared" si="110"/>
        <v>0</v>
      </c>
      <c r="BB73" s="50">
        <f t="shared" si="114"/>
        <v>0</v>
      </c>
      <c r="BC73" s="51"/>
      <c r="BD73" s="51"/>
      <c r="BE73" s="51"/>
      <c r="BF73" s="52">
        <f t="shared" si="102"/>
        <v>0</v>
      </c>
      <c r="BG73" s="53">
        <f t="shared" si="115"/>
        <v>0</v>
      </c>
      <c r="BH73" s="51"/>
      <c r="BI73" s="51"/>
      <c r="BJ73" s="51"/>
      <c r="BK73" s="54">
        <f t="shared" si="111"/>
        <v>0</v>
      </c>
      <c r="BL73" s="50">
        <f t="shared" si="116"/>
        <v>0</v>
      </c>
      <c r="BM73" s="51"/>
      <c r="BN73" s="51"/>
      <c r="BO73" s="51"/>
      <c r="BP73" s="52">
        <f t="shared" si="103"/>
        <v>0</v>
      </c>
      <c r="BQ73" s="53">
        <f t="shared" si="117"/>
        <v>0</v>
      </c>
      <c r="BR73" s="51"/>
      <c r="BS73" s="51"/>
      <c r="BT73" s="51"/>
      <c r="BU73" s="54">
        <f t="shared" si="112"/>
        <v>0</v>
      </c>
      <c r="BV73" s="55"/>
      <c r="BW73" s="51"/>
      <c r="BX73" s="53">
        <f t="shared" si="104"/>
        <v>0</v>
      </c>
      <c r="BY73" s="170">
        <f t="shared" si="105"/>
        <v>0</v>
      </c>
      <c r="BZ73" s="55"/>
      <c r="CA73" s="48">
        <f t="shared" si="113"/>
        <v>0</v>
      </c>
      <c r="CB73" s="176">
        <f t="shared" si="118"/>
        <v>0</v>
      </c>
      <c r="CC73" s="56"/>
      <c r="CD73" s="65"/>
      <c r="CE73" s="57">
        <f t="shared" si="119"/>
        <v>0</v>
      </c>
      <c r="CV73" t="b">
        <v>1</v>
      </c>
    </row>
    <row r="74" spans="2:100" ht="18" hidden="1" thickBot="1" x14ac:dyDescent="0.3">
      <c r="B74" s="49" t="s">
        <v>157</v>
      </c>
      <c r="C74" s="58">
        <v>1557</v>
      </c>
      <c r="D74" s="119"/>
      <c r="E74" s="51"/>
      <c r="F74" s="51"/>
      <c r="G74" s="51"/>
      <c r="H74" s="52">
        <f t="shared" si="97"/>
        <v>0</v>
      </c>
      <c r="I74" s="53"/>
      <c r="J74" s="51"/>
      <c r="K74" s="51"/>
      <c r="L74" s="51"/>
      <c r="M74" s="54">
        <f t="shared" si="106"/>
        <v>0</v>
      </c>
      <c r="N74" s="50">
        <f t="shared" si="2"/>
        <v>0</v>
      </c>
      <c r="O74" s="51"/>
      <c r="P74" s="51"/>
      <c r="Q74" s="51"/>
      <c r="R74" s="52">
        <f t="shared" si="98"/>
        <v>0</v>
      </c>
      <c r="S74" s="53">
        <f t="shared" si="4"/>
        <v>0</v>
      </c>
      <c r="T74" s="51"/>
      <c r="U74" s="51"/>
      <c r="V74" s="51"/>
      <c r="W74" s="54">
        <f t="shared" si="107"/>
        <v>0</v>
      </c>
      <c r="X74" s="50">
        <f t="shared" si="5"/>
        <v>0</v>
      </c>
      <c r="Y74" s="51"/>
      <c r="Z74" s="51"/>
      <c r="AA74" s="51"/>
      <c r="AB74" s="52">
        <f t="shared" si="99"/>
        <v>0</v>
      </c>
      <c r="AC74" s="53">
        <f t="shared" si="7"/>
        <v>0</v>
      </c>
      <c r="AD74" s="51"/>
      <c r="AE74" s="51"/>
      <c r="AF74" s="51"/>
      <c r="AG74" s="54">
        <f t="shared" si="108"/>
        <v>0</v>
      </c>
      <c r="AH74" s="50">
        <f t="shared" si="8"/>
        <v>0</v>
      </c>
      <c r="AI74" s="51"/>
      <c r="AJ74" s="51"/>
      <c r="AK74" s="51"/>
      <c r="AL74" s="52">
        <f t="shared" si="100"/>
        <v>0</v>
      </c>
      <c r="AM74" s="53">
        <f t="shared" si="10"/>
        <v>0</v>
      </c>
      <c r="AN74" s="51"/>
      <c r="AO74" s="51"/>
      <c r="AP74" s="51"/>
      <c r="AQ74" s="54">
        <f t="shared" si="109"/>
        <v>0</v>
      </c>
      <c r="AR74" s="50">
        <f t="shared" si="11"/>
        <v>0</v>
      </c>
      <c r="AS74" s="51"/>
      <c r="AT74" s="51"/>
      <c r="AU74" s="51"/>
      <c r="AV74" s="52">
        <f t="shared" si="101"/>
        <v>0</v>
      </c>
      <c r="AW74" s="53">
        <f t="shared" si="13"/>
        <v>0</v>
      </c>
      <c r="AX74" s="51"/>
      <c r="AY74" s="51"/>
      <c r="AZ74" s="51"/>
      <c r="BA74" s="54">
        <f t="shared" si="110"/>
        <v>0</v>
      </c>
      <c r="BB74" s="119">
        <f t="shared" si="114"/>
        <v>0</v>
      </c>
      <c r="BC74" s="51"/>
      <c r="BD74" s="51"/>
      <c r="BE74" s="51"/>
      <c r="BF74" s="52">
        <f t="shared" si="102"/>
        <v>0</v>
      </c>
      <c r="BG74" s="53">
        <f t="shared" si="115"/>
        <v>0</v>
      </c>
      <c r="BH74" s="51"/>
      <c r="BI74" s="51"/>
      <c r="BJ74" s="51"/>
      <c r="BK74" s="54">
        <f t="shared" si="111"/>
        <v>0</v>
      </c>
      <c r="BL74" s="119">
        <f t="shared" si="116"/>
        <v>0</v>
      </c>
      <c r="BM74" s="51"/>
      <c r="BN74" s="51"/>
      <c r="BO74" s="51"/>
      <c r="BP74" s="52">
        <f t="shared" si="103"/>
        <v>0</v>
      </c>
      <c r="BQ74" s="53">
        <f t="shared" si="117"/>
        <v>0</v>
      </c>
      <c r="BR74" s="51"/>
      <c r="BS74" s="51"/>
      <c r="BT74" s="51"/>
      <c r="BU74" s="54">
        <f t="shared" si="112"/>
        <v>0</v>
      </c>
      <c r="BV74" s="55"/>
      <c r="BW74" s="51"/>
      <c r="BX74" s="53">
        <f t="shared" si="104"/>
        <v>0</v>
      </c>
      <c r="BY74" s="170">
        <f t="shared" si="105"/>
        <v>0</v>
      </c>
      <c r="BZ74" s="55"/>
      <c r="CA74" s="48">
        <f t="shared" si="113"/>
        <v>0</v>
      </c>
      <c r="CB74" s="176">
        <f t="shared" si="118"/>
        <v>0</v>
      </c>
      <c r="CC74" s="56"/>
      <c r="CD74" s="65"/>
      <c r="CE74" s="57">
        <f t="shared" si="119"/>
        <v>0</v>
      </c>
    </row>
    <row r="75" spans="2:100" ht="29.25" hidden="1" thickBot="1" x14ac:dyDescent="0.3">
      <c r="B75" s="62" t="s">
        <v>158</v>
      </c>
      <c r="C75" s="63">
        <v>1575</v>
      </c>
      <c r="D75" s="50"/>
      <c r="E75" s="51"/>
      <c r="F75" s="51"/>
      <c r="G75" s="51"/>
      <c r="H75" s="52">
        <f t="shared" si="97"/>
        <v>0</v>
      </c>
      <c r="I75" s="53"/>
      <c r="J75" s="51"/>
      <c r="K75" s="51"/>
      <c r="L75" s="51"/>
      <c r="M75" s="54">
        <f t="shared" si="106"/>
        <v>0</v>
      </c>
      <c r="N75" s="50">
        <f t="shared" si="2"/>
        <v>0</v>
      </c>
      <c r="O75" s="51"/>
      <c r="P75" s="51"/>
      <c r="Q75" s="51"/>
      <c r="R75" s="52">
        <f t="shared" si="98"/>
        <v>0</v>
      </c>
      <c r="S75" s="53">
        <f t="shared" si="4"/>
        <v>0</v>
      </c>
      <c r="T75" s="51"/>
      <c r="U75" s="51"/>
      <c r="V75" s="51"/>
      <c r="W75" s="54">
        <f t="shared" si="107"/>
        <v>0</v>
      </c>
      <c r="X75" s="50">
        <f t="shared" si="5"/>
        <v>0</v>
      </c>
      <c r="Y75" s="51"/>
      <c r="Z75" s="51"/>
      <c r="AA75" s="51"/>
      <c r="AB75" s="52">
        <f t="shared" si="99"/>
        <v>0</v>
      </c>
      <c r="AC75" s="53">
        <f t="shared" si="7"/>
        <v>0</v>
      </c>
      <c r="AD75" s="51"/>
      <c r="AE75" s="51"/>
      <c r="AF75" s="51"/>
      <c r="AG75" s="54">
        <f t="shared" si="108"/>
        <v>0</v>
      </c>
      <c r="AH75" s="50">
        <f t="shared" si="8"/>
        <v>0</v>
      </c>
      <c r="AI75" s="51"/>
      <c r="AJ75" s="51"/>
      <c r="AK75" s="51"/>
      <c r="AL75" s="52">
        <f t="shared" si="100"/>
        <v>0</v>
      </c>
      <c r="AM75" s="53">
        <f t="shared" si="10"/>
        <v>0</v>
      </c>
      <c r="AN75" s="51"/>
      <c r="AO75" s="51"/>
      <c r="AP75" s="51"/>
      <c r="AQ75" s="54">
        <f t="shared" si="109"/>
        <v>0</v>
      </c>
      <c r="AR75" s="50">
        <f t="shared" si="11"/>
        <v>0</v>
      </c>
      <c r="AS75" s="51"/>
      <c r="AT75" s="51"/>
      <c r="AU75" s="51"/>
      <c r="AV75" s="52">
        <f t="shared" si="101"/>
        <v>0</v>
      </c>
      <c r="AW75" s="53">
        <f t="shared" si="13"/>
        <v>0</v>
      </c>
      <c r="AX75" s="51"/>
      <c r="AY75" s="51"/>
      <c r="AZ75" s="51"/>
      <c r="BA75" s="54">
        <f t="shared" si="110"/>
        <v>0</v>
      </c>
      <c r="BB75" s="50">
        <f>AV75</f>
        <v>0</v>
      </c>
      <c r="BC75" s="51"/>
      <c r="BD75" s="51"/>
      <c r="BE75" s="51"/>
      <c r="BF75" s="52">
        <f t="shared" si="102"/>
        <v>0</v>
      </c>
      <c r="BG75" s="53">
        <f t="shared" si="115"/>
        <v>0</v>
      </c>
      <c r="BH75" s="51"/>
      <c r="BI75" s="51"/>
      <c r="BJ75" s="51"/>
      <c r="BK75" s="54">
        <f t="shared" si="111"/>
        <v>0</v>
      </c>
      <c r="BL75" s="50">
        <f>BF75</f>
        <v>0</v>
      </c>
      <c r="BM75" s="51"/>
      <c r="BN75" s="51"/>
      <c r="BO75" s="51"/>
      <c r="BP75" s="52">
        <f t="shared" si="103"/>
        <v>0</v>
      </c>
      <c r="BQ75" s="53">
        <f t="shared" si="117"/>
        <v>0</v>
      </c>
      <c r="BR75" s="51"/>
      <c r="BS75" s="51"/>
      <c r="BT75" s="51"/>
      <c r="BU75" s="54">
        <f t="shared" si="112"/>
        <v>0</v>
      </c>
      <c r="BV75" s="55"/>
      <c r="BW75" s="51"/>
      <c r="BX75" s="53">
        <f t="shared" si="104"/>
        <v>0</v>
      </c>
      <c r="BY75" s="170">
        <f t="shared" si="105"/>
        <v>0</v>
      </c>
      <c r="BZ75" s="55"/>
      <c r="CA75" s="48">
        <f t="shared" si="113"/>
        <v>0</v>
      </c>
      <c r="CB75" s="176">
        <f t="shared" si="118"/>
        <v>0</v>
      </c>
      <c r="CC75" s="56"/>
      <c r="CD75" s="65"/>
      <c r="CE75" s="57">
        <f t="shared" si="119"/>
        <v>0</v>
      </c>
    </row>
    <row r="76" spans="2:100" ht="15.75" hidden="1" thickBot="1" x14ac:dyDescent="0.3">
      <c r="B76" s="62" t="s">
        <v>159</v>
      </c>
      <c r="C76" s="63">
        <v>1576</v>
      </c>
      <c r="D76" s="119"/>
      <c r="E76" s="51"/>
      <c r="F76" s="51"/>
      <c r="G76" s="51"/>
      <c r="H76" s="52">
        <f t="shared" si="97"/>
        <v>0</v>
      </c>
      <c r="I76" s="53"/>
      <c r="J76" s="51"/>
      <c r="K76" s="51"/>
      <c r="L76" s="51"/>
      <c r="M76" s="54">
        <f t="shared" si="106"/>
        <v>0</v>
      </c>
      <c r="N76" s="50">
        <f t="shared" ref="N76:N78" si="120">H76</f>
        <v>0</v>
      </c>
      <c r="O76" s="51"/>
      <c r="P76" s="51"/>
      <c r="Q76" s="51"/>
      <c r="R76" s="52">
        <f t="shared" si="98"/>
        <v>0</v>
      </c>
      <c r="S76" s="53">
        <f t="shared" ref="S76:S78" si="121">M76</f>
        <v>0</v>
      </c>
      <c r="T76" s="51"/>
      <c r="U76" s="51"/>
      <c r="V76" s="51"/>
      <c r="W76" s="54">
        <f t="shared" si="107"/>
        <v>0</v>
      </c>
      <c r="X76" s="50">
        <f t="shared" ref="X76:X78" si="122">R76</f>
        <v>0</v>
      </c>
      <c r="Y76" s="51"/>
      <c r="Z76" s="51"/>
      <c r="AA76" s="51"/>
      <c r="AB76" s="52">
        <f t="shared" si="99"/>
        <v>0</v>
      </c>
      <c r="AC76" s="53">
        <f t="shared" ref="AC76:AC78" si="123">W76</f>
        <v>0</v>
      </c>
      <c r="AD76" s="51"/>
      <c r="AE76" s="51"/>
      <c r="AF76" s="51"/>
      <c r="AG76" s="54">
        <f t="shared" si="108"/>
        <v>0</v>
      </c>
      <c r="AH76" s="50">
        <f t="shared" ref="AH76:AH78" si="124">AB76</f>
        <v>0</v>
      </c>
      <c r="AI76" s="51"/>
      <c r="AJ76" s="51"/>
      <c r="AK76" s="51"/>
      <c r="AL76" s="52">
        <f t="shared" si="100"/>
        <v>0</v>
      </c>
      <c r="AM76" s="53">
        <f t="shared" ref="AM76:AM78" si="125">AG76</f>
        <v>0</v>
      </c>
      <c r="AN76" s="51"/>
      <c r="AO76" s="51"/>
      <c r="AP76" s="51"/>
      <c r="AQ76" s="54">
        <f t="shared" si="109"/>
        <v>0</v>
      </c>
      <c r="AR76" s="50">
        <f t="shared" ref="AR76:AR78" si="126">AL76</f>
        <v>0</v>
      </c>
      <c r="AS76" s="51"/>
      <c r="AT76" s="51"/>
      <c r="AU76" s="51"/>
      <c r="AV76" s="52">
        <f t="shared" si="101"/>
        <v>0</v>
      </c>
      <c r="AW76" s="53">
        <f t="shared" ref="AW76:AW78" si="127">AQ76</f>
        <v>0</v>
      </c>
      <c r="AX76" s="51"/>
      <c r="AY76" s="51"/>
      <c r="AZ76" s="51"/>
      <c r="BA76" s="54">
        <f t="shared" si="110"/>
        <v>0</v>
      </c>
      <c r="BB76" s="119">
        <f t="shared" ref="BB76" si="128">AV76</f>
        <v>0</v>
      </c>
      <c r="BC76" s="51"/>
      <c r="BD76" s="51"/>
      <c r="BE76" s="51"/>
      <c r="BF76" s="52">
        <f t="shared" si="102"/>
        <v>0</v>
      </c>
      <c r="BG76" s="53">
        <f t="shared" si="115"/>
        <v>0</v>
      </c>
      <c r="BH76" s="51"/>
      <c r="BI76" s="51"/>
      <c r="BJ76" s="51"/>
      <c r="BK76" s="54">
        <f t="shared" si="111"/>
        <v>0</v>
      </c>
      <c r="BL76" s="119">
        <f t="shared" ref="BL76" si="129">BF76</f>
        <v>0</v>
      </c>
      <c r="BM76" s="51"/>
      <c r="BN76" s="51"/>
      <c r="BO76" s="51"/>
      <c r="BP76" s="52">
        <f t="shared" si="103"/>
        <v>0</v>
      </c>
      <c r="BQ76" s="53">
        <f t="shared" si="117"/>
        <v>0</v>
      </c>
      <c r="BR76" s="51"/>
      <c r="BS76" s="51"/>
      <c r="BT76" s="51"/>
      <c r="BU76" s="54">
        <f t="shared" si="112"/>
        <v>0</v>
      </c>
      <c r="BV76" s="55"/>
      <c r="BW76" s="51"/>
      <c r="BX76" s="53">
        <f t="shared" si="104"/>
        <v>0</v>
      </c>
      <c r="BY76" s="170">
        <f t="shared" si="105"/>
        <v>0</v>
      </c>
      <c r="BZ76" s="55"/>
      <c r="CA76" s="48">
        <f t="shared" si="113"/>
        <v>0</v>
      </c>
      <c r="CB76" s="176">
        <f t="shared" si="118"/>
        <v>0</v>
      </c>
      <c r="CC76" s="56"/>
      <c r="CD76" s="65"/>
      <c r="CE76" s="57">
        <f t="shared" si="119"/>
        <v>0</v>
      </c>
    </row>
    <row r="77" spans="2:100" ht="15.75" hidden="1" thickBot="1" x14ac:dyDescent="0.3">
      <c r="B77" s="59"/>
      <c r="C77" s="69"/>
      <c r="D77" s="60"/>
      <c r="E77" s="51"/>
      <c r="F77" s="51"/>
      <c r="G77" s="51"/>
      <c r="H77" s="52">
        <f t="shared" si="97"/>
        <v>0</v>
      </c>
      <c r="I77" s="53"/>
      <c r="J77" s="51"/>
      <c r="K77" s="51"/>
      <c r="L77" s="51"/>
      <c r="M77" s="54">
        <f t="shared" si="106"/>
        <v>0</v>
      </c>
      <c r="N77" s="50">
        <f t="shared" si="120"/>
        <v>0</v>
      </c>
      <c r="O77" s="51"/>
      <c r="P77" s="51"/>
      <c r="Q77" s="51"/>
      <c r="R77" s="52">
        <f t="shared" si="98"/>
        <v>0</v>
      </c>
      <c r="S77" s="53">
        <f t="shared" si="121"/>
        <v>0</v>
      </c>
      <c r="T77" s="51"/>
      <c r="U77" s="51"/>
      <c r="V77" s="51"/>
      <c r="W77" s="54">
        <f t="shared" si="107"/>
        <v>0</v>
      </c>
      <c r="X77" s="50">
        <f t="shared" si="122"/>
        <v>0</v>
      </c>
      <c r="Y77" s="51"/>
      <c r="Z77" s="51"/>
      <c r="AA77" s="51"/>
      <c r="AB77" s="52">
        <f t="shared" si="99"/>
        <v>0</v>
      </c>
      <c r="AC77" s="53">
        <f t="shared" si="123"/>
        <v>0</v>
      </c>
      <c r="AD77" s="51"/>
      <c r="AE77" s="51"/>
      <c r="AF77" s="51"/>
      <c r="AG77" s="54">
        <f t="shared" si="108"/>
        <v>0</v>
      </c>
      <c r="AH77" s="50">
        <f t="shared" si="124"/>
        <v>0</v>
      </c>
      <c r="AI77" s="51"/>
      <c r="AJ77" s="51"/>
      <c r="AK77" s="51"/>
      <c r="AL77" s="52">
        <f t="shared" si="100"/>
        <v>0</v>
      </c>
      <c r="AM77" s="53">
        <f t="shared" si="125"/>
        <v>0</v>
      </c>
      <c r="AN77" s="51"/>
      <c r="AO77" s="51"/>
      <c r="AP77" s="51"/>
      <c r="AQ77" s="54">
        <f t="shared" si="109"/>
        <v>0</v>
      </c>
      <c r="AR77" s="50">
        <f t="shared" si="126"/>
        <v>0</v>
      </c>
      <c r="AS77" s="51"/>
      <c r="AT77" s="51"/>
      <c r="AU77" s="51"/>
      <c r="AV77" s="52">
        <f t="shared" si="101"/>
        <v>0</v>
      </c>
      <c r="AW77" s="53">
        <f t="shared" si="127"/>
        <v>0</v>
      </c>
      <c r="AX77" s="51"/>
      <c r="AY77" s="51"/>
      <c r="AZ77" s="51"/>
      <c r="BA77" s="54">
        <f t="shared" si="110"/>
        <v>0</v>
      </c>
      <c r="BB77" s="50">
        <f>AV77</f>
        <v>0</v>
      </c>
      <c r="BC77" s="51"/>
      <c r="BD77" s="51"/>
      <c r="BE77" s="51"/>
      <c r="BF77" s="52">
        <f t="shared" si="102"/>
        <v>0</v>
      </c>
      <c r="BG77" s="53">
        <f t="shared" si="115"/>
        <v>0</v>
      </c>
      <c r="BH77" s="51"/>
      <c r="BI77" s="51"/>
      <c r="BJ77" s="51"/>
      <c r="BK77" s="54">
        <f t="shared" si="111"/>
        <v>0</v>
      </c>
      <c r="BL77" s="50">
        <f>BF77</f>
        <v>0</v>
      </c>
      <c r="BM77" s="51"/>
      <c r="BN77" s="51"/>
      <c r="BO77" s="51"/>
      <c r="BP77" s="52">
        <f t="shared" si="103"/>
        <v>0</v>
      </c>
      <c r="BQ77" s="53">
        <f t="shared" si="117"/>
        <v>0</v>
      </c>
      <c r="BR77" s="51"/>
      <c r="BS77" s="51"/>
      <c r="BT77" s="51"/>
      <c r="BU77" s="54">
        <f t="shared" si="112"/>
        <v>0</v>
      </c>
      <c r="BV77" s="55"/>
      <c r="BW77" s="51"/>
      <c r="BX77" s="53">
        <f t="shared" si="104"/>
        <v>0</v>
      </c>
      <c r="BY77" s="170">
        <f t="shared" si="105"/>
        <v>0</v>
      </c>
      <c r="BZ77" s="55"/>
      <c r="CA77" s="48">
        <f t="shared" si="113"/>
        <v>0</v>
      </c>
      <c r="CB77" s="176">
        <f t="shared" si="118"/>
        <v>0</v>
      </c>
      <c r="CC77" s="56"/>
      <c r="CD77" s="51"/>
      <c r="CE77" s="57">
        <f t="shared" si="119"/>
        <v>0</v>
      </c>
    </row>
    <row r="78" spans="2:100" ht="15.75" hidden="1" thickBot="1" x14ac:dyDescent="0.3">
      <c r="B78" s="59"/>
      <c r="C78" s="69"/>
      <c r="D78" s="60"/>
      <c r="E78" s="76"/>
      <c r="F78" s="76"/>
      <c r="G78" s="76"/>
      <c r="H78" s="52">
        <f t="shared" si="97"/>
        <v>0</v>
      </c>
      <c r="I78" s="53"/>
      <c r="J78" s="76"/>
      <c r="K78" s="76"/>
      <c r="L78" s="76"/>
      <c r="M78" s="54">
        <f t="shared" si="106"/>
        <v>0</v>
      </c>
      <c r="N78" s="60">
        <f t="shared" si="120"/>
        <v>0</v>
      </c>
      <c r="O78" s="76"/>
      <c r="P78" s="76"/>
      <c r="Q78" s="76"/>
      <c r="R78" s="52">
        <f t="shared" si="98"/>
        <v>0</v>
      </c>
      <c r="S78" s="53">
        <f t="shared" si="121"/>
        <v>0</v>
      </c>
      <c r="T78" s="76"/>
      <c r="U78" s="76"/>
      <c r="V78" s="76"/>
      <c r="W78" s="54">
        <f t="shared" si="107"/>
        <v>0</v>
      </c>
      <c r="X78" s="60">
        <f t="shared" si="122"/>
        <v>0</v>
      </c>
      <c r="Y78" s="76"/>
      <c r="Z78" s="76"/>
      <c r="AA78" s="76"/>
      <c r="AB78" s="52">
        <f t="shared" si="99"/>
        <v>0</v>
      </c>
      <c r="AC78" s="53">
        <f t="shared" si="123"/>
        <v>0</v>
      </c>
      <c r="AD78" s="76"/>
      <c r="AE78" s="76"/>
      <c r="AF78" s="76"/>
      <c r="AG78" s="54">
        <f t="shared" si="108"/>
        <v>0</v>
      </c>
      <c r="AH78" s="60">
        <f t="shared" si="124"/>
        <v>0</v>
      </c>
      <c r="AI78" s="76"/>
      <c r="AJ78" s="76"/>
      <c r="AK78" s="76"/>
      <c r="AL78" s="52">
        <f t="shared" si="100"/>
        <v>0</v>
      </c>
      <c r="AM78" s="53">
        <f t="shared" si="125"/>
        <v>0</v>
      </c>
      <c r="AN78" s="76"/>
      <c r="AO78" s="76"/>
      <c r="AP78" s="76"/>
      <c r="AQ78" s="54">
        <f t="shared" si="109"/>
        <v>0</v>
      </c>
      <c r="AR78" s="60">
        <f t="shared" si="126"/>
        <v>0</v>
      </c>
      <c r="AS78" s="76"/>
      <c r="AT78" s="76"/>
      <c r="AU78" s="76"/>
      <c r="AV78" s="52">
        <f t="shared" si="101"/>
        <v>0</v>
      </c>
      <c r="AW78" s="53">
        <f t="shared" si="127"/>
        <v>0</v>
      </c>
      <c r="AX78" s="76"/>
      <c r="AY78" s="76"/>
      <c r="AZ78" s="76"/>
      <c r="BA78" s="54">
        <f t="shared" si="110"/>
        <v>0</v>
      </c>
      <c r="BB78" s="60">
        <f>AV78</f>
        <v>0</v>
      </c>
      <c r="BC78" s="76"/>
      <c r="BD78" s="76"/>
      <c r="BE78" s="76"/>
      <c r="BF78" s="52">
        <f t="shared" si="102"/>
        <v>0</v>
      </c>
      <c r="BG78" s="53">
        <f t="shared" si="115"/>
        <v>0</v>
      </c>
      <c r="BH78" s="76"/>
      <c r="BI78" s="76"/>
      <c r="BJ78" s="76"/>
      <c r="BK78" s="54">
        <f t="shared" si="111"/>
        <v>0</v>
      </c>
      <c r="BL78" s="60">
        <f>BF78</f>
        <v>0</v>
      </c>
      <c r="BM78" s="76"/>
      <c r="BN78" s="76"/>
      <c r="BO78" s="76"/>
      <c r="BP78" s="52">
        <f t="shared" si="103"/>
        <v>0</v>
      </c>
      <c r="BQ78" s="53">
        <f t="shared" si="117"/>
        <v>0</v>
      </c>
      <c r="BR78" s="76"/>
      <c r="BS78" s="76"/>
      <c r="BT78" s="76"/>
      <c r="BU78" s="54">
        <f t="shared" si="112"/>
        <v>0</v>
      </c>
      <c r="BV78" s="75"/>
      <c r="BW78" s="76"/>
      <c r="BX78" s="53">
        <f t="shared" si="104"/>
        <v>0</v>
      </c>
      <c r="BY78" s="170">
        <f t="shared" si="105"/>
        <v>0</v>
      </c>
      <c r="BZ78" s="55"/>
      <c r="CA78" s="48">
        <f>BY78+BZ78</f>
        <v>0</v>
      </c>
      <c r="CB78" s="176">
        <f t="shared" si="118"/>
        <v>0</v>
      </c>
      <c r="CC78" s="71"/>
      <c r="CD78" s="77"/>
      <c r="CE78" s="57">
        <f t="shared" si="119"/>
        <v>0</v>
      </c>
    </row>
    <row r="79" spans="2:100" ht="15.75" thickBot="1" x14ac:dyDescent="0.3">
      <c r="B79" s="120"/>
      <c r="C79" s="121"/>
      <c r="D79" s="122"/>
      <c r="E79" s="123"/>
      <c r="F79" s="123"/>
      <c r="G79" s="123"/>
      <c r="H79" s="123"/>
      <c r="I79" s="123"/>
      <c r="J79" s="123"/>
      <c r="K79" s="123"/>
      <c r="L79" s="123"/>
      <c r="M79" s="124"/>
      <c r="N79" s="122"/>
      <c r="O79" s="123"/>
      <c r="P79" s="123"/>
      <c r="Q79" s="123"/>
      <c r="R79" s="123"/>
      <c r="S79" s="123"/>
      <c r="T79" s="123"/>
      <c r="U79" s="123"/>
      <c r="V79" s="123"/>
      <c r="W79" s="124"/>
      <c r="X79" s="122"/>
      <c r="Y79" s="123"/>
      <c r="Z79" s="123"/>
      <c r="AA79" s="123"/>
      <c r="AB79" s="123"/>
      <c r="AC79" s="123"/>
      <c r="AD79" s="123"/>
      <c r="AE79" s="123"/>
      <c r="AF79" s="123"/>
      <c r="AG79" s="124"/>
      <c r="AH79" s="122"/>
      <c r="AI79" s="123"/>
      <c r="AJ79" s="123"/>
      <c r="AK79" s="123"/>
      <c r="AL79" s="123"/>
      <c r="AM79" s="123"/>
      <c r="AN79" s="123"/>
      <c r="AO79" s="123"/>
      <c r="AP79" s="123"/>
      <c r="AQ79" s="124"/>
      <c r="AR79" s="122"/>
      <c r="AS79" s="123"/>
      <c r="AT79" s="123"/>
      <c r="AU79" s="123"/>
      <c r="AV79" s="123"/>
      <c r="AW79" s="123"/>
      <c r="AX79" s="123"/>
      <c r="AY79" s="123"/>
      <c r="AZ79" s="123"/>
      <c r="BA79" s="124"/>
      <c r="BB79" s="125"/>
      <c r="BC79" s="126"/>
      <c r="BD79" s="126"/>
      <c r="BE79" s="126"/>
      <c r="BF79" s="126"/>
      <c r="BG79" s="126"/>
      <c r="BH79" s="126"/>
      <c r="BI79" s="126"/>
      <c r="BJ79" s="126"/>
      <c r="BK79" s="127"/>
      <c r="BL79" s="125"/>
      <c r="BM79" s="126"/>
      <c r="BN79" s="126"/>
      <c r="BO79" s="126"/>
      <c r="BP79" s="126"/>
      <c r="BQ79" s="126"/>
      <c r="BR79" s="126"/>
      <c r="BS79" s="126"/>
      <c r="BT79" s="126"/>
      <c r="BU79" s="127"/>
      <c r="BV79" s="122"/>
      <c r="BW79" s="123"/>
      <c r="BX79" s="126"/>
      <c r="BY79" s="126"/>
      <c r="BZ79" s="125"/>
      <c r="CA79" s="126"/>
      <c r="CB79" s="189"/>
      <c r="CC79" s="122"/>
      <c r="CD79" s="123"/>
      <c r="CE79" s="124"/>
    </row>
    <row r="81" spans="1:80" x14ac:dyDescent="0.25">
      <c r="BX81" s="32"/>
      <c r="CA81" s="32"/>
      <c r="CB81" s="32"/>
    </row>
    <row r="82" spans="1:80" ht="51" customHeight="1" x14ac:dyDescent="0.25">
      <c r="A82" s="128"/>
      <c r="B82" s="228" t="s">
        <v>160</v>
      </c>
      <c r="C82" s="228"/>
    </row>
    <row r="83" spans="1:80" ht="16.5" x14ac:dyDescent="0.25">
      <c r="A83" s="129"/>
      <c r="B83" s="213"/>
      <c r="C83" s="213"/>
    </row>
    <row r="84" spans="1:80" ht="46.5" customHeight="1" x14ac:dyDescent="0.25">
      <c r="A84" s="129">
        <v>1</v>
      </c>
      <c r="B84" s="213" t="s">
        <v>161</v>
      </c>
      <c r="C84" s="213"/>
      <c r="R84" s="32"/>
      <c r="AL84" s="32"/>
      <c r="AM84" s="32">
        <f>AL41+'2b. Continuity - Haldimand'!AB46+'2b. Continuity - Woodstock'!AB40</f>
        <v>-18565.27</v>
      </c>
      <c r="AQ84" s="32"/>
      <c r="AV84" s="32"/>
      <c r="BA84" s="32">
        <f>AV41+'2b. Continuity - Haldimand'!AL46+'2b. Continuity - Woodstock'!AL40</f>
        <v>-182197.35</v>
      </c>
      <c r="BF84" s="32">
        <f>BF41+'2b. Continuity - Haldimand'!AV46+'2b. Continuity - Woodstock'!AV40</f>
        <v>-494742.53</v>
      </c>
      <c r="BK84" s="32"/>
    </row>
    <row r="85" spans="1:80" ht="102" customHeight="1" x14ac:dyDescent="0.25">
      <c r="A85" s="129">
        <v>2</v>
      </c>
      <c r="B85" s="213" t="s">
        <v>162</v>
      </c>
      <c r="C85" s="213"/>
      <c r="AG85" s="32"/>
      <c r="AM85" s="32">
        <f>AQ41+'2b. Continuity - Haldimand'!AG46+'2b. Continuity - Woodstock'!AG40</f>
        <v>-66.224606958904104</v>
      </c>
      <c r="BA85" s="32">
        <f>BA41+'2b. Continuity - Haldimand'!AQ46+'2b. Continuity - Woodstock'!AQ40</f>
        <v>-32626.6043949589</v>
      </c>
      <c r="BF85" s="32">
        <f>BK41+'2b. Continuity - Haldimand'!BA46+'2b. Continuity - Woodstock'!BA40</f>
        <v>-37713.514394958904</v>
      </c>
      <c r="BK85" s="32"/>
    </row>
    <row r="86" spans="1:80" ht="76.150000000000006" customHeight="1" x14ac:dyDescent="0.25">
      <c r="A86" s="129">
        <v>3</v>
      </c>
      <c r="B86" s="213" t="s">
        <v>163</v>
      </c>
      <c r="C86" s="213"/>
      <c r="AL86" s="32"/>
      <c r="AM86" s="32"/>
      <c r="AN86" s="32"/>
      <c r="AO86" s="32"/>
      <c r="AP86" s="32"/>
      <c r="AQ86" s="32"/>
      <c r="AR86" s="32"/>
      <c r="AS86" s="32"/>
      <c r="AT86" s="32"/>
      <c r="AU86" s="32"/>
      <c r="AV86" s="32"/>
      <c r="BA86" s="32">
        <v>23632</v>
      </c>
      <c r="BB86" s="32"/>
      <c r="BC86" s="32"/>
      <c r="BD86" s="32"/>
      <c r="BE86" s="32"/>
      <c r="BF86" s="32">
        <v>23632</v>
      </c>
    </row>
    <row r="87" spans="1:80" ht="57.6" customHeight="1" x14ac:dyDescent="0.25">
      <c r="A87" s="129">
        <v>4</v>
      </c>
      <c r="B87" s="213" t="s">
        <v>164</v>
      </c>
      <c r="C87" s="213"/>
      <c r="AG87" s="32"/>
      <c r="BA87" s="32"/>
    </row>
    <row r="88" spans="1:80" ht="62.25" customHeight="1" x14ac:dyDescent="0.25">
      <c r="A88" s="129">
        <v>5</v>
      </c>
      <c r="B88" s="213" t="s">
        <v>165</v>
      </c>
      <c r="C88" s="213"/>
    </row>
    <row r="89" spans="1:80" ht="58.5" customHeight="1" x14ac:dyDescent="0.25">
      <c r="A89" s="129">
        <v>6</v>
      </c>
      <c r="B89" s="213" t="s">
        <v>166</v>
      </c>
      <c r="C89" s="213"/>
    </row>
    <row r="90" spans="1:80" ht="80.25" customHeight="1" x14ac:dyDescent="0.25"/>
  </sheetData>
  <mergeCells count="99">
    <mergeCell ref="H4:H6"/>
    <mergeCell ref="I4:I6"/>
    <mergeCell ref="BL3:BU3"/>
    <mergeCell ref="BV3:BY3"/>
    <mergeCell ref="BZ3:CB3"/>
    <mergeCell ref="AR3:BA3"/>
    <mergeCell ref="BB3:BK3"/>
    <mergeCell ref="AD4:AD6"/>
    <mergeCell ref="O4:O6"/>
    <mergeCell ref="P4:P6"/>
    <mergeCell ref="Q4:Q6"/>
    <mergeCell ref="R4:R6"/>
    <mergeCell ref="S4:S6"/>
    <mergeCell ref="AK4:AK6"/>
    <mergeCell ref="AE4:AE6"/>
    <mergeCell ref="T4:T6"/>
    <mergeCell ref="B4:B6"/>
    <mergeCell ref="C4:C6"/>
    <mergeCell ref="D4:D6"/>
    <mergeCell ref="E4:E6"/>
    <mergeCell ref="F4:F6"/>
    <mergeCell ref="G4:G6"/>
    <mergeCell ref="D3:M3"/>
    <mergeCell ref="N3:W3"/>
    <mergeCell ref="X3:AG3"/>
    <mergeCell ref="AH3:AQ3"/>
    <mergeCell ref="N4:N6"/>
    <mergeCell ref="AL4:AL6"/>
    <mergeCell ref="AM4:AM6"/>
    <mergeCell ref="J4:J6"/>
    <mergeCell ref="K4:K6"/>
    <mergeCell ref="L4:L6"/>
    <mergeCell ref="M4:M6"/>
    <mergeCell ref="Z4:Z6"/>
    <mergeCell ref="AA4:AA6"/>
    <mergeCell ref="AB4:AB6"/>
    <mergeCell ref="AC4:AC6"/>
    <mergeCell ref="U4:U6"/>
    <mergeCell ref="V4:V6"/>
    <mergeCell ref="W4:W6"/>
    <mergeCell ref="X4:X6"/>
    <mergeCell ref="Y4:Y6"/>
    <mergeCell ref="AF4:AF6"/>
    <mergeCell ref="AG4:AG6"/>
    <mergeCell ref="AH4:AH6"/>
    <mergeCell ref="AI4:AI6"/>
    <mergeCell ref="AJ4:AJ6"/>
    <mergeCell ref="AW4:AW6"/>
    <mergeCell ref="AN4:AN6"/>
    <mergeCell ref="AO4:AO6"/>
    <mergeCell ref="AP4:AP6"/>
    <mergeCell ref="AQ4:AQ6"/>
    <mergeCell ref="AR4:AR6"/>
    <mergeCell ref="AS4:AS6"/>
    <mergeCell ref="AT4:AT6"/>
    <mergeCell ref="AU4:AU6"/>
    <mergeCell ref="AV4:AV6"/>
    <mergeCell ref="BF4:BF6"/>
    <mergeCell ref="BG4:BG6"/>
    <mergeCell ref="BH4:BH6"/>
    <mergeCell ref="BI4:BI6"/>
    <mergeCell ref="AX4:AX6"/>
    <mergeCell ref="AY4:AY6"/>
    <mergeCell ref="AZ4:AZ6"/>
    <mergeCell ref="BA4:BA6"/>
    <mergeCell ref="BB4:BB6"/>
    <mergeCell ref="BC4:BC6"/>
    <mergeCell ref="CE4:CE6"/>
    <mergeCell ref="B82:C82"/>
    <mergeCell ref="B83:C83"/>
    <mergeCell ref="B84:C84"/>
    <mergeCell ref="B85:C85"/>
    <mergeCell ref="BX4:BX6"/>
    <mergeCell ref="BY4:BY6"/>
    <mergeCell ref="BZ4:BZ6"/>
    <mergeCell ref="CA4:CA6"/>
    <mergeCell ref="CB4:CB6"/>
    <mergeCell ref="CC4:CC6"/>
    <mergeCell ref="BV4:BV6"/>
    <mergeCell ref="BW4:BW6"/>
    <mergeCell ref="BP4:BP6"/>
    <mergeCell ref="BQ4:BQ6"/>
    <mergeCell ref="BR4:BR6"/>
    <mergeCell ref="B86:C86"/>
    <mergeCell ref="B87:C87"/>
    <mergeCell ref="B88:C88"/>
    <mergeCell ref="B89:C89"/>
    <mergeCell ref="CD4:CD6"/>
    <mergeCell ref="BS4:BS6"/>
    <mergeCell ref="BT4:BT6"/>
    <mergeCell ref="BU4:BU6"/>
    <mergeCell ref="BJ4:BJ6"/>
    <mergeCell ref="BK4:BK6"/>
    <mergeCell ref="BL4:BL6"/>
    <mergeCell ref="BM4:BM6"/>
    <mergeCell ref="BN4:BN6"/>
    <mergeCell ref="BO4:BO6"/>
    <mergeCell ref="BD4:BD6"/>
    <mergeCell ref="BE4:BE6"/>
  </mergeCells>
  <dataValidations count="1">
    <dataValidation type="list" errorTitle="Selection Needed" error="Please select an option from the drop-down list." prompt="Use the following format eg: January 1, 2013" sqref="CC50:CC51 CC56 CC59:CC61 CC9:CC46 CC63:CC78">
      <formula1>"Yes,No"</formula1>
    </dataValidation>
  </dataValidations>
  <pageMargins left="0.7" right="0.7" top="0.75" bottom="0.75" header="0.3" footer="0.3"/>
  <pageSetup scale="26" orientation="landscape" r:id="rId1"/>
  <colBreaks count="2" manualBreakCount="2">
    <brk id="23" max="1048575" man="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794" r:id="rId4" name="Check Box 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5" r:id="rId5" name="Check Box 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6" r:id="rId6" name="Check Box 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7" r:id="rId7" name="Check Box 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8" r:id="rId8" name="Check Box 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799" r:id="rId9" name="Check Box 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0" r:id="rId10" name="Check Box 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1" r:id="rId11" name="Check Box 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2" r:id="rId12" name="Check Box 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3" r:id="rId13" name="Check Box 1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4" r:id="rId14" name="Check Box 1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5" r:id="rId15" name="Check Box 1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6" r:id="rId16" name="Check Box 1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7" r:id="rId17" name="Check Box 1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8" r:id="rId18" name="Check Box 1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09" r:id="rId19" name="Check Box 1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0" r:id="rId20" name="Check Box 1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1" r:id="rId21" name="Check Box 1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2" r:id="rId22" name="Check Box 1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3" r:id="rId23" name="Check Box 2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4" r:id="rId24" name="Check Box 2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5" r:id="rId25" name="Check Box 2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6" r:id="rId26" name="Check Box 2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7" r:id="rId27" name="Check Box 2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8" r:id="rId28" name="Check Box 2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19" r:id="rId29" name="Check Box 2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0" r:id="rId30" name="Check Box 2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1" r:id="rId31" name="Check Box 28">
              <controlPr defaultSize="0" autoFill="0" autoLine="0" autoPict="0">
                <anchor moveWithCells="1">
                  <from>
                    <xdr:col>79</xdr:col>
                    <xdr:colOff>133350</xdr:colOff>
                    <xdr:row>8</xdr:row>
                    <xdr:rowOff>0</xdr:rowOff>
                  </from>
                  <to>
                    <xdr:col>80</xdr:col>
                    <xdr:colOff>704850</xdr:colOff>
                    <xdr:row>30</xdr:row>
                    <xdr:rowOff>38100</xdr:rowOff>
                  </to>
                </anchor>
              </controlPr>
            </control>
          </mc:Choice>
        </mc:AlternateContent>
        <mc:AlternateContent xmlns:mc="http://schemas.openxmlformats.org/markup-compatibility/2006">
          <mc:Choice Requires="x14">
            <control shapeId="2822" r:id="rId32" name="Check Box 29">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23" r:id="rId33" name="Check Box 3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4" r:id="rId34" name="Check Box 3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5" r:id="rId35" name="Check Box 3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6" r:id="rId36" name="Check Box 3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7" r:id="rId37" name="Check Box 3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8" r:id="rId38" name="Check Box 3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29" r:id="rId39" name="Check Box 3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0" r:id="rId40" name="Check Box 3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1" r:id="rId41" name="Check Box 38">
              <controlPr defaultSize="0" autoFill="0" autoLine="0" autoPict="0">
                <anchor moveWithCells="1">
                  <from>
                    <xdr:col>79</xdr:col>
                    <xdr:colOff>133350</xdr:colOff>
                    <xdr:row>8</xdr:row>
                    <xdr:rowOff>0</xdr:rowOff>
                  </from>
                  <to>
                    <xdr:col>80</xdr:col>
                    <xdr:colOff>704850</xdr:colOff>
                    <xdr:row>30</xdr:row>
                    <xdr:rowOff>38100</xdr:rowOff>
                  </to>
                </anchor>
              </controlPr>
            </control>
          </mc:Choice>
        </mc:AlternateContent>
        <mc:AlternateContent xmlns:mc="http://schemas.openxmlformats.org/markup-compatibility/2006">
          <mc:Choice Requires="x14">
            <control shapeId="2832" r:id="rId42" name="Check Box 39">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33" r:id="rId43" name="Check Box 4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4" r:id="rId44" name="Check Box 4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5" r:id="rId45" name="Check Box 4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6" r:id="rId46" name="Check Box 4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7" r:id="rId47" name="Check Box 4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8" r:id="rId48" name="Check Box 4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39" r:id="rId49" name="Check Box 4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0" r:id="rId50" name="Check Box 4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1" r:id="rId51" name="Check Box 4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2" r:id="rId52" name="Check Box 49">
              <controlPr defaultSize="0" autoFill="0" autoLine="0" autoPict="0">
                <anchor moveWithCells="1">
                  <from>
                    <xdr:col>79</xdr:col>
                    <xdr:colOff>133350</xdr:colOff>
                    <xdr:row>7</xdr:row>
                    <xdr:rowOff>0</xdr:rowOff>
                  </from>
                  <to>
                    <xdr:col>80</xdr:col>
                    <xdr:colOff>704850</xdr:colOff>
                    <xdr:row>8</xdr:row>
                    <xdr:rowOff>57150</xdr:rowOff>
                  </to>
                </anchor>
              </controlPr>
            </control>
          </mc:Choice>
        </mc:AlternateContent>
        <mc:AlternateContent xmlns:mc="http://schemas.openxmlformats.org/markup-compatibility/2006">
          <mc:Choice Requires="x14">
            <control shapeId="2843" r:id="rId53" name="Check Box 50">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844" r:id="rId54" name="Check Box 51">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45" r:id="rId55" name="Check Box 5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6" r:id="rId56" name="Check Box 5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7" r:id="rId57" name="Check Box 5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8" r:id="rId58" name="Check Box 5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49" r:id="rId59" name="Check Box 5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0" r:id="rId60" name="Check Box 5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1" r:id="rId61" name="Check Box 5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2" r:id="rId62" name="Check Box 59">
              <controlPr defaultSize="0" autoFill="0" autoLine="0" autoPict="0">
                <anchor moveWithCells="1">
                  <from>
                    <xdr:col>79</xdr:col>
                    <xdr:colOff>133350</xdr:colOff>
                    <xdr:row>7</xdr:row>
                    <xdr:rowOff>0</xdr:rowOff>
                  </from>
                  <to>
                    <xdr:col>80</xdr:col>
                    <xdr:colOff>704850</xdr:colOff>
                    <xdr:row>8</xdr:row>
                    <xdr:rowOff>57150</xdr:rowOff>
                  </to>
                </anchor>
              </controlPr>
            </control>
          </mc:Choice>
        </mc:AlternateContent>
        <mc:AlternateContent xmlns:mc="http://schemas.openxmlformats.org/markup-compatibility/2006">
          <mc:Choice Requires="x14">
            <control shapeId="2853" r:id="rId63" name="Check Box 60">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854" r:id="rId64" name="Check Box 61">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55" r:id="rId65" name="Check Box 6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6" r:id="rId66" name="Check Box 6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7" r:id="rId67" name="Check Box 6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8" r:id="rId68" name="Check Box 6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59" r:id="rId69" name="Check Box 6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0" r:id="rId70" name="Check Box 6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1" r:id="rId71" name="Check Box 6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2" r:id="rId72" name="Check Box 6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3" r:id="rId73" name="Check Box 70">
              <controlPr defaultSize="0" autoFill="0" autoLine="0" autoPict="0">
                <anchor moveWithCells="1">
                  <from>
                    <xdr:col>79</xdr:col>
                    <xdr:colOff>133350</xdr:colOff>
                    <xdr:row>6</xdr:row>
                    <xdr:rowOff>0</xdr:rowOff>
                  </from>
                  <to>
                    <xdr:col>80</xdr:col>
                    <xdr:colOff>704850</xdr:colOff>
                    <xdr:row>7</xdr:row>
                    <xdr:rowOff>180975</xdr:rowOff>
                  </to>
                </anchor>
              </controlPr>
            </control>
          </mc:Choice>
        </mc:AlternateContent>
        <mc:AlternateContent xmlns:mc="http://schemas.openxmlformats.org/markup-compatibility/2006">
          <mc:Choice Requires="x14">
            <control shapeId="2864" r:id="rId74" name="Check Box 71">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865" r:id="rId75" name="Check Box 72">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866" r:id="rId76" name="Check Box 73">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67" r:id="rId77" name="Check Box 7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8" r:id="rId78" name="Check Box 7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69" r:id="rId79" name="Check Box 7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0" r:id="rId80" name="Check Box 7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1" r:id="rId81" name="Check Box 7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2" r:id="rId82" name="Check Box 7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3" r:id="rId83" name="Check Box 80">
              <controlPr defaultSize="0" autoFill="0" autoLine="0" autoPict="0">
                <anchor moveWithCells="1">
                  <from>
                    <xdr:col>79</xdr:col>
                    <xdr:colOff>133350</xdr:colOff>
                    <xdr:row>6</xdr:row>
                    <xdr:rowOff>0</xdr:rowOff>
                  </from>
                  <to>
                    <xdr:col>80</xdr:col>
                    <xdr:colOff>704850</xdr:colOff>
                    <xdr:row>7</xdr:row>
                    <xdr:rowOff>180975</xdr:rowOff>
                  </to>
                </anchor>
              </controlPr>
            </control>
          </mc:Choice>
        </mc:AlternateContent>
        <mc:AlternateContent xmlns:mc="http://schemas.openxmlformats.org/markup-compatibility/2006">
          <mc:Choice Requires="x14">
            <control shapeId="2874" r:id="rId84" name="Check Box 81">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875" r:id="rId85" name="Check Box 82">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876" r:id="rId86" name="Check Box 83">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77" r:id="rId87" name="Check Box 8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8" r:id="rId88" name="Check Box 8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79" r:id="rId89" name="Check Box 8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0" r:id="rId90" name="Check Box 8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1" r:id="rId91" name="Check Box 8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2" r:id="rId92" name="Check Box 8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3" r:id="rId93" name="Check Box 9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84" r:id="rId94" name="Check Box 91">
              <controlPr defaultSize="0" autoFill="0" autoLine="0" autoPict="0">
                <anchor moveWithCells="1">
                  <from>
                    <xdr:col>79</xdr:col>
                    <xdr:colOff>133350</xdr:colOff>
                    <xdr:row>5</xdr:row>
                    <xdr:rowOff>0</xdr:rowOff>
                  </from>
                  <to>
                    <xdr:col>80</xdr:col>
                    <xdr:colOff>704850</xdr:colOff>
                    <xdr:row>8</xdr:row>
                    <xdr:rowOff>152400</xdr:rowOff>
                  </to>
                </anchor>
              </controlPr>
            </control>
          </mc:Choice>
        </mc:AlternateContent>
        <mc:AlternateContent xmlns:mc="http://schemas.openxmlformats.org/markup-compatibility/2006">
          <mc:Choice Requires="x14">
            <control shapeId="2885" r:id="rId95" name="Check Box 92">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886" r:id="rId96" name="Check Box 93">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887" r:id="rId97" name="Check Box 94">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888" r:id="rId98" name="Check Box 95">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89" r:id="rId99" name="Check Box 9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0" r:id="rId100" name="Check Box 9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1" r:id="rId101" name="Check Box 9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2" r:id="rId102" name="Check Box 9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3" r:id="rId103" name="Check Box 10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894" r:id="rId104" name="Check Box 101">
              <controlPr defaultSize="0" autoFill="0" autoLine="0" autoPict="0">
                <anchor moveWithCells="1">
                  <from>
                    <xdr:col>79</xdr:col>
                    <xdr:colOff>133350</xdr:colOff>
                    <xdr:row>5</xdr:row>
                    <xdr:rowOff>0</xdr:rowOff>
                  </from>
                  <to>
                    <xdr:col>80</xdr:col>
                    <xdr:colOff>704850</xdr:colOff>
                    <xdr:row>8</xdr:row>
                    <xdr:rowOff>152400</xdr:rowOff>
                  </to>
                </anchor>
              </controlPr>
            </control>
          </mc:Choice>
        </mc:AlternateContent>
        <mc:AlternateContent xmlns:mc="http://schemas.openxmlformats.org/markup-compatibility/2006">
          <mc:Choice Requires="x14">
            <control shapeId="2895" r:id="rId105" name="Check Box 102">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896" r:id="rId106" name="Check Box 103">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897" r:id="rId107" name="Check Box 104">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898" r:id="rId108" name="Check Box 105">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899" r:id="rId109" name="Check Box 10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0" r:id="rId110" name="Check Box 10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1" r:id="rId111" name="Check Box 10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2" r:id="rId112" name="Check Box 10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3" r:id="rId113" name="Check Box 11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4" r:id="rId114" name="Check Box 11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05" r:id="rId115" name="Check Box 112">
              <controlPr defaultSize="0" autoFill="0" autoLine="0" autoPict="0">
                <anchor moveWithCells="1">
                  <from>
                    <xdr:col>79</xdr:col>
                    <xdr:colOff>133350</xdr:colOff>
                    <xdr:row>4</xdr:row>
                    <xdr:rowOff>0</xdr:rowOff>
                  </from>
                  <to>
                    <xdr:col>80</xdr:col>
                    <xdr:colOff>704850</xdr:colOff>
                    <xdr:row>5</xdr:row>
                    <xdr:rowOff>57150</xdr:rowOff>
                  </to>
                </anchor>
              </controlPr>
            </control>
          </mc:Choice>
        </mc:AlternateContent>
        <mc:AlternateContent xmlns:mc="http://schemas.openxmlformats.org/markup-compatibility/2006">
          <mc:Choice Requires="x14">
            <control shapeId="2906" r:id="rId116" name="Check Box 113">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07" r:id="rId117" name="Check Box 114">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08" r:id="rId118" name="Check Box 115">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09" r:id="rId119" name="Check Box 116">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910" r:id="rId120" name="Check Box 117">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11" r:id="rId121" name="Check Box 11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12" r:id="rId122" name="Check Box 11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13" r:id="rId123" name="Check Box 12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14" r:id="rId124" name="Check Box 12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15" r:id="rId125" name="Check Box 122">
              <controlPr defaultSize="0" autoFill="0" autoLine="0" autoPict="0">
                <anchor moveWithCells="1">
                  <from>
                    <xdr:col>79</xdr:col>
                    <xdr:colOff>133350</xdr:colOff>
                    <xdr:row>4</xdr:row>
                    <xdr:rowOff>0</xdr:rowOff>
                  </from>
                  <to>
                    <xdr:col>80</xdr:col>
                    <xdr:colOff>704850</xdr:colOff>
                    <xdr:row>5</xdr:row>
                    <xdr:rowOff>57150</xdr:rowOff>
                  </to>
                </anchor>
              </controlPr>
            </control>
          </mc:Choice>
        </mc:AlternateContent>
        <mc:AlternateContent xmlns:mc="http://schemas.openxmlformats.org/markup-compatibility/2006">
          <mc:Choice Requires="x14">
            <control shapeId="2916" r:id="rId126" name="Check Box 123">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17" r:id="rId127" name="Check Box 124">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18" r:id="rId128" name="Check Box 125">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19" r:id="rId129" name="Check Box 126">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920" r:id="rId130" name="Check Box 127">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21" r:id="rId131" name="Check Box 12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2" r:id="rId132" name="Check Box 12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3" r:id="rId133" name="Check Box 13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4" r:id="rId134" name="Check Box 13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5" r:id="rId135" name="Check Box 13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26" r:id="rId136" name="Check Box 133">
              <controlPr defaultSize="0" autoFill="0" autoLine="0" autoPict="0">
                <anchor moveWithCells="1">
                  <from>
                    <xdr:col>79</xdr:col>
                    <xdr:colOff>133350</xdr:colOff>
                    <xdr:row>3</xdr:row>
                    <xdr:rowOff>0</xdr:rowOff>
                  </from>
                  <to>
                    <xdr:col>80</xdr:col>
                    <xdr:colOff>704850</xdr:colOff>
                    <xdr:row>4</xdr:row>
                    <xdr:rowOff>57150</xdr:rowOff>
                  </to>
                </anchor>
              </controlPr>
            </control>
          </mc:Choice>
        </mc:AlternateContent>
        <mc:AlternateContent xmlns:mc="http://schemas.openxmlformats.org/markup-compatibility/2006">
          <mc:Choice Requires="x14">
            <control shapeId="2927" r:id="rId137" name="Check Box 134">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28" r:id="rId138" name="Check Box 135">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29" r:id="rId139" name="Check Box 136">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30" r:id="rId140" name="Check Box 137">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31" r:id="rId141" name="Check Box 138">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932" r:id="rId142" name="Check Box 13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33" r:id="rId143" name="Check Box 14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34" r:id="rId144" name="Check Box 141">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35" r:id="rId145" name="Check Box 14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36" r:id="rId146" name="Check Box 143">
              <controlPr defaultSize="0" autoFill="0" autoLine="0" autoPict="0">
                <anchor moveWithCells="1">
                  <from>
                    <xdr:col>79</xdr:col>
                    <xdr:colOff>133350</xdr:colOff>
                    <xdr:row>3</xdr:row>
                    <xdr:rowOff>0</xdr:rowOff>
                  </from>
                  <to>
                    <xdr:col>80</xdr:col>
                    <xdr:colOff>704850</xdr:colOff>
                    <xdr:row>4</xdr:row>
                    <xdr:rowOff>57150</xdr:rowOff>
                  </to>
                </anchor>
              </controlPr>
            </control>
          </mc:Choice>
        </mc:AlternateContent>
        <mc:AlternateContent xmlns:mc="http://schemas.openxmlformats.org/markup-compatibility/2006">
          <mc:Choice Requires="x14">
            <control shapeId="2937" r:id="rId147" name="Check Box 144">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38" r:id="rId148" name="Check Box 145">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39" r:id="rId149" name="Check Box 146">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40" r:id="rId150" name="Check Box 147">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41" r:id="rId151" name="Check Box 148">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942" r:id="rId152" name="Check Box 149">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43" r:id="rId153" name="Check Box 15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44" r:id="rId154" name="Check Box 15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45" r:id="rId155" name="Check Box 15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46" r:id="rId156" name="Check Box 153">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47" r:id="rId157" name="Check Box 154">
              <controlPr defaultSize="0" autoFill="0" autoLine="0" autoPict="0">
                <anchor moveWithCells="1">
                  <from>
                    <xdr:col>79</xdr:col>
                    <xdr:colOff>133350</xdr:colOff>
                    <xdr:row>2</xdr:row>
                    <xdr:rowOff>0</xdr:rowOff>
                  </from>
                  <to>
                    <xdr:col>80</xdr:col>
                    <xdr:colOff>704850</xdr:colOff>
                    <xdr:row>5</xdr:row>
                    <xdr:rowOff>219075</xdr:rowOff>
                  </to>
                </anchor>
              </controlPr>
            </control>
          </mc:Choice>
        </mc:AlternateContent>
        <mc:AlternateContent xmlns:mc="http://schemas.openxmlformats.org/markup-compatibility/2006">
          <mc:Choice Requires="x14">
            <control shapeId="2948" r:id="rId158" name="Check Box 155">
              <controlPr defaultSize="0" autoFill="0" autoLine="0" autoPict="0">
                <anchor moveWithCells="1">
                  <from>
                    <xdr:col>79</xdr:col>
                    <xdr:colOff>133350</xdr:colOff>
                    <xdr:row>2</xdr:row>
                    <xdr:rowOff>38100</xdr:rowOff>
                  </from>
                  <to>
                    <xdr:col>80</xdr:col>
                    <xdr:colOff>704850</xdr:colOff>
                    <xdr:row>6</xdr:row>
                    <xdr:rowOff>19050</xdr:rowOff>
                  </to>
                </anchor>
              </controlPr>
            </control>
          </mc:Choice>
        </mc:AlternateContent>
        <mc:AlternateContent xmlns:mc="http://schemas.openxmlformats.org/markup-compatibility/2006">
          <mc:Choice Requires="x14">
            <control shapeId="2949" r:id="rId159" name="Check Box 156">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50" r:id="rId160" name="Check Box 157">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51" r:id="rId161" name="Check Box 158">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52" r:id="rId162" name="Check Box 159">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53" r:id="rId163" name="Check Box 16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54" r:id="rId164" name="Check Box 16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55" r:id="rId165" name="Check Box 162">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956" r:id="rId166" name="Check Box 16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57" r:id="rId167" name="Check Box 164">
              <controlPr defaultSize="0" autoFill="0" autoLine="0" autoPict="0">
                <anchor moveWithCells="1">
                  <from>
                    <xdr:col>79</xdr:col>
                    <xdr:colOff>133350</xdr:colOff>
                    <xdr:row>2</xdr:row>
                    <xdr:rowOff>0</xdr:rowOff>
                  </from>
                  <to>
                    <xdr:col>80</xdr:col>
                    <xdr:colOff>704850</xdr:colOff>
                    <xdr:row>5</xdr:row>
                    <xdr:rowOff>219075</xdr:rowOff>
                  </to>
                </anchor>
              </controlPr>
            </control>
          </mc:Choice>
        </mc:AlternateContent>
        <mc:AlternateContent xmlns:mc="http://schemas.openxmlformats.org/markup-compatibility/2006">
          <mc:Choice Requires="x14">
            <control shapeId="2958" r:id="rId168" name="Check Box 165">
              <controlPr defaultSize="0" autoFill="0" autoLine="0" autoPict="0">
                <anchor moveWithCells="1">
                  <from>
                    <xdr:col>79</xdr:col>
                    <xdr:colOff>133350</xdr:colOff>
                    <xdr:row>2</xdr:row>
                    <xdr:rowOff>38100</xdr:rowOff>
                  </from>
                  <to>
                    <xdr:col>80</xdr:col>
                    <xdr:colOff>704850</xdr:colOff>
                    <xdr:row>6</xdr:row>
                    <xdr:rowOff>19050</xdr:rowOff>
                  </to>
                </anchor>
              </controlPr>
            </control>
          </mc:Choice>
        </mc:AlternateContent>
        <mc:AlternateContent xmlns:mc="http://schemas.openxmlformats.org/markup-compatibility/2006">
          <mc:Choice Requires="x14">
            <control shapeId="2959" r:id="rId169" name="Check Box 166">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60" r:id="rId170" name="Check Box 167">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61" r:id="rId171" name="Check Box 168">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62" r:id="rId172" name="Check Box 169">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63" r:id="rId173" name="Check Box 170">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964" r:id="rId174" name="Check Box 17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65" r:id="rId175" name="Check Box 17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66" r:id="rId176" name="Check Box 173">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67" r:id="rId177" name="Check Box 174">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968" r:id="rId178" name="Check Box 175">
              <controlPr defaultSize="0" autoFill="0" autoLine="0" autoPict="0">
                <anchor moveWithCells="1">
                  <from>
                    <xdr:col>79</xdr:col>
                    <xdr:colOff>133350</xdr:colOff>
                    <xdr:row>1</xdr:row>
                    <xdr:rowOff>0</xdr:rowOff>
                  </from>
                  <to>
                    <xdr:col>80</xdr:col>
                    <xdr:colOff>704850</xdr:colOff>
                    <xdr:row>2</xdr:row>
                    <xdr:rowOff>57150</xdr:rowOff>
                  </to>
                </anchor>
              </controlPr>
            </control>
          </mc:Choice>
        </mc:AlternateContent>
        <mc:AlternateContent xmlns:mc="http://schemas.openxmlformats.org/markup-compatibility/2006">
          <mc:Choice Requires="x14">
            <control shapeId="2969" r:id="rId179" name="Check Box 176">
              <controlPr defaultSize="0" autoFill="0" autoLine="0" autoPict="0">
                <anchor moveWithCells="1">
                  <from>
                    <xdr:col>79</xdr:col>
                    <xdr:colOff>133350</xdr:colOff>
                    <xdr:row>1</xdr:row>
                    <xdr:rowOff>38100</xdr:rowOff>
                  </from>
                  <to>
                    <xdr:col>80</xdr:col>
                    <xdr:colOff>704850</xdr:colOff>
                    <xdr:row>2</xdr:row>
                    <xdr:rowOff>95250</xdr:rowOff>
                  </to>
                </anchor>
              </controlPr>
            </control>
          </mc:Choice>
        </mc:AlternateContent>
        <mc:AlternateContent xmlns:mc="http://schemas.openxmlformats.org/markup-compatibility/2006">
          <mc:Choice Requires="x14">
            <control shapeId="2970" r:id="rId180" name="Check Box 177">
              <controlPr defaultSize="0" autoFill="0" autoLine="0" autoPict="0">
                <anchor moveWithCells="1">
                  <from>
                    <xdr:col>79</xdr:col>
                    <xdr:colOff>133350</xdr:colOff>
                    <xdr:row>2</xdr:row>
                    <xdr:rowOff>38100</xdr:rowOff>
                  </from>
                  <to>
                    <xdr:col>80</xdr:col>
                    <xdr:colOff>704850</xdr:colOff>
                    <xdr:row>6</xdr:row>
                    <xdr:rowOff>19050</xdr:rowOff>
                  </to>
                </anchor>
              </controlPr>
            </control>
          </mc:Choice>
        </mc:AlternateContent>
        <mc:AlternateContent xmlns:mc="http://schemas.openxmlformats.org/markup-compatibility/2006">
          <mc:Choice Requires="x14">
            <control shapeId="2971" r:id="rId181" name="Check Box 178">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72" r:id="rId182" name="Check Box 179">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73" r:id="rId183" name="Check Box 180">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74" r:id="rId184" name="Check Box 181">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75" r:id="rId185" name="Check Box 18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76" r:id="rId186" name="Check Box 183">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77" r:id="rId187" name="Check Box 184">
              <controlPr defaultSize="0" autoFill="0" autoLine="0" autoPict="0">
                <anchor moveWithCells="1">
                  <from>
                    <xdr:col>79</xdr:col>
                    <xdr:colOff>133350</xdr:colOff>
                    <xdr:row>8</xdr:row>
                    <xdr:rowOff>38100</xdr:rowOff>
                  </from>
                  <to>
                    <xdr:col>80</xdr:col>
                    <xdr:colOff>704850</xdr:colOff>
                    <xdr:row>30</xdr:row>
                    <xdr:rowOff>66675</xdr:rowOff>
                  </to>
                </anchor>
              </controlPr>
            </control>
          </mc:Choice>
        </mc:AlternateContent>
        <mc:AlternateContent xmlns:mc="http://schemas.openxmlformats.org/markup-compatibility/2006">
          <mc:Choice Requires="x14">
            <control shapeId="2978" r:id="rId188" name="Check Box 185">
              <controlPr defaultSize="0" autoFill="0" autoLine="0" autoPict="0">
                <anchor moveWithCells="1">
                  <from>
                    <xdr:col>79</xdr:col>
                    <xdr:colOff>133350</xdr:colOff>
                    <xdr:row>1</xdr:row>
                    <xdr:rowOff>0</xdr:rowOff>
                  </from>
                  <to>
                    <xdr:col>80</xdr:col>
                    <xdr:colOff>704850</xdr:colOff>
                    <xdr:row>2</xdr:row>
                    <xdr:rowOff>57150</xdr:rowOff>
                  </to>
                </anchor>
              </controlPr>
            </control>
          </mc:Choice>
        </mc:AlternateContent>
        <mc:AlternateContent xmlns:mc="http://schemas.openxmlformats.org/markup-compatibility/2006">
          <mc:Choice Requires="x14">
            <control shapeId="2979" r:id="rId189" name="Check Box 186">
              <controlPr defaultSize="0" autoFill="0" autoLine="0" autoPict="0">
                <anchor moveWithCells="1">
                  <from>
                    <xdr:col>79</xdr:col>
                    <xdr:colOff>133350</xdr:colOff>
                    <xdr:row>1</xdr:row>
                    <xdr:rowOff>38100</xdr:rowOff>
                  </from>
                  <to>
                    <xdr:col>80</xdr:col>
                    <xdr:colOff>704850</xdr:colOff>
                    <xdr:row>2</xdr:row>
                    <xdr:rowOff>95250</xdr:rowOff>
                  </to>
                </anchor>
              </controlPr>
            </control>
          </mc:Choice>
        </mc:AlternateContent>
        <mc:AlternateContent xmlns:mc="http://schemas.openxmlformats.org/markup-compatibility/2006">
          <mc:Choice Requires="x14">
            <control shapeId="2980" r:id="rId190" name="Check Box 187">
              <controlPr defaultSize="0" autoFill="0" autoLine="0" autoPict="0">
                <anchor moveWithCells="1">
                  <from>
                    <xdr:col>79</xdr:col>
                    <xdr:colOff>133350</xdr:colOff>
                    <xdr:row>2</xdr:row>
                    <xdr:rowOff>38100</xdr:rowOff>
                  </from>
                  <to>
                    <xdr:col>80</xdr:col>
                    <xdr:colOff>704850</xdr:colOff>
                    <xdr:row>6</xdr:row>
                    <xdr:rowOff>19050</xdr:rowOff>
                  </to>
                </anchor>
              </controlPr>
            </control>
          </mc:Choice>
        </mc:AlternateContent>
        <mc:AlternateContent xmlns:mc="http://schemas.openxmlformats.org/markup-compatibility/2006">
          <mc:Choice Requires="x14">
            <control shapeId="2981" r:id="rId191" name="Check Box 188">
              <controlPr defaultSize="0" autoFill="0" autoLine="0" autoPict="0">
                <anchor moveWithCells="1">
                  <from>
                    <xdr:col>79</xdr:col>
                    <xdr:colOff>133350</xdr:colOff>
                    <xdr:row>3</xdr:row>
                    <xdr:rowOff>38100</xdr:rowOff>
                  </from>
                  <to>
                    <xdr:col>80</xdr:col>
                    <xdr:colOff>704850</xdr:colOff>
                    <xdr:row>4</xdr:row>
                    <xdr:rowOff>66675</xdr:rowOff>
                  </to>
                </anchor>
              </controlPr>
            </control>
          </mc:Choice>
        </mc:AlternateContent>
        <mc:AlternateContent xmlns:mc="http://schemas.openxmlformats.org/markup-compatibility/2006">
          <mc:Choice Requires="x14">
            <control shapeId="2982" r:id="rId192" name="Check Box 189">
              <controlPr defaultSize="0" autoFill="0" autoLine="0" autoPict="0">
                <anchor moveWithCells="1">
                  <from>
                    <xdr:col>79</xdr:col>
                    <xdr:colOff>133350</xdr:colOff>
                    <xdr:row>4</xdr:row>
                    <xdr:rowOff>38100</xdr:rowOff>
                  </from>
                  <to>
                    <xdr:col>80</xdr:col>
                    <xdr:colOff>704850</xdr:colOff>
                    <xdr:row>5</xdr:row>
                    <xdr:rowOff>66675</xdr:rowOff>
                  </to>
                </anchor>
              </controlPr>
            </control>
          </mc:Choice>
        </mc:AlternateContent>
        <mc:AlternateContent xmlns:mc="http://schemas.openxmlformats.org/markup-compatibility/2006">
          <mc:Choice Requires="x14">
            <control shapeId="2983" r:id="rId193" name="Check Box 190">
              <controlPr defaultSize="0" autoFill="0" autoLine="0" autoPict="0">
                <anchor moveWithCells="1">
                  <from>
                    <xdr:col>79</xdr:col>
                    <xdr:colOff>133350</xdr:colOff>
                    <xdr:row>5</xdr:row>
                    <xdr:rowOff>38100</xdr:rowOff>
                  </from>
                  <to>
                    <xdr:col>80</xdr:col>
                    <xdr:colOff>704850</xdr:colOff>
                    <xdr:row>8</xdr:row>
                    <xdr:rowOff>171450</xdr:rowOff>
                  </to>
                </anchor>
              </controlPr>
            </control>
          </mc:Choice>
        </mc:AlternateContent>
        <mc:AlternateContent xmlns:mc="http://schemas.openxmlformats.org/markup-compatibility/2006">
          <mc:Choice Requires="x14">
            <control shapeId="2984" r:id="rId194" name="Check Box 191">
              <controlPr defaultSize="0" autoFill="0" autoLine="0" autoPict="0">
                <anchor moveWithCells="1">
                  <from>
                    <xdr:col>79</xdr:col>
                    <xdr:colOff>133350</xdr:colOff>
                    <xdr:row>6</xdr:row>
                    <xdr:rowOff>38100</xdr:rowOff>
                  </from>
                  <to>
                    <xdr:col>80</xdr:col>
                    <xdr:colOff>704850</xdr:colOff>
                    <xdr:row>8</xdr:row>
                    <xdr:rowOff>0</xdr:rowOff>
                  </to>
                </anchor>
              </controlPr>
            </control>
          </mc:Choice>
        </mc:AlternateContent>
        <mc:AlternateContent xmlns:mc="http://schemas.openxmlformats.org/markup-compatibility/2006">
          <mc:Choice Requires="x14">
            <control shapeId="2985" r:id="rId195" name="Check Box 19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86" r:id="rId196" name="Check Box 19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2987" r:id="rId197" name="Check Box 194">
              <controlPr defaultSize="0" autoFill="0" autoLine="0" autoPict="0">
                <anchor moveWithCells="1">
                  <from>
                    <xdr:col>79</xdr:col>
                    <xdr:colOff>133350</xdr:colOff>
                    <xdr:row>7</xdr:row>
                    <xdr:rowOff>38100</xdr:rowOff>
                  </from>
                  <to>
                    <xdr:col>80</xdr:col>
                    <xdr:colOff>704850</xdr:colOff>
                    <xdr:row>8</xdr:row>
                    <xdr:rowOff>95250</xdr:rowOff>
                  </to>
                </anchor>
              </controlPr>
            </control>
          </mc:Choice>
        </mc:AlternateContent>
        <mc:AlternateContent xmlns:mc="http://schemas.openxmlformats.org/markup-compatibility/2006">
          <mc:Choice Requires="x14">
            <control shapeId="2988" r:id="rId198" name="Check Box 39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89" r:id="rId199" name="Check Box 39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0" r:id="rId200" name="Check Box 38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1" r:id="rId201" name="Check Box 38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2" r:id="rId202" name="Check Box 38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3" r:id="rId203" name="Check Box 38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4" r:id="rId204" name="Check Box 38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5" r:id="rId205" name="Check Box 38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6" r:id="rId206" name="Check Box 38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7" r:id="rId207" name="Check Box 38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8" r:id="rId208" name="Check Box 38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2999" r:id="rId209" name="Check Box 38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0" r:id="rId210" name="Check Box 37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1" r:id="rId211" name="Check Box 37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2" r:id="rId212" name="Check Box 37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3" r:id="rId213" name="Check Box 37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4" r:id="rId214" name="Check Box 37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5" r:id="rId215" name="Check Box 37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6" r:id="rId216" name="Check Box 37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7" r:id="rId217" name="Check Box 37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8" r:id="rId218" name="Check Box 37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09" r:id="rId219" name="Check Box 37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0" r:id="rId220" name="Check Box 36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1" r:id="rId221" name="Check Box 36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2" r:id="rId222" name="Check Box 36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3" r:id="rId223" name="Check Box 36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4" r:id="rId224" name="Check Box 36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5" r:id="rId225" name="Check Box 36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6" r:id="rId226" name="Check Box 36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7" r:id="rId227" name="Check Box 36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8" r:id="rId228" name="Check Box 35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19" r:id="rId229" name="Check Box 35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0" r:id="rId230" name="Check Box 35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1" r:id="rId231" name="Check Box 35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2" r:id="rId232" name="Check Box 35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3" r:id="rId233" name="Check Box 35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4" r:id="rId234" name="Check Box 35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5" r:id="rId235" name="Check Box 35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6" r:id="rId236" name="Check Box 34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7" r:id="rId237" name="Check Box 34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8" r:id="rId238" name="Check Box 34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29" r:id="rId239" name="Check Box 34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0" r:id="rId240" name="Check Box 34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1" r:id="rId241" name="Check Box 34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2" r:id="rId242" name="Check Box 34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3" r:id="rId243" name="Check Box 33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4" r:id="rId244" name="Check Box 33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5" r:id="rId245" name="Check Box 33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6" r:id="rId246" name="Check Box 33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7" r:id="rId247" name="Check Box 33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8" r:id="rId248" name="Check Box 33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39" r:id="rId249" name="Check Box 33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0" r:id="rId250" name="Check Box 32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1" r:id="rId251" name="Check Box 32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2" r:id="rId252" name="Check Box 32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3" r:id="rId253" name="Check Box 32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4" r:id="rId254" name="Check Box 32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5" r:id="rId255" name="Check Box 32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6" r:id="rId256" name="Check Box 32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7" r:id="rId257" name="Check Box 31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8" r:id="rId258" name="Check Box 31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49" r:id="rId259" name="Check Box 31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0" r:id="rId260" name="Check Box 31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1" r:id="rId261" name="Check Box 31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2" r:id="rId262" name="Check Box 31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3" r:id="rId263" name="Check Box 30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4" r:id="rId264" name="Check Box 30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5" r:id="rId265" name="Check Box 30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6" r:id="rId266" name="Check Box 30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7" r:id="rId267" name="Check Box 30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8" r:id="rId268" name="Check Box 30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59" r:id="rId269" name="Check Box 30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0" r:id="rId270" name="Check Box 29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1" r:id="rId271" name="Check Box 29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2" r:id="rId272" name="Check Box 29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3" r:id="rId273" name="Check Box 29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4" r:id="rId274" name="Check Box 29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5" r:id="rId275" name="Check Box 28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6" r:id="rId276" name="Check Box 28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7" r:id="rId277" name="Check Box 28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8" r:id="rId278" name="Check Box 28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69" r:id="rId279" name="Check Box 28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70" r:id="rId280" name="Check Box 28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071" r:id="rId281" name="Check Box 27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4" r:id="rId282" name="Check Box 27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5" r:id="rId283" name="Check Box 27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6" r:id="rId284" name="Check Box 27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7" r:id="rId285" name="Check Box 26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8" r:id="rId286" name="Check Box 26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09" r:id="rId287" name="Check Box 26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0" r:id="rId288" name="Check Box 26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1" r:id="rId289" name="Check Box 26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2" r:id="rId290" name="Check Box 25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3" r:id="rId291" name="Check Box 25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4" r:id="rId292" name="Check Box 25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5" r:id="rId293" name="Check Box 24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6" r:id="rId294" name="Check Box 24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7" r:id="rId295" name="Check Box 24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8" r:id="rId296" name="Check Box 23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19" r:id="rId297" name="Check Box 23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0" r:id="rId298" name="Check Box 22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1" r:id="rId299" name="Check Box 22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2" r:id="rId300" name="Check Box 22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3" r:id="rId301" name="Check Box 21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4" r:id="rId302" name="Check Box 20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5" r:id="rId303" name="Check Box 19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126" r:id="rId304" name="Check Box 77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27" r:id="rId305" name="Check Box 77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28" r:id="rId306" name="Check Box 77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29" r:id="rId307" name="Check Box 77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0" r:id="rId308" name="Check Box 77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1" r:id="rId309" name="Check Box 77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2" r:id="rId310" name="Check Box 77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3" r:id="rId311" name="Check Box 77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4" r:id="rId312" name="Check Box 77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35" r:id="rId313" name="Check Box 77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68" r:id="rId314" name="Check Box 76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69" r:id="rId315" name="Check Box 76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0" r:id="rId316" name="Check Box 76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1" r:id="rId317" name="Check Box 76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2" r:id="rId318" name="Check Box 76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3" r:id="rId319" name="Check Box 76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4" r:id="rId320" name="Check Box 76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5" r:id="rId321" name="Check Box 76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6" r:id="rId322" name="Check Box 76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7" r:id="rId323" name="Check Box 76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8" r:id="rId324" name="Check Box 75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79" r:id="rId325" name="Check Box 75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0" r:id="rId326" name="Check Box 75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1" r:id="rId327" name="Check Box 75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2" r:id="rId328" name="Check Box 75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3" r:id="rId329" name="Check Box 75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4" r:id="rId330" name="Check Box 75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5" r:id="rId331" name="Check Box 75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6" r:id="rId332" name="Check Box 74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7" r:id="rId333" name="Check Box 74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8" r:id="rId334" name="Check Box 74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89" r:id="rId335" name="Check Box 74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0" r:id="rId336" name="Check Box 74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1" r:id="rId337" name="Check Box 74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2" r:id="rId338" name="Check Box 74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3" r:id="rId339" name="Check Box 74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4" r:id="rId340" name="Check Box 73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5" r:id="rId341" name="Check Box 73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6" r:id="rId342" name="Check Box 73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7" r:id="rId343" name="Check Box 73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8" r:id="rId344" name="Check Box 73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199" r:id="rId345" name="Check Box 73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0" r:id="rId346" name="Check Box 73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1" r:id="rId347" name="Check Box 73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2" r:id="rId348" name="Check Box 72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3" r:id="rId349" name="Check Box 72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4" r:id="rId350" name="Check Box 72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5" r:id="rId351" name="Check Box 72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6" r:id="rId352" name="Check Box 72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7" r:id="rId353" name="Check Box 72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8" r:id="rId354" name="Check Box 72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09" r:id="rId355" name="Check Box 71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0" r:id="rId356" name="Check Box 71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1" r:id="rId357" name="Check Box 71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2" r:id="rId358" name="Check Box 71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3" r:id="rId359" name="Check Box 71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4" r:id="rId360" name="Check Box 71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5" r:id="rId361" name="Check Box 71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6" r:id="rId362" name="Check Box 71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7" r:id="rId363" name="Check Box 70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8" r:id="rId364" name="Check Box 70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19" r:id="rId365" name="Check Box 70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0" r:id="rId366" name="Check Box 70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1" r:id="rId367" name="Check Box 70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2" r:id="rId368" name="Check Box 70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3" r:id="rId369" name="Check Box 696">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4" r:id="rId370" name="Check Box 695">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5" r:id="rId371" name="Check Box 69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6" r:id="rId372" name="Check Box 69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7" r:id="rId373" name="Check Box 69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8" r:id="rId374" name="Check Box 69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29" r:id="rId375" name="Check Box 69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30" r:id="rId376" name="Check Box 68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31" r:id="rId377" name="Check Box 68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4" r:id="rId378" name="Check Box 68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5" r:id="rId379" name="Check Box 68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6" r:id="rId380" name="Check Box 68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7" r:id="rId381" name="Check Box 674">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8" r:id="rId382" name="Check Box 673">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69" r:id="rId383" name="Check Box 67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0" r:id="rId384" name="Check Box 67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1" r:id="rId385" name="Check Box 67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2" r:id="rId386" name="Check Box 66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3" r:id="rId387" name="Check Box 66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4" r:id="rId388" name="Check Box 66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5" r:id="rId389" name="Check Box 66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6" r:id="rId390" name="Check Box 65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7" r:id="rId391" name="Check Box 652">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8" r:id="rId392" name="Check Box 65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79" r:id="rId393" name="Check Box 65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0" r:id="rId394" name="Check Box 64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1" r:id="rId395" name="Check Box 64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2" r:id="rId396" name="Check Box 641">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3" r:id="rId397" name="Check Box 64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4" r:id="rId398" name="Check Box 63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5" r:id="rId399" name="Check Box 63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6" r:id="rId400" name="Check Box 62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7" r:id="rId401" name="Check Box 62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8" r:id="rId402" name="Check Box 620">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89" r:id="rId403" name="Check Box 61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0" r:id="rId404" name="Check Box 61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1" r:id="rId405" name="Check Box 609">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2" r:id="rId406" name="Check Box 60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3" r:id="rId407" name="Check Box 59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4" r:id="rId408" name="Check Box 588">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295" r:id="rId409" name="Check Box 587">
              <controlPr defaultSize="0" autoFill="0" autoLine="0" autoPict="0">
                <anchor moveWithCells="1">
                  <from>
                    <xdr:col>79</xdr:col>
                    <xdr:colOff>133350</xdr:colOff>
                    <xdr:row>9</xdr:row>
                    <xdr:rowOff>0</xdr:rowOff>
                  </from>
                  <to>
                    <xdr:col>80</xdr:col>
                    <xdr:colOff>704850</xdr:colOff>
                    <xdr:row>9</xdr:row>
                    <xdr:rowOff>0</xdr:rowOff>
                  </to>
                </anchor>
              </controlPr>
            </control>
          </mc:Choice>
        </mc:AlternateContent>
        <mc:AlternateContent xmlns:mc="http://schemas.openxmlformats.org/markup-compatibility/2006">
          <mc:Choice Requires="x14">
            <control shapeId="3360" r:id="rId410" name="Check Box 58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1" r:id="rId411" name="Check Box 58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2" r:id="rId412" name="Check Box 58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3" r:id="rId413" name="Check Box 58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4" r:id="rId414" name="Check Box 58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5" r:id="rId415" name="Check Box 58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6" r:id="rId416" name="Check Box 57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7" r:id="rId417" name="Check Box 57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8" r:id="rId418" name="Check Box 57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69" r:id="rId419" name="Check Box 57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0" r:id="rId420" name="Check Box 57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1" r:id="rId421" name="Check Box 57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2" r:id="rId422" name="Check Box 57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3" r:id="rId423" name="Check Box 57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4" r:id="rId424" name="Check Box 57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5" r:id="rId425" name="Check Box 57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6" r:id="rId426" name="Check Box 56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7" r:id="rId427" name="Check Box 56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8" r:id="rId428" name="Check Box 56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79" r:id="rId429" name="Check Box 56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0" r:id="rId430" name="Check Box 56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1" r:id="rId431" name="Check Box 56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2" r:id="rId432" name="Check Box 56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3" r:id="rId433" name="Check Box 56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4" r:id="rId434" name="Check Box 56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5" r:id="rId435" name="Check Box 56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6" r:id="rId436" name="Check Box 55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7" r:id="rId437" name="Check Box 55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8" r:id="rId438" name="Check Box 55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89" r:id="rId439" name="Check Box 55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0" r:id="rId440" name="Check Box 55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1" r:id="rId441" name="Check Box 55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2" r:id="rId442" name="Check Box 55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3" r:id="rId443" name="Check Box 55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4" r:id="rId444" name="Check Box 54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5" r:id="rId445" name="Check Box 54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6" r:id="rId446" name="Check Box 54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7" r:id="rId447" name="Check Box 54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8" r:id="rId448" name="Check Box 54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399" r:id="rId449" name="Check Box 54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0" r:id="rId450" name="Check Box 54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1" r:id="rId451" name="Check Box 54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2" r:id="rId452" name="Check Box 53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3" r:id="rId453" name="Check Box 53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4" r:id="rId454" name="Check Box 53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5" r:id="rId455" name="Check Box 53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6" r:id="rId456" name="Check Box 53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7" r:id="rId457" name="Check Box 53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8" r:id="rId458" name="Check Box 53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09" r:id="rId459" name="Check Box 52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0" r:id="rId460" name="Check Box 52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1" r:id="rId461" name="Check Box 52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2" r:id="rId462" name="Check Box 52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3" r:id="rId463" name="Check Box 52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4" r:id="rId464" name="Check Box 52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5" r:id="rId465" name="Check Box 52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6" r:id="rId466" name="Check Box 52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7" r:id="rId467" name="Check Box 51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8" r:id="rId468" name="Check Box 51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19" r:id="rId469" name="Check Box 51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20" r:id="rId470" name="Check Box 51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21" r:id="rId471" name="Check Box 51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22" r:id="rId472" name="Check Box 51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23" r:id="rId473" name="Check Box 50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56" r:id="rId474" name="Check Box 50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57" r:id="rId475" name="Check Box 503">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58" r:id="rId476" name="Check Box 502">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59" r:id="rId477" name="Check Box 50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0" r:id="rId478" name="Check Box 50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1" r:id="rId479" name="Check Box 49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2" r:id="rId480" name="Check Box 49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3" r:id="rId481" name="Check Box 49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4" r:id="rId482" name="Check Box 49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5" r:id="rId483" name="Check Box 49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6" r:id="rId484" name="Check Box 48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7" r:id="rId485" name="Check Box 48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8" r:id="rId486" name="Check Box 48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69" r:id="rId487" name="Check Box 481">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0" r:id="rId488" name="Check Box 480">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1" r:id="rId489" name="Check Box 47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2" r:id="rId490" name="Check Box 47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3" r:id="rId491" name="Check Box 47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4" r:id="rId492" name="Check Box 47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5" r:id="rId493" name="Check Box 46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6" r:id="rId494" name="Check Box 46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7" r:id="rId495" name="Check Box 46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8" r:id="rId496" name="Check Box 46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79" r:id="rId497" name="Check Box 459">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0" r:id="rId498" name="Check Box 45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1" r:id="rId499" name="Check Box 45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2" r:id="rId500" name="Check Box 45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3" r:id="rId501" name="Check Box 45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4" r:id="rId502" name="Check Box 448">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5" r:id="rId503" name="Check Box 44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6" r:id="rId504" name="Check Box 44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487" r:id="rId505" name="Check Box 43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0" r:id="rId506" name="Check Box 43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1" r:id="rId507" name="Check Box 43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2" r:id="rId508" name="Check Box 427">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3" r:id="rId509" name="Check Box 42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4" r:id="rId510" name="Check Box 42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5" r:id="rId511" name="Check Box 416">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6" r:id="rId512" name="Check Box 41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7" r:id="rId513" name="Check Box 40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8" r:id="rId514" name="Check Box 395">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mc:AlternateContent xmlns:mc="http://schemas.openxmlformats.org/markup-compatibility/2006">
          <mc:Choice Requires="x14">
            <control shapeId="3529" r:id="rId515" name="Check Box 394">
              <controlPr defaultSize="0" autoFill="0" autoLine="0" autoPict="0">
                <anchor moveWithCells="1">
                  <from>
                    <xdr:col>79</xdr:col>
                    <xdr:colOff>104775</xdr:colOff>
                    <xdr:row>9</xdr:row>
                    <xdr:rowOff>0</xdr:rowOff>
                  </from>
                  <to>
                    <xdr:col>80</xdr:col>
                    <xdr:colOff>590550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92"/>
  <sheetViews>
    <sheetView tabSelected="1" zoomScaleNormal="100" zoomScaleSheetLayoutView="40" workbookViewId="0">
      <pane xSplit="3" ySplit="6" topLeftCell="BB12" activePane="bottomRight" state="frozen"/>
      <selection pane="topRight" activeCell="D1" sqref="D1"/>
      <selection pane="bottomLeft" activeCell="A7" sqref="A7"/>
      <selection pane="bottomRight" activeCell="BW55" sqref="BW55"/>
    </sheetView>
  </sheetViews>
  <sheetFormatPr defaultColWidth="8.28515625" defaultRowHeight="15" x14ac:dyDescent="0.25"/>
  <cols>
    <col min="2" max="2" width="55" style="31" customWidth="1"/>
    <col min="3" max="3" width="11.28515625" customWidth="1"/>
    <col min="4" max="4" width="13.7109375" customWidth="1"/>
    <col min="5" max="5" width="16.28515625" customWidth="1"/>
    <col min="6" max="6" width="14.28515625" customWidth="1"/>
    <col min="7" max="8" width="13.5703125" customWidth="1"/>
    <col min="9" max="11" width="13.7109375" customWidth="1"/>
    <col min="12" max="12" width="16.28515625" customWidth="1"/>
    <col min="13" max="13" width="15.28515625" customWidth="1"/>
    <col min="14" max="14" width="13.7109375" customWidth="1"/>
    <col min="15" max="15" width="16.28515625" customWidth="1"/>
    <col min="16" max="16" width="14.28515625" customWidth="1"/>
    <col min="17" max="18" width="13.5703125" customWidth="1"/>
    <col min="19" max="21" width="13.7109375" customWidth="1"/>
    <col min="22" max="22" width="16.28515625" customWidth="1"/>
    <col min="23" max="23" width="15.28515625" customWidth="1"/>
    <col min="24" max="24" width="13.7109375" customWidth="1"/>
    <col min="25" max="25" width="16.28515625" customWidth="1"/>
    <col min="26" max="26" width="14.28515625" customWidth="1"/>
    <col min="27" max="28" width="13.5703125" customWidth="1"/>
    <col min="29" max="31" width="13.7109375" customWidth="1"/>
    <col min="32" max="32" width="16.28515625" customWidth="1"/>
    <col min="33" max="33" width="15.28515625" customWidth="1"/>
    <col min="34" max="34" width="13.7109375" customWidth="1"/>
    <col min="35" max="35" width="16.28515625" customWidth="1"/>
    <col min="36" max="36" width="14.28515625" customWidth="1"/>
    <col min="37" max="38" width="13.5703125" customWidth="1"/>
    <col min="39" max="41" width="13.7109375" customWidth="1"/>
    <col min="42" max="42" width="16.28515625" customWidth="1"/>
    <col min="43" max="43" width="15.28515625" customWidth="1"/>
    <col min="44" max="44" width="14.28515625" customWidth="1"/>
    <col min="45" max="45" width="16" customWidth="1"/>
    <col min="46" max="46" width="14.42578125" customWidth="1"/>
    <col min="47" max="48" width="14.28515625" customWidth="1"/>
    <col min="49" max="49" width="12.7109375" customWidth="1"/>
    <col min="50" max="50" width="13" customWidth="1"/>
    <col min="51" max="51" width="13.7109375" customWidth="1"/>
    <col min="52" max="52" width="16.28515625" customWidth="1"/>
    <col min="53" max="53" width="13.5703125" customWidth="1"/>
    <col min="54" max="54" width="15.7109375" customWidth="1"/>
    <col min="55" max="56" width="15.5703125" customWidth="1"/>
    <col min="57" max="57" width="17.42578125" customWidth="1"/>
    <col min="58" max="58" width="15.5703125" customWidth="1"/>
    <col min="59" max="61" width="13.7109375" customWidth="1"/>
    <col min="62" max="62" width="15.28515625" customWidth="1"/>
    <col min="63" max="63" width="13.7109375" customWidth="1"/>
    <col min="64" max="65" width="13.42578125" customWidth="1"/>
    <col min="66" max="66" width="18.7109375" customWidth="1"/>
    <col min="67" max="67" width="18.42578125" customWidth="1"/>
    <col min="68" max="68" width="25.5703125" customWidth="1"/>
    <col min="69" max="69" width="13.42578125" customWidth="1"/>
    <col min="70" max="70" width="16.42578125" customWidth="1"/>
    <col min="71" max="71" width="13.42578125" customWidth="1"/>
    <col min="72" max="72" width="16.5703125" customWidth="1"/>
    <col min="73" max="73" width="16.28515625" customWidth="1"/>
    <col min="76" max="76" width="8.7109375" bestFit="1" customWidth="1"/>
  </cols>
  <sheetData>
    <row r="1" spans="2:74" x14ac:dyDescent="0.25">
      <c r="BN1" s="32"/>
      <c r="BR1" s="32"/>
    </row>
    <row r="2" spans="2:74" ht="15.75" thickBot="1" x14ac:dyDescent="0.3">
      <c r="B2" s="31" t="s">
        <v>179</v>
      </c>
    </row>
    <row r="3" spans="2:74" ht="56.25" customHeight="1" thickBot="1" x14ac:dyDescent="0.5">
      <c r="B3" s="33"/>
      <c r="C3" s="34"/>
      <c r="D3" s="235">
        <v>2016</v>
      </c>
      <c r="E3" s="236"/>
      <c r="F3" s="236"/>
      <c r="G3" s="236"/>
      <c r="H3" s="236"/>
      <c r="I3" s="236"/>
      <c r="J3" s="236"/>
      <c r="K3" s="236"/>
      <c r="L3" s="236"/>
      <c r="M3" s="237"/>
      <c r="N3" s="235">
        <v>2017</v>
      </c>
      <c r="O3" s="236"/>
      <c r="P3" s="236"/>
      <c r="Q3" s="236"/>
      <c r="R3" s="236"/>
      <c r="S3" s="236"/>
      <c r="T3" s="236"/>
      <c r="U3" s="236"/>
      <c r="V3" s="236"/>
      <c r="W3" s="237"/>
      <c r="X3" s="235">
        <v>2018</v>
      </c>
      <c r="Y3" s="236"/>
      <c r="Z3" s="236"/>
      <c r="AA3" s="236"/>
      <c r="AB3" s="236"/>
      <c r="AC3" s="236"/>
      <c r="AD3" s="236"/>
      <c r="AE3" s="236"/>
      <c r="AF3" s="236"/>
      <c r="AG3" s="237"/>
      <c r="AH3" s="235">
        <v>2019</v>
      </c>
      <c r="AI3" s="236"/>
      <c r="AJ3" s="236"/>
      <c r="AK3" s="236"/>
      <c r="AL3" s="236"/>
      <c r="AM3" s="236"/>
      <c r="AN3" s="236"/>
      <c r="AO3" s="236"/>
      <c r="AP3" s="236"/>
      <c r="AQ3" s="237"/>
      <c r="AR3" s="236">
        <v>2020</v>
      </c>
      <c r="AS3" s="236"/>
      <c r="AT3" s="236"/>
      <c r="AU3" s="236"/>
      <c r="AV3" s="236"/>
      <c r="AW3" s="236"/>
      <c r="AX3" s="236"/>
      <c r="AY3" s="236"/>
      <c r="AZ3" s="236"/>
      <c r="BA3" s="237"/>
      <c r="BB3" s="244">
        <v>2021</v>
      </c>
      <c r="BC3" s="245"/>
      <c r="BD3" s="245"/>
      <c r="BE3" s="245"/>
      <c r="BF3" s="245"/>
      <c r="BG3" s="245"/>
      <c r="BH3" s="245"/>
      <c r="BI3" s="245"/>
      <c r="BJ3" s="245"/>
      <c r="BK3" s="246"/>
      <c r="BL3" s="244">
        <v>2022</v>
      </c>
      <c r="BM3" s="245"/>
      <c r="BN3" s="245"/>
      <c r="BO3" s="245"/>
      <c r="BP3" s="247" t="s">
        <v>172</v>
      </c>
      <c r="BQ3" s="248"/>
      <c r="BR3" s="249"/>
      <c r="BS3" s="35"/>
      <c r="BT3" s="35" t="s">
        <v>53</v>
      </c>
      <c r="BU3" s="36"/>
      <c r="BV3" s="37"/>
    </row>
    <row r="4" spans="2:74" ht="15" customHeight="1" x14ac:dyDescent="0.25">
      <c r="B4" s="238" t="s">
        <v>54</v>
      </c>
      <c r="C4" s="241" t="s">
        <v>55</v>
      </c>
      <c r="D4" s="217" t="s">
        <v>65</v>
      </c>
      <c r="E4" s="217" t="s">
        <v>66</v>
      </c>
      <c r="F4" s="217" t="s">
        <v>67</v>
      </c>
      <c r="G4" s="217" t="s">
        <v>68</v>
      </c>
      <c r="H4" s="217" t="s">
        <v>69</v>
      </c>
      <c r="I4" s="217" t="s">
        <v>70</v>
      </c>
      <c r="J4" s="217" t="s">
        <v>71</v>
      </c>
      <c r="K4" s="217" t="s">
        <v>67</v>
      </c>
      <c r="L4" s="217" t="s">
        <v>72</v>
      </c>
      <c r="M4" s="220" t="s">
        <v>73</v>
      </c>
      <c r="N4" s="217" t="s">
        <v>74</v>
      </c>
      <c r="O4" s="217" t="s">
        <v>75</v>
      </c>
      <c r="P4" s="217" t="s">
        <v>76</v>
      </c>
      <c r="Q4" s="217" t="s">
        <v>77</v>
      </c>
      <c r="R4" s="217" t="s">
        <v>78</v>
      </c>
      <c r="S4" s="217" t="s">
        <v>79</v>
      </c>
      <c r="T4" s="217" t="s">
        <v>80</v>
      </c>
      <c r="U4" s="217" t="s">
        <v>76</v>
      </c>
      <c r="V4" s="217" t="s">
        <v>81</v>
      </c>
      <c r="W4" s="220" t="s">
        <v>82</v>
      </c>
      <c r="X4" s="217" t="s">
        <v>83</v>
      </c>
      <c r="Y4" s="217" t="s">
        <v>84</v>
      </c>
      <c r="Z4" s="217" t="s">
        <v>85</v>
      </c>
      <c r="AA4" s="217" t="s">
        <v>86</v>
      </c>
      <c r="AB4" s="217" t="s">
        <v>87</v>
      </c>
      <c r="AC4" s="217" t="s">
        <v>88</v>
      </c>
      <c r="AD4" s="217" t="s">
        <v>89</v>
      </c>
      <c r="AE4" s="217" t="s">
        <v>85</v>
      </c>
      <c r="AF4" s="217" t="s">
        <v>90</v>
      </c>
      <c r="AG4" s="220" t="s">
        <v>91</v>
      </c>
      <c r="AH4" s="217" t="s">
        <v>83</v>
      </c>
      <c r="AI4" s="217" t="s">
        <v>92</v>
      </c>
      <c r="AJ4" s="217" t="s">
        <v>93</v>
      </c>
      <c r="AK4" s="217" t="s">
        <v>94</v>
      </c>
      <c r="AL4" s="217" t="s">
        <v>95</v>
      </c>
      <c r="AM4" s="217" t="s">
        <v>96</v>
      </c>
      <c r="AN4" s="217" t="s">
        <v>97</v>
      </c>
      <c r="AO4" s="217" t="s">
        <v>93</v>
      </c>
      <c r="AP4" s="217" t="s">
        <v>98</v>
      </c>
      <c r="AQ4" s="220" t="s">
        <v>99</v>
      </c>
      <c r="AR4" s="223" t="s">
        <v>100</v>
      </c>
      <c r="AS4" s="217" t="s">
        <v>101</v>
      </c>
      <c r="AT4" s="217" t="s">
        <v>102</v>
      </c>
      <c r="AU4" s="217" t="s">
        <v>103</v>
      </c>
      <c r="AV4" s="217" t="s">
        <v>104</v>
      </c>
      <c r="AW4" s="217" t="s">
        <v>105</v>
      </c>
      <c r="AX4" s="217" t="s">
        <v>106</v>
      </c>
      <c r="AY4" s="217" t="s">
        <v>102</v>
      </c>
      <c r="AZ4" s="217" t="s">
        <v>107</v>
      </c>
      <c r="BA4" s="220" t="s">
        <v>108</v>
      </c>
      <c r="BB4" s="223" t="s">
        <v>109</v>
      </c>
      <c r="BC4" s="217" t="s">
        <v>110</v>
      </c>
      <c r="BD4" s="217" t="s">
        <v>111</v>
      </c>
      <c r="BE4" s="217" t="s">
        <v>112</v>
      </c>
      <c r="BF4" s="217" t="s">
        <v>113</v>
      </c>
      <c r="BG4" s="217" t="s">
        <v>114</v>
      </c>
      <c r="BH4" s="217" t="s">
        <v>115</v>
      </c>
      <c r="BI4" s="217" t="s">
        <v>111</v>
      </c>
      <c r="BJ4" s="217" t="s">
        <v>116</v>
      </c>
      <c r="BK4" s="220" t="s">
        <v>117</v>
      </c>
      <c r="BL4" s="223" t="s">
        <v>118</v>
      </c>
      <c r="BM4" s="217" t="s">
        <v>119</v>
      </c>
      <c r="BN4" s="217" t="s">
        <v>170</v>
      </c>
      <c r="BO4" s="217" t="s">
        <v>171</v>
      </c>
      <c r="BP4" s="223" t="s">
        <v>173</v>
      </c>
      <c r="BQ4" s="217" t="s">
        <v>120</v>
      </c>
      <c r="BR4" s="220" t="s">
        <v>121</v>
      </c>
      <c r="BS4" s="214" t="s">
        <v>122</v>
      </c>
      <c r="BT4" s="214" t="s">
        <v>123</v>
      </c>
      <c r="BU4" s="220" t="s">
        <v>124</v>
      </c>
      <c r="BV4" s="38"/>
    </row>
    <row r="5" spans="2:74" x14ac:dyDescent="0.25">
      <c r="B5" s="239"/>
      <c r="C5" s="242"/>
      <c r="D5" s="226"/>
      <c r="E5" s="226"/>
      <c r="F5" s="218"/>
      <c r="G5" s="218"/>
      <c r="H5" s="229"/>
      <c r="I5" s="226"/>
      <c r="J5" s="218"/>
      <c r="K5" s="218"/>
      <c r="L5" s="218"/>
      <c r="M5" s="221"/>
      <c r="N5" s="226"/>
      <c r="O5" s="226"/>
      <c r="P5" s="218"/>
      <c r="Q5" s="218"/>
      <c r="R5" s="229"/>
      <c r="S5" s="226"/>
      <c r="T5" s="218"/>
      <c r="U5" s="218"/>
      <c r="V5" s="218"/>
      <c r="W5" s="221"/>
      <c r="X5" s="226"/>
      <c r="Y5" s="226"/>
      <c r="Z5" s="218"/>
      <c r="AA5" s="218"/>
      <c r="AB5" s="229"/>
      <c r="AC5" s="226"/>
      <c r="AD5" s="218"/>
      <c r="AE5" s="218"/>
      <c r="AF5" s="218"/>
      <c r="AG5" s="221"/>
      <c r="AH5" s="226"/>
      <c r="AI5" s="226"/>
      <c r="AJ5" s="218"/>
      <c r="AK5" s="218"/>
      <c r="AL5" s="229"/>
      <c r="AM5" s="226"/>
      <c r="AN5" s="218"/>
      <c r="AO5" s="218"/>
      <c r="AP5" s="218"/>
      <c r="AQ5" s="221"/>
      <c r="AR5" s="224"/>
      <c r="AS5" s="226"/>
      <c r="AT5" s="218"/>
      <c r="AU5" s="218"/>
      <c r="AV5" s="229"/>
      <c r="AW5" s="231"/>
      <c r="AX5" s="218"/>
      <c r="AY5" s="218"/>
      <c r="AZ5" s="218"/>
      <c r="BA5" s="221"/>
      <c r="BB5" s="224"/>
      <c r="BC5" s="226"/>
      <c r="BD5" s="218"/>
      <c r="BE5" s="218"/>
      <c r="BF5" s="229"/>
      <c r="BG5" s="231"/>
      <c r="BH5" s="218"/>
      <c r="BI5" s="218"/>
      <c r="BJ5" s="218"/>
      <c r="BK5" s="221"/>
      <c r="BL5" s="233"/>
      <c r="BM5" s="229"/>
      <c r="BN5" s="229"/>
      <c r="BO5" s="229"/>
      <c r="BP5" s="224"/>
      <c r="BQ5" s="231"/>
      <c r="BR5" s="221"/>
      <c r="BS5" s="215"/>
      <c r="BT5" s="215"/>
      <c r="BU5" s="221"/>
      <c r="BV5" s="38"/>
    </row>
    <row r="6" spans="2:74" ht="52.5" customHeight="1" thickBot="1" x14ac:dyDescent="0.3">
      <c r="B6" s="240"/>
      <c r="C6" s="243"/>
      <c r="D6" s="227"/>
      <c r="E6" s="227"/>
      <c r="F6" s="219"/>
      <c r="G6" s="219"/>
      <c r="H6" s="230"/>
      <c r="I6" s="227"/>
      <c r="J6" s="219"/>
      <c r="K6" s="219"/>
      <c r="L6" s="219"/>
      <c r="M6" s="222"/>
      <c r="N6" s="227"/>
      <c r="O6" s="227"/>
      <c r="P6" s="219"/>
      <c r="Q6" s="219"/>
      <c r="R6" s="230"/>
      <c r="S6" s="227"/>
      <c r="T6" s="219"/>
      <c r="U6" s="219"/>
      <c r="V6" s="219"/>
      <c r="W6" s="222"/>
      <c r="X6" s="227"/>
      <c r="Y6" s="227"/>
      <c r="Z6" s="219"/>
      <c r="AA6" s="219"/>
      <c r="AB6" s="230"/>
      <c r="AC6" s="227"/>
      <c r="AD6" s="219"/>
      <c r="AE6" s="219"/>
      <c r="AF6" s="219"/>
      <c r="AG6" s="222"/>
      <c r="AH6" s="227"/>
      <c r="AI6" s="227"/>
      <c r="AJ6" s="219"/>
      <c r="AK6" s="219"/>
      <c r="AL6" s="230"/>
      <c r="AM6" s="227"/>
      <c r="AN6" s="219"/>
      <c r="AO6" s="219"/>
      <c r="AP6" s="219"/>
      <c r="AQ6" s="222"/>
      <c r="AR6" s="225"/>
      <c r="AS6" s="227"/>
      <c r="AT6" s="219"/>
      <c r="AU6" s="219"/>
      <c r="AV6" s="230"/>
      <c r="AW6" s="232"/>
      <c r="AX6" s="219"/>
      <c r="AY6" s="219"/>
      <c r="AZ6" s="219"/>
      <c r="BA6" s="222"/>
      <c r="BB6" s="225"/>
      <c r="BC6" s="227"/>
      <c r="BD6" s="219"/>
      <c r="BE6" s="219"/>
      <c r="BF6" s="230"/>
      <c r="BG6" s="232"/>
      <c r="BH6" s="219"/>
      <c r="BI6" s="219"/>
      <c r="BJ6" s="219"/>
      <c r="BK6" s="222"/>
      <c r="BL6" s="234"/>
      <c r="BM6" s="230"/>
      <c r="BN6" s="230"/>
      <c r="BO6" s="230"/>
      <c r="BP6" s="225"/>
      <c r="BQ6" s="232" t="s">
        <v>125</v>
      </c>
      <c r="BR6" s="222" t="s">
        <v>125</v>
      </c>
      <c r="BS6" s="216"/>
      <c r="BT6" s="216"/>
      <c r="BU6" s="222"/>
      <c r="BV6" s="38"/>
    </row>
    <row r="7" spans="2:74" ht="24" thickBot="1" x14ac:dyDescent="0.3">
      <c r="B7" s="39" t="s">
        <v>126</v>
      </c>
      <c r="C7" s="40"/>
      <c r="D7" s="41"/>
      <c r="E7" s="42"/>
      <c r="F7" s="42"/>
      <c r="G7" s="42"/>
      <c r="H7" s="42"/>
      <c r="I7" s="42"/>
      <c r="J7" s="42"/>
      <c r="K7" s="42"/>
      <c r="L7" s="42"/>
      <c r="M7" s="40"/>
      <c r="N7" s="41"/>
      <c r="O7" s="42"/>
      <c r="P7" s="42"/>
      <c r="Q7" s="42"/>
      <c r="R7" s="42"/>
      <c r="S7" s="42"/>
      <c r="T7" s="42"/>
      <c r="U7" s="42"/>
      <c r="V7" s="42"/>
      <c r="W7" s="40"/>
      <c r="X7" s="41"/>
      <c r="Y7" s="42"/>
      <c r="Z7" s="42"/>
      <c r="AA7" s="42"/>
      <c r="AB7" s="42"/>
      <c r="AC7" s="42"/>
      <c r="AD7" s="42"/>
      <c r="AE7" s="42"/>
      <c r="AF7" s="42"/>
      <c r="AG7" s="40"/>
      <c r="AH7" s="41"/>
      <c r="AI7" s="42"/>
      <c r="AJ7" s="42"/>
      <c r="AK7" s="42"/>
      <c r="AL7" s="42"/>
      <c r="AM7" s="42"/>
      <c r="AN7" s="42"/>
      <c r="AO7" s="42"/>
      <c r="AP7" s="42"/>
      <c r="AQ7" s="40"/>
      <c r="BL7" s="41"/>
      <c r="BM7" s="42"/>
      <c r="BN7" s="43"/>
      <c r="BO7" s="42"/>
      <c r="BP7" s="174"/>
      <c r="BQ7" s="44"/>
      <c r="BR7" s="175"/>
      <c r="BS7" s="41"/>
      <c r="BT7" s="42"/>
      <c r="BU7" s="40"/>
    </row>
    <row r="8" spans="2:74" ht="15.75" thickBot="1" x14ac:dyDescent="0.3">
      <c r="B8" s="78"/>
      <c r="C8" s="40"/>
      <c r="D8" s="41"/>
      <c r="E8" s="42"/>
      <c r="F8" s="42"/>
      <c r="G8" s="43"/>
      <c r="H8" s="42"/>
      <c r="I8" s="42"/>
      <c r="J8" s="42"/>
      <c r="K8" s="42"/>
      <c r="L8" s="42"/>
      <c r="M8" s="40"/>
      <c r="N8" s="41"/>
      <c r="O8" s="42"/>
      <c r="P8" s="42"/>
      <c r="Q8" s="43"/>
      <c r="R8" s="42"/>
      <c r="S8" s="42"/>
      <c r="T8" s="42"/>
      <c r="U8" s="42"/>
      <c r="V8" s="42"/>
      <c r="W8" s="40"/>
      <c r="X8" s="41"/>
      <c r="Y8" s="42"/>
      <c r="Z8" s="42"/>
      <c r="AA8" s="43"/>
      <c r="AB8" s="42"/>
      <c r="AC8" s="42"/>
      <c r="AD8" s="42"/>
      <c r="AE8" s="42"/>
      <c r="AF8" s="42"/>
      <c r="AG8" s="40"/>
      <c r="AH8" s="41"/>
      <c r="AI8" s="42"/>
      <c r="AJ8" s="42"/>
      <c r="AK8" s="43"/>
      <c r="AL8" s="42"/>
      <c r="AM8" s="42"/>
      <c r="AN8" s="42"/>
      <c r="AO8" s="42"/>
      <c r="AP8" s="42"/>
      <c r="AQ8" s="40"/>
      <c r="AU8" s="46"/>
      <c r="AV8" s="47"/>
      <c r="BL8" s="41"/>
      <c r="BM8" s="42"/>
      <c r="BN8" s="42"/>
      <c r="BO8" s="42"/>
      <c r="BP8" s="174"/>
      <c r="BQ8" s="48"/>
      <c r="BR8" s="175"/>
      <c r="BS8" s="41"/>
      <c r="BT8" s="42"/>
      <c r="BU8" s="40"/>
    </row>
    <row r="9" spans="2:74" ht="29.25" hidden="1" thickBot="1" x14ac:dyDescent="0.3">
      <c r="B9" s="78" t="s">
        <v>127</v>
      </c>
      <c r="C9" s="58">
        <v>1508</v>
      </c>
      <c r="D9" s="50"/>
      <c r="E9" s="51"/>
      <c r="F9" s="51"/>
      <c r="G9" s="51"/>
      <c r="H9" s="52">
        <f>D9+E9-F9+G9</f>
        <v>0</v>
      </c>
      <c r="I9" s="53"/>
      <c r="J9" s="51"/>
      <c r="K9" s="51"/>
      <c r="L9" s="51"/>
      <c r="M9" s="54">
        <f>I9+J9-K9+L9</f>
        <v>0</v>
      </c>
      <c r="N9" s="50">
        <f>H9</f>
        <v>0</v>
      </c>
      <c r="O9" s="51"/>
      <c r="P9" s="51"/>
      <c r="Q9" s="51"/>
      <c r="R9" s="52">
        <f>N9+O9-P9+Q9</f>
        <v>0</v>
      </c>
      <c r="S9" s="53">
        <f>M9</f>
        <v>0</v>
      </c>
      <c r="T9" s="51"/>
      <c r="U9" s="51"/>
      <c r="V9" s="51"/>
      <c r="W9" s="54">
        <f>S9+T9-U9+V9</f>
        <v>0</v>
      </c>
      <c r="X9" s="50">
        <f>R9</f>
        <v>0</v>
      </c>
      <c r="Y9" s="51"/>
      <c r="Z9" s="51"/>
      <c r="AA9" s="51"/>
      <c r="AB9" s="52">
        <f>X9+Y9-Z9+AA9</f>
        <v>0</v>
      </c>
      <c r="AC9" s="53">
        <f>W9</f>
        <v>0</v>
      </c>
      <c r="AD9" s="51"/>
      <c r="AE9" s="51"/>
      <c r="AF9" s="51"/>
      <c r="AG9" s="54">
        <f>AC9+AD9-AE9+AF9</f>
        <v>0</v>
      </c>
      <c r="AH9" s="50">
        <f>AB9</f>
        <v>0</v>
      </c>
      <c r="AI9" s="51"/>
      <c r="AJ9" s="51"/>
      <c r="AK9" s="51"/>
      <c r="AL9" s="52">
        <f>AH9+AI9-AJ9+AK9</f>
        <v>0</v>
      </c>
      <c r="AM9" s="53">
        <f>AG9</f>
        <v>0</v>
      </c>
      <c r="AN9" s="51"/>
      <c r="AO9" s="51"/>
      <c r="AP9" s="51"/>
      <c r="AQ9" s="54">
        <f>AM9+AN9-AO9+AP9</f>
        <v>0</v>
      </c>
      <c r="AR9" s="50">
        <f>AL9</f>
        <v>0</v>
      </c>
      <c r="AS9" s="51"/>
      <c r="AT9" s="51"/>
      <c r="AU9" s="51"/>
      <c r="AV9" s="52">
        <f>AR9+AS9-AT9+AU9</f>
        <v>0</v>
      </c>
      <c r="AW9" s="53">
        <f>AQ9</f>
        <v>0</v>
      </c>
      <c r="AX9" s="51"/>
      <c r="AY9" s="51"/>
      <c r="AZ9" s="51"/>
      <c r="BA9" s="54">
        <f>AW9+AX9-AY9+AZ9</f>
        <v>0</v>
      </c>
      <c r="BB9" s="50">
        <f>AV9</f>
        <v>0</v>
      </c>
      <c r="BC9" s="51"/>
      <c r="BD9" s="51"/>
      <c r="BE9" s="51"/>
      <c r="BF9" s="52">
        <f>BB9+BC9-BD9+BE9</f>
        <v>0</v>
      </c>
      <c r="BG9" s="53">
        <f>BA9</f>
        <v>0</v>
      </c>
      <c r="BH9" s="51"/>
      <c r="BI9" s="51"/>
      <c r="BJ9" s="51"/>
      <c r="BK9" s="54">
        <f>BG9+BH9-BI9+BJ9</f>
        <v>0</v>
      </c>
      <c r="BL9" s="55"/>
      <c r="BM9" s="51"/>
      <c r="BN9" s="53">
        <f t="shared" ref="BN9:BN46" si="0">BF9-BL9</f>
        <v>0</v>
      </c>
      <c r="BO9" s="170">
        <f t="shared" ref="BO9:BO46" si="1">BK9-BM9</f>
        <v>0</v>
      </c>
      <c r="BP9" s="55"/>
      <c r="BQ9" s="48">
        <f>BO9+BP9</f>
        <v>0</v>
      </c>
      <c r="BR9" s="176">
        <f>SUM(BN9:BP9)</f>
        <v>0</v>
      </c>
      <c r="BS9" s="56"/>
      <c r="BT9" s="51"/>
      <c r="BU9" s="57">
        <f t="shared" ref="BU9:BU46" si="2">BT9-SUM(AV9,BA9)</f>
        <v>0</v>
      </c>
    </row>
    <row r="10" spans="2:74" ht="17.25" hidden="1" thickBot="1" x14ac:dyDescent="0.3">
      <c r="B10" s="78" t="s">
        <v>128</v>
      </c>
      <c r="C10" s="58">
        <v>1508</v>
      </c>
      <c r="D10" s="50"/>
      <c r="E10" s="51"/>
      <c r="F10" s="51"/>
      <c r="G10" s="51"/>
      <c r="H10" s="52">
        <f t="shared" ref="H10:H30" si="3">D10+E10-F10+G10</f>
        <v>0</v>
      </c>
      <c r="I10" s="53"/>
      <c r="J10" s="51"/>
      <c r="K10" s="51"/>
      <c r="L10" s="51"/>
      <c r="M10" s="54">
        <f>I10+J10-K10+L10</f>
        <v>0</v>
      </c>
      <c r="N10" s="50">
        <f t="shared" ref="N10:N74" si="4">H10</f>
        <v>0</v>
      </c>
      <c r="O10" s="51"/>
      <c r="P10" s="51"/>
      <c r="Q10" s="51"/>
      <c r="R10" s="52">
        <f t="shared" ref="R10:R33" si="5">N10+O10-P10+Q10</f>
        <v>0</v>
      </c>
      <c r="S10" s="53">
        <f t="shared" ref="S10:S74" si="6">M10</f>
        <v>0</v>
      </c>
      <c r="T10" s="51"/>
      <c r="U10" s="51"/>
      <c r="V10" s="51"/>
      <c r="W10" s="54">
        <f>S10+T10-U10+V10</f>
        <v>0</v>
      </c>
      <c r="X10" s="50">
        <f t="shared" ref="X10:X74" si="7">R10</f>
        <v>0</v>
      </c>
      <c r="Y10" s="51"/>
      <c r="Z10" s="51"/>
      <c r="AA10" s="51"/>
      <c r="AB10" s="52">
        <f t="shared" ref="AB10:AB33" si="8">X10+Y10-Z10+AA10</f>
        <v>0</v>
      </c>
      <c r="AC10" s="53">
        <f t="shared" ref="AC10:AC74" si="9">W10</f>
        <v>0</v>
      </c>
      <c r="AD10" s="51"/>
      <c r="AE10" s="51"/>
      <c r="AF10" s="51"/>
      <c r="AG10" s="54">
        <f>AC10+AD10-AE10+AF10</f>
        <v>0</v>
      </c>
      <c r="AH10" s="50">
        <f t="shared" ref="AH10:AH74" si="10">AB10</f>
        <v>0</v>
      </c>
      <c r="AI10" s="51"/>
      <c r="AJ10" s="51"/>
      <c r="AK10" s="51"/>
      <c r="AL10" s="52">
        <f t="shared" ref="AL10:AL46" si="11">AH10+AI10-AJ10+AK10</f>
        <v>0</v>
      </c>
      <c r="AM10" s="53">
        <f t="shared" ref="AM10:AM74" si="12">AG10</f>
        <v>0</v>
      </c>
      <c r="AN10" s="51"/>
      <c r="AO10" s="51"/>
      <c r="AP10" s="51"/>
      <c r="AQ10" s="54">
        <f>AM10+AN10-AO10+AP10</f>
        <v>0</v>
      </c>
      <c r="AR10" s="50">
        <f t="shared" ref="AR10:AR32" si="13">AL10</f>
        <v>0</v>
      </c>
      <c r="AS10" s="51"/>
      <c r="AT10" s="51"/>
      <c r="AU10" s="51"/>
      <c r="AV10" s="52">
        <f t="shared" ref="AV10:AV44" si="14">AR10+AS10-AT10+AU10</f>
        <v>0</v>
      </c>
      <c r="AW10" s="53">
        <f t="shared" ref="AW10:AW44" si="15">AQ10</f>
        <v>0</v>
      </c>
      <c r="AX10" s="51"/>
      <c r="AY10" s="51"/>
      <c r="AZ10" s="51"/>
      <c r="BA10" s="54">
        <f>AW10+AX10-AY10+AZ10</f>
        <v>0</v>
      </c>
      <c r="BB10" s="50">
        <f t="shared" ref="BB10:BB32" si="16">AV10</f>
        <v>0</v>
      </c>
      <c r="BC10" s="51"/>
      <c r="BD10" s="51"/>
      <c r="BE10" s="51"/>
      <c r="BF10" s="52">
        <f t="shared" ref="BF10:BF44" si="17">BB10+BC10-BD10+BE10</f>
        <v>0</v>
      </c>
      <c r="BG10" s="53">
        <f t="shared" ref="BG10:BG44" si="18">BA10</f>
        <v>0</v>
      </c>
      <c r="BH10" s="51"/>
      <c r="BI10" s="51"/>
      <c r="BJ10" s="51"/>
      <c r="BK10" s="54">
        <f>BG10+BH10-BI10+BJ10</f>
        <v>0</v>
      </c>
      <c r="BL10" s="55"/>
      <c r="BM10" s="51"/>
      <c r="BN10" s="53">
        <f t="shared" si="0"/>
        <v>0</v>
      </c>
      <c r="BO10" s="170">
        <f t="shared" si="1"/>
        <v>0</v>
      </c>
      <c r="BP10" s="55"/>
      <c r="BQ10" s="48">
        <f t="shared" ref="BQ10:BQ46" si="19">BO10+BP10</f>
        <v>0</v>
      </c>
      <c r="BR10" s="176">
        <f>SUM(BN10:BP10)</f>
        <v>0</v>
      </c>
      <c r="BS10" s="56"/>
      <c r="BT10" s="51"/>
      <c r="BU10" s="57">
        <f t="shared" si="2"/>
        <v>0</v>
      </c>
    </row>
    <row r="11" spans="2:74" ht="17.25" hidden="1" thickBot="1" x14ac:dyDescent="0.3">
      <c r="B11" s="78" t="s">
        <v>129</v>
      </c>
      <c r="C11" s="58">
        <v>1508</v>
      </c>
      <c r="D11" s="50"/>
      <c r="E11" s="51"/>
      <c r="F11" s="51"/>
      <c r="G11" s="51"/>
      <c r="H11" s="52">
        <f t="shared" si="3"/>
        <v>0</v>
      </c>
      <c r="I11" s="53"/>
      <c r="J11" s="51"/>
      <c r="K11" s="51"/>
      <c r="L11" s="51"/>
      <c r="M11" s="54">
        <f t="shared" ref="M11:M33" si="20">I11+J11-K11+L11</f>
        <v>0</v>
      </c>
      <c r="N11" s="50">
        <f t="shared" si="4"/>
        <v>0</v>
      </c>
      <c r="O11" s="51"/>
      <c r="P11" s="51"/>
      <c r="Q11" s="51"/>
      <c r="R11" s="52">
        <f t="shared" si="5"/>
        <v>0</v>
      </c>
      <c r="S11" s="53">
        <f t="shared" si="6"/>
        <v>0</v>
      </c>
      <c r="T11" s="51"/>
      <c r="U11" s="51"/>
      <c r="V11" s="51"/>
      <c r="W11" s="54">
        <f t="shared" ref="W11:W33" si="21">S11+T11-U11+V11</f>
        <v>0</v>
      </c>
      <c r="X11" s="50">
        <f t="shared" si="7"/>
        <v>0</v>
      </c>
      <c r="Y11" s="51"/>
      <c r="Z11" s="51"/>
      <c r="AA11" s="51"/>
      <c r="AB11" s="52">
        <f t="shared" si="8"/>
        <v>0</v>
      </c>
      <c r="AC11" s="53">
        <f t="shared" si="9"/>
        <v>0</v>
      </c>
      <c r="AD11" s="51"/>
      <c r="AE11" s="51"/>
      <c r="AF11" s="51"/>
      <c r="AG11" s="54">
        <f t="shared" ref="AG11:AG33" si="22">AC11+AD11-AE11+AF11</f>
        <v>0</v>
      </c>
      <c r="AH11" s="50">
        <f t="shared" si="10"/>
        <v>0</v>
      </c>
      <c r="AI11" s="51"/>
      <c r="AJ11" s="51"/>
      <c r="AK11" s="51"/>
      <c r="AL11" s="52">
        <f t="shared" si="11"/>
        <v>0</v>
      </c>
      <c r="AM11" s="53">
        <f t="shared" si="12"/>
        <v>0</v>
      </c>
      <c r="AN11" s="51"/>
      <c r="AO11" s="51"/>
      <c r="AP11" s="51"/>
      <c r="AQ11" s="54">
        <f t="shared" ref="AQ11:AQ33" si="23">AM11+AN11-AO11+AP11</f>
        <v>0</v>
      </c>
      <c r="AR11" s="50">
        <f t="shared" si="13"/>
        <v>0</v>
      </c>
      <c r="AS11" s="51"/>
      <c r="AT11" s="51"/>
      <c r="AU11" s="51"/>
      <c r="AV11" s="52">
        <f t="shared" si="14"/>
        <v>0</v>
      </c>
      <c r="AW11" s="53">
        <f t="shared" si="15"/>
        <v>0</v>
      </c>
      <c r="AX11" s="51"/>
      <c r="AY11" s="51"/>
      <c r="AZ11" s="51"/>
      <c r="BA11" s="54">
        <f t="shared" ref="BA11:BA33" si="24">AW11+AX11-AY11+AZ11</f>
        <v>0</v>
      </c>
      <c r="BB11" s="50">
        <f t="shared" si="16"/>
        <v>0</v>
      </c>
      <c r="BC11" s="51"/>
      <c r="BD11" s="51"/>
      <c r="BE11" s="51"/>
      <c r="BF11" s="52">
        <f t="shared" si="17"/>
        <v>0</v>
      </c>
      <c r="BG11" s="53">
        <f t="shared" si="18"/>
        <v>0</v>
      </c>
      <c r="BH11" s="51"/>
      <c r="BI11" s="51"/>
      <c r="BJ11" s="51"/>
      <c r="BK11" s="54">
        <f t="shared" ref="BK11:BK33" si="25">BG11+BH11-BI11+BJ11</f>
        <v>0</v>
      </c>
      <c r="BL11" s="55"/>
      <c r="BM11" s="51"/>
      <c r="BN11" s="53">
        <f t="shared" si="0"/>
        <v>0</v>
      </c>
      <c r="BO11" s="170">
        <f t="shared" si="1"/>
        <v>0</v>
      </c>
      <c r="BP11" s="55"/>
      <c r="BQ11" s="48">
        <f t="shared" si="19"/>
        <v>0</v>
      </c>
      <c r="BR11" s="176">
        <f>SUM(BN11:BP11)</f>
        <v>0</v>
      </c>
      <c r="BS11" s="56"/>
      <c r="BT11" s="51"/>
      <c r="BU11" s="57">
        <f t="shared" si="2"/>
        <v>0</v>
      </c>
    </row>
    <row r="12" spans="2:74" ht="15.75" thickBot="1" x14ac:dyDescent="0.3">
      <c r="B12" s="78" t="s">
        <v>174</v>
      </c>
      <c r="C12" s="61">
        <v>1508</v>
      </c>
      <c r="D12" s="60"/>
      <c r="E12" s="51"/>
      <c r="F12" s="51"/>
      <c r="G12" s="51">
        <v>5119.68</v>
      </c>
      <c r="H12" s="52">
        <f t="shared" si="3"/>
        <v>5119.68</v>
      </c>
      <c r="I12" s="53"/>
      <c r="J12" s="51">
        <v>84.28</v>
      </c>
      <c r="K12" s="51"/>
      <c r="L12" s="51"/>
      <c r="M12" s="54">
        <f t="shared" si="20"/>
        <v>84.28</v>
      </c>
      <c r="N12" s="50">
        <f t="shared" si="4"/>
        <v>5119.68</v>
      </c>
      <c r="O12" s="51"/>
      <c r="P12" s="51"/>
      <c r="Q12" s="51"/>
      <c r="R12" s="52">
        <f t="shared" si="5"/>
        <v>5119.68</v>
      </c>
      <c r="S12" s="53">
        <f t="shared" si="6"/>
        <v>84.28</v>
      </c>
      <c r="T12" s="51">
        <v>61.460000000000008</v>
      </c>
      <c r="U12" s="51"/>
      <c r="V12" s="51"/>
      <c r="W12" s="54">
        <f t="shared" si="21"/>
        <v>145.74</v>
      </c>
      <c r="X12" s="50">
        <f t="shared" si="7"/>
        <v>5119.68</v>
      </c>
      <c r="Y12" s="51"/>
      <c r="Z12" s="51"/>
      <c r="AA12" s="51"/>
      <c r="AB12" s="52">
        <f t="shared" si="8"/>
        <v>5119.68</v>
      </c>
      <c r="AC12" s="53">
        <f t="shared" si="9"/>
        <v>145.74</v>
      </c>
      <c r="AD12" s="51">
        <v>95.449999999999989</v>
      </c>
      <c r="AE12" s="51"/>
      <c r="AF12" s="51"/>
      <c r="AG12" s="54">
        <f t="shared" si="22"/>
        <v>241.19</v>
      </c>
      <c r="AH12" s="50">
        <f t="shared" si="10"/>
        <v>5119.68</v>
      </c>
      <c r="AI12" s="51"/>
      <c r="AJ12" s="51"/>
      <c r="AK12" s="51"/>
      <c r="AL12" s="52">
        <f t="shared" si="11"/>
        <v>5119.68</v>
      </c>
      <c r="AM12" s="53">
        <f t="shared" si="12"/>
        <v>241.19</v>
      </c>
      <c r="AN12" s="51">
        <v>115</v>
      </c>
      <c r="AO12" s="51"/>
      <c r="AP12" s="51"/>
      <c r="AQ12" s="54">
        <f t="shared" si="23"/>
        <v>356.19</v>
      </c>
      <c r="AR12" s="50">
        <f t="shared" si="13"/>
        <v>5119.68</v>
      </c>
      <c r="AS12" s="51"/>
      <c r="AT12" s="51"/>
      <c r="AU12" s="51"/>
      <c r="AV12" s="52">
        <f t="shared" si="14"/>
        <v>5119.68</v>
      </c>
      <c r="AW12" s="53">
        <f t="shared" si="15"/>
        <v>356.19</v>
      </c>
      <c r="AX12" s="51">
        <v>70.149999999999977</v>
      </c>
      <c r="AY12" s="51"/>
      <c r="AZ12" s="51"/>
      <c r="BA12" s="54">
        <f t="shared" si="24"/>
        <v>426.34</v>
      </c>
      <c r="BB12" s="50">
        <f t="shared" si="16"/>
        <v>5119.68</v>
      </c>
      <c r="BC12" s="51"/>
      <c r="BD12" s="51"/>
      <c r="BE12" s="51"/>
      <c r="BF12" s="52">
        <f t="shared" si="17"/>
        <v>5119.68</v>
      </c>
      <c r="BG12" s="53">
        <f t="shared" si="18"/>
        <v>426.34</v>
      </c>
      <c r="BH12" s="51">
        <f t="shared" ref="BH12:BH30" si="26">(BB12+BF12)/2*0.57%</f>
        <v>29.182175999999998</v>
      </c>
      <c r="BI12" s="51"/>
      <c r="BJ12" s="51"/>
      <c r="BK12" s="54">
        <f t="shared" si="25"/>
        <v>455.52217599999994</v>
      </c>
      <c r="BL12" s="55"/>
      <c r="BM12" s="51"/>
      <c r="BN12" s="53">
        <f t="shared" si="0"/>
        <v>5119.68</v>
      </c>
      <c r="BO12" s="170">
        <f t="shared" si="1"/>
        <v>455.52217599999994</v>
      </c>
      <c r="BP12" s="55"/>
      <c r="BQ12" s="48">
        <f t="shared" si="19"/>
        <v>455.52217599999994</v>
      </c>
      <c r="BR12" s="176">
        <f>IF(BS12="Yes", SUM(BN12:BP12), 0)</f>
        <v>5575.2021760000007</v>
      </c>
      <c r="BS12" s="56" t="s">
        <v>180</v>
      </c>
      <c r="BT12" s="51">
        <v>5546.02</v>
      </c>
      <c r="BU12" s="57">
        <f t="shared" si="2"/>
        <v>0</v>
      </c>
    </row>
    <row r="13" spans="2:74" ht="15.75" hidden="1" thickBot="1" x14ac:dyDescent="0.3">
      <c r="B13" s="78"/>
      <c r="C13" s="61">
        <v>1508</v>
      </c>
      <c r="D13" s="60"/>
      <c r="E13" s="51"/>
      <c r="F13" s="51"/>
      <c r="G13" s="51"/>
      <c r="H13" s="52">
        <f t="shared" si="3"/>
        <v>0</v>
      </c>
      <c r="I13" s="53"/>
      <c r="J13" s="51"/>
      <c r="K13" s="51"/>
      <c r="L13" s="51"/>
      <c r="M13" s="54">
        <f t="shared" si="20"/>
        <v>0</v>
      </c>
      <c r="N13" s="50">
        <f t="shared" si="4"/>
        <v>0</v>
      </c>
      <c r="O13" s="51"/>
      <c r="P13" s="51"/>
      <c r="Q13" s="51"/>
      <c r="R13" s="52">
        <f t="shared" si="5"/>
        <v>0</v>
      </c>
      <c r="S13" s="53">
        <f t="shared" si="6"/>
        <v>0</v>
      </c>
      <c r="T13" s="51"/>
      <c r="U13" s="51"/>
      <c r="V13" s="51"/>
      <c r="W13" s="54">
        <f t="shared" si="21"/>
        <v>0</v>
      </c>
      <c r="X13" s="50">
        <f t="shared" si="7"/>
        <v>0</v>
      </c>
      <c r="Y13" s="51"/>
      <c r="Z13" s="51"/>
      <c r="AA13" s="51"/>
      <c r="AB13" s="52">
        <f t="shared" si="8"/>
        <v>0</v>
      </c>
      <c r="AC13" s="53">
        <f t="shared" si="9"/>
        <v>0</v>
      </c>
      <c r="AD13" s="51"/>
      <c r="AE13" s="51"/>
      <c r="AF13" s="51"/>
      <c r="AG13" s="54">
        <f t="shared" si="22"/>
        <v>0</v>
      </c>
      <c r="AH13" s="50">
        <f t="shared" si="10"/>
        <v>0</v>
      </c>
      <c r="AI13" s="51"/>
      <c r="AJ13" s="51"/>
      <c r="AK13" s="51"/>
      <c r="AL13" s="52">
        <f t="shared" si="11"/>
        <v>0</v>
      </c>
      <c r="AM13" s="53">
        <f t="shared" si="12"/>
        <v>0</v>
      </c>
      <c r="AN13" s="51"/>
      <c r="AO13" s="51"/>
      <c r="AP13" s="51"/>
      <c r="AQ13" s="54">
        <f t="shared" si="23"/>
        <v>0</v>
      </c>
      <c r="AR13" s="50">
        <f t="shared" si="13"/>
        <v>0</v>
      </c>
      <c r="AS13" s="51"/>
      <c r="AT13" s="51"/>
      <c r="AU13" s="51"/>
      <c r="AV13" s="52">
        <f t="shared" si="14"/>
        <v>0</v>
      </c>
      <c r="AW13" s="53">
        <f t="shared" si="15"/>
        <v>0</v>
      </c>
      <c r="AX13" s="51"/>
      <c r="AY13" s="51"/>
      <c r="AZ13" s="51"/>
      <c r="BA13" s="54">
        <f t="shared" si="24"/>
        <v>0</v>
      </c>
      <c r="BB13" s="50">
        <f t="shared" si="16"/>
        <v>0</v>
      </c>
      <c r="BC13" s="51"/>
      <c r="BD13" s="51"/>
      <c r="BE13" s="51"/>
      <c r="BF13" s="52">
        <f t="shared" si="17"/>
        <v>0</v>
      </c>
      <c r="BG13" s="53">
        <f t="shared" si="18"/>
        <v>0</v>
      </c>
      <c r="BH13" s="51">
        <f t="shared" si="26"/>
        <v>0</v>
      </c>
      <c r="BI13" s="51"/>
      <c r="BJ13" s="51"/>
      <c r="BK13" s="54">
        <f t="shared" si="25"/>
        <v>0</v>
      </c>
      <c r="BL13" s="55"/>
      <c r="BM13" s="51"/>
      <c r="BN13" s="53">
        <f t="shared" si="0"/>
        <v>0</v>
      </c>
      <c r="BO13" s="170">
        <f t="shared" si="1"/>
        <v>0</v>
      </c>
      <c r="BP13" s="55"/>
      <c r="BQ13" s="48">
        <f t="shared" si="19"/>
        <v>0</v>
      </c>
      <c r="BR13" s="176">
        <f t="shared" ref="BR13:BR30" si="27">IF(BS13="Yes", SUM(BN13:BP13), 0)</f>
        <v>0</v>
      </c>
      <c r="BS13" s="56"/>
      <c r="BT13" s="51">
        <v>0</v>
      </c>
      <c r="BU13" s="57">
        <f t="shared" si="2"/>
        <v>0</v>
      </c>
    </row>
    <row r="14" spans="2:74" ht="15.75" hidden="1" thickBot="1" x14ac:dyDescent="0.3">
      <c r="B14" s="78"/>
      <c r="C14" s="61">
        <v>1508</v>
      </c>
      <c r="D14" s="60"/>
      <c r="E14" s="51"/>
      <c r="F14" s="51"/>
      <c r="G14" s="51"/>
      <c r="H14" s="52">
        <f t="shared" si="3"/>
        <v>0</v>
      </c>
      <c r="I14" s="53"/>
      <c r="J14" s="51"/>
      <c r="K14" s="51"/>
      <c r="L14" s="51"/>
      <c r="M14" s="54">
        <f t="shared" si="20"/>
        <v>0</v>
      </c>
      <c r="N14" s="50">
        <f t="shared" si="4"/>
        <v>0</v>
      </c>
      <c r="O14" s="51"/>
      <c r="P14" s="51"/>
      <c r="Q14" s="51"/>
      <c r="R14" s="52">
        <f t="shared" si="5"/>
        <v>0</v>
      </c>
      <c r="S14" s="53">
        <f t="shared" si="6"/>
        <v>0</v>
      </c>
      <c r="T14" s="51"/>
      <c r="U14" s="51"/>
      <c r="V14" s="51"/>
      <c r="W14" s="54">
        <f t="shared" si="21"/>
        <v>0</v>
      </c>
      <c r="X14" s="50">
        <f t="shared" si="7"/>
        <v>0</v>
      </c>
      <c r="Y14" s="51"/>
      <c r="Z14" s="51"/>
      <c r="AA14" s="51"/>
      <c r="AB14" s="52">
        <f t="shared" si="8"/>
        <v>0</v>
      </c>
      <c r="AC14" s="53">
        <f t="shared" si="9"/>
        <v>0</v>
      </c>
      <c r="AD14" s="51"/>
      <c r="AE14" s="51"/>
      <c r="AF14" s="51"/>
      <c r="AG14" s="54">
        <f t="shared" si="22"/>
        <v>0</v>
      </c>
      <c r="AH14" s="50">
        <f t="shared" si="10"/>
        <v>0</v>
      </c>
      <c r="AI14" s="51"/>
      <c r="AJ14" s="51"/>
      <c r="AK14" s="51"/>
      <c r="AL14" s="52">
        <f t="shared" si="11"/>
        <v>0</v>
      </c>
      <c r="AM14" s="53">
        <f t="shared" si="12"/>
        <v>0</v>
      </c>
      <c r="AN14" s="51"/>
      <c r="AO14" s="51"/>
      <c r="AP14" s="51"/>
      <c r="AQ14" s="54">
        <f t="shared" si="23"/>
        <v>0</v>
      </c>
      <c r="AR14" s="50">
        <f t="shared" si="13"/>
        <v>0</v>
      </c>
      <c r="AS14" s="51"/>
      <c r="AT14" s="51"/>
      <c r="AU14" s="51"/>
      <c r="AV14" s="52">
        <f t="shared" si="14"/>
        <v>0</v>
      </c>
      <c r="AW14" s="53">
        <f t="shared" si="15"/>
        <v>0</v>
      </c>
      <c r="AX14" s="51"/>
      <c r="AY14" s="51"/>
      <c r="AZ14" s="51"/>
      <c r="BA14" s="54">
        <f t="shared" si="24"/>
        <v>0</v>
      </c>
      <c r="BB14" s="50">
        <f t="shared" si="16"/>
        <v>0</v>
      </c>
      <c r="BC14" s="51"/>
      <c r="BD14" s="51"/>
      <c r="BE14" s="51"/>
      <c r="BF14" s="52">
        <f t="shared" si="17"/>
        <v>0</v>
      </c>
      <c r="BG14" s="53">
        <f t="shared" si="18"/>
        <v>0</v>
      </c>
      <c r="BH14" s="51">
        <f t="shared" si="26"/>
        <v>0</v>
      </c>
      <c r="BI14" s="51"/>
      <c r="BJ14" s="51"/>
      <c r="BK14" s="54">
        <f t="shared" si="25"/>
        <v>0</v>
      </c>
      <c r="BL14" s="55"/>
      <c r="BM14" s="51"/>
      <c r="BN14" s="53">
        <f t="shared" si="0"/>
        <v>0</v>
      </c>
      <c r="BO14" s="170">
        <f t="shared" si="1"/>
        <v>0</v>
      </c>
      <c r="BP14" s="55"/>
      <c r="BQ14" s="48">
        <f t="shared" si="19"/>
        <v>0</v>
      </c>
      <c r="BR14" s="176">
        <f t="shared" si="27"/>
        <v>0</v>
      </c>
      <c r="BS14" s="56"/>
      <c r="BT14" s="51">
        <v>0</v>
      </c>
      <c r="BU14" s="57">
        <f t="shared" si="2"/>
        <v>0</v>
      </c>
    </row>
    <row r="15" spans="2:74" ht="15.75" hidden="1" thickBot="1" x14ac:dyDescent="0.3">
      <c r="B15" s="78"/>
      <c r="C15" s="61">
        <v>1508</v>
      </c>
      <c r="D15" s="60"/>
      <c r="E15" s="51"/>
      <c r="F15" s="51"/>
      <c r="G15" s="51"/>
      <c r="H15" s="52">
        <f t="shared" si="3"/>
        <v>0</v>
      </c>
      <c r="I15" s="53"/>
      <c r="J15" s="51"/>
      <c r="K15" s="51"/>
      <c r="L15" s="51"/>
      <c r="M15" s="54">
        <f t="shared" si="20"/>
        <v>0</v>
      </c>
      <c r="N15" s="50">
        <f t="shared" si="4"/>
        <v>0</v>
      </c>
      <c r="O15" s="51"/>
      <c r="P15" s="51"/>
      <c r="Q15" s="51"/>
      <c r="R15" s="52">
        <f t="shared" si="5"/>
        <v>0</v>
      </c>
      <c r="S15" s="53">
        <f t="shared" si="6"/>
        <v>0</v>
      </c>
      <c r="T15" s="51"/>
      <c r="U15" s="51"/>
      <c r="V15" s="51"/>
      <c r="W15" s="54">
        <f t="shared" si="21"/>
        <v>0</v>
      </c>
      <c r="X15" s="50">
        <f t="shared" si="7"/>
        <v>0</v>
      </c>
      <c r="Y15" s="51"/>
      <c r="Z15" s="51"/>
      <c r="AA15" s="51"/>
      <c r="AB15" s="52">
        <f t="shared" si="8"/>
        <v>0</v>
      </c>
      <c r="AC15" s="53">
        <f t="shared" si="9"/>
        <v>0</v>
      </c>
      <c r="AD15" s="51"/>
      <c r="AE15" s="51"/>
      <c r="AF15" s="51"/>
      <c r="AG15" s="54">
        <f t="shared" si="22"/>
        <v>0</v>
      </c>
      <c r="AH15" s="50">
        <f t="shared" si="10"/>
        <v>0</v>
      </c>
      <c r="AI15" s="51"/>
      <c r="AJ15" s="51"/>
      <c r="AK15" s="51"/>
      <c r="AL15" s="52">
        <f t="shared" si="11"/>
        <v>0</v>
      </c>
      <c r="AM15" s="53">
        <f t="shared" si="12"/>
        <v>0</v>
      </c>
      <c r="AN15" s="51"/>
      <c r="AO15" s="51"/>
      <c r="AP15" s="51"/>
      <c r="AQ15" s="54">
        <f t="shared" si="23"/>
        <v>0</v>
      </c>
      <c r="AR15" s="50">
        <f t="shared" si="13"/>
        <v>0</v>
      </c>
      <c r="AS15" s="51"/>
      <c r="AT15" s="51"/>
      <c r="AU15" s="51"/>
      <c r="AV15" s="52">
        <f t="shared" si="14"/>
        <v>0</v>
      </c>
      <c r="AW15" s="53">
        <f t="shared" si="15"/>
        <v>0</v>
      </c>
      <c r="AX15" s="51"/>
      <c r="AY15" s="51"/>
      <c r="AZ15" s="51"/>
      <c r="BA15" s="54">
        <f t="shared" si="24"/>
        <v>0</v>
      </c>
      <c r="BB15" s="50">
        <f t="shared" si="16"/>
        <v>0</v>
      </c>
      <c r="BC15" s="51"/>
      <c r="BD15" s="51"/>
      <c r="BE15" s="51"/>
      <c r="BF15" s="52">
        <f t="shared" si="17"/>
        <v>0</v>
      </c>
      <c r="BG15" s="53">
        <f t="shared" si="18"/>
        <v>0</v>
      </c>
      <c r="BH15" s="51">
        <f t="shared" si="26"/>
        <v>0</v>
      </c>
      <c r="BI15" s="51"/>
      <c r="BJ15" s="51"/>
      <c r="BK15" s="54">
        <f t="shared" si="25"/>
        <v>0</v>
      </c>
      <c r="BL15" s="55"/>
      <c r="BM15" s="51"/>
      <c r="BN15" s="53">
        <f t="shared" si="0"/>
        <v>0</v>
      </c>
      <c r="BO15" s="170">
        <f t="shared" si="1"/>
        <v>0</v>
      </c>
      <c r="BP15" s="55"/>
      <c r="BQ15" s="48">
        <f t="shared" si="19"/>
        <v>0</v>
      </c>
      <c r="BR15" s="176">
        <f t="shared" si="27"/>
        <v>0</v>
      </c>
      <c r="BS15" s="56"/>
      <c r="BT15" s="51">
        <v>0</v>
      </c>
      <c r="BU15" s="57">
        <f t="shared" si="2"/>
        <v>0</v>
      </c>
    </row>
    <row r="16" spans="2:74" ht="15.75" hidden="1" thickBot="1" x14ac:dyDescent="0.3">
      <c r="B16" s="78"/>
      <c r="C16" s="61">
        <v>1508</v>
      </c>
      <c r="D16" s="60"/>
      <c r="E16" s="51"/>
      <c r="F16" s="51"/>
      <c r="G16" s="51"/>
      <c r="H16" s="52">
        <f t="shared" si="3"/>
        <v>0</v>
      </c>
      <c r="I16" s="53"/>
      <c r="J16" s="51"/>
      <c r="K16" s="51"/>
      <c r="L16" s="51"/>
      <c r="M16" s="54">
        <f t="shared" si="20"/>
        <v>0</v>
      </c>
      <c r="N16" s="50">
        <f t="shared" si="4"/>
        <v>0</v>
      </c>
      <c r="O16" s="51"/>
      <c r="P16" s="51"/>
      <c r="Q16" s="51"/>
      <c r="R16" s="52">
        <f t="shared" si="5"/>
        <v>0</v>
      </c>
      <c r="S16" s="53">
        <f t="shared" si="6"/>
        <v>0</v>
      </c>
      <c r="T16" s="51"/>
      <c r="U16" s="51"/>
      <c r="V16" s="51"/>
      <c r="W16" s="54">
        <f t="shared" si="21"/>
        <v>0</v>
      </c>
      <c r="X16" s="50">
        <f t="shared" si="7"/>
        <v>0</v>
      </c>
      <c r="Y16" s="51"/>
      <c r="Z16" s="51"/>
      <c r="AA16" s="51"/>
      <c r="AB16" s="52">
        <f t="shared" si="8"/>
        <v>0</v>
      </c>
      <c r="AC16" s="53">
        <f t="shared" si="9"/>
        <v>0</v>
      </c>
      <c r="AD16" s="51"/>
      <c r="AE16" s="51"/>
      <c r="AF16" s="51"/>
      <c r="AG16" s="54">
        <f t="shared" si="22"/>
        <v>0</v>
      </c>
      <c r="AH16" s="50">
        <f t="shared" si="10"/>
        <v>0</v>
      </c>
      <c r="AI16" s="51"/>
      <c r="AJ16" s="51"/>
      <c r="AK16" s="51"/>
      <c r="AL16" s="52">
        <f t="shared" si="11"/>
        <v>0</v>
      </c>
      <c r="AM16" s="53">
        <f t="shared" si="12"/>
        <v>0</v>
      </c>
      <c r="AN16" s="51"/>
      <c r="AO16" s="51"/>
      <c r="AP16" s="51"/>
      <c r="AQ16" s="54">
        <f t="shared" si="23"/>
        <v>0</v>
      </c>
      <c r="AR16" s="50">
        <f t="shared" si="13"/>
        <v>0</v>
      </c>
      <c r="AS16" s="51"/>
      <c r="AT16" s="51"/>
      <c r="AU16" s="51"/>
      <c r="AV16" s="52">
        <f t="shared" si="14"/>
        <v>0</v>
      </c>
      <c r="AW16" s="53">
        <f t="shared" si="15"/>
        <v>0</v>
      </c>
      <c r="AX16" s="51"/>
      <c r="AY16" s="51"/>
      <c r="AZ16" s="51"/>
      <c r="BA16" s="54">
        <f t="shared" si="24"/>
        <v>0</v>
      </c>
      <c r="BB16" s="50">
        <f t="shared" si="16"/>
        <v>0</v>
      </c>
      <c r="BC16" s="51"/>
      <c r="BD16" s="51"/>
      <c r="BE16" s="51"/>
      <c r="BF16" s="52">
        <f t="shared" si="17"/>
        <v>0</v>
      </c>
      <c r="BG16" s="53">
        <f t="shared" si="18"/>
        <v>0</v>
      </c>
      <c r="BH16" s="51">
        <f t="shared" si="26"/>
        <v>0</v>
      </c>
      <c r="BI16" s="51"/>
      <c r="BJ16" s="51"/>
      <c r="BK16" s="54">
        <f t="shared" si="25"/>
        <v>0</v>
      </c>
      <c r="BL16" s="55"/>
      <c r="BM16" s="51"/>
      <c r="BN16" s="53">
        <f t="shared" si="0"/>
        <v>0</v>
      </c>
      <c r="BO16" s="170">
        <f t="shared" si="1"/>
        <v>0</v>
      </c>
      <c r="BP16" s="55"/>
      <c r="BQ16" s="48">
        <f t="shared" si="19"/>
        <v>0</v>
      </c>
      <c r="BR16" s="176">
        <f t="shared" si="27"/>
        <v>0</v>
      </c>
      <c r="BS16" s="56"/>
      <c r="BT16" s="51">
        <v>0</v>
      </c>
      <c r="BU16" s="57">
        <f t="shared" si="2"/>
        <v>0</v>
      </c>
    </row>
    <row r="17" spans="2:73" ht="15.75" hidden="1" thickBot="1" x14ac:dyDescent="0.3">
      <c r="B17" s="78"/>
      <c r="C17" s="61">
        <v>1508</v>
      </c>
      <c r="D17" s="60"/>
      <c r="E17" s="51"/>
      <c r="F17" s="51"/>
      <c r="G17" s="51"/>
      <c r="H17" s="52">
        <f t="shared" si="3"/>
        <v>0</v>
      </c>
      <c r="I17" s="53"/>
      <c r="J17" s="51"/>
      <c r="K17" s="51"/>
      <c r="L17" s="51"/>
      <c r="M17" s="54">
        <f t="shared" si="20"/>
        <v>0</v>
      </c>
      <c r="N17" s="50">
        <f t="shared" si="4"/>
        <v>0</v>
      </c>
      <c r="O17" s="51"/>
      <c r="P17" s="51"/>
      <c r="Q17" s="51"/>
      <c r="R17" s="52">
        <f t="shared" si="5"/>
        <v>0</v>
      </c>
      <c r="S17" s="53">
        <f t="shared" si="6"/>
        <v>0</v>
      </c>
      <c r="T17" s="51"/>
      <c r="U17" s="51"/>
      <c r="V17" s="51"/>
      <c r="W17" s="54">
        <f t="shared" si="21"/>
        <v>0</v>
      </c>
      <c r="X17" s="50">
        <f t="shared" si="7"/>
        <v>0</v>
      </c>
      <c r="Y17" s="51"/>
      <c r="Z17" s="51"/>
      <c r="AA17" s="51"/>
      <c r="AB17" s="52">
        <f t="shared" si="8"/>
        <v>0</v>
      </c>
      <c r="AC17" s="53">
        <f t="shared" si="9"/>
        <v>0</v>
      </c>
      <c r="AD17" s="51"/>
      <c r="AE17" s="51"/>
      <c r="AF17" s="51"/>
      <c r="AG17" s="54">
        <f t="shared" si="22"/>
        <v>0</v>
      </c>
      <c r="AH17" s="50">
        <f t="shared" si="10"/>
        <v>0</v>
      </c>
      <c r="AI17" s="51"/>
      <c r="AJ17" s="51"/>
      <c r="AK17" s="51"/>
      <c r="AL17" s="52">
        <f t="shared" si="11"/>
        <v>0</v>
      </c>
      <c r="AM17" s="53">
        <f t="shared" si="12"/>
        <v>0</v>
      </c>
      <c r="AN17" s="51"/>
      <c r="AO17" s="51"/>
      <c r="AP17" s="51"/>
      <c r="AQ17" s="54">
        <f t="shared" si="23"/>
        <v>0</v>
      </c>
      <c r="AR17" s="50">
        <f t="shared" si="13"/>
        <v>0</v>
      </c>
      <c r="AS17" s="51"/>
      <c r="AT17" s="51"/>
      <c r="AU17" s="51"/>
      <c r="AV17" s="52">
        <f t="shared" si="14"/>
        <v>0</v>
      </c>
      <c r="AW17" s="53">
        <f t="shared" si="15"/>
        <v>0</v>
      </c>
      <c r="AX17" s="51"/>
      <c r="AY17" s="51"/>
      <c r="AZ17" s="51"/>
      <c r="BA17" s="54">
        <f t="shared" si="24"/>
        <v>0</v>
      </c>
      <c r="BB17" s="50">
        <f t="shared" si="16"/>
        <v>0</v>
      </c>
      <c r="BC17" s="51"/>
      <c r="BD17" s="51"/>
      <c r="BE17" s="51"/>
      <c r="BF17" s="52">
        <f t="shared" si="17"/>
        <v>0</v>
      </c>
      <c r="BG17" s="53">
        <f t="shared" si="18"/>
        <v>0</v>
      </c>
      <c r="BH17" s="51">
        <f t="shared" si="26"/>
        <v>0</v>
      </c>
      <c r="BI17" s="51"/>
      <c r="BJ17" s="51"/>
      <c r="BK17" s="54">
        <f t="shared" si="25"/>
        <v>0</v>
      </c>
      <c r="BL17" s="55"/>
      <c r="BM17" s="51"/>
      <c r="BN17" s="53">
        <f t="shared" si="0"/>
        <v>0</v>
      </c>
      <c r="BO17" s="170">
        <f t="shared" si="1"/>
        <v>0</v>
      </c>
      <c r="BP17" s="55"/>
      <c r="BQ17" s="48">
        <f t="shared" si="19"/>
        <v>0</v>
      </c>
      <c r="BR17" s="176">
        <f t="shared" si="27"/>
        <v>0</v>
      </c>
      <c r="BS17" s="56"/>
      <c r="BT17" s="51">
        <v>0</v>
      </c>
      <c r="BU17" s="57">
        <f t="shared" si="2"/>
        <v>0</v>
      </c>
    </row>
    <row r="18" spans="2:73" ht="15.75" hidden="1" thickBot="1" x14ac:dyDescent="0.3">
      <c r="B18" s="78"/>
      <c r="C18" s="61">
        <v>1508</v>
      </c>
      <c r="D18" s="60"/>
      <c r="E18" s="51"/>
      <c r="F18" s="51"/>
      <c r="G18" s="51"/>
      <c r="H18" s="52">
        <f t="shared" si="3"/>
        <v>0</v>
      </c>
      <c r="I18" s="53"/>
      <c r="J18" s="51"/>
      <c r="K18" s="51"/>
      <c r="L18" s="51"/>
      <c r="M18" s="54">
        <f t="shared" si="20"/>
        <v>0</v>
      </c>
      <c r="N18" s="50">
        <f t="shared" si="4"/>
        <v>0</v>
      </c>
      <c r="O18" s="51"/>
      <c r="P18" s="51"/>
      <c r="Q18" s="51"/>
      <c r="R18" s="52">
        <f t="shared" si="5"/>
        <v>0</v>
      </c>
      <c r="S18" s="53">
        <f t="shared" si="6"/>
        <v>0</v>
      </c>
      <c r="T18" s="51"/>
      <c r="U18" s="51"/>
      <c r="V18" s="51"/>
      <c r="W18" s="54">
        <f t="shared" si="21"/>
        <v>0</v>
      </c>
      <c r="X18" s="50">
        <f t="shared" si="7"/>
        <v>0</v>
      </c>
      <c r="Y18" s="51"/>
      <c r="Z18" s="51"/>
      <c r="AA18" s="51"/>
      <c r="AB18" s="52">
        <f t="shared" si="8"/>
        <v>0</v>
      </c>
      <c r="AC18" s="53">
        <f t="shared" si="9"/>
        <v>0</v>
      </c>
      <c r="AD18" s="51"/>
      <c r="AE18" s="51"/>
      <c r="AF18" s="51"/>
      <c r="AG18" s="54">
        <f t="shared" si="22"/>
        <v>0</v>
      </c>
      <c r="AH18" s="50">
        <f t="shared" si="10"/>
        <v>0</v>
      </c>
      <c r="AI18" s="51"/>
      <c r="AJ18" s="51"/>
      <c r="AK18" s="51"/>
      <c r="AL18" s="52">
        <f t="shared" si="11"/>
        <v>0</v>
      </c>
      <c r="AM18" s="53">
        <f t="shared" si="12"/>
        <v>0</v>
      </c>
      <c r="AN18" s="51"/>
      <c r="AO18" s="51"/>
      <c r="AP18" s="51"/>
      <c r="AQ18" s="54">
        <f t="shared" si="23"/>
        <v>0</v>
      </c>
      <c r="AR18" s="50">
        <f t="shared" si="13"/>
        <v>0</v>
      </c>
      <c r="AS18" s="51"/>
      <c r="AT18" s="51"/>
      <c r="AU18" s="51"/>
      <c r="AV18" s="52">
        <f t="shared" si="14"/>
        <v>0</v>
      </c>
      <c r="AW18" s="53">
        <f t="shared" si="15"/>
        <v>0</v>
      </c>
      <c r="AX18" s="51"/>
      <c r="AY18" s="51"/>
      <c r="AZ18" s="51"/>
      <c r="BA18" s="54">
        <f t="shared" si="24"/>
        <v>0</v>
      </c>
      <c r="BB18" s="50">
        <f t="shared" si="16"/>
        <v>0</v>
      </c>
      <c r="BC18" s="51"/>
      <c r="BD18" s="51"/>
      <c r="BE18" s="51"/>
      <c r="BF18" s="52">
        <f t="shared" si="17"/>
        <v>0</v>
      </c>
      <c r="BG18" s="53">
        <f t="shared" si="18"/>
        <v>0</v>
      </c>
      <c r="BH18" s="51">
        <f t="shared" si="26"/>
        <v>0</v>
      </c>
      <c r="BI18" s="51"/>
      <c r="BJ18" s="51"/>
      <c r="BK18" s="54">
        <f t="shared" si="25"/>
        <v>0</v>
      </c>
      <c r="BL18" s="55"/>
      <c r="BM18" s="51"/>
      <c r="BN18" s="53">
        <f t="shared" si="0"/>
        <v>0</v>
      </c>
      <c r="BO18" s="170">
        <f t="shared" si="1"/>
        <v>0</v>
      </c>
      <c r="BP18" s="55"/>
      <c r="BQ18" s="48">
        <f t="shared" si="19"/>
        <v>0</v>
      </c>
      <c r="BR18" s="176">
        <f t="shared" si="27"/>
        <v>0</v>
      </c>
      <c r="BS18" s="56"/>
      <c r="BT18" s="51">
        <v>0</v>
      </c>
      <c r="BU18" s="57">
        <f t="shared" si="2"/>
        <v>0</v>
      </c>
    </row>
    <row r="19" spans="2:73" ht="15.75" hidden="1" thickBot="1" x14ac:dyDescent="0.3">
      <c r="B19" s="78"/>
      <c r="C19" s="61">
        <v>1508</v>
      </c>
      <c r="D19" s="60"/>
      <c r="E19" s="51"/>
      <c r="F19" s="51"/>
      <c r="G19" s="51"/>
      <c r="H19" s="52">
        <f t="shared" si="3"/>
        <v>0</v>
      </c>
      <c r="I19" s="53"/>
      <c r="J19" s="51"/>
      <c r="K19" s="51"/>
      <c r="L19" s="51"/>
      <c r="M19" s="54">
        <f t="shared" si="20"/>
        <v>0</v>
      </c>
      <c r="N19" s="50">
        <f t="shared" si="4"/>
        <v>0</v>
      </c>
      <c r="O19" s="51"/>
      <c r="P19" s="51"/>
      <c r="Q19" s="51"/>
      <c r="R19" s="52">
        <f t="shared" si="5"/>
        <v>0</v>
      </c>
      <c r="S19" s="53">
        <f t="shared" si="6"/>
        <v>0</v>
      </c>
      <c r="T19" s="51"/>
      <c r="U19" s="51"/>
      <c r="V19" s="51"/>
      <c r="W19" s="54">
        <f t="shared" si="21"/>
        <v>0</v>
      </c>
      <c r="X19" s="50">
        <f t="shared" si="7"/>
        <v>0</v>
      </c>
      <c r="Y19" s="51"/>
      <c r="Z19" s="51"/>
      <c r="AA19" s="51"/>
      <c r="AB19" s="52">
        <f t="shared" si="8"/>
        <v>0</v>
      </c>
      <c r="AC19" s="53">
        <f t="shared" si="9"/>
        <v>0</v>
      </c>
      <c r="AD19" s="51"/>
      <c r="AE19" s="51"/>
      <c r="AF19" s="51"/>
      <c r="AG19" s="54">
        <f t="shared" si="22"/>
        <v>0</v>
      </c>
      <c r="AH19" s="50">
        <f t="shared" si="10"/>
        <v>0</v>
      </c>
      <c r="AI19" s="51"/>
      <c r="AJ19" s="51"/>
      <c r="AK19" s="51"/>
      <c r="AL19" s="52">
        <f t="shared" si="11"/>
        <v>0</v>
      </c>
      <c r="AM19" s="53">
        <f t="shared" si="12"/>
        <v>0</v>
      </c>
      <c r="AN19" s="51"/>
      <c r="AO19" s="51"/>
      <c r="AP19" s="51"/>
      <c r="AQ19" s="54">
        <f t="shared" si="23"/>
        <v>0</v>
      </c>
      <c r="AR19" s="50">
        <f t="shared" si="13"/>
        <v>0</v>
      </c>
      <c r="AS19" s="51"/>
      <c r="AT19" s="51"/>
      <c r="AU19" s="51"/>
      <c r="AV19" s="52">
        <f t="shared" si="14"/>
        <v>0</v>
      </c>
      <c r="AW19" s="53">
        <f t="shared" si="15"/>
        <v>0</v>
      </c>
      <c r="AX19" s="51"/>
      <c r="AY19" s="51"/>
      <c r="AZ19" s="51"/>
      <c r="BA19" s="54">
        <f t="shared" si="24"/>
        <v>0</v>
      </c>
      <c r="BB19" s="50">
        <f t="shared" si="16"/>
        <v>0</v>
      </c>
      <c r="BC19" s="51"/>
      <c r="BD19" s="51"/>
      <c r="BE19" s="51"/>
      <c r="BF19" s="52">
        <f t="shared" si="17"/>
        <v>0</v>
      </c>
      <c r="BG19" s="53">
        <f t="shared" si="18"/>
        <v>0</v>
      </c>
      <c r="BH19" s="51">
        <f t="shared" si="26"/>
        <v>0</v>
      </c>
      <c r="BI19" s="51"/>
      <c r="BJ19" s="51"/>
      <c r="BK19" s="54">
        <f t="shared" si="25"/>
        <v>0</v>
      </c>
      <c r="BL19" s="55"/>
      <c r="BM19" s="51"/>
      <c r="BN19" s="53">
        <f t="shared" si="0"/>
        <v>0</v>
      </c>
      <c r="BO19" s="170">
        <f t="shared" si="1"/>
        <v>0</v>
      </c>
      <c r="BP19" s="55"/>
      <c r="BQ19" s="48">
        <f t="shared" si="19"/>
        <v>0</v>
      </c>
      <c r="BR19" s="176">
        <f t="shared" si="27"/>
        <v>0</v>
      </c>
      <c r="BS19" s="56"/>
      <c r="BT19" s="51">
        <v>0</v>
      </c>
      <c r="BU19" s="57">
        <f t="shared" si="2"/>
        <v>0</v>
      </c>
    </row>
    <row r="20" spans="2:73" ht="15.75" hidden="1" thickBot="1" x14ac:dyDescent="0.3">
      <c r="B20" s="78"/>
      <c r="C20" s="61">
        <v>1508</v>
      </c>
      <c r="D20" s="60"/>
      <c r="E20" s="51"/>
      <c r="F20" s="51"/>
      <c r="G20" s="51"/>
      <c r="H20" s="52">
        <f t="shared" si="3"/>
        <v>0</v>
      </c>
      <c r="I20" s="53"/>
      <c r="J20" s="51"/>
      <c r="K20" s="51"/>
      <c r="L20" s="51"/>
      <c r="M20" s="54">
        <f t="shared" si="20"/>
        <v>0</v>
      </c>
      <c r="N20" s="50">
        <f t="shared" si="4"/>
        <v>0</v>
      </c>
      <c r="O20" s="51"/>
      <c r="P20" s="51"/>
      <c r="Q20" s="51"/>
      <c r="R20" s="52">
        <f t="shared" si="5"/>
        <v>0</v>
      </c>
      <c r="S20" s="53">
        <f t="shared" si="6"/>
        <v>0</v>
      </c>
      <c r="T20" s="51"/>
      <c r="U20" s="51"/>
      <c r="V20" s="51"/>
      <c r="W20" s="54">
        <f t="shared" si="21"/>
        <v>0</v>
      </c>
      <c r="X20" s="50">
        <f t="shared" si="7"/>
        <v>0</v>
      </c>
      <c r="Y20" s="51"/>
      <c r="Z20" s="51"/>
      <c r="AA20" s="51"/>
      <c r="AB20" s="52">
        <f t="shared" si="8"/>
        <v>0</v>
      </c>
      <c r="AC20" s="53">
        <f t="shared" si="9"/>
        <v>0</v>
      </c>
      <c r="AD20" s="51"/>
      <c r="AE20" s="51"/>
      <c r="AF20" s="51"/>
      <c r="AG20" s="54">
        <f t="shared" si="22"/>
        <v>0</v>
      </c>
      <c r="AH20" s="50">
        <f t="shared" si="10"/>
        <v>0</v>
      </c>
      <c r="AI20" s="51"/>
      <c r="AJ20" s="51"/>
      <c r="AK20" s="51"/>
      <c r="AL20" s="52">
        <f t="shared" si="11"/>
        <v>0</v>
      </c>
      <c r="AM20" s="53">
        <f t="shared" si="12"/>
        <v>0</v>
      </c>
      <c r="AN20" s="51"/>
      <c r="AO20" s="51"/>
      <c r="AP20" s="51"/>
      <c r="AQ20" s="54">
        <f t="shared" si="23"/>
        <v>0</v>
      </c>
      <c r="AR20" s="50">
        <f t="shared" si="13"/>
        <v>0</v>
      </c>
      <c r="AS20" s="51"/>
      <c r="AT20" s="51"/>
      <c r="AU20" s="51"/>
      <c r="AV20" s="52">
        <f t="shared" si="14"/>
        <v>0</v>
      </c>
      <c r="AW20" s="53">
        <f t="shared" si="15"/>
        <v>0</v>
      </c>
      <c r="AX20" s="51"/>
      <c r="AY20" s="51"/>
      <c r="AZ20" s="51"/>
      <c r="BA20" s="54">
        <f t="shared" si="24"/>
        <v>0</v>
      </c>
      <c r="BB20" s="50">
        <f t="shared" si="16"/>
        <v>0</v>
      </c>
      <c r="BC20" s="51"/>
      <c r="BD20" s="51"/>
      <c r="BE20" s="51"/>
      <c r="BF20" s="52">
        <f t="shared" si="17"/>
        <v>0</v>
      </c>
      <c r="BG20" s="53">
        <f t="shared" si="18"/>
        <v>0</v>
      </c>
      <c r="BH20" s="51">
        <f t="shared" si="26"/>
        <v>0</v>
      </c>
      <c r="BI20" s="51"/>
      <c r="BJ20" s="51"/>
      <c r="BK20" s="54">
        <f t="shared" si="25"/>
        <v>0</v>
      </c>
      <c r="BL20" s="55"/>
      <c r="BM20" s="51"/>
      <c r="BN20" s="53">
        <f t="shared" si="0"/>
        <v>0</v>
      </c>
      <c r="BO20" s="170">
        <f t="shared" si="1"/>
        <v>0</v>
      </c>
      <c r="BP20" s="55"/>
      <c r="BQ20" s="48">
        <f t="shared" si="19"/>
        <v>0</v>
      </c>
      <c r="BR20" s="176">
        <f t="shared" si="27"/>
        <v>0</v>
      </c>
      <c r="BS20" s="56"/>
      <c r="BT20" s="51">
        <v>0</v>
      </c>
      <c r="BU20" s="57">
        <f t="shared" si="2"/>
        <v>0</v>
      </c>
    </row>
    <row r="21" spans="2:73" ht="15.75" hidden="1" thickBot="1" x14ac:dyDescent="0.3">
      <c r="B21" s="78"/>
      <c r="C21" s="61">
        <v>1508</v>
      </c>
      <c r="D21" s="60"/>
      <c r="E21" s="51"/>
      <c r="F21" s="51"/>
      <c r="G21" s="51"/>
      <c r="H21" s="52">
        <f t="shared" si="3"/>
        <v>0</v>
      </c>
      <c r="I21" s="53"/>
      <c r="J21" s="51"/>
      <c r="K21" s="51"/>
      <c r="L21" s="51"/>
      <c r="M21" s="54">
        <f t="shared" si="20"/>
        <v>0</v>
      </c>
      <c r="N21" s="50">
        <f t="shared" si="4"/>
        <v>0</v>
      </c>
      <c r="O21" s="51"/>
      <c r="P21" s="51"/>
      <c r="Q21" s="51"/>
      <c r="R21" s="52">
        <f t="shared" si="5"/>
        <v>0</v>
      </c>
      <c r="S21" s="53">
        <f t="shared" si="6"/>
        <v>0</v>
      </c>
      <c r="T21" s="51"/>
      <c r="U21" s="51"/>
      <c r="V21" s="51"/>
      <c r="W21" s="54">
        <f t="shared" si="21"/>
        <v>0</v>
      </c>
      <c r="X21" s="50">
        <f t="shared" si="7"/>
        <v>0</v>
      </c>
      <c r="Y21" s="51"/>
      <c r="Z21" s="51"/>
      <c r="AA21" s="51"/>
      <c r="AB21" s="52">
        <f t="shared" si="8"/>
        <v>0</v>
      </c>
      <c r="AC21" s="53">
        <f t="shared" si="9"/>
        <v>0</v>
      </c>
      <c r="AD21" s="51"/>
      <c r="AE21" s="51"/>
      <c r="AF21" s="51"/>
      <c r="AG21" s="54">
        <f t="shared" si="22"/>
        <v>0</v>
      </c>
      <c r="AH21" s="50">
        <f t="shared" si="10"/>
        <v>0</v>
      </c>
      <c r="AI21" s="51"/>
      <c r="AJ21" s="51"/>
      <c r="AK21" s="51"/>
      <c r="AL21" s="52">
        <f t="shared" si="11"/>
        <v>0</v>
      </c>
      <c r="AM21" s="53">
        <f t="shared" si="12"/>
        <v>0</v>
      </c>
      <c r="AN21" s="51"/>
      <c r="AO21" s="51"/>
      <c r="AP21" s="51"/>
      <c r="AQ21" s="54">
        <f t="shared" si="23"/>
        <v>0</v>
      </c>
      <c r="AR21" s="50">
        <f t="shared" si="13"/>
        <v>0</v>
      </c>
      <c r="AS21" s="51"/>
      <c r="AT21" s="51"/>
      <c r="AU21" s="51"/>
      <c r="AV21" s="52">
        <f t="shared" si="14"/>
        <v>0</v>
      </c>
      <c r="AW21" s="53">
        <f t="shared" si="15"/>
        <v>0</v>
      </c>
      <c r="AX21" s="51"/>
      <c r="AY21" s="51"/>
      <c r="AZ21" s="51"/>
      <c r="BA21" s="54">
        <f t="shared" si="24"/>
        <v>0</v>
      </c>
      <c r="BB21" s="50">
        <f t="shared" si="16"/>
        <v>0</v>
      </c>
      <c r="BC21" s="51"/>
      <c r="BD21" s="51"/>
      <c r="BE21" s="51"/>
      <c r="BF21" s="52">
        <f t="shared" si="17"/>
        <v>0</v>
      </c>
      <c r="BG21" s="53">
        <f t="shared" si="18"/>
        <v>0</v>
      </c>
      <c r="BH21" s="51">
        <f t="shared" si="26"/>
        <v>0</v>
      </c>
      <c r="BI21" s="51"/>
      <c r="BJ21" s="51"/>
      <c r="BK21" s="54">
        <f t="shared" si="25"/>
        <v>0</v>
      </c>
      <c r="BL21" s="55"/>
      <c r="BM21" s="51"/>
      <c r="BN21" s="53">
        <f t="shared" si="0"/>
        <v>0</v>
      </c>
      <c r="BO21" s="170">
        <f t="shared" si="1"/>
        <v>0</v>
      </c>
      <c r="BP21" s="55"/>
      <c r="BQ21" s="48">
        <f t="shared" si="19"/>
        <v>0</v>
      </c>
      <c r="BR21" s="176">
        <f t="shared" si="27"/>
        <v>0</v>
      </c>
      <c r="BS21" s="56"/>
      <c r="BT21" s="51">
        <v>0</v>
      </c>
      <c r="BU21" s="57">
        <f t="shared" si="2"/>
        <v>0</v>
      </c>
    </row>
    <row r="22" spans="2:73" ht="15.75" hidden="1" thickBot="1" x14ac:dyDescent="0.3">
      <c r="B22" s="78"/>
      <c r="C22" s="61">
        <v>1508</v>
      </c>
      <c r="D22" s="60"/>
      <c r="E22" s="51"/>
      <c r="F22" s="51"/>
      <c r="G22" s="51"/>
      <c r="H22" s="52">
        <f t="shared" si="3"/>
        <v>0</v>
      </c>
      <c r="I22" s="53"/>
      <c r="J22" s="51"/>
      <c r="K22" s="51"/>
      <c r="L22" s="51"/>
      <c r="M22" s="54">
        <f t="shared" si="20"/>
        <v>0</v>
      </c>
      <c r="N22" s="50">
        <f t="shared" si="4"/>
        <v>0</v>
      </c>
      <c r="O22" s="51"/>
      <c r="P22" s="51"/>
      <c r="Q22" s="51"/>
      <c r="R22" s="52">
        <f t="shared" si="5"/>
        <v>0</v>
      </c>
      <c r="S22" s="53">
        <f t="shared" si="6"/>
        <v>0</v>
      </c>
      <c r="T22" s="51"/>
      <c r="U22" s="51"/>
      <c r="V22" s="51"/>
      <c r="W22" s="54">
        <f t="shared" si="21"/>
        <v>0</v>
      </c>
      <c r="X22" s="50">
        <f t="shared" si="7"/>
        <v>0</v>
      </c>
      <c r="Y22" s="51"/>
      <c r="Z22" s="51"/>
      <c r="AA22" s="51"/>
      <c r="AB22" s="52">
        <f t="shared" si="8"/>
        <v>0</v>
      </c>
      <c r="AC22" s="53">
        <f t="shared" si="9"/>
        <v>0</v>
      </c>
      <c r="AD22" s="51"/>
      <c r="AE22" s="51"/>
      <c r="AF22" s="51"/>
      <c r="AG22" s="54">
        <f t="shared" si="22"/>
        <v>0</v>
      </c>
      <c r="AH22" s="50">
        <f t="shared" si="10"/>
        <v>0</v>
      </c>
      <c r="AI22" s="51"/>
      <c r="AJ22" s="51"/>
      <c r="AK22" s="51"/>
      <c r="AL22" s="52">
        <f t="shared" si="11"/>
        <v>0</v>
      </c>
      <c r="AM22" s="53">
        <f t="shared" si="12"/>
        <v>0</v>
      </c>
      <c r="AN22" s="51"/>
      <c r="AO22" s="51"/>
      <c r="AP22" s="51"/>
      <c r="AQ22" s="54">
        <f t="shared" si="23"/>
        <v>0</v>
      </c>
      <c r="AR22" s="50">
        <f t="shared" si="13"/>
        <v>0</v>
      </c>
      <c r="AS22" s="51"/>
      <c r="AT22" s="51"/>
      <c r="AU22" s="51"/>
      <c r="AV22" s="52">
        <f t="shared" si="14"/>
        <v>0</v>
      </c>
      <c r="AW22" s="53">
        <f t="shared" si="15"/>
        <v>0</v>
      </c>
      <c r="AX22" s="51"/>
      <c r="AY22" s="51"/>
      <c r="AZ22" s="51"/>
      <c r="BA22" s="54">
        <f t="shared" si="24"/>
        <v>0</v>
      </c>
      <c r="BB22" s="50">
        <f t="shared" si="16"/>
        <v>0</v>
      </c>
      <c r="BC22" s="51"/>
      <c r="BD22" s="51"/>
      <c r="BE22" s="51"/>
      <c r="BF22" s="52">
        <f t="shared" si="17"/>
        <v>0</v>
      </c>
      <c r="BG22" s="53">
        <f t="shared" si="18"/>
        <v>0</v>
      </c>
      <c r="BH22" s="51">
        <f t="shared" si="26"/>
        <v>0</v>
      </c>
      <c r="BI22" s="51"/>
      <c r="BJ22" s="51"/>
      <c r="BK22" s="54">
        <f t="shared" si="25"/>
        <v>0</v>
      </c>
      <c r="BL22" s="55"/>
      <c r="BM22" s="51"/>
      <c r="BN22" s="53">
        <f t="shared" si="0"/>
        <v>0</v>
      </c>
      <c r="BO22" s="170">
        <f t="shared" si="1"/>
        <v>0</v>
      </c>
      <c r="BP22" s="55"/>
      <c r="BQ22" s="48">
        <f t="shared" si="19"/>
        <v>0</v>
      </c>
      <c r="BR22" s="176">
        <f t="shared" si="27"/>
        <v>0</v>
      </c>
      <c r="BS22" s="56"/>
      <c r="BT22" s="51">
        <v>0</v>
      </c>
      <c r="BU22" s="57">
        <f t="shared" si="2"/>
        <v>0</v>
      </c>
    </row>
    <row r="23" spans="2:73" ht="15.75" hidden="1" thickBot="1" x14ac:dyDescent="0.3">
      <c r="B23" s="78"/>
      <c r="C23" s="61">
        <v>1508</v>
      </c>
      <c r="D23" s="60"/>
      <c r="E23" s="51"/>
      <c r="F23" s="51"/>
      <c r="G23" s="51"/>
      <c r="H23" s="52">
        <f t="shared" si="3"/>
        <v>0</v>
      </c>
      <c r="I23" s="53"/>
      <c r="J23" s="51"/>
      <c r="K23" s="51"/>
      <c r="L23" s="51"/>
      <c r="M23" s="54">
        <f t="shared" si="20"/>
        <v>0</v>
      </c>
      <c r="N23" s="50">
        <f t="shared" si="4"/>
        <v>0</v>
      </c>
      <c r="O23" s="51"/>
      <c r="P23" s="51"/>
      <c r="Q23" s="51"/>
      <c r="R23" s="52">
        <f t="shared" si="5"/>
        <v>0</v>
      </c>
      <c r="S23" s="53">
        <f t="shared" si="6"/>
        <v>0</v>
      </c>
      <c r="T23" s="51"/>
      <c r="U23" s="51"/>
      <c r="V23" s="51"/>
      <c r="W23" s="54">
        <f t="shared" si="21"/>
        <v>0</v>
      </c>
      <c r="X23" s="50">
        <f t="shared" si="7"/>
        <v>0</v>
      </c>
      <c r="Y23" s="51"/>
      <c r="Z23" s="51"/>
      <c r="AA23" s="51"/>
      <c r="AB23" s="52">
        <f t="shared" si="8"/>
        <v>0</v>
      </c>
      <c r="AC23" s="53">
        <f t="shared" si="9"/>
        <v>0</v>
      </c>
      <c r="AD23" s="51"/>
      <c r="AE23" s="51"/>
      <c r="AF23" s="51"/>
      <c r="AG23" s="54">
        <f t="shared" si="22"/>
        <v>0</v>
      </c>
      <c r="AH23" s="50">
        <f t="shared" si="10"/>
        <v>0</v>
      </c>
      <c r="AI23" s="51"/>
      <c r="AJ23" s="51"/>
      <c r="AK23" s="51"/>
      <c r="AL23" s="52">
        <f t="shared" si="11"/>
        <v>0</v>
      </c>
      <c r="AM23" s="53">
        <f t="shared" si="12"/>
        <v>0</v>
      </c>
      <c r="AN23" s="51"/>
      <c r="AO23" s="51"/>
      <c r="AP23" s="51"/>
      <c r="AQ23" s="54">
        <f t="shared" si="23"/>
        <v>0</v>
      </c>
      <c r="AR23" s="50">
        <f t="shared" si="13"/>
        <v>0</v>
      </c>
      <c r="AS23" s="51"/>
      <c r="AT23" s="51"/>
      <c r="AU23" s="51"/>
      <c r="AV23" s="52">
        <f t="shared" si="14"/>
        <v>0</v>
      </c>
      <c r="AW23" s="53">
        <f t="shared" si="15"/>
        <v>0</v>
      </c>
      <c r="AX23" s="51"/>
      <c r="AY23" s="51"/>
      <c r="AZ23" s="51"/>
      <c r="BA23" s="54">
        <f t="shared" si="24"/>
        <v>0</v>
      </c>
      <c r="BB23" s="50">
        <f t="shared" si="16"/>
        <v>0</v>
      </c>
      <c r="BC23" s="51"/>
      <c r="BD23" s="51"/>
      <c r="BE23" s="51"/>
      <c r="BF23" s="52">
        <f t="shared" si="17"/>
        <v>0</v>
      </c>
      <c r="BG23" s="53">
        <f t="shared" si="18"/>
        <v>0</v>
      </c>
      <c r="BH23" s="51">
        <f t="shared" si="26"/>
        <v>0</v>
      </c>
      <c r="BI23" s="51"/>
      <c r="BJ23" s="51"/>
      <c r="BK23" s="54">
        <f t="shared" si="25"/>
        <v>0</v>
      </c>
      <c r="BL23" s="55"/>
      <c r="BM23" s="51"/>
      <c r="BN23" s="53">
        <f t="shared" si="0"/>
        <v>0</v>
      </c>
      <c r="BO23" s="170">
        <f t="shared" si="1"/>
        <v>0</v>
      </c>
      <c r="BP23" s="55"/>
      <c r="BQ23" s="48">
        <f t="shared" si="19"/>
        <v>0</v>
      </c>
      <c r="BR23" s="176">
        <f t="shared" si="27"/>
        <v>0</v>
      </c>
      <c r="BS23" s="56"/>
      <c r="BT23" s="51">
        <v>0</v>
      </c>
      <c r="BU23" s="57">
        <f t="shared" si="2"/>
        <v>0</v>
      </c>
    </row>
    <row r="24" spans="2:73" ht="15.75" hidden="1" thickBot="1" x14ac:dyDescent="0.3">
      <c r="B24" s="78"/>
      <c r="C24" s="61">
        <v>1508</v>
      </c>
      <c r="D24" s="60"/>
      <c r="E24" s="51"/>
      <c r="F24" s="51"/>
      <c r="G24" s="51"/>
      <c r="H24" s="52">
        <f t="shared" si="3"/>
        <v>0</v>
      </c>
      <c r="I24" s="53"/>
      <c r="J24" s="51"/>
      <c r="K24" s="51"/>
      <c r="L24" s="51"/>
      <c r="M24" s="54">
        <f t="shared" si="20"/>
        <v>0</v>
      </c>
      <c r="N24" s="50">
        <f t="shared" si="4"/>
        <v>0</v>
      </c>
      <c r="O24" s="51"/>
      <c r="P24" s="51"/>
      <c r="Q24" s="51"/>
      <c r="R24" s="52">
        <f t="shared" si="5"/>
        <v>0</v>
      </c>
      <c r="S24" s="53">
        <f t="shared" si="6"/>
        <v>0</v>
      </c>
      <c r="T24" s="51"/>
      <c r="U24" s="51"/>
      <c r="V24" s="51"/>
      <c r="W24" s="54">
        <f t="shared" si="21"/>
        <v>0</v>
      </c>
      <c r="X24" s="50">
        <f t="shared" si="7"/>
        <v>0</v>
      </c>
      <c r="Y24" s="51"/>
      <c r="Z24" s="51"/>
      <c r="AA24" s="51"/>
      <c r="AB24" s="52">
        <f t="shared" si="8"/>
        <v>0</v>
      </c>
      <c r="AC24" s="53">
        <f t="shared" si="9"/>
        <v>0</v>
      </c>
      <c r="AD24" s="51"/>
      <c r="AE24" s="51"/>
      <c r="AF24" s="51"/>
      <c r="AG24" s="54">
        <f t="shared" si="22"/>
        <v>0</v>
      </c>
      <c r="AH24" s="50">
        <f t="shared" si="10"/>
        <v>0</v>
      </c>
      <c r="AI24" s="51"/>
      <c r="AJ24" s="51"/>
      <c r="AK24" s="51"/>
      <c r="AL24" s="52">
        <f t="shared" si="11"/>
        <v>0</v>
      </c>
      <c r="AM24" s="53">
        <f t="shared" si="12"/>
        <v>0</v>
      </c>
      <c r="AN24" s="51"/>
      <c r="AO24" s="51"/>
      <c r="AP24" s="51"/>
      <c r="AQ24" s="54">
        <f t="shared" si="23"/>
        <v>0</v>
      </c>
      <c r="AR24" s="50">
        <f t="shared" si="13"/>
        <v>0</v>
      </c>
      <c r="AS24" s="51"/>
      <c r="AT24" s="51"/>
      <c r="AU24" s="51"/>
      <c r="AV24" s="52">
        <f t="shared" si="14"/>
        <v>0</v>
      </c>
      <c r="AW24" s="53">
        <f t="shared" si="15"/>
        <v>0</v>
      </c>
      <c r="AX24" s="51"/>
      <c r="AY24" s="51"/>
      <c r="AZ24" s="51"/>
      <c r="BA24" s="54">
        <f t="shared" si="24"/>
        <v>0</v>
      </c>
      <c r="BB24" s="50">
        <f t="shared" si="16"/>
        <v>0</v>
      </c>
      <c r="BC24" s="51"/>
      <c r="BD24" s="51"/>
      <c r="BE24" s="51"/>
      <c r="BF24" s="52">
        <f t="shared" si="17"/>
        <v>0</v>
      </c>
      <c r="BG24" s="53">
        <f t="shared" si="18"/>
        <v>0</v>
      </c>
      <c r="BH24" s="51">
        <f t="shared" si="26"/>
        <v>0</v>
      </c>
      <c r="BI24" s="51"/>
      <c r="BJ24" s="51"/>
      <c r="BK24" s="54">
        <f t="shared" si="25"/>
        <v>0</v>
      </c>
      <c r="BL24" s="55"/>
      <c r="BM24" s="51"/>
      <c r="BN24" s="53">
        <f t="shared" si="0"/>
        <v>0</v>
      </c>
      <c r="BO24" s="170">
        <f t="shared" si="1"/>
        <v>0</v>
      </c>
      <c r="BP24" s="55"/>
      <c r="BQ24" s="48">
        <f t="shared" si="19"/>
        <v>0</v>
      </c>
      <c r="BR24" s="176">
        <f t="shared" si="27"/>
        <v>0</v>
      </c>
      <c r="BS24" s="56"/>
      <c r="BT24" s="51">
        <v>0</v>
      </c>
      <c r="BU24" s="57">
        <f t="shared" si="2"/>
        <v>0</v>
      </c>
    </row>
    <row r="25" spans="2:73" ht="15.75" hidden="1" thickBot="1" x14ac:dyDescent="0.3">
      <c r="B25" s="78"/>
      <c r="C25" s="61">
        <v>1508</v>
      </c>
      <c r="D25" s="60"/>
      <c r="E25" s="51"/>
      <c r="F25" s="51"/>
      <c r="G25" s="51"/>
      <c r="H25" s="52">
        <f t="shared" si="3"/>
        <v>0</v>
      </c>
      <c r="I25" s="53"/>
      <c r="J25" s="51"/>
      <c r="K25" s="51"/>
      <c r="L25" s="51"/>
      <c r="M25" s="54">
        <f t="shared" si="20"/>
        <v>0</v>
      </c>
      <c r="N25" s="50">
        <f t="shared" si="4"/>
        <v>0</v>
      </c>
      <c r="O25" s="51"/>
      <c r="P25" s="51"/>
      <c r="Q25" s="51"/>
      <c r="R25" s="52">
        <f t="shared" si="5"/>
        <v>0</v>
      </c>
      <c r="S25" s="53">
        <f t="shared" si="6"/>
        <v>0</v>
      </c>
      <c r="T25" s="51"/>
      <c r="U25" s="51"/>
      <c r="V25" s="51"/>
      <c r="W25" s="54">
        <f t="shared" si="21"/>
        <v>0</v>
      </c>
      <c r="X25" s="50">
        <f t="shared" si="7"/>
        <v>0</v>
      </c>
      <c r="Y25" s="51"/>
      <c r="Z25" s="51"/>
      <c r="AA25" s="51"/>
      <c r="AB25" s="52">
        <f t="shared" si="8"/>
        <v>0</v>
      </c>
      <c r="AC25" s="53">
        <f t="shared" si="9"/>
        <v>0</v>
      </c>
      <c r="AD25" s="51"/>
      <c r="AE25" s="51"/>
      <c r="AF25" s="51"/>
      <c r="AG25" s="54">
        <f t="shared" si="22"/>
        <v>0</v>
      </c>
      <c r="AH25" s="50">
        <f t="shared" si="10"/>
        <v>0</v>
      </c>
      <c r="AI25" s="51"/>
      <c r="AJ25" s="51"/>
      <c r="AK25" s="51"/>
      <c r="AL25" s="52">
        <f t="shared" si="11"/>
        <v>0</v>
      </c>
      <c r="AM25" s="53">
        <f t="shared" si="12"/>
        <v>0</v>
      </c>
      <c r="AN25" s="51"/>
      <c r="AO25" s="51"/>
      <c r="AP25" s="51"/>
      <c r="AQ25" s="54">
        <f t="shared" si="23"/>
        <v>0</v>
      </c>
      <c r="AR25" s="50">
        <f t="shared" si="13"/>
        <v>0</v>
      </c>
      <c r="AS25" s="51"/>
      <c r="AT25" s="51"/>
      <c r="AU25" s="51"/>
      <c r="AV25" s="52">
        <f t="shared" si="14"/>
        <v>0</v>
      </c>
      <c r="AW25" s="53">
        <f t="shared" si="15"/>
        <v>0</v>
      </c>
      <c r="AX25" s="51"/>
      <c r="AY25" s="51"/>
      <c r="AZ25" s="51"/>
      <c r="BA25" s="54">
        <f t="shared" si="24"/>
        <v>0</v>
      </c>
      <c r="BB25" s="50">
        <f t="shared" si="16"/>
        <v>0</v>
      </c>
      <c r="BC25" s="51"/>
      <c r="BD25" s="51"/>
      <c r="BE25" s="51"/>
      <c r="BF25" s="52">
        <f t="shared" si="17"/>
        <v>0</v>
      </c>
      <c r="BG25" s="53">
        <f t="shared" si="18"/>
        <v>0</v>
      </c>
      <c r="BH25" s="51">
        <f t="shared" si="26"/>
        <v>0</v>
      </c>
      <c r="BI25" s="51"/>
      <c r="BJ25" s="51"/>
      <c r="BK25" s="54">
        <f t="shared" si="25"/>
        <v>0</v>
      </c>
      <c r="BL25" s="55"/>
      <c r="BM25" s="51"/>
      <c r="BN25" s="53">
        <f t="shared" si="0"/>
        <v>0</v>
      </c>
      <c r="BO25" s="170">
        <f t="shared" si="1"/>
        <v>0</v>
      </c>
      <c r="BP25" s="55"/>
      <c r="BQ25" s="48">
        <f t="shared" si="19"/>
        <v>0</v>
      </c>
      <c r="BR25" s="176">
        <f t="shared" si="27"/>
        <v>0</v>
      </c>
      <c r="BS25" s="56"/>
      <c r="BT25" s="51">
        <v>0</v>
      </c>
      <c r="BU25" s="57">
        <f t="shared" si="2"/>
        <v>0</v>
      </c>
    </row>
    <row r="26" spans="2:73" ht="15.75" hidden="1" thickBot="1" x14ac:dyDescent="0.3">
      <c r="B26" s="78"/>
      <c r="C26" s="61">
        <v>1508</v>
      </c>
      <c r="D26" s="60"/>
      <c r="E26" s="51"/>
      <c r="F26" s="51"/>
      <c r="G26" s="51"/>
      <c r="H26" s="52">
        <f t="shared" si="3"/>
        <v>0</v>
      </c>
      <c r="I26" s="53"/>
      <c r="J26" s="51"/>
      <c r="K26" s="51"/>
      <c r="L26" s="51"/>
      <c r="M26" s="54">
        <f t="shared" si="20"/>
        <v>0</v>
      </c>
      <c r="N26" s="50">
        <f t="shared" si="4"/>
        <v>0</v>
      </c>
      <c r="O26" s="51"/>
      <c r="P26" s="51"/>
      <c r="Q26" s="51"/>
      <c r="R26" s="52">
        <f t="shared" si="5"/>
        <v>0</v>
      </c>
      <c r="S26" s="53">
        <f t="shared" si="6"/>
        <v>0</v>
      </c>
      <c r="T26" s="51"/>
      <c r="U26" s="51"/>
      <c r="V26" s="51"/>
      <c r="W26" s="54">
        <f t="shared" si="21"/>
        <v>0</v>
      </c>
      <c r="X26" s="50">
        <f t="shared" si="7"/>
        <v>0</v>
      </c>
      <c r="Y26" s="51"/>
      <c r="Z26" s="51"/>
      <c r="AA26" s="51"/>
      <c r="AB26" s="52">
        <f t="shared" si="8"/>
        <v>0</v>
      </c>
      <c r="AC26" s="53">
        <f t="shared" si="9"/>
        <v>0</v>
      </c>
      <c r="AD26" s="51"/>
      <c r="AE26" s="51"/>
      <c r="AF26" s="51"/>
      <c r="AG26" s="54">
        <f t="shared" si="22"/>
        <v>0</v>
      </c>
      <c r="AH26" s="50">
        <f t="shared" si="10"/>
        <v>0</v>
      </c>
      <c r="AI26" s="51"/>
      <c r="AJ26" s="51"/>
      <c r="AK26" s="51"/>
      <c r="AL26" s="52">
        <f t="shared" si="11"/>
        <v>0</v>
      </c>
      <c r="AM26" s="53">
        <f t="shared" si="12"/>
        <v>0</v>
      </c>
      <c r="AN26" s="51"/>
      <c r="AO26" s="51"/>
      <c r="AP26" s="51"/>
      <c r="AQ26" s="54">
        <f t="shared" si="23"/>
        <v>0</v>
      </c>
      <c r="AR26" s="50">
        <f t="shared" si="13"/>
        <v>0</v>
      </c>
      <c r="AS26" s="51"/>
      <c r="AT26" s="51"/>
      <c r="AU26" s="51"/>
      <c r="AV26" s="52">
        <f t="shared" si="14"/>
        <v>0</v>
      </c>
      <c r="AW26" s="53">
        <f t="shared" si="15"/>
        <v>0</v>
      </c>
      <c r="AX26" s="51"/>
      <c r="AY26" s="51"/>
      <c r="AZ26" s="51"/>
      <c r="BA26" s="54">
        <f t="shared" si="24"/>
        <v>0</v>
      </c>
      <c r="BB26" s="50">
        <f t="shared" si="16"/>
        <v>0</v>
      </c>
      <c r="BC26" s="51"/>
      <c r="BD26" s="51"/>
      <c r="BE26" s="51"/>
      <c r="BF26" s="52">
        <f t="shared" si="17"/>
        <v>0</v>
      </c>
      <c r="BG26" s="53">
        <f t="shared" si="18"/>
        <v>0</v>
      </c>
      <c r="BH26" s="51">
        <f t="shared" si="26"/>
        <v>0</v>
      </c>
      <c r="BI26" s="51"/>
      <c r="BJ26" s="51"/>
      <c r="BK26" s="54">
        <f t="shared" si="25"/>
        <v>0</v>
      </c>
      <c r="BL26" s="55"/>
      <c r="BM26" s="51"/>
      <c r="BN26" s="53">
        <f t="shared" si="0"/>
        <v>0</v>
      </c>
      <c r="BO26" s="170">
        <f t="shared" si="1"/>
        <v>0</v>
      </c>
      <c r="BP26" s="55"/>
      <c r="BQ26" s="48">
        <f t="shared" si="19"/>
        <v>0</v>
      </c>
      <c r="BR26" s="176">
        <f t="shared" si="27"/>
        <v>0</v>
      </c>
      <c r="BS26" s="56"/>
      <c r="BT26" s="51">
        <v>0</v>
      </c>
      <c r="BU26" s="57">
        <f t="shared" si="2"/>
        <v>0</v>
      </c>
    </row>
    <row r="27" spans="2:73" ht="15.75" hidden="1" thickBot="1" x14ac:dyDescent="0.3">
      <c r="B27" s="78"/>
      <c r="C27" s="61">
        <v>1508</v>
      </c>
      <c r="D27" s="60"/>
      <c r="E27" s="51"/>
      <c r="F27" s="51"/>
      <c r="G27" s="51"/>
      <c r="H27" s="52">
        <f t="shared" si="3"/>
        <v>0</v>
      </c>
      <c r="I27" s="53"/>
      <c r="J27" s="51"/>
      <c r="K27" s="51"/>
      <c r="L27" s="51"/>
      <c r="M27" s="54">
        <f t="shared" si="20"/>
        <v>0</v>
      </c>
      <c r="N27" s="50">
        <f t="shared" si="4"/>
        <v>0</v>
      </c>
      <c r="O27" s="51"/>
      <c r="P27" s="51"/>
      <c r="Q27" s="51"/>
      <c r="R27" s="52">
        <f t="shared" si="5"/>
        <v>0</v>
      </c>
      <c r="S27" s="53">
        <f t="shared" si="6"/>
        <v>0</v>
      </c>
      <c r="T27" s="51"/>
      <c r="U27" s="51"/>
      <c r="V27" s="51"/>
      <c r="W27" s="54">
        <f t="shared" si="21"/>
        <v>0</v>
      </c>
      <c r="X27" s="50">
        <f t="shared" si="7"/>
        <v>0</v>
      </c>
      <c r="Y27" s="51"/>
      <c r="Z27" s="51"/>
      <c r="AA27" s="51"/>
      <c r="AB27" s="52">
        <f t="shared" si="8"/>
        <v>0</v>
      </c>
      <c r="AC27" s="53">
        <f t="shared" si="9"/>
        <v>0</v>
      </c>
      <c r="AD27" s="51"/>
      <c r="AE27" s="51"/>
      <c r="AF27" s="51"/>
      <c r="AG27" s="54">
        <f t="shared" si="22"/>
        <v>0</v>
      </c>
      <c r="AH27" s="50">
        <f t="shared" si="10"/>
        <v>0</v>
      </c>
      <c r="AI27" s="51"/>
      <c r="AJ27" s="51"/>
      <c r="AK27" s="51"/>
      <c r="AL27" s="52">
        <f t="shared" si="11"/>
        <v>0</v>
      </c>
      <c r="AM27" s="53">
        <f t="shared" si="12"/>
        <v>0</v>
      </c>
      <c r="AN27" s="51"/>
      <c r="AO27" s="51"/>
      <c r="AP27" s="51"/>
      <c r="AQ27" s="54">
        <f t="shared" si="23"/>
        <v>0</v>
      </c>
      <c r="AR27" s="50">
        <f t="shared" si="13"/>
        <v>0</v>
      </c>
      <c r="AS27" s="51"/>
      <c r="AT27" s="51"/>
      <c r="AU27" s="51"/>
      <c r="AV27" s="52">
        <f t="shared" si="14"/>
        <v>0</v>
      </c>
      <c r="AW27" s="53">
        <f t="shared" si="15"/>
        <v>0</v>
      </c>
      <c r="AX27" s="51"/>
      <c r="AY27" s="51"/>
      <c r="AZ27" s="51"/>
      <c r="BA27" s="54">
        <f t="shared" si="24"/>
        <v>0</v>
      </c>
      <c r="BB27" s="50">
        <f t="shared" si="16"/>
        <v>0</v>
      </c>
      <c r="BC27" s="51"/>
      <c r="BD27" s="51"/>
      <c r="BE27" s="51"/>
      <c r="BF27" s="52">
        <f t="shared" si="17"/>
        <v>0</v>
      </c>
      <c r="BG27" s="53">
        <f t="shared" si="18"/>
        <v>0</v>
      </c>
      <c r="BH27" s="51">
        <f t="shared" si="26"/>
        <v>0</v>
      </c>
      <c r="BI27" s="51"/>
      <c r="BJ27" s="51"/>
      <c r="BK27" s="54">
        <f t="shared" si="25"/>
        <v>0</v>
      </c>
      <c r="BL27" s="55"/>
      <c r="BM27" s="51"/>
      <c r="BN27" s="53">
        <f t="shared" si="0"/>
        <v>0</v>
      </c>
      <c r="BO27" s="170">
        <f t="shared" si="1"/>
        <v>0</v>
      </c>
      <c r="BP27" s="55"/>
      <c r="BQ27" s="48">
        <f t="shared" si="19"/>
        <v>0</v>
      </c>
      <c r="BR27" s="176">
        <f t="shared" si="27"/>
        <v>0</v>
      </c>
      <c r="BS27" s="56"/>
      <c r="BT27" s="51">
        <v>0</v>
      </c>
      <c r="BU27" s="57">
        <f t="shared" si="2"/>
        <v>0</v>
      </c>
    </row>
    <row r="28" spans="2:73" ht="15.75" hidden="1" thickBot="1" x14ac:dyDescent="0.3">
      <c r="B28" s="78"/>
      <c r="C28" s="61">
        <v>1508</v>
      </c>
      <c r="D28" s="60"/>
      <c r="E28" s="51"/>
      <c r="F28" s="51"/>
      <c r="G28" s="51"/>
      <c r="H28" s="52">
        <f t="shared" si="3"/>
        <v>0</v>
      </c>
      <c r="I28" s="53"/>
      <c r="J28" s="51"/>
      <c r="K28" s="51"/>
      <c r="L28" s="51"/>
      <c r="M28" s="54">
        <f t="shared" si="20"/>
        <v>0</v>
      </c>
      <c r="N28" s="50">
        <f t="shared" si="4"/>
        <v>0</v>
      </c>
      <c r="O28" s="51"/>
      <c r="P28" s="51"/>
      <c r="Q28" s="51"/>
      <c r="R28" s="52">
        <f t="shared" si="5"/>
        <v>0</v>
      </c>
      <c r="S28" s="53">
        <f t="shared" si="6"/>
        <v>0</v>
      </c>
      <c r="T28" s="51"/>
      <c r="U28" s="51"/>
      <c r="V28" s="51"/>
      <c r="W28" s="54">
        <f t="shared" si="21"/>
        <v>0</v>
      </c>
      <c r="X28" s="50">
        <f t="shared" si="7"/>
        <v>0</v>
      </c>
      <c r="Y28" s="51"/>
      <c r="Z28" s="51"/>
      <c r="AA28" s="51"/>
      <c r="AB28" s="52">
        <f t="shared" si="8"/>
        <v>0</v>
      </c>
      <c r="AC28" s="53">
        <f t="shared" si="9"/>
        <v>0</v>
      </c>
      <c r="AD28" s="51"/>
      <c r="AE28" s="51"/>
      <c r="AF28" s="51"/>
      <c r="AG28" s="54">
        <f t="shared" si="22"/>
        <v>0</v>
      </c>
      <c r="AH28" s="50">
        <f t="shared" si="10"/>
        <v>0</v>
      </c>
      <c r="AI28" s="51"/>
      <c r="AJ28" s="51"/>
      <c r="AK28" s="51"/>
      <c r="AL28" s="52">
        <f t="shared" si="11"/>
        <v>0</v>
      </c>
      <c r="AM28" s="53">
        <f t="shared" si="12"/>
        <v>0</v>
      </c>
      <c r="AN28" s="51"/>
      <c r="AO28" s="51"/>
      <c r="AP28" s="51"/>
      <c r="AQ28" s="54">
        <f t="shared" si="23"/>
        <v>0</v>
      </c>
      <c r="AR28" s="50">
        <f t="shared" si="13"/>
        <v>0</v>
      </c>
      <c r="AS28" s="51"/>
      <c r="AT28" s="51"/>
      <c r="AU28" s="51"/>
      <c r="AV28" s="52">
        <f t="shared" si="14"/>
        <v>0</v>
      </c>
      <c r="AW28" s="53">
        <f t="shared" si="15"/>
        <v>0</v>
      </c>
      <c r="AX28" s="51"/>
      <c r="AY28" s="51"/>
      <c r="AZ28" s="51"/>
      <c r="BA28" s="54">
        <f t="shared" si="24"/>
        <v>0</v>
      </c>
      <c r="BB28" s="50">
        <f t="shared" si="16"/>
        <v>0</v>
      </c>
      <c r="BC28" s="51"/>
      <c r="BD28" s="51"/>
      <c r="BE28" s="51"/>
      <c r="BF28" s="52">
        <f t="shared" si="17"/>
        <v>0</v>
      </c>
      <c r="BG28" s="53">
        <f t="shared" si="18"/>
        <v>0</v>
      </c>
      <c r="BH28" s="51">
        <f t="shared" si="26"/>
        <v>0</v>
      </c>
      <c r="BI28" s="51"/>
      <c r="BJ28" s="51"/>
      <c r="BK28" s="54">
        <f t="shared" si="25"/>
        <v>0</v>
      </c>
      <c r="BL28" s="55"/>
      <c r="BM28" s="51"/>
      <c r="BN28" s="53">
        <f t="shared" si="0"/>
        <v>0</v>
      </c>
      <c r="BO28" s="170">
        <f t="shared" si="1"/>
        <v>0</v>
      </c>
      <c r="BP28" s="55"/>
      <c r="BQ28" s="48">
        <f t="shared" si="19"/>
        <v>0</v>
      </c>
      <c r="BR28" s="176">
        <f t="shared" si="27"/>
        <v>0</v>
      </c>
      <c r="BS28" s="56"/>
      <c r="BT28" s="51">
        <v>0</v>
      </c>
      <c r="BU28" s="57">
        <f t="shared" si="2"/>
        <v>0</v>
      </c>
    </row>
    <row r="29" spans="2:73" ht="15.75" hidden="1" thickBot="1" x14ac:dyDescent="0.3">
      <c r="B29" s="78"/>
      <c r="C29" s="61">
        <v>1508</v>
      </c>
      <c r="D29" s="60"/>
      <c r="E29" s="51"/>
      <c r="F29" s="51"/>
      <c r="G29" s="51"/>
      <c r="H29" s="52">
        <f t="shared" si="3"/>
        <v>0</v>
      </c>
      <c r="I29" s="53"/>
      <c r="J29" s="51"/>
      <c r="K29" s="51"/>
      <c r="L29" s="51"/>
      <c r="M29" s="54">
        <f t="shared" si="20"/>
        <v>0</v>
      </c>
      <c r="N29" s="50">
        <f t="shared" si="4"/>
        <v>0</v>
      </c>
      <c r="O29" s="51"/>
      <c r="P29" s="51"/>
      <c r="Q29" s="51"/>
      <c r="R29" s="52">
        <f t="shared" si="5"/>
        <v>0</v>
      </c>
      <c r="S29" s="53">
        <f t="shared" si="6"/>
        <v>0</v>
      </c>
      <c r="T29" s="51"/>
      <c r="U29" s="51"/>
      <c r="V29" s="51"/>
      <c r="W29" s="54">
        <f t="shared" si="21"/>
        <v>0</v>
      </c>
      <c r="X29" s="50">
        <f t="shared" si="7"/>
        <v>0</v>
      </c>
      <c r="Y29" s="51"/>
      <c r="Z29" s="51"/>
      <c r="AA29" s="51"/>
      <c r="AB29" s="52">
        <f t="shared" si="8"/>
        <v>0</v>
      </c>
      <c r="AC29" s="53">
        <f t="shared" si="9"/>
        <v>0</v>
      </c>
      <c r="AD29" s="51"/>
      <c r="AE29" s="51"/>
      <c r="AF29" s="51"/>
      <c r="AG29" s="54">
        <f t="shared" si="22"/>
        <v>0</v>
      </c>
      <c r="AH29" s="50">
        <f t="shared" si="10"/>
        <v>0</v>
      </c>
      <c r="AI29" s="51"/>
      <c r="AJ29" s="51"/>
      <c r="AK29" s="51"/>
      <c r="AL29" s="52">
        <f t="shared" si="11"/>
        <v>0</v>
      </c>
      <c r="AM29" s="53">
        <f t="shared" si="12"/>
        <v>0</v>
      </c>
      <c r="AN29" s="51"/>
      <c r="AO29" s="51"/>
      <c r="AP29" s="51"/>
      <c r="AQ29" s="54">
        <f t="shared" si="23"/>
        <v>0</v>
      </c>
      <c r="AR29" s="50">
        <f t="shared" si="13"/>
        <v>0</v>
      </c>
      <c r="AS29" s="51"/>
      <c r="AT29" s="51"/>
      <c r="AU29" s="51"/>
      <c r="AV29" s="52">
        <f t="shared" si="14"/>
        <v>0</v>
      </c>
      <c r="AW29" s="53">
        <f t="shared" si="15"/>
        <v>0</v>
      </c>
      <c r="AX29" s="51"/>
      <c r="AY29" s="51"/>
      <c r="AZ29" s="51"/>
      <c r="BA29" s="54">
        <f t="shared" si="24"/>
        <v>0</v>
      </c>
      <c r="BB29" s="50">
        <f t="shared" si="16"/>
        <v>0</v>
      </c>
      <c r="BC29" s="51"/>
      <c r="BD29" s="51"/>
      <c r="BE29" s="51"/>
      <c r="BF29" s="52">
        <f t="shared" si="17"/>
        <v>0</v>
      </c>
      <c r="BG29" s="53">
        <f t="shared" si="18"/>
        <v>0</v>
      </c>
      <c r="BH29" s="51">
        <f t="shared" si="26"/>
        <v>0</v>
      </c>
      <c r="BI29" s="51"/>
      <c r="BJ29" s="51"/>
      <c r="BK29" s="54">
        <f t="shared" si="25"/>
        <v>0</v>
      </c>
      <c r="BL29" s="55"/>
      <c r="BM29" s="51"/>
      <c r="BN29" s="53">
        <f t="shared" si="0"/>
        <v>0</v>
      </c>
      <c r="BO29" s="170">
        <f t="shared" si="1"/>
        <v>0</v>
      </c>
      <c r="BP29" s="55"/>
      <c r="BQ29" s="48">
        <f t="shared" si="19"/>
        <v>0</v>
      </c>
      <c r="BR29" s="176">
        <f t="shared" si="27"/>
        <v>0</v>
      </c>
      <c r="BS29" s="56"/>
      <c r="BT29" s="51">
        <v>0</v>
      </c>
      <c r="BU29" s="57">
        <f t="shared" si="2"/>
        <v>0</v>
      </c>
    </row>
    <row r="30" spans="2:73" ht="15.75" hidden="1" thickBot="1" x14ac:dyDescent="0.3">
      <c r="B30" s="78"/>
      <c r="C30" s="61">
        <v>1508</v>
      </c>
      <c r="D30" s="60"/>
      <c r="E30" s="51"/>
      <c r="F30" s="51"/>
      <c r="G30" s="51"/>
      <c r="H30" s="52">
        <f t="shared" si="3"/>
        <v>0</v>
      </c>
      <c r="I30" s="53"/>
      <c r="J30" s="51"/>
      <c r="K30" s="51"/>
      <c r="L30" s="51"/>
      <c r="M30" s="54">
        <f t="shared" si="20"/>
        <v>0</v>
      </c>
      <c r="N30" s="50">
        <f t="shared" si="4"/>
        <v>0</v>
      </c>
      <c r="O30" s="51"/>
      <c r="P30" s="51"/>
      <c r="Q30" s="51"/>
      <c r="R30" s="52">
        <f t="shared" si="5"/>
        <v>0</v>
      </c>
      <c r="S30" s="53">
        <f t="shared" si="6"/>
        <v>0</v>
      </c>
      <c r="T30" s="51"/>
      <c r="U30" s="51"/>
      <c r="V30" s="51"/>
      <c r="W30" s="54">
        <f t="shared" si="21"/>
        <v>0</v>
      </c>
      <c r="X30" s="50">
        <f t="shared" si="7"/>
        <v>0</v>
      </c>
      <c r="Y30" s="51"/>
      <c r="Z30" s="51"/>
      <c r="AA30" s="51"/>
      <c r="AB30" s="52">
        <f t="shared" si="8"/>
        <v>0</v>
      </c>
      <c r="AC30" s="53">
        <f t="shared" si="9"/>
        <v>0</v>
      </c>
      <c r="AD30" s="51"/>
      <c r="AE30" s="51"/>
      <c r="AF30" s="51"/>
      <c r="AG30" s="54">
        <f t="shared" si="22"/>
        <v>0</v>
      </c>
      <c r="AH30" s="50">
        <f t="shared" si="10"/>
        <v>0</v>
      </c>
      <c r="AI30" s="51"/>
      <c r="AJ30" s="51"/>
      <c r="AK30" s="51"/>
      <c r="AL30" s="52">
        <f t="shared" si="11"/>
        <v>0</v>
      </c>
      <c r="AM30" s="53">
        <f t="shared" si="12"/>
        <v>0</v>
      </c>
      <c r="AN30" s="51"/>
      <c r="AO30" s="51"/>
      <c r="AP30" s="51"/>
      <c r="AQ30" s="54">
        <f t="shared" si="23"/>
        <v>0</v>
      </c>
      <c r="AR30" s="50">
        <f t="shared" si="13"/>
        <v>0</v>
      </c>
      <c r="AS30" s="51"/>
      <c r="AT30" s="51"/>
      <c r="AU30" s="51"/>
      <c r="AV30" s="52">
        <f t="shared" si="14"/>
        <v>0</v>
      </c>
      <c r="AW30" s="53">
        <f t="shared" si="15"/>
        <v>0</v>
      </c>
      <c r="AX30" s="51"/>
      <c r="AY30" s="51"/>
      <c r="AZ30" s="51"/>
      <c r="BA30" s="54">
        <f t="shared" si="24"/>
        <v>0</v>
      </c>
      <c r="BB30" s="50">
        <f t="shared" si="16"/>
        <v>0</v>
      </c>
      <c r="BC30" s="51"/>
      <c r="BD30" s="51"/>
      <c r="BE30" s="51"/>
      <c r="BF30" s="52">
        <f t="shared" si="17"/>
        <v>0</v>
      </c>
      <c r="BG30" s="53">
        <f t="shared" si="18"/>
        <v>0</v>
      </c>
      <c r="BH30" s="51">
        <f t="shared" si="26"/>
        <v>0</v>
      </c>
      <c r="BI30" s="51"/>
      <c r="BJ30" s="51"/>
      <c r="BK30" s="54">
        <f t="shared" si="25"/>
        <v>0</v>
      </c>
      <c r="BL30" s="55"/>
      <c r="BM30" s="51"/>
      <c r="BN30" s="53">
        <f t="shared" si="0"/>
        <v>0</v>
      </c>
      <c r="BO30" s="170">
        <f t="shared" si="1"/>
        <v>0</v>
      </c>
      <c r="BP30" s="55"/>
      <c r="BQ30" s="48">
        <f t="shared" si="19"/>
        <v>0</v>
      </c>
      <c r="BR30" s="176">
        <f t="shared" si="27"/>
        <v>0</v>
      </c>
      <c r="BS30" s="56"/>
      <c r="BT30" s="51">
        <v>0</v>
      </c>
      <c r="BU30" s="57">
        <f t="shared" si="2"/>
        <v>0</v>
      </c>
    </row>
    <row r="31" spans="2:73" ht="17.649999999999999" customHeight="1" thickBot="1" x14ac:dyDescent="0.3">
      <c r="B31" s="78" t="s">
        <v>175</v>
      </c>
      <c r="C31" s="61" t="s">
        <v>176</v>
      </c>
      <c r="D31" s="50"/>
      <c r="E31" s="51"/>
      <c r="F31" s="51"/>
      <c r="G31" s="51">
        <v>320120.49458023708</v>
      </c>
      <c r="H31" s="52">
        <f t="shared" ref="H31:H46" si="28">D31+E31-F31+G31</f>
        <v>320120.49458023708</v>
      </c>
      <c r="I31" s="53"/>
      <c r="J31" s="51">
        <v>7227.8886007274004</v>
      </c>
      <c r="K31" s="51"/>
      <c r="L31" s="51"/>
      <c r="M31" s="54">
        <f t="shared" si="20"/>
        <v>7227.8886007274004</v>
      </c>
      <c r="N31" s="50">
        <f t="shared" si="4"/>
        <v>320120.49458023708</v>
      </c>
      <c r="O31" s="51">
        <v>10423.79551806458</v>
      </c>
      <c r="P31" s="51"/>
      <c r="Q31" s="51"/>
      <c r="R31" s="52">
        <f t="shared" si="5"/>
        <v>330544.29009830166</v>
      </c>
      <c r="S31" s="53">
        <f t="shared" si="6"/>
        <v>7227.8886007274004</v>
      </c>
      <c r="T31" s="51">
        <v>275.57807248002428</v>
      </c>
      <c r="U31" s="51"/>
      <c r="V31" s="51"/>
      <c r="W31" s="54">
        <f t="shared" si="21"/>
        <v>7503.4666732074247</v>
      </c>
      <c r="X31" s="50">
        <f t="shared" si="7"/>
        <v>330544.29009830166</v>
      </c>
      <c r="Y31" s="51">
        <v>7064.2599901337526</v>
      </c>
      <c r="Z31" s="51"/>
      <c r="AA31" s="51"/>
      <c r="AB31" s="52">
        <f t="shared" si="8"/>
        <v>337608.55008843541</v>
      </c>
      <c r="AC31" s="53">
        <f t="shared" si="9"/>
        <v>7503.4666732074247</v>
      </c>
      <c r="AD31" s="51">
        <v>695.52344997695127</v>
      </c>
      <c r="AE31" s="51"/>
      <c r="AF31" s="51"/>
      <c r="AG31" s="54">
        <f t="shared" si="22"/>
        <v>8198.990123184376</v>
      </c>
      <c r="AH31" s="50">
        <f t="shared" si="10"/>
        <v>337608.55008843541</v>
      </c>
      <c r="AI31" s="51">
        <v>-14383.171574377571</v>
      </c>
      <c r="AJ31" s="51"/>
      <c r="AK31" s="51"/>
      <c r="AL31" s="52">
        <f t="shared" si="11"/>
        <v>323225.37851405784</v>
      </c>
      <c r="AM31" s="53">
        <f t="shared" si="12"/>
        <v>8198.990123184376</v>
      </c>
      <c r="AN31" s="51">
        <v>-15.072815693926714</v>
      </c>
      <c r="AO31" s="51"/>
      <c r="AP31" s="51"/>
      <c r="AQ31" s="54">
        <f t="shared" si="23"/>
        <v>8183.9173074904493</v>
      </c>
      <c r="AR31" s="50">
        <f t="shared" si="13"/>
        <v>323225.37851405784</v>
      </c>
      <c r="AS31" s="51">
        <v>-2160.7154499902972</v>
      </c>
      <c r="AT31" s="51"/>
      <c r="AU31" s="51"/>
      <c r="AV31" s="52">
        <f t="shared" si="14"/>
        <v>321064.66306406754</v>
      </c>
      <c r="AW31" s="53">
        <f t="shared" si="15"/>
        <v>8183.9173074904493</v>
      </c>
      <c r="AX31" s="51">
        <v>356.54964371366896</v>
      </c>
      <c r="AY31" s="51"/>
      <c r="AZ31" s="51"/>
      <c r="BA31" s="54">
        <f t="shared" si="24"/>
        <v>8540.4669512041182</v>
      </c>
      <c r="BB31" s="50">
        <f t="shared" si="16"/>
        <v>321064.66306406754</v>
      </c>
      <c r="BC31" s="51"/>
      <c r="BD31" s="51"/>
      <c r="BE31" s="51"/>
      <c r="BF31" s="52">
        <f t="shared" si="17"/>
        <v>321064.66306406754</v>
      </c>
      <c r="BG31" s="53">
        <f t="shared" si="18"/>
        <v>8540.4669512041182</v>
      </c>
      <c r="BH31" s="51">
        <f>(BB31+BF31)/2*0.57%</f>
        <v>1830.0685794651847</v>
      </c>
      <c r="BI31" s="51"/>
      <c r="BJ31" s="51"/>
      <c r="BK31" s="54">
        <f t="shared" si="25"/>
        <v>10370.535530669304</v>
      </c>
      <c r="BL31" s="55"/>
      <c r="BM31" s="51"/>
      <c r="BN31" s="53">
        <f t="shared" si="0"/>
        <v>321064.66306406754</v>
      </c>
      <c r="BO31" s="170">
        <f t="shared" si="1"/>
        <v>10370.535530669304</v>
      </c>
      <c r="BP31" s="55"/>
      <c r="BQ31" s="48">
        <f t="shared" si="19"/>
        <v>10370.535530669304</v>
      </c>
      <c r="BR31" s="176">
        <f>IF(BS31="Yes", SUM(BN31:BP31), 0)</f>
        <v>331435.19859473687</v>
      </c>
      <c r="BS31" s="56" t="s">
        <v>180</v>
      </c>
      <c r="BT31" s="51">
        <v>329605.13001527166</v>
      </c>
      <c r="BU31" s="57">
        <f t="shared" si="2"/>
        <v>0</v>
      </c>
    </row>
    <row r="32" spans="2:73" ht="29.25" hidden="1" thickBot="1" x14ac:dyDescent="0.3">
      <c r="B32" s="78" t="s">
        <v>130</v>
      </c>
      <c r="C32" s="61">
        <v>1522</v>
      </c>
      <c r="D32" s="50"/>
      <c r="E32" s="51"/>
      <c r="F32" s="51"/>
      <c r="G32" s="51"/>
      <c r="H32" s="52">
        <f t="shared" si="28"/>
        <v>0</v>
      </c>
      <c r="I32" s="53"/>
      <c r="J32" s="51"/>
      <c r="K32" s="51"/>
      <c r="L32" s="51"/>
      <c r="M32" s="54">
        <f t="shared" si="20"/>
        <v>0</v>
      </c>
      <c r="N32" s="50">
        <f t="shared" si="4"/>
        <v>0</v>
      </c>
      <c r="O32" s="51"/>
      <c r="P32" s="51"/>
      <c r="Q32" s="51"/>
      <c r="R32" s="52">
        <f t="shared" si="5"/>
        <v>0</v>
      </c>
      <c r="S32" s="53">
        <f t="shared" si="6"/>
        <v>0</v>
      </c>
      <c r="T32" s="51"/>
      <c r="U32" s="51"/>
      <c r="V32" s="51"/>
      <c r="W32" s="54">
        <f t="shared" si="21"/>
        <v>0</v>
      </c>
      <c r="X32" s="50">
        <f t="shared" si="7"/>
        <v>0</v>
      </c>
      <c r="Y32" s="51"/>
      <c r="Z32" s="51"/>
      <c r="AA32" s="51"/>
      <c r="AB32" s="52">
        <f t="shared" si="8"/>
        <v>0</v>
      </c>
      <c r="AC32" s="53">
        <f t="shared" si="9"/>
        <v>0</v>
      </c>
      <c r="AD32" s="51"/>
      <c r="AE32" s="51"/>
      <c r="AF32" s="51"/>
      <c r="AG32" s="54">
        <f t="shared" si="22"/>
        <v>0</v>
      </c>
      <c r="AH32" s="50">
        <f t="shared" si="10"/>
        <v>0</v>
      </c>
      <c r="AI32" s="51"/>
      <c r="AJ32" s="51"/>
      <c r="AK32" s="51"/>
      <c r="AL32" s="52">
        <f t="shared" si="11"/>
        <v>0</v>
      </c>
      <c r="AM32" s="53">
        <f t="shared" si="12"/>
        <v>0</v>
      </c>
      <c r="AN32" s="51"/>
      <c r="AO32" s="51"/>
      <c r="AP32" s="51"/>
      <c r="AQ32" s="54">
        <f t="shared" si="23"/>
        <v>0</v>
      </c>
      <c r="AR32" s="50">
        <f t="shared" si="13"/>
        <v>0</v>
      </c>
      <c r="AS32" s="51"/>
      <c r="AT32" s="51"/>
      <c r="AU32" s="51"/>
      <c r="AV32" s="52">
        <f t="shared" si="14"/>
        <v>0</v>
      </c>
      <c r="AW32" s="53">
        <f t="shared" si="15"/>
        <v>0</v>
      </c>
      <c r="AX32" s="51"/>
      <c r="AY32" s="51"/>
      <c r="AZ32" s="51"/>
      <c r="BA32" s="54">
        <f t="shared" si="24"/>
        <v>0</v>
      </c>
      <c r="BB32" s="50">
        <f t="shared" si="16"/>
        <v>0</v>
      </c>
      <c r="BC32" s="51"/>
      <c r="BD32" s="51"/>
      <c r="BE32" s="51"/>
      <c r="BF32" s="52">
        <f t="shared" si="17"/>
        <v>0</v>
      </c>
      <c r="BG32" s="53">
        <f t="shared" si="18"/>
        <v>0</v>
      </c>
      <c r="BH32" s="51">
        <f t="shared" ref="BH32:BH46" si="29">(BB32+BF32)/2*0.57%</f>
        <v>0</v>
      </c>
      <c r="BI32" s="51"/>
      <c r="BJ32" s="51"/>
      <c r="BK32" s="54">
        <f t="shared" si="25"/>
        <v>0</v>
      </c>
      <c r="BL32" s="55"/>
      <c r="BM32" s="51"/>
      <c r="BN32" s="53">
        <f t="shared" si="0"/>
        <v>0</v>
      </c>
      <c r="BO32" s="170">
        <f t="shared" si="1"/>
        <v>0</v>
      </c>
      <c r="BP32" s="55"/>
      <c r="BQ32" s="48">
        <f t="shared" si="19"/>
        <v>0</v>
      </c>
      <c r="BR32" s="177">
        <f xml:space="preserve"> SUM(BN32:BP32)</f>
        <v>0</v>
      </c>
      <c r="BS32" s="56"/>
      <c r="BT32" s="51">
        <v>0</v>
      </c>
      <c r="BU32" s="57">
        <f t="shared" si="2"/>
        <v>0</v>
      </c>
    </row>
    <row r="33" spans="2:75" ht="15.75" hidden="1" thickBot="1" x14ac:dyDescent="0.3">
      <c r="B33" s="78" t="s">
        <v>131</v>
      </c>
      <c r="C33" s="61">
        <v>1525</v>
      </c>
      <c r="D33" s="50"/>
      <c r="E33" s="51"/>
      <c r="F33" s="51"/>
      <c r="G33" s="51"/>
      <c r="H33" s="52">
        <f t="shared" si="28"/>
        <v>0</v>
      </c>
      <c r="I33" s="53"/>
      <c r="J33" s="51"/>
      <c r="K33" s="51"/>
      <c r="L33" s="51"/>
      <c r="M33" s="54">
        <f t="shared" si="20"/>
        <v>0</v>
      </c>
      <c r="N33" s="50">
        <f t="shared" si="4"/>
        <v>0</v>
      </c>
      <c r="O33" s="51"/>
      <c r="P33" s="51"/>
      <c r="Q33" s="51"/>
      <c r="R33" s="52">
        <f t="shared" si="5"/>
        <v>0</v>
      </c>
      <c r="S33" s="53">
        <f t="shared" si="6"/>
        <v>0</v>
      </c>
      <c r="T33" s="51"/>
      <c r="U33" s="51"/>
      <c r="V33" s="51"/>
      <c r="W33" s="54">
        <f t="shared" si="21"/>
        <v>0</v>
      </c>
      <c r="X33" s="50">
        <f t="shared" si="7"/>
        <v>0</v>
      </c>
      <c r="Y33" s="51"/>
      <c r="Z33" s="51"/>
      <c r="AA33" s="51"/>
      <c r="AB33" s="52">
        <f t="shared" si="8"/>
        <v>0</v>
      </c>
      <c r="AC33" s="53">
        <f t="shared" si="9"/>
        <v>0</v>
      </c>
      <c r="AD33" s="51"/>
      <c r="AE33" s="51"/>
      <c r="AF33" s="51"/>
      <c r="AG33" s="54">
        <f t="shared" si="22"/>
        <v>0</v>
      </c>
      <c r="AH33" s="50">
        <f t="shared" si="10"/>
        <v>0</v>
      </c>
      <c r="AI33" s="51"/>
      <c r="AJ33" s="51"/>
      <c r="AK33" s="51"/>
      <c r="AL33" s="52">
        <f t="shared" si="11"/>
        <v>0</v>
      </c>
      <c r="AM33" s="53">
        <f t="shared" si="12"/>
        <v>0</v>
      </c>
      <c r="AN33" s="51"/>
      <c r="AO33" s="51"/>
      <c r="AP33" s="51"/>
      <c r="AQ33" s="54">
        <f t="shared" si="23"/>
        <v>0</v>
      </c>
      <c r="AR33" s="50">
        <f>AL33</f>
        <v>0</v>
      </c>
      <c r="AS33" s="51"/>
      <c r="AT33" s="51"/>
      <c r="AU33" s="51"/>
      <c r="AV33" s="52">
        <f t="shared" si="14"/>
        <v>0</v>
      </c>
      <c r="AW33" s="53">
        <f t="shared" si="15"/>
        <v>0</v>
      </c>
      <c r="AX33" s="51"/>
      <c r="AY33" s="51"/>
      <c r="AZ33" s="51"/>
      <c r="BA33" s="54">
        <f t="shared" si="24"/>
        <v>0</v>
      </c>
      <c r="BB33" s="50">
        <f>AV33</f>
        <v>0</v>
      </c>
      <c r="BC33" s="51"/>
      <c r="BD33" s="51"/>
      <c r="BE33" s="51"/>
      <c r="BF33" s="52">
        <f t="shared" si="17"/>
        <v>0</v>
      </c>
      <c r="BG33" s="53">
        <f t="shared" si="18"/>
        <v>0</v>
      </c>
      <c r="BH33" s="51">
        <f t="shared" si="29"/>
        <v>0</v>
      </c>
      <c r="BI33" s="51"/>
      <c r="BJ33" s="51"/>
      <c r="BK33" s="54">
        <f t="shared" si="25"/>
        <v>0</v>
      </c>
      <c r="BL33" s="55"/>
      <c r="BM33" s="51"/>
      <c r="BN33" s="53">
        <f t="shared" si="0"/>
        <v>0</v>
      </c>
      <c r="BO33" s="170">
        <f t="shared" si="1"/>
        <v>0</v>
      </c>
      <c r="BP33" s="55"/>
      <c r="BQ33" s="48">
        <f t="shared" si="19"/>
        <v>0</v>
      </c>
      <c r="BR33" s="176">
        <f>IF(BS33="Yes", SUM(BN33:BP33), 0)</f>
        <v>0</v>
      </c>
      <c r="BS33" s="56"/>
      <c r="BT33" s="51">
        <v>0</v>
      </c>
      <c r="BU33" s="57">
        <f t="shared" si="2"/>
        <v>0</v>
      </c>
    </row>
    <row r="34" spans="2:75" ht="29.25" hidden="1" thickBot="1" x14ac:dyDescent="0.3">
      <c r="B34" s="78" t="s">
        <v>132</v>
      </c>
      <c r="C34" s="61">
        <v>1533</v>
      </c>
      <c r="D34" s="50"/>
      <c r="E34" s="51"/>
      <c r="F34" s="51"/>
      <c r="G34" s="51"/>
      <c r="H34" s="52">
        <f t="shared" si="28"/>
        <v>0</v>
      </c>
      <c r="I34" s="53"/>
      <c r="J34" s="51"/>
      <c r="K34" s="51"/>
      <c r="L34" s="51"/>
      <c r="M34" s="54">
        <f>I34+J34-K34+L34</f>
        <v>0</v>
      </c>
      <c r="N34" s="50">
        <f t="shared" si="4"/>
        <v>0</v>
      </c>
      <c r="O34" s="51"/>
      <c r="P34" s="51"/>
      <c r="Q34" s="51"/>
      <c r="R34" s="52">
        <f>N34+O34-P34+Q34</f>
        <v>0</v>
      </c>
      <c r="S34" s="53">
        <f t="shared" si="6"/>
        <v>0</v>
      </c>
      <c r="T34" s="51"/>
      <c r="U34" s="51"/>
      <c r="V34" s="51"/>
      <c r="W34" s="54">
        <f>S34+T34-U34+V34</f>
        <v>0</v>
      </c>
      <c r="X34" s="50">
        <f t="shared" si="7"/>
        <v>0</v>
      </c>
      <c r="Y34" s="51"/>
      <c r="Z34" s="51"/>
      <c r="AA34" s="51"/>
      <c r="AB34" s="52">
        <f>X34+Y34-Z34+AA34</f>
        <v>0</v>
      </c>
      <c r="AC34" s="53">
        <f t="shared" si="9"/>
        <v>0</v>
      </c>
      <c r="AD34" s="51"/>
      <c r="AE34" s="51"/>
      <c r="AF34" s="51"/>
      <c r="AG34" s="54">
        <f>AC34+AD34-AE34+AF34</f>
        <v>0</v>
      </c>
      <c r="AH34" s="50">
        <f t="shared" si="10"/>
        <v>0</v>
      </c>
      <c r="AI34" s="51"/>
      <c r="AJ34" s="51"/>
      <c r="AK34" s="51"/>
      <c r="AL34" s="52">
        <f>AH34+AI34-AJ34+AK34</f>
        <v>0</v>
      </c>
      <c r="AM34" s="53">
        <f t="shared" si="12"/>
        <v>0</v>
      </c>
      <c r="AN34" s="51"/>
      <c r="AO34" s="51"/>
      <c r="AP34" s="51"/>
      <c r="AQ34" s="54">
        <f>AM34+AN34-AO34+AP34</f>
        <v>0</v>
      </c>
      <c r="AR34" s="50">
        <f>AL34</f>
        <v>0</v>
      </c>
      <c r="AS34" s="51"/>
      <c r="AT34" s="51"/>
      <c r="AU34" s="51"/>
      <c r="AV34" s="52">
        <f>AR34+AS34-AT34+AU34</f>
        <v>0</v>
      </c>
      <c r="AW34" s="53">
        <f>AQ34</f>
        <v>0</v>
      </c>
      <c r="AX34" s="51"/>
      <c r="AY34" s="51"/>
      <c r="AZ34" s="51"/>
      <c r="BA34" s="54">
        <f>AW34+AX34-AY34+AZ34</f>
        <v>0</v>
      </c>
      <c r="BB34" s="50">
        <f>AV34</f>
        <v>0</v>
      </c>
      <c r="BC34" s="51"/>
      <c r="BD34" s="51"/>
      <c r="BE34" s="51"/>
      <c r="BF34" s="52">
        <f>BB34+BC34-BD34+BE34</f>
        <v>0</v>
      </c>
      <c r="BG34" s="53">
        <f>BA34</f>
        <v>0</v>
      </c>
      <c r="BH34" s="51">
        <f t="shared" si="29"/>
        <v>0</v>
      </c>
      <c r="BI34" s="51"/>
      <c r="BJ34" s="51"/>
      <c r="BK34" s="54">
        <f>BG34+BH34-BI34+BJ34</f>
        <v>0</v>
      </c>
      <c r="BL34" s="55"/>
      <c r="BM34" s="51"/>
      <c r="BN34" s="53">
        <f t="shared" si="0"/>
        <v>0</v>
      </c>
      <c r="BO34" s="170">
        <f t="shared" si="1"/>
        <v>0</v>
      </c>
      <c r="BP34" s="55"/>
      <c r="BQ34" s="48">
        <f>BO34+BP34</f>
        <v>0</v>
      </c>
      <c r="BR34" s="176">
        <f>IF(BS34="Yes", SUM(BN34:BP34), 0)</f>
        <v>0</v>
      </c>
      <c r="BS34" s="56"/>
      <c r="BT34" s="51">
        <v>0</v>
      </c>
      <c r="BU34" s="57">
        <f t="shared" si="2"/>
        <v>0</v>
      </c>
    </row>
    <row r="35" spans="2:75" ht="29.25" hidden="1" thickBot="1" x14ac:dyDescent="0.3">
      <c r="B35" s="78" t="s">
        <v>133</v>
      </c>
      <c r="C35" s="61">
        <v>1533</v>
      </c>
      <c r="D35" s="50"/>
      <c r="E35" s="51"/>
      <c r="F35" s="51"/>
      <c r="G35" s="51"/>
      <c r="H35" s="52">
        <f t="shared" si="28"/>
        <v>0</v>
      </c>
      <c r="I35" s="53"/>
      <c r="J35" s="51"/>
      <c r="K35" s="51"/>
      <c r="L35" s="51"/>
      <c r="M35" s="54">
        <f>I35+J35-K35+L35</f>
        <v>0</v>
      </c>
      <c r="N35" s="50">
        <f t="shared" si="4"/>
        <v>0</v>
      </c>
      <c r="O35" s="51"/>
      <c r="P35" s="51"/>
      <c r="Q35" s="51"/>
      <c r="R35" s="52">
        <f t="shared" ref="R35:R44" si="30">N35+O35-P35+Q35</f>
        <v>0</v>
      </c>
      <c r="S35" s="53">
        <f t="shared" si="6"/>
        <v>0</v>
      </c>
      <c r="T35" s="51"/>
      <c r="U35" s="51"/>
      <c r="V35" s="51"/>
      <c r="W35" s="54">
        <f>S35+T35-U35+V35</f>
        <v>0</v>
      </c>
      <c r="X35" s="50">
        <f t="shared" si="7"/>
        <v>0</v>
      </c>
      <c r="Y35" s="51"/>
      <c r="Z35" s="51"/>
      <c r="AA35" s="51"/>
      <c r="AB35" s="52">
        <f t="shared" ref="AB35:AB44" si="31">X35+Y35-Z35+AA35</f>
        <v>0</v>
      </c>
      <c r="AC35" s="53">
        <f t="shared" si="9"/>
        <v>0</v>
      </c>
      <c r="AD35" s="51"/>
      <c r="AE35" s="51"/>
      <c r="AF35" s="51"/>
      <c r="AG35" s="54">
        <f>AC35+AD35-AE35+AF35</f>
        <v>0</v>
      </c>
      <c r="AH35" s="50">
        <f t="shared" si="10"/>
        <v>0</v>
      </c>
      <c r="AI35" s="51"/>
      <c r="AJ35" s="51"/>
      <c r="AK35" s="51"/>
      <c r="AL35" s="52">
        <f t="shared" si="11"/>
        <v>0</v>
      </c>
      <c r="AM35" s="53">
        <f t="shared" si="12"/>
        <v>0</v>
      </c>
      <c r="AN35" s="51"/>
      <c r="AO35" s="51"/>
      <c r="AP35" s="51"/>
      <c r="AQ35" s="54">
        <f>AM35+AN35-AO35+AP35</f>
        <v>0</v>
      </c>
      <c r="AR35" s="50">
        <f>AL35</f>
        <v>0</v>
      </c>
      <c r="AS35" s="51"/>
      <c r="AT35" s="51"/>
      <c r="AU35" s="51"/>
      <c r="AV35" s="52">
        <f t="shared" si="14"/>
        <v>0</v>
      </c>
      <c r="AW35" s="53">
        <f t="shared" si="15"/>
        <v>0</v>
      </c>
      <c r="AX35" s="51"/>
      <c r="AY35" s="51"/>
      <c r="AZ35" s="51"/>
      <c r="BA35" s="54">
        <f>AW35+AX35-AY35+AZ35</f>
        <v>0</v>
      </c>
      <c r="BB35" s="50">
        <f>AV35</f>
        <v>0</v>
      </c>
      <c r="BC35" s="51"/>
      <c r="BD35" s="51"/>
      <c r="BE35" s="51"/>
      <c r="BF35" s="52">
        <f t="shared" si="17"/>
        <v>0</v>
      </c>
      <c r="BG35" s="53">
        <f t="shared" si="18"/>
        <v>0</v>
      </c>
      <c r="BH35" s="51">
        <f t="shared" si="29"/>
        <v>0</v>
      </c>
      <c r="BI35" s="51"/>
      <c r="BJ35" s="51"/>
      <c r="BK35" s="54">
        <f>BG35+BH35-BI35+BJ35</f>
        <v>0</v>
      </c>
      <c r="BL35" s="55"/>
      <c r="BM35" s="51"/>
      <c r="BN35" s="53">
        <f t="shared" si="0"/>
        <v>0</v>
      </c>
      <c r="BO35" s="170">
        <f t="shared" si="1"/>
        <v>0</v>
      </c>
      <c r="BP35" s="55"/>
      <c r="BQ35" s="48">
        <f>BO35+BP35</f>
        <v>0</v>
      </c>
      <c r="BR35" s="176">
        <f t="shared" ref="BR35:BR41" si="32">SUM(BN35:BP35)</f>
        <v>0</v>
      </c>
      <c r="BS35" s="56"/>
      <c r="BT35" s="51">
        <v>0</v>
      </c>
      <c r="BU35" s="57">
        <f t="shared" si="2"/>
        <v>0</v>
      </c>
    </row>
    <row r="36" spans="2:75" ht="15.75" hidden="1" thickBot="1" x14ac:dyDescent="0.3">
      <c r="B36" s="78" t="s">
        <v>134</v>
      </c>
      <c r="C36" s="61">
        <v>1536</v>
      </c>
      <c r="D36" s="50"/>
      <c r="E36" s="51"/>
      <c r="F36" s="51"/>
      <c r="G36" s="51"/>
      <c r="H36" s="52">
        <f t="shared" si="28"/>
        <v>0</v>
      </c>
      <c r="I36" s="53"/>
      <c r="J36" s="51"/>
      <c r="K36" s="51"/>
      <c r="L36" s="51"/>
      <c r="M36" s="54">
        <f>I36+J36-K36+L36</f>
        <v>0</v>
      </c>
      <c r="N36" s="50">
        <f t="shared" si="4"/>
        <v>0</v>
      </c>
      <c r="O36" s="51"/>
      <c r="P36" s="51"/>
      <c r="Q36" s="51"/>
      <c r="R36" s="52">
        <f t="shared" si="30"/>
        <v>0</v>
      </c>
      <c r="S36" s="53">
        <f t="shared" si="6"/>
        <v>0</v>
      </c>
      <c r="T36" s="51"/>
      <c r="U36" s="51"/>
      <c r="V36" s="51"/>
      <c r="W36" s="54">
        <f>S36+T36-U36+V36</f>
        <v>0</v>
      </c>
      <c r="X36" s="50">
        <f t="shared" si="7"/>
        <v>0</v>
      </c>
      <c r="Y36" s="51"/>
      <c r="Z36" s="51"/>
      <c r="AA36" s="51"/>
      <c r="AB36" s="52">
        <f t="shared" si="31"/>
        <v>0</v>
      </c>
      <c r="AC36" s="53">
        <f t="shared" si="9"/>
        <v>0</v>
      </c>
      <c r="AD36" s="51"/>
      <c r="AE36" s="51"/>
      <c r="AF36" s="51"/>
      <c r="AG36" s="54">
        <f>AC36+AD36-AE36+AF36</f>
        <v>0</v>
      </c>
      <c r="AH36" s="50">
        <f t="shared" si="10"/>
        <v>0</v>
      </c>
      <c r="AI36" s="51"/>
      <c r="AJ36" s="51"/>
      <c r="AK36" s="51"/>
      <c r="AL36" s="52">
        <f t="shared" si="11"/>
        <v>0</v>
      </c>
      <c r="AM36" s="53">
        <f t="shared" si="12"/>
        <v>0</v>
      </c>
      <c r="AN36" s="51"/>
      <c r="AO36" s="51"/>
      <c r="AP36" s="51"/>
      <c r="AQ36" s="54">
        <f>AM36+AN36-AO36+AP36</f>
        <v>0</v>
      </c>
      <c r="AR36" s="50">
        <f>AL36</f>
        <v>0</v>
      </c>
      <c r="AS36" s="51"/>
      <c r="AT36" s="51"/>
      <c r="AU36" s="51"/>
      <c r="AV36" s="52">
        <f t="shared" si="14"/>
        <v>0</v>
      </c>
      <c r="AW36" s="53">
        <f t="shared" si="15"/>
        <v>0</v>
      </c>
      <c r="AX36" s="51"/>
      <c r="AY36" s="51"/>
      <c r="AZ36" s="51"/>
      <c r="BA36" s="54">
        <f>AW36+AX36-AY36+AZ36</f>
        <v>0</v>
      </c>
      <c r="BB36" s="50">
        <f>AV36</f>
        <v>0</v>
      </c>
      <c r="BC36" s="51"/>
      <c r="BD36" s="51"/>
      <c r="BE36" s="51"/>
      <c r="BF36" s="52">
        <f t="shared" si="17"/>
        <v>0</v>
      </c>
      <c r="BG36" s="53">
        <f t="shared" si="18"/>
        <v>0</v>
      </c>
      <c r="BH36" s="51">
        <f t="shared" si="29"/>
        <v>0</v>
      </c>
      <c r="BI36" s="51"/>
      <c r="BJ36" s="51"/>
      <c r="BK36" s="54">
        <f>BG36+BH36-BI36+BJ36</f>
        <v>0</v>
      </c>
      <c r="BL36" s="55"/>
      <c r="BM36" s="51"/>
      <c r="BN36" s="53">
        <f t="shared" si="0"/>
        <v>0</v>
      </c>
      <c r="BO36" s="170">
        <f t="shared" si="1"/>
        <v>0</v>
      </c>
      <c r="BP36" s="55"/>
      <c r="BQ36" s="48">
        <f>BO36+BP36</f>
        <v>0</v>
      </c>
      <c r="BR36" s="176">
        <f t="shared" si="32"/>
        <v>0</v>
      </c>
      <c r="BS36" s="56"/>
      <c r="BT36" s="51">
        <v>0</v>
      </c>
      <c r="BU36" s="57">
        <f t="shared" si="2"/>
        <v>0</v>
      </c>
    </row>
    <row r="37" spans="2:75" ht="17.25" hidden="1" thickBot="1" x14ac:dyDescent="0.3">
      <c r="B37" s="78" t="s">
        <v>135</v>
      </c>
      <c r="C37" s="61">
        <v>1548</v>
      </c>
      <c r="D37" s="50"/>
      <c r="E37" s="51"/>
      <c r="F37" s="51"/>
      <c r="G37" s="51"/>
      <c r="H37" s="52">
        <f t="shared" si="28"/>
        <v>0</v>
      </c>
      <c r="I37" s="53"/>
      <c r="J37" s="51"/>
      <c r="K37" s="51"/>
      <c r="L37" s="51"/>
      <c r="M37" s="54">
        <f t="shared" ref="M37:M46" si="33">I37+J37-K37+L37</f>
        <v>0</v>
      </c>
      <c r="N37" s="50">
        <f t="shared" si="4"/>
        <v>0</v>
      </c>
      <c r="O37" s="51"/>
      <c r="P37" s="51"/>
      <c r="Q37" s="51"/>
      <c r="R37" s="52">
        <f t="shared" si="30"/>
        <v>0</v>
      </c>
      <c r="S37" s="53">
        <f t="shared" si="6"/>
        <v>0</v>
      </c>
      <c r="T37" s="51"/>
      <c r="U37" s="51"/>
      <c r="V37" s="51"/>
      <c r="W37" s="54">
        <f t="shared" ref="W37:W46" si="34">S37+T37-U37+V37</f>
        <v>0</v>
      </c>
      <c r="X37" s="50">
        <f t="shared" si="7"/>
        <v>0</v>
      </c>
      <c r="Y37" s="51"/>
      <c r="Z37" s="51"/>
      <c r="AA37" s="51"/>
      <c r="AB37" s="52">
        <f t="shared" si="31"/>
        <v>0</v>
      </c>
      <c r="AC37" s="53">
        <f t="shared" si="9"/>
        <v>0</v>
      </c>
      <c r="AD37" s="51"/>
      <c r="AE37" s="51"/>
      <c r="AF37" s="51"/>
      <c r="AG37" s="54">
        <f t="shared" ref="AG37:AG46" si="35">AC37+AD37-AE37+AF37</f>
        <v>0</v>
      </c>
      <c r="AH37" s="50">
        <f t="shared" si="10"/>
        <v>0</v>
      </c>
      <c r="AI37" s="51"/>
      <c r="AJ37" s="51"/>
      <c r="AK37" s="51"/>
      <c r="AL37" s="52">
        <f t="shared" si="11"/>
        <v>0</v>
      </c>
      <c r="AM37" s="53">
        <f t="shared" si="12"/>
        <v>0</v>
      </c>
      <c r="AN37" s="51"/>
      <c r="AO37" s="51"/>
      <c r="AP37" s="51"/>
      <c r="AQ37" s="54">
        <f t="shared" ref="AQ37:AQ46" si="36">AM37+AN37-AO37+AP37</f>
        <v>0</v>
      </c>
      <c r="AR37" s="50">
        <f t="shared" ref="AR37:AR38" si="37">AL37</f>
        <v>0</v>
      </c>
      <c r="AS37" s="51"/>
      <c r="AT37" s="51"/>
      <c r="AU37" s="51"/>
      <c r="AV37" s="52">
        <f t="shared" si="14"/>
        <v>0</v>
      </c>
      <c r="AW37" s="53">
        <f t="shared" si="15"/>
        <v>0</v>
      </c>
      <c r="AX37" s="51"/>
      <c r="AY37" s="51"/>
      <c r="AZ37" s="51"/>
      <c r="BA37" s="54">
        <f t="shared" ref="BA37:BA46" si="38">AW37+AX37-AY37+AZ37</f>
        <v>0</v>
      </c>
      <c r="BB37" s="50">
        <f t="shared" ref="BB37:BB38" si="39">AV37</f>
        <v>0</v>
      </c>
      <c r="BC37" s="51"/>
      <c r="BD37" s="51"/>
      <c r="BE37" s="51"/>
      <c r="BF37" s="52">
        <f t="shared" si="17"/>
        <v>0</v>
      </c>
      <c r="BG37" s="53">
        <f t="shared" si="18"/>
        <v>0</v>
      </c>
      <c r="BH37" s="51">
        <f t="shared" si="29"/>
        <v>0</v>
      </c>
      <c r="BI37" s="51"/>
      <c r="BJ37" s="51"/>
      <c r="BK37" s="54">
        <f t="shared" ref="BK37:BK46" si="40">BG37+BH37-BI37+BJ37</f>
        <v>0</v>
      </c>
      <c r="BL37" s="55"/>
      <c r="BM37" s="51"/>
      <c r="BN37" s="53">
        <f t="shared" si="0"/>
        <v>0</v>
      </c>
      <c r="BO37" s="170">
        <f t="shared" si="1"/>
        <v>0</v>
      </c>
      <c r="BP37" s="55"/>
      <c r="BQ37" s="48">
        <f t="shared" si="19"/>
        <v>0</v>
      </c>
      <c r="BR37" s="176">
        <f t="shared" si="32"/>
        <v>0</v>
      </c>
      <c r="BS37" s="56"/>
      <c r="BT37" s="51">
        <v>0</v>
      </c>
      <c r="BU37" s="57">
        <f t="shared" si="2"/>
        <v>0</v>
      </c>
    </row>
    <row r="38" spans="2:75" ht="15.75" thickBot="1" x14ac:dyDescent="0.3">
      <c r="B38" s="78" t="s">
        <v>182</v>
      </c>
      <c r="C38" s="61">
        <v>1556</v>
      </c>
      <c r="D38" s="50"/>
      <c r="E38" s="51"/>
      <c r="F38" s="51"/>
      <c r="G38" s="51">
        <v>4213.4800000000396</v>
      </c>
      <c r="H38" s="52">
        <f t="shared" si="28"/>
        <v>4213.4800000000396</v>
      </c>
      <c r="I38" s="53"/>
      <c r="J38" s="51"/>
      <c r="K38" s="51"/>
      <c r="L38" s="51"/>
      <c r="M38" s="54">
        <f t="shared" si="33"/>
        <v>0</v>
      </c>
      <c r="N38" s="50">
        <f t="shared" si="4"/>
        <v>4213.4800000000396</v>
      </c>
      <c r="O38" s="51"/>
      <c r="P38" s="51"/>
      <c r="Q38" s="51"/>
      <c r="R38" s="52">
        <f t="shared" si="30"/>
        <v>4213.4800000000396</v>
      </c>
      <c r="S38" s="53">
        <f t="shared" si="6"/>
        <v>0</v>
      </c>
      <c r="T38" s="51"/>
      <c r="U38" s="51"/>
      <c r="V38" s="51"/>
      <c r="W38" s="54">
        <f t="shared" si="34"/>
        <v>0</v>
      </c>
      <c r="X38" s="50">
        <f t="shared" si="7"/>
        <v>4213.4800000000396</v>
      </c>
      <c r="Y38" s="51"/>
      <c r="Z38" s="51"/>
      <c r="AA38" s="51"/>
      <c r="AB38" s="52">
        <f t="shared" si="31"/>
        <v>4213.4800000000396</v>
      </c>
      <c r="AC38" s="53">
        <f t="shared" si="9"/>
        <v>0</v>
      </c>
      <c r="AD38" s="51"/>
      <c r="AE38" s="51"/>
      <c r="AF38" s="51"/>
      <c r="AG38" s="54">
        <f t="shared" si="35"/>
        <v>0</v>
      </c>
      <c r="AH38" s="50">
        <f t="shared" si="10"/>
        <v>4213.4800000000396</v>
      </c>
      <c r="AI38" s="51"/>
      <c r="AJ38" s="51"/>
      <c r="AK38" s="51"/>
      <c r="AL38" s="52">
        <f t="shared" si="11"/>
        <v>4213.4800000000396</v>
      </c>
      <c r="AM38" s="53">
        <f t="shared" si="12"/>
        <v>0</v>
      </c>
      <c r="AN38" s="51"/>
      <c r="AO38" s="51"/>
      <c r="AP38" s="51"/>
      <c r="AQ38" s="54">
        <f t="shared" si="36"/>
        <v>0</v>
      </c>
      <c r="AR38" s="119">
        <f t="shared" si="37"/>
        <v>4213.4800000000396</v>
      </c>
      <c r="AS38" s="51"/>
      <c r="AT38" s="51"/>
      <c r="AU38" s="51"/>
      <c r="AV38" s="52">
        <f t="shared" si="14"/>
        <v>4213.4800000000396</v>
      </c>
      <c r="AW38" s="53">
        <f t="shared" si="15"/>
        <v>0</v>
      </c>
      <c r="AX38" s="51"/>
      <c r="AY38" s="51"/>
      <c r="AZ38" s="51"/>
      <c r="BA38" s="54">
        <f t="shared" si="38"/>
        <v>0</v>
      </c>
      <c r="BB38" s="119">
        <f t="shared" si="39"/>
        <v>4213.4800000000396</v>
      </c>
      <c r="BC38" s="51"/>
      <c r="BD38" s="51"/>
      <c r="BE38" s="51"/>
      <c r="BF38" s="52">
        <f t="shared" si="17"/>
        <v>4213.4800000000396</v>
      </c>
      <c r="BG38" s="53">
        <f t="shared" si="18"/>
        <v>0</v>
      </c>
      <c r="BH38" s="51">
        <f t="shared" si="29"/>
        <v>24.016836000000222</v>
      </c>
      <c r="BI38" s="51"/>
      <c r="BJ38" s="51"/>
      <c r="BK38" s="54">
        <f t="shared" si="40"/>
        <v>24.016836000000222</v>
      </c>
      <c r="BL38" s="55"/>
      <c r="BM38" s="51"/>
      <c r="BN38" s="53">
        <f t="shared" si="0"/>
        <v>4213.4800000000396</v>
      </c>
      <c r="BO38" s="170">
        <f t="shared" si="1"/>
        <v>24.016836000000222</v>
      </c>
      <c r="BP38" s="55"/>
      <c r="BQ38" s="48">
        <f t="shared" si="19"/>
        <v>24.016836000000222</v>
      </c>
      <c r="BR38" s="176">
        <f>IF(BS38="Yes", SUM(BN38:BP38), 0)</f>
        <v>4237.4968360000394</v>
      </c>
      <c r="BS38" s="56" t="s">
        <v>180</v>
      </c>
      <c r="BT38" s="51">
        <v>4213.4800000000396</v>
      </c>
      <c r="BU38" s="57">
        <f t="shared" si="2"/>
        <v>0</v>
      </c>
      <c r="BV38" s="32"/>
      <c r="BW38" s="32"/>
    </row>
    <row r="39" spans="2:75" ht="15.75" hidden="1" thickBot="1" x14ac:dyDescent="0.3">
      <c r="B39" s="78" t="s">
        <v>136</v>
      </c>
      <c r="C39" s="61">
        <v>1572</v>
      </c>
      <c r="D39" s="50"/>
      <c r="E39" s="51"/>
      <c r="F39" s="51"/>
      <c r="G39" s="51"/>
      <c r="H39" s="52">
        <f t="shared" si="28"/>
        <v>0</v>
      </c>
      <c r="I39" s="53"/>
      <c r="J39" s="51"/>
      <c r="K39" s="51"/>
      <c r="L39" s="51"/>
      <c r="M39" s="54">
        <f t="shared" si="33"/>
        <v>0</v>
      </c>
      <c r="N39" s="50">
        <f t="shared" si="4"/>
        <v>0</v>
      </c>
      <c r="O39" s="51"/>
      <c r="P39" s="51"/>
      <c r="Q39" s="51"/>
      <c r="R39" s="52">
        <f t="shared" si="30"/>
        <v>0</v>
      </c>
      <c r="S39" s="53">
        <f t="shared" si="6"/>
        <v>0</v>
      </c>
      <c r="T39" s="51"/>
      <c r="U39" s="51"/>
      <c r="V39" s="51"/>
      <c r="W39" s="54">
        <f t="shared" si="34"/>
        <v>0</v>
      </c>
      <c r="X39" s="50">
        <f t="shared" si="7"/>
        <v>0</v>
      </c>
      <c r="Y39" s="51"/>
      <c r="Z39" s="51"/>
      <c r="AA39" s="51"/>
      <c r="AB39" s="52">
        <f t="shared" si="31"/>
        <v>0</v>
      </c>
      <c r="AC39" s="53">
        <f t="shared" si="9"/>
        <v>0</v>
      </c>
      <c r="AD39" s="51"/>
      <c r="AE39" s="51"/>
      <c r="AF39" s="51"/>
      <c r="AG39" s="54">
        <f t="shared" si="35"/>
        <v>0</v>
      </c>
      <c r="AH39" s="50">
        <f t="shared" si="10"/>
        <v>0</v>
      </c>
      <c r="AI39" s="51"/>
      <c r="AJ39" s="51"/>
      <c r="AK39" s="51"/>
      <c r="AL39" s="52">
        <f t="shared" si="11"/>
        <v>0</v>
      </c>
      <c r="AM39" s="53">
        <f t="shared" si="12"/>
        <v>0</v>
      </c>
      <c r="AN39" s="51"/>
      <c r="AO39" s="51"/>
      <c r="AP39" s="51"/>
      <c r="AQ39" s="54">
        <f t="shared" si="36"/>
        <v>0</v>
      </c>
      <c r="AR39" s="50">
        <f>AL39</f>
        <v>0</v>
      </c>
      <c r="AS39" s="51"/>
      <c r="AT39" s="51"/>
      <c r="AU39" s="51"/>
      <c r="AV39" s="52">
        <f t="shared" si="14"/>
        <v>0</v>
      </c>
      <c r="AW39" s="53">
        <f t="shared" si="15"/>
        <v>0</v>
      </c>
      <c r="AX39" s="51"/>
      <c r="AY39" s="51"/>
      <c r="AZ39" s="51"/>
      <c r="BA39" s="54">
        <f t="shared" si="38"/>
        <v>0</v>
      </c>
      <c r="BB39" s="50">
        <f>AV39</f>
        <v>0</v>
      </c>
      <c r="BC39" s="51"/>
      <c r="BD39" s="51"/>
      <c r="BE39" s="51"/>
      <c r="BF39" s="52">
        <f t="shared" si="17"/>
        <v>0</v>
      </c>
      <c r="BG39" s="53">
        <f t="shared" si="18"/>
        <v>0</v>
      </c>
      <c r="BH39" s="51">
        <f t="shared" si="29"/>
        <v>0</v>
      </c>
      <c r="BI39" s="51"/>
      <c r="BJ39" s="51"/>
      <c r="BK39" s="54">
        <f t="shared" si="40"/>
        <v>0</v>
      </c>
      <c r="BL39" s="55"/>
      <c r="BM39" s="51"/>
      <c r="BN39" s="53">
        <f t="shared" si="0"/>
        <v>0</v>
      </c>
      <c r="BO39" s="170">
        <f t="shared" si="1"/>
        <v>0</v>
      </c>
      <c r="BP39" s="55"/>
      <c r="BQ39" s="48">
        <f t="shared" si="19"/>
        <v>0</v>
      </c>
      <c r="BR39" s="176">
        <f t="shared" si="32"/>
        <v>0</v>
      </c>
      <c r="BS39" s="56"/>
      <c r="BT39" s="51">
        <v>0</v>
      </c>
      <c r="BU39" s="57">
        <f t="shared" si="2"/>
        <v>0</v>
      </c>
    </row>
    <row r="40" spans="2:75" ht="15.75" hidden="1" thickBot="1" x14ac:dyDescent="0.3">
      <c r="B40" s="78" t="s">
        <v>137</v>
      </c>
      <c r="C40" s="61">
        <v>1574</v>
      </c>
      <c r="D40" s="50"/>
      <c r="E40" s="51"/>
      <c r="F40" s="51"/>
      <c r="G40" s="51"/>
      <c r="H40" s="52">
        <f t="shared" si="28"/>
        <v>0</v>
      </c>
      <c r="I40" s="53"/>
      <c r="J40" s="51"/>
      <c r="K40" s="51"/>
      <c r="L40" s="51"/>
      <c r="M40" s="54">
        <f t="shared" si="33"/>
        <v>0</v>
      </c>
      <c r="N40" s="50">
        <f t="shared" si="4"/>
        <v>0</v>
      </c>
      <c r="O40" s="51"/>
      <c r="P40" s="51"/>
      <c r="Q40" s="51"/>
      <c r="R40" s="52">
        <f t="shared" si="30"/>
        <v>0</v>
      </c>
      <c r="S40" s="53">
        <f t="shared" si="6"/>
        <v>0</v>
      </c>
      <c r="T40" s="51"/>
      <c r="U40" s="51"/>
      <c r="V40" s="51"/>
      <c r="W40" s="54">
        <f t="shared" si="34"/>
        <v>0</v>
      </c>
      <c r="X40" s="50">
        <f t="shared" si="7"/>
        <v>0</v>
      </c>
      <c r="Y40" s="51"/>
      <c r="Z40" s="51"/>
      <c r="AA40" s="51"/>
      <c r="AB40" s="52">
        <f t="shared" si="31"/>
        <v>0</v>
      </c>
      <c r="AC40" s="53">
        <f t="shared" si="9"/>
        <v>0</v>
      </c>
      <c r="AD40" s="51"/>
      <c r="AE40" s="51"/>
      <c r="AF40" s="51"/>
      <c r="AG40" s="54">
        <f t="shared" si="35"/>
        <v>0</v>
      </c>
      <c r="AH40" s="50">
        <f t="shared" si="10"/>
        <v>0</v>
      </c>
      <c r="AI40" s="51"/>
      <c r="AJ40" s="51"/>
      <c r="AK40" s="51"/>
      <c r="AL40" s="52">
        <f t="shared" si="11"/>
        <v>0</v>
      </c>
      <c r="AM40" s="53">
        <f t="shared" si="12"/>
        <v>0</v>
      </c>
      <c r="AN40" s="51"/>
      <c r="AO40" s="51"/>
      <c r="AP40" s="51"/>
      <c r="AQ40" s="54">
        <f t="shared" si="36"/>
        <v>0</v>
      </c>
      <c r="AR40" s="50">
        <f>AL40</f>
        <v>0</v>
      </c>
      <c r="AS40" s="51"/>
      <c r="AT40" s="51"/>
      <c r="AU40" s="51"/>
      <c r="AV40" s="52">
        <f t="shared" si="14"/>
        <v>0</v>
      </c>
      <c r="AW40" s="53">
        <f t="shared" si="15"/>
        <v>0</v>
      </c>
      <c r="AX40" s="51"/>
      <c r="AY40" s="51"/>
      <c r="AZ40" s="51"/>
      <c r="BA40" s="54">
        <f t="shared" si="38"/>
        <v>0</v>
      </c>
      <c r="BB40" s="50">
        <f>AV40</f>
        <v>0</v>
      </c>
      <c r="BC40" s="51"/>
      <c r="BD40" s="51"/>
      <c r="BE40" s="51"/>
      <c r="BF40" s="52">
        <f t="shared" si="17"/>
        <v>0</v>
      </c>
      <c r="BG40" s="53">
        <f t="shared" si="18"/>
        <v>0</v>
      </c>
      <c r="BH40" s="51">
        <f t="shared" si="29"/>
        <v>0</v>
      </c>
      <c r="BI40" s="51"/>
      <c r="BJ40" s="51"/>
      <c r="BK40" s="54">
        <f t="shared" si="40"/>
        <v>0</v>
      </c>
      <c r="BL40" s="55"/>
      <c r="BM40" s="51"/>
      <c r="BN40" s="53">
        <f t="shared" si="0"/>
        <v>0</v>
      </c>
      <c r="BO40" s="170">
        <f t="shared" si="1"/>
        <v>0</v>
      </c>
      <c r="BP40" s="55"/>
      <c r="BQ40" s="48">
        <f t="shared" si="19"/>
        <v>0</v>
      </c>
      <c r="BR40" s="176">
        <f t="shared" si="32"/>
        <v>0</v>
      </c>
      <c r="BS40" s="56"/>
      <c r="BT40" s="51">
        <v>0</v>
      </c>
      <c r="BU40" s="57">
        <f t="shared" si="2"/>
        <v>0</v>
      </c>
    </row>
    <row r="41" spans="2:75" s="68" customFormat="1" ht="15.75" hidden="1" thickBot="1" x14ac:dyDescent="0.3">
      <c r="B41" s="78" t="s">
        <v>138</v>
      </c>
      <c r="C41" s="79">
        <v>1582</v>
      </c>
      <c r="D41" s="50"/>
      <c r="E41" s="65"/>
      <c r="F41" s="65"/>
      <c r="G41" s="65"/>
      <c r="H41" s="52">
        <f t="shared" si="28"/>
        <v>0</v>
      </c>
      <c r="I41" s="53"/>
      <c r="J41" s="65"/>
      <c r="K41" s="65"/>
      <c r="L41" s="65"/>
      <c r="M41" s="66">
        <f t="shared" si="33"/>
        <v>0</v>
      </c>
      <c r="N41" s="50">
        <f t="shared" si="4"/>
        <v>0</v>
      </c>
      <c r="O41" s="65"/>
      <c r="P41" s="65"/>
      <c r="Q41" s="65"/>
      <c r="R41" s="52">
        <f t="shared" si="30"/>
        <v>0</v>
      </c>
      <c r="S41" s="53">
        <f t="shared" si="6"/>
        <v>0</v>
      </c>
      <c r="T41" s="65"/>
      <c r="U41" s="65"/>
      <c r="V41" s="65"/>
      <c r="W41" s="66">
        <f t="shared" si="34"/>
        <v>0</v>
      </c>
      <c r="X41" s="50">
        <f t="shared" si="7"/>
        <v>0</v>
      </c>
      <c r="Y41" s="65"/>
      <c r="Z41" s="65"/>
      <c r="AA41" s="65"/>
      <c r="AB41" s="52">
        <f t="shared" si="31"/>
        <v>0</v>
      </c>
      <c r="AC41" s="53">
        <f t="shared" si="9"/>
        <v>0</v>
      </c>
      <c r="AD41" s="65"/>
      <c r="AE41" s="65"/>
      <c r="AF41" s="65"/>
      <c r="AG41" s="66">
        <f t="shared" si="35"/>
        <v>0</v>
      </c>
      <c r="AH41" s="50">
        <f t="shared" si="10"/>
        <v>0</v>
      </c>
      <c r="AI41" s="65"/>
      <c r="AJ41" s="65"/>
      <c r="AK41" s="65"/>
      <c r="AL41" s="52">
        <f t="shared" si="11"/>
        <v>0</v>
      </c>
      <c r="AM41" s="53">
        <f t="shared" si="12"/>
        <v>0</v>
      </c>
      <c r="AN41" s="65"/>
      <c r="AO41" s="65"/>
      <c r="AP41" s="65"/>
      <c r="AQ41" s="66">
        <f t="shared" si="36"/>
        <v>0</v>
      </c>
      <c r="AR41" s="64">
        <f>AL41</f>
        <v>0</v>
      </c>
      <c r="AS41" s="65"/>
      <c r="AT41" s="65"/>
      <c r="AU41" s="65"/>
      <c r="AV41" s="52">
        <f t="shared" si="14"/>
        <v>0</v>
      </c>
      <c r="AW41" s="53">
        <f t="shared" si="15"/>
        <v>0</v>
      </c>
      <c r="AX41" s="65"/>
      <c r="AY41" s="65"/>
      <c r="AZ41" s="65"/>
      <c r="BA41" s="66">
        <f t="shared" si="38"/>
        <v>0</v>
      </c>
      <c r="BB41" s="64">
        <f>AV41</f>
        <v>0</v>
      </c>
      <c r="BC41" s="65"/>
      <c r="BD41" s="65"/>
      <c r="BE41" s="65"/>
      <c r="BF41" s="52">
        <f t="shared" si="17"/>
        <v>0</v>
      </c>
      <c r="BG41" s="53">
        <f t="shared" si="18"/>
        <v>0</v>
      </c>
      <c r="BH41" s="51">
        <f t="shared" si="29"/>
        <v>0</v>
      </c>
      <c r="BI41" s="65"/>
      <c r="BJ41" s="65"/>
      <c r="BK41" s="66">
        <f t="shared" si="40"/>
        <v>0</v>
      </c>
      <c r="BL41" s="67"/>
      <c r="BM41" s="65"/>
      <c r="BN41" s="53">
        <f t="shared" si="0"/>
        <v>0</v>
      </c>
      <c r="BO41" s="170">
        <f t="shared" si="1"/>
        <v>0</v>
      </c>
      <c r="BP41" s="55"/>
      <c r="BQ41" s="48">
        <f t="shared" si="19"/>
        <v>0</v>
      </c>
      <c r="BR41" s="178">
        <f t="shared" si="32"/>
        <v>0</v>
      </c>
      <c r="BS41" s="56"/>
      <c r="BT41" s="51">
        <v>0</v>
      </c>
      <c r="BU41" s="57">
        <f t="shared" si="2"/>
        <v>0</v>
      </c>
    </row>
    <row r="42" spans="2:75" ht="15.75" hidden="1" thickBot="1" x14ac:dyDescent="0.3">
      <c r="B42" s="78"/>
      <c r="C42" s="79"/>
      <c r="D42" s="60"/>
      <c r="E42" s="65"/>
      <c r="F42" s="65"/>
      <c r="G42" s="65"/>
      <c r="H42" s="52">
        <f t="shared" si="28"/>
        <v>0</v>
      </c>
      <c r="I42" s="53"/>
      <c r="J42" s="65"/>
      <c r="K42" s="65"/>
      <c r="L42" s="65"/>
      <c r="M42" s="66">
        <f t="shared" si="33"/>
        <v>0</v>
      </c>
      <c r="N42" s="50">
        <f t="shared" si="4"/>
        <v>0</v>
      </c>
      <c r="O42" s="65"/>
      <c r="P42" s="65"/>
      <c r="Q42" s="65"/>
      <c r="R42" s="52">
        <f t="shared" si="30"/>
        <v>0</v>
      </c>
      <c r="S42" s="53">
        <f t="shared" si="6"/>
        <v>0</v>
      </c>
      <c r="T42" s="65"/>
      <c r="U42" s="65"/>
      <c r="V42" s="65"/>
      <c r="W42" s="66">
        <f t="shared" si="34"/>
        <v>0</v>
      </c>
      <c r="X42" s="50">
        <f t="shared" si="7"/>
        <v>0</v>
      </c>
      <c r="Y42" s="65"/>
      <c r="Z42" s="65"/>
      <c r="AA42" s="65"/>
      <c r="AB42" s="52">
        <f t="shared" si="31"/>
        <v>0</v>
      </c>
      <c r="AC42" s="53">
        <f t="shared" si="9"/>
        <v>0</v>
      </c>
      <c r="AD42" s="65"/>
      <c r="AE42" s="65"/>
      <c r="AF42" s="65"/>
      <c r="AG42" s="66">
        <f t="shared" si="35"/>
        <v>0</v>
      </c>
      <c r="AH42" s="50">
        <f t="shared" si="10"/>
        <v>0</v>
      </c>
      <c r="AI42" s="65"/>
      <c r="AJ42" s="65"/>
      <c r="AK42" s="65"/>
      <c r="AL42" s="52">
        <f t="shared" si="11"/>
        <v>0</v>
      </c>
      <c r="AM42" s="53">
        <f t="shared" si="12"/>
        <v>0</v>
      </c>
      <c r="AN42" s="65"/>
      <c r="AO42" s="65"/>
      <c r="AP42" s="65"/>
      <c r="AQ42" s="66">
        <f t="shared" si="36"/>
        <v>0</v>
      </c>
      <c r="AR42" s="64">
        <f t="shared" ref="AR42:AR44" si="41">AL42</f>
        <v>0</v>
      </c>
      <c r="AS42" s="65"/>
      <c r="AT42" s="65"/>
      <c r="AU42" s="65"/>
      <c r="AV42" s="52">
        <f t="shared" si="14"/>
        <v>0</v>
      </c>
      <c r="AW42" s="53">
        <f t="shared" si="15"/>
        <v>0</v>
      </c>
      <c r="AX42" s="65"/>
      <c r="AY42" s="65"/>
      <c r="AZ42" s="65"/>
      <c r="BA42" s="66">
        <f t="shared" si="38"/>
        <v>0</v>
      </c>
      <c r="BB42" s="64">
        <f t="shared" ref="BB42:BB44" si="42">AV42</f>
        <v>0</v>
      </c>
      <c r="BC42" s="65"/>
      <c r="BD42" s="65"/>
      <c r="BE42" s="65"/>
      <c r="BF42" s="52">
        <f t="shared" si="17"/>
        <v>0</v>
      </c>
      <c r="BG42" s="53">
        <f t="shared" si="18"/>
        <v>0</v>
      </c>
      <c r="BH42" s="51">
        <f t="shared" si="29"/>
        <v>0</v>
      </c>
      <c r="BI42" s="65"/>
      <c r="BJ42" s="65"/>
      <c r="BK42" s="66">
        <f t="shared" si="40"/>
        <v>0</v>
      </c>
      <c r="BL42" s="65"/>
      <c r="BM42" s="65"/>
      <c r="BN42" s="53">
        <f t="shared" si="0"/>
        <v>0</v>
      </c>
      <c r="BO42" s="170">
        <f t="shared" si="1"/>
        <v>0</v>
      </c>
      <c r="BP42" s="55"/>
      <c r="BQ42" s="48">
        <f t="shared" si="19"/>
        <v>0</v>
      </c>
      <c r="BR42" s="178">
        <f t="shared" ref="BR42:BR44" si="43">SUM(BN42:BP42)</f>
        <v>0</v>
      </c>
      <c r="BS42" s="71"/>
      <c r="BT42" s="51">
        <v>0</v>
      </c>
      <c r="BU42" s="57">
        <f t="shared" si="2"/>
        <v>0</v>
      </c>
    </row>
    <row r="43" spans="2:75" ht="28.5" customHeight="1" thickBot="1" x14ac:dyDescent="0.3">
      <c r="B43" s="78" t="s">
        <v>159</v>
      </c>
      <c r="C43" s="79">
        <v>1576</v>
      </c>
      <c r="D43" s="50"/>
      <c r="E43" s="65"/>
      <c r="F43" s="65"/>
      <c r="G43" s="65">
        <v>-686558.89000000013</v>
      </c>
      <c r="H43" s="52">
        <f t="shared" si="28"/>
        <v>-686558.89000000013</v>
      </c>
      <c r="I43" s="53"/>
      <c r="J43" s="65"/>
      <c r="K43" s="65"/>
      <c r="L43" s="65"/>
      <c r="M43" s="66">
        <f t="shared" si="33"/>
        <v>0</v>
      </c>
      <c r="N43" s="50">
        <f t="shared" si="4"/>
        <v>-686558.89000000013</v>
      </c>
      <c r="O43" s="65">
        <v>279468.60000000009</v>
      </c>
      <c r="P43" s="65"/>
      <c r="Q43" s="65"/>
      <c r="R43" s="52">
        <f t="shared" si="30"/>
        <v>-407090.29000000004</v>
      </c>
      <c r="S43" s="53">
        <f t="shared" si="6"/>
        <v>0</v>
      </c>
      <c r="T43" s="65"/>
      <c r="U43" s="65"/>
      <c r="V43" s="65"/>
      <c r="W43" s="66">
        <f t="shared" si="34"/>
        <v>0</v>
      </c>
      <c r="X43" s="50">
        <f t="shared" si="7"/>
        <v>-407090.29000000004</v>
      </c>
      <c r="Y43" s="65">
        <v>309437.85999999987</v>
      </c>
      <c r="Z43" s="65"/>
      <c r="AA43" s="65"/>
      <c r="AB43" s="52">
        <f t="shared" si="31"/>
        <v>-97652.430000000168</v>
      </c>
      <c r="AC43" s="53">
        <f t="shared" si="9"/>
        <v>0</v>
      </c>
      <c r="AD43" s="65"/>
      <c r="AE43" s="65"/>
      <c r="AF43" s="65"/>
      <c r="AG43" s="66">
        <f t="shared" si="35"/>
        <v>0</v>
      </c>
      <c r="AH43" s="50">
        <f t="shared" si="10"/>
        <v>-97652.430000000168</v>
      </c>
      <c r="AI43" s="65">
        <v>103120.91000000015</v>
      </c>
      <c r="AJ43" s="65"/>
      <c r="AK43" s="65"/>
      <c r="AL43" s="52">
        <f t="shared" si="11"/>
        <v>5468.4799999999814</v>
      </c>
      <c r="AM43" s="53">
        <f t="shared" si="12"/>
        <v>0</v>
      </c>
      <c r="AN43" s="65"/>
      <c r="AO43" s="65"/>
      <c r="AP43" s="65"/>
      <c r="AQ43" s="66">
        <f t="shared" si="36"/>
        <v>0</v>
      </c>
      <c r="AR43" s="64">
        <f t="shared" si="41"/>
        <v>5468.4799999999814</v>
      </c>
      <c r="AS43" s="51">
        <v>24.640000000130385</v>
      </c>
      <c r="AT43" s="65"/>
      <c r="AU43" s="65"/>
      <c r="AV43" s="52">
        <f t="shared" si="14"/>
        <v>5493.1200000001118</v>
      </c>
      <c r="AW43" s="53">
        <f t="shared" si="15"/>
        <v>0</v>
      </c>
      <c r="AX43" s="65"/>
      <c r="AY43" s="65"/>
      <c r="AZ43" s="65"/>
      <c r="BA43" s="66">
        <f t="shared" si="38"/>
        <v>0</v>
      </c>
      <c r="BB43" s="64">
        <f t="shared" si="42"/>
        <v>5493.1200000001118</v>
      </c>
      <c r="BC43" s="65"/>
      <c r="BD43" s="65"/>
      <c r="BE43" s="65"/>
      <c r="BF43" s="52">
        <f t="shared" si="17"/>
        <v>5493.1200000001118</v>
      </c>
      <c r="BG43" s="53">
        <f t="shared" si="18"/>
        <v>0</v>
      </c>
      <c r="BH43" s="51"/>
      <c r="BI43" s="65"/>
      <c r="BJ43" s="65"/>
      <c r="BK43" s="66">
        <f t="shared" si="40"/>
        <v>0</v>
      </c>
      <c r="BL43" s="65"/>
      <c r="BM43" s="65"/>
      <c r="BN43" s="53">
        <f t="shared" si="0"/>
        <v>5493.1200000001118</v>
      </c>
      <c r="BO43" s="170">
        <f t="shared" si="1"/>
        <v>0</v>
      </c>
      <c r="BP43" s="55"/>
      <c r="BQ43" s="48">
        <f t="shared" si="19"/>
        <v>0</v>
      </c>
      <c r="BR43" s="184">
        <f>IF(BS43="Yes", SUM(BN43:BP43), 0)</f>
        <v>5493.1200000001118</v>
      </c>
      <c r="BS43" s="71" t="s">
        <v>180</v>
      </c>
      <c r="BT43" s="51">
        <v>5493.1200000001118</v>
      </c>
      <c r="BU43" s="57">
        <f t="shared" si="2"/>
        <v>0</v>
      </c>
    </row>
    <row r="44" spans="2:75" s="68" customFormat="1" ht="15.75" hidden="1" thickBot="1" x14ac:dyDescent="0.3">
      <c r="B44" s="132"/>
      <c r="C44" s="79"/>
      <c r="D44" s="60"/>
      <c r="E44" s="65"/>
      <c r="F44" s="65"/>
      <c r="G44" s="65"/>
      <c r="H44" s="72">
        <f t="shared" si="28"/>
        <v>0</v>
      </c>
      <c r="I44" s="53"/>
      <c r="J44" s="65"/>
      <c r="K44" s="65"/>
      <c r="L44" s="65"/>
      <c r="M44" s="66">
        <f t="shared" si="33"/>
        <v>0</v>
      </c>
      <c r="N44" s="50">
        <f t="shared" si="4"/>
        <v>0</v>
      </c>
      <c r="O44" s="65"/>
      <c r="P44" s="65"/>
      <c r="Q44" s="65"/>
      <c r="R44" s="72">
        <f t="shared" si="30"/>
        <v>0</v>
      </c>
      <c r="S44" s="53">
        <f t="shared" si="6"/>
        <v>0</v>
      </c>
      <c r="T44" s="65"/>
      <c r="U44" s="65"/>
      <c r="V44" s="65"/>
      <c r="W44" s="66">
        <f t="shared" si="34"/>
        <v>0</v>
      </c>
      <c r="X44" s="50">
        <f t="shared" si="7"/>
        <v>0</v>
      </c>
      <c r="Y44" s="65"/>
      <c r="Z44" s="65"/>
      <c r="AA44" s="65"/>
      <c r="AB44" s="72">
        <f t="shared" si="31"/>
        <v>0</v>
      </c>
      <c r="AC44" s="53">
        <f t="shared" si="9"/>
        <v>0</v>
      </c>
      <c r="AD44" s="65"/>
      <c r="AE44" s="65"/>
      <c r="AF44" s="65"/>
      <c r="AG44" s="66">
        <f t="shared" si="35"/>
        <v>0</v>
      </c>
      <c r="AH44" s="50">
        <f t="shared" si="10"/>
        <v>0</v>
      </c>
      <c r="AI44" s="65"/>
      <c r="AJ44" s="65"/>
      <c r="AK44" s="65"/>
      <c r="AL44" s="72">
        <f t="shared" si="11"/>
        <v>0</v>
      </c>
      <c r="AM44" s="53">
        <f t="shared" si="12"/>
        <v>0</v>
      </c>
      <c r="AN44" s="65"/>
      <c r="AO44" s="65"/>
      <c r="AP44" s="65"/>
      <c r="AQ44" s="66">
        <f t="shared" si="36"/>
        <v>0</v>
      </c>
      <c r="AR44" s="64">
        <f t="shared" si="41"/>
        <v>0</v>
      </c>
      <c r="AS44" s="65"/>
      <c r="AT44" s="65"/>
      <c r="AU44" s="65"/>
      <c r="AV44" s="72">
        <f t="shared" si="14"/>
        <v>0</v>
      </c>
      <c r="AW44" s="73">
        <f t="shared" si="15"/>
        <v>0</v>
      </c>
      <c r="AX44" s="65"/>
      <c r="AY44" s="65"/>
      <c r="AZ44" s="65"/>
      <c r="BA44" s="66">
        <f t="shared" si="38"/>
        <v>0</v>
      </c>
      <c r="BB44" s="64">
        <f t="shared" si="42"/>
        <v>0</v>
      </c>
      <c r="BC44" s="65"/>
      <c r="BD44" s="65"/>
      <c r="BE44" s="65"/>
      <c r="BF44" s="72">
        <f t="shared" si="17"/>
        <v>0</v>
      </c>
      <c r="BG44" s="73">
        <f t="shared" si="18"/>
        <v>0</v>
      </c>
      <c r="BH44" s="51">
        <f t="shared" si="29"/>
        <v>0</v>
      </c>
      <c r="BI44" s="65"/>
      <c r="BJ44" s="65"/>
      <c r="BK44" s="66">
        <f t="shared" si="40"/>
        <v>0</v>
      </c>
      <c r="BL44" s="65"/>
      <c r="BM44" s="65"/>
      <c r="BN44" s="53">
        <f t="shared" si="0"/>
        <v>0</v>
      </c>
      <c r="BO44" s="170">
        <f t="shared" si="1"/>
        <v>0</v>
      </c>
      <c r="BP44" s="55"/>
      <c r="BQ44" s="74">
        <f t="shared" si="19"/>
        <v>0</v>
      </c>
      <c r="BR44" s="178">
        <f t="shared" si="43"/>
        <v>0</v>
      </c>
      <c r="BS44" s="71"/>
      <c r="BT44" s="51">
        <v>0</v>
      </c>
      <c r="BU44" s="57">
        <f t="shared" si="2"/>
        <v>0</v>
      </c>
    </row>
    <row r="45" spans="2:75" s="68" customFormat="1" ht="15.75" hidden="1" thickBot="1" x14ac:dyDescent="0.3">
      <c r="B45" s="78" t="s">
        <v>140</v>
      </c>
      <c r="C45" s="79">
        <v>2425</v>
      </c>
      <c r="D45" s="50"/>
      <c r="E45" s="65"/>
      <c r="F45" s="65"/>
      <c r="G45" s="65"/>
      <c r="H45" s="52">
        <f t="shared" si="28"/>
        <v>0</v>
      </c>
      <c r="I45" s="53"/>
      <c r="J45" s="65"/>
      <c r="K45" s="65"/>
      <c r="L45" s="65"/>
      <c r="M45" s="66">
        <f t="shared" si="33"/>
        <v>0</v>
      </c>
      <c r="N45" s="50">
        <f t="shared" si="4"/>
        <v>0</v>
      </c>
      <c r="O45" s="65"/>
      <c r="P45" s="65"/>
      <c r="Q45" s="65"/>
      <c r="R45" s="52">
        <f>N45+O45-P45+Q45</f>
        <v>0</v>
      </c>
      <c r="S45" s="53">
        <f t="shared" si="6"/>
        <v>0</v>
      </c>
      <c r="T45" s="65"/>
      <c r="U45" s="65"/>
      <c r="V45" s="65"/>
      <c r="W45" s="66">
        <f t="shared" si="34"/>
        <v>0</v>
      </c>
      <c r="X45" s="50">
        <f t="shared" si="7"/>
        <v>0</v>
      </c>
      <c r="Y45" s="65"/>
      <c r="Z45" s="65"/>
      <c r="AA45" s="65"/>
      <c r="AB45" s="52">
        <f>X45+Y45-Z45+AA45</f>
        <v>0</v>
      </c>
      <c r="AC45" s="53">
        <f t="shared" si="9"/>
        <v>0</v>
      </c>
      <c r="AD45" s="65"/>
      <c r="AE45" s="65"/>
      <c r="AF45" s="65"/>
      <c r="AG45" s="66">
        <f t="shared" si="35"/>
        <v>0</v>
      </c>
      <c r="AH45" s="50">
        <f t="shared" si="10"/>
        <v>0</v>
      </c>
      <c r="AI45" s="65"/>
      <c r="AJ45" s="65"/>
      <c r="AK45" s="65"/>
      <c r="AL45" s="52">
        <f>AH45+AI45-AJ45+AK45</f>
        <v>0</v>
      </c>
      <c r="AM45" s="53">
        <f t="shared" si="12"/>
        <v>0</v>
      </c>
      <c r="AN45" s="65"/>
      <c r="AO45" s="65"/>
      <c r="AP45" s="65"/>
      <c r="AQ45" s="66">
        <f t="shared" si="36"/>
        <v>0</v>
      </c>
      <c r="AR45" s="64">
        <f>AL45</f>
        <v>0</v>
      </c>
      <c r="AS45" s="65"/>
      <c r="AT45" s="65"/>
      <c r="AU45" s="65"/>
      <c r="AV45" s="52">
        <f>AR45+AS45-AT45+AU45</f>
        <v>0</v>
      </c>
      <c r="AW45" s="53">
        <f>AQ45</f>
        <v>0</v>
      </c>
      <c r="AX45" s="65"/>
      <c r="AY45" s="65"/>
      <c r="AZ45" s="65"/>
      <c r="BA45" s="66">
        <f t="shared" si="38"/>
        <v>0</v>
      </c>
      <c r="BB45" s="64">
        <f>AV45</f>
        <v>0</v>
      </c>
      <c r="BC45" s="65"/>
      <c r="BD45" s="65"/>
      <c r="BE45" s="65"/>
      <c r="BF45" s="52">
        <f>BB45+BC45-BD45+BE45</f>
        <v>0</v>
      </c>
      <c r="BG45" s="53">
        <f>BA45</f>
        <v>0</v>
      </c>
      <c r="BH45" s="51">
        <f t="shared" si="29"/>
        <v>0</v>
      </c>
      <c r="BI45" s="65"/>
      <c r="BJ45" s="65"/>
      <c r="BK45" s="66">
        <f t="shared" si="40"/>
        <v>0</v>
      </c>
      <c r="BL45" s="65"/>
      <c r="BM45" s="65"/>
      <c r="BN45" s="53">
        <f t="shared" si="0"/>
        <v>0</v>
      </c>
      <c r="BO45" s="170">
        <f t="shared" si="1"/>
        <v>0</v>
      </c>
      <c r="BP45" s="55"/>
      <c r="BQ45" s="48">
        <f t="shared" si="19"/>
        <v>0</v>
      </c>
      <c r="BR45" s="178">
        <f>IF(BS45="Yes", SUM(BN45:BP45), 0)</f>
        <v>0</v>
      </c>
      <c r="BS45" s="56"/>
      <c r="BT45" s="51">
        <v>0</v>
      </c>
      <c r="BU45" s="57">
        <f t="shared" si="2"/>
        <v>0</v>
      </c>
    </row>
    <row r="46" spans="2:75" ht="15.75" thickBot="1" x14ac:dyDescent="0.3">
      <c r="B46" s="78" t="s">
        <v>178</v>
      </c>
      <c r="C46" s="79">
        <v>2405</v>
      </c>
      <c r="D46" s="50"/>
      <c r="E46" s="135"/>
      <c r="F46" s="135"/>
      <c r="G46" s="135"/>
      <c r="H46" s="136">
        <f t="shared" si="28"/>
        <v>0</v>
      </c>
      <c r="I46" s="137"/>
      <c r="J46" s="135"/>
      <c r="K46" s="135"/>
      <c r="L46" s="135"/>
      <c r="M46" s="138">
        <f t="shared" si="33"/>
        <v>0</v>
      </c>
      <c r="N46" s="134">
        <f t="shared" si="4"/>
        <v>0</v>
      </c>
      <c r="O46" s="135"/>
      <c r="P46" s="135"/>
      <c r="Q46" s="135"/>
      <c r="R46" s="136">
        <f t="shared" ref="R46" si="44">N46+O46-P46+Q46</f>
        <v>0</v>
      </c>
      <c r="S46" s="137">
        <f t="shared" si="6"/>
        <v>0</v>
      </c>
      <c r="T46" s="135"/>
      <c r="U46" s="135"/>
      <c r="V46" s="135"/>
      <c r="W46" s="138">
        <f t="shared" si="34"/>
        <v>0</v>
      </c>
      <c r="X46" s="134">
        <f t="shared" si="7"/>
        <v>0</v>
      </c>
      <c r="Y46" s="135">
        <v>-7069.2035511093009</v>
      </c>
      <c r="Z46" s="135"/>
      <c r="AA46" s="135"/>
      <c r="AB46" s="136">
        <f t="shared" ref="AB46" si="45">X46+Y46-Z46+AA46</f>
        <v>-7069.2035511093009</v>
      </c>
      <c r="AC46" s="137">
        <f t="shared" si="9"/>
        <v>0</v>
      </c>
      <c r="AD46" s="135">
        <v>-25.216720612450164</v>
      </c>
      <c r="AE46" s="135"/>
      <c r="AF46" s="135"/>
      <c r="AG46" s="138">
        <f t="shared" si="35"/>
        <v>-25.216720612450164</v>
      </c>
      <c r="AH46" s="134">
        <f t="shared" si="10"/>
        <v>-7069.2035511093009</v>
      </c>
      <c r="AI46" s="135">
        <v>-62717.337924811916</v>
      </c>
      <c r="AJ46" s="135"/>
      <c r="AK46" s="135"/>
      <c r="AL46" s="136">
        <f t="shared" si="11"/>
        <v>-69786.541475921214</v>
      </c>
      <c r="AM46" s="137">
        <f t="shared" si="12"/>
        <v>-25.216720612450164</v>
      </c>
      <c r="AN46" s="135">
        <v>-12471.511218725236</v>
      </c>
      <c r="AO46" s="135"/>
      <c r="AP46" s="135"/>
      <c r="AQ46" s="138">
        <f t="shared" si="36"/>
        <v>-12496.727939337687</v>
      </c>
      <c r="AR46" s="134">
        <f>AL46</f>
        <v>-69786.541475921214</v>
      </c>
      <c r="AS46" s="135">
        <v>-152366.66852407879</v>
      </c>
      <c r="AT46" s="135"/>
      <c r="AU46" s="135"/>
      <c r="AV46" s="136">
        <f t="shared" ref="AV46" si="46">AR46+AS46-AT46+AU46</f>
        <v>-222153.21000000002</v>
      </c>
      <c r="AW46" s="137">
        <f>AQ46</f>
        <v>-12496.727939337687</v>
      </c>
      <c r="AX46" s="135">
        <v>-2284.1646249436062</v>
      </c>
      <c r="AY46" s="135"/>
      <c r="AZ46" s="135"/>
      <c r="BA46" s="138">
        <f t="shared" si="38"/>
        <v>-14780.892564281294</v>
      </c>
      <c r="BB46" s="134">
        <f>AV46</f>
        <v>-222153.21000000002</v>
      </c>
      <c r="BC46" s="135"/>
      <c r="BD46" s="135"/>
      <c r="BE46" s="135"/>
      <c r="BF46" s="136">
        <f t="shared" ref="BF46" si="47">BB46+BC46-BD46+BE46</f>
        <v>-222153.21000000002</v>
      </c>
      <c r="BG46" s="53">
        <f>BA46</f>
        <v>-14780.892564281294</v>
      </c>
      <c r="BH46" s="51">
        <f t="shared" si="29"/>
        <v>-1266.273297</v>
      </c>
      <c r="BI46" s="65"/>
      <c r="BJ46" s="65"/>
      <c r="BK46" s="66">
        <f t="shared" si="40"/>
        <v>-16047.165861281293</v>
      </c>
      <c r="BL46" s="75"/>
      <c r="BM46" s="76"/>
      <c r="BN46" s="53">
        <f t="shared" si="0"/>
        <v>-222153.21000000002</v>
      </c>
      <c r="BO46" s="170">
        <f t="shared" si="1"/>
        <v>-16047.165861281293</v>
      </c>
      <c r="BP46" s="55"/>
      <c r="BQ46" s="48">
        <f t="shared" si="19"/>
        <v>-16047.165861281293</v>
      </c>
      <c r="BR46" s="178">
        <f>IF(BS46="Yes", SUM(BN46:BP46), 0)</f>
        <v>-238200.37586128133</v>
      </c>
      <c r="BS46" s="71" t="s">
        <v>180</v>
      </c>
      <c r="BT46" s="51">
        <v>-236934.10256428129</v>
      </c>
      <c r="BU46" s="57">
        <f t="shared" si="2"/>
        <v>0</v>
      </c>
    </row>
    <row r="47" spans="2:75" s="86" customFormat="1" ht="15.75" thickBot="1" x14ac:dyDescent="0.25">
      <c r="B47" s="78"/>
      <c r="C47" s="79"/>
      <c r="D47" s="50"/>
      <c r="E47" s="81"/>
      <c r="F47" s="81"/>
      <c r="G47" s="81"/>
      <c r="H47" s="72"/>
      <c r="I47" s="53"/>
      <c r="J47" s="81"/>
      <c r="K47" s="81"/>
      <c r="L47" s="81"/>
      <c r="M47" s="66"/>
      <c r="N47" s="50"/>
      <c r="O47" s="81"/>
      <c r="P47" s="81"/>
      <c r="Q47" s="81"/>
      <c r="R47" s="72"/>
      <c r="S47" s="53"/>
      <c r="T47" s="81"/>
      <c r="U47" s="81"/>
      <c r="V47" s="81"/>
      <c r="W47" s="66"/>
      <c r="X47" s="50"/>
      <c r="Y47" s="81"/>
      <c r="Z47" s="81"/>
      <c r="AA47" s="81"/>
      <c r="AB47" s="72"/>
      <c r="AC47" s="53"/>
      <c r="AD47" s="81"/>
      <c r="AE47" s="81"/>
      <c r="AF47" s="81"/>
      <c r="AG47" s="66"/>
      <c r="AH47" s="50"/>
      <c r="AI47" s="81"/>
      <c r="AJ47" s="81"/>
      <c r="AK47" s="81"/>
      <c r="AL47" s="72"/>
      <c r="AM47" s="53"/>
      <c r="AN47" s="81"/>
      <c r="AO47" s="81"/>
      <c r="AP47" s="81"/>
      <c r="AQ47" s="66"/>
      <c r="AR47" s="80"/>
      <c r="AS47" s="81"/>
      <c r="AT47" s="81"/>
      <c r="AU47" s="81"/>
      <c r="AV47" s="72"/>
      <c r="AW47" s="72"/>
      <c r="AX47" s="81"/>
      <c r="AY47" s="81"/>
      <c r="AZ47" s="81"/>
      <c r="BA47" s="66"/>
      <c r="BB47" s="80"/>
      <c r="BC47" s="81"/>
      <c r="BD47" s="81"/>
      <c r="BE47" s="81"/>
      <c r="BF47" s="72"/>
      <c r="BG47" s="72"/>
      <c r="BH47" s="81"/>
      <c r="BI47" s="81"/>
      <c r="BJ47" s="81"/>
      <c r="BK47" s="66"/>
      <c r="BL47" s="82"/>
      <c r="BM47" s="81"/>
      <c r="BN47" s="72"/>
      <c r="BO47" s="72"/>
      <c r="BP47" s="82"/>
      <c r="BQ47" s="83"/>
      <c r="BR47" s="184"/>
      <c r="BS47" s="84"/>
      <c r="BT47" s="81"/>
      <c r="BU47" s="85"/>
    </row>
    <row r="48" spans="2:75" s="93" customFormat="1" ht="15" customHeight="1" thickBot="1" x14ac:dyDescent="0.3">
      <c r="B48" s="87"/>
      <c r="C48" s="88"/>
      <c r="D48" s="50"/>
      <c r="E48" s="52"/>
      <c r="F48" s="52"/>
      <c r="G48" s="52"/>
      <c r="H48" s="52"/>
      <c r="I48" s="53"/>
      <c r="J48" s="52"/>
      <c r="K48" s="52"/>
      <c r="L48" s="52"/>
      <c r="M48" s="54"/>
      <c r="N48" s="50"/>
      <c r="O48" s="52"/>
      <c r="P48" s="52"/>
      <c r="Q48" s="52"/>
      <c r="R48" s="52"/>
      <c r="S48" s="53"/>
      <c r="T48" s="52"/>
      <c r="U48" s="52"/>
      <c r="V48" s="52"/>
      <c r="W48" s="54"/>
      <c r="X48" s="50"/>
      <c r="Y48" s="52"/>
      <c r="Z48" s="52"/>
      <c r="AA48" s="52"/>
      <c r="AB48" s="52"/>
      <c r="AC48" s="53"/>
      <c r="AD48" s="52"/>
      <c r="AE48" s="52"/>
      <c r="AF48" s="52"/>
      <c r="AG48" s="54"/>
      <c r="AH48" s="50"/>
      <c r="AI48" s="52"/>
      <c r="AJ48" s="52"/>
      <c r="AK48" s="52"/>
      <c r="AL48" s="52"/>
      <c r="AM48" s="53"/>
      <c r="AN48" s="52"/>
      <c r="AO48" s="52"/>
      <c r="AP48" s="52"/>
      <c r="AQ48" s="54"/>
      <c r="AR48" s="89"/>
      <c r="AS48" s="52"/>
      <c r="AT48" s="52"/>
      <c r="AU48" s="52"/>
      <c r="AV48" s="52"/>
      <c r="AW48" s="52"/>
      <c r="AX48" s="52"/>
      <c r="AY48" s="52"/>
      <c r="AZ48" s="52"/>
      <c r="BA48" s="54"/>
      <c r="BB48" s="89"/>
      <c r="BC48" s="52"/>
      <c r="BD48" s="52"/>
      <c r="BE48" s="52"/>
      <c r="BF48" s="52"/>
      <c r="BG48" s="52"/>
      <c r="BH48" s="52"/>
      <c r="BI48" s="52"/>
      <c r="BJ48" s="52"/>
      <c r="BK48" s="54"/>
      <c r="BL48" s="90"/>
      <c r="BM48" s="91"/>
      <c r="BN48" s="52"/>
      <c r="BO48" s="52"/>
      <c r="BP48" s="185"/>
      <c r="BQ48" s="92"/>
      <c r="BR48" s="180"/>
      <c r="BS48" s="90"/>
      <c r="BT48" s="91"/>
      <c r="BU48" s="57"/>
    </row>
    <row r="49" spans="2:76" s="105" customFormat="1" ht="15.75" thickBot="1" x14ac:dyDescent="0.3">
      <c r="B49" s="94" t="s">
        <v>141</v>
      </c>
      <c r="C49" s="95"/>
      <c r="D49" s="50"/>
      <c r="E49" s="97"/>
      <c r="F49" s="97"/>
      <c r="G49" s="99">
        <v>-357105.23541976302</v>
      </c>
      <c r="H49" s="100">
        <f t="shared" ref="H49:M49" si="48">SUM(H9:H46)</f>
        <v>-357105.23541976302</v>
      </c>
      <c r="I49" s="53"/>
      <c r="J49" s="100">
        <f t="shared" si="48"/>
        <v>7312.1686007274002</v>
      </c>
      <c r="K49" s="98">
        <f t="shared" si="48"/>
        <v>0</v>
      </c>
      <c r="L49" s="99">
        <f t="shared" si="48"/>
        <v>0</v>
      </c>
      <c r="M49" s="101">
        <f t="shared" si="48"/>
        <v>7312.1686007274002</v>
      </c>
      <c r="N49" s="50">
        <f t="shared" si="4"/>
        <v>-357105.23541976302</v>
      </c>
      <c r="O49" s="97">
        <f t="shared" ref="O49:AU49" si="49">SUM(O9:O46)</f>
        <v>289892.39551806467</v>
      </c>
      <c r="P49" s="98">
        <f t="shared" si="49"/>
        <v>0</v>
      </c>
      <c r="Q49" s="99">
        <f t="shared" si="49"/>
        <v>0</v>
      </c>
      <c r="R49" s="100">
        <f t="shared" si="49"/>
        <v>-67212.839901698346</v>
      </c>
      <c r="S49" s="53">
        <f t="shared" si="6"/>
        <v>7312.1686007274002</v>
      </c>
      <c r="T49" s="100">
        <f t="shared" si="49"/>
        <v>337.03807248002431</v>
      </c>
      <c r="U49" s="98">
        <f t="shared" si="49"/>
        <v>0</v>
      </c>
      <c r="V49" s="99">
        <f t="shared" si="49"/>
        <v>0</v>
      </c>
      <c r="W49" s="101">
        <f t="shared" si="49"/>
        <v>7649.2066732074245</v>
      </c>
      <c r="X49" s="50">
        <f t="shared" si="7"/>
        <v>-67212.839901698346</v>
      </c>
      <c r="Y49" s="97">
        <f t="shared" ref="Y49:AG49" si="50">SUM(Y9:Y46)</f>
        <v>309432.91643902432</v>
      </c>
      <c r="Z49" s="98">
        <f t="shared" si="50"/>
        <v>0</v>
      </c>
      <c r="AA49" s="99">
        <f t="shared" si="50"/>
        <v>0</v>
      </c>
      <c r="AB49" s="100">
        <f t="shared" si="50"/>
        <v>242220.07653732598</v>
      </c>
      <c r="AC49" s="53">
        <f t="shared" si="9"/>
        <v>7649.2066732074245</v>
      </c>
      <c r="AD49" s="100">
        <f t="shared" si="50"/>
        <v>765.7567293645011</v>
      </c>
      <c r="AE49" s="98">
        <f t="shared" si="50"/>
        <v>0</v>
      </c>
      <c r="AF49" s="99">
        <f t="shared" si="50"/>
        <v>0</v>
      </c>
      <c r="AG49" s="101">
        <f t="shared" si="50"/>
        <v>8414.9634025719261</v>
      </c>
      <c r="AH49" s="50">
        <f t="shared" si="10"/>
        <v>242220.07653732598</v>
      </c>
      <c r="AI49" s="97">
        <f t="shared" si="49"/>
        <v>26020.400500810661</v>
      </c>
      <c r="AJ49" s="98">
        <f t="shared" si="49"/>
        <v>0</v>
      </c>
      <c r="AK49" s="99">
        <f t="shared" si="49"/>
        <v>0</v>
      </c>
      <c r="AL49" s="100">
        <f t="shared" si="49"/>
        <v>268240.47703813663</v>
      </c>
      <c r="AM49" s="53">
        <f t="shared" si="12"/>
        <v>8414.9634025719261</v>
      </c>
      <c r="AN49" s="100">
        <f t="shared" si="49"/>
        <v>-12371.584034419164</v>
      </c>
      <c r="AO49" s="98">
        <f t="shared" si="49"/>
        <v>0</v>
      </c>
      <c r="AP49" s="99">
        <f t="shared" si="49"/>
        <v>0</v>
      </c>
      <c r="AQ49" s="101">
        <f t="shared" si="49"/>
        <v>-3956.6206318472377</v>
      </c>
      <c r="AR49" s="96">
        <f t="shared" si="49"/>
        <v>268240.47703813663</v>
      </c>
      <c r="AS49" s="97">
        <f t="shared" si="49"/>
        <v>-154502.74397406896</v>
      </c>
      <c r="AT49" s="100">
        <f t="shared" si="49"/>
        <v>0</v>
      </c>
      <c r="AU49" s="99">
        <f t="shared" si="49"/>
        <v>0</v>
      </c>
      <c r="AV49" s="100">
        <f>SUM(AV9:AV46)</f>
        <v>113737.73306406767</v>
      </c>
      <c r="AW49" s="97">
        <f>SUM(AW9:AW46)</f>
        <v>-3956.6206318472377</v>
      </c>
      <c r="AX49" s="102">
        <f t="shared" ref="AX49:BA49" si="51">SUM(AX9:AX46)</f>
        <v>-1857.4649812299372</v>
      </c>
      <c r="AY49" s="100">
        <f t="shared" si="51"/>
        <v>0</v>
      </c>
      <c r="AZ49" s="99">
        <f t="shared" si="51"/>
        <v>0</v>
      </c>
      <c r="BA49" s="101">
        <f t="shared" si="51"/>
        <v>-5814.0856130771754</v>
      </c>
      <c r="BB49" s="96">
        <f>SUM(BB9:BB46)</f>
        <v>113737.73306406767</v>
      </c>
      <c r="BC49" s="97">
        <f>SUM(BC9:BC46)</f>
        <v>0</v>
      </c>
      <c r="BD49" s="98">
        <f t="shared" ref="BD49:BF49" si="52">SUM(BD9:BD46)</f>
        <v>0</v>
      </c>
      <c r="BE49" s="99">
        <f t="shared" si="52"/>
        <v>0</v>
      </c>
      <c r="BF49" s="100">
        <f t="shared" si="52"/>
        <v>113737.73306406767</v>
      </c>
      <c r="BG49" s="97">
        <f>SUM(BG9:BG46)</f>
        <v>-5814.0856130771754</v>
      </c>
      <c r="BH49" s="100">
        <f t="shared" ref="BH49:BK49" si="53">SUM(BH9:BH46)</f>
        <v>616.99429446518502</v>
      </c>
      <c r="BI49" s="98">
        <f t="shared" si="53"/>
        <v>0</v>
      </c>
      <c r="BJ49" s="99">
        <f t="shared" si="53"/>
        <v>0</v>
      </c>
      <c r="BK49" s="101">
        <f t="shared" si="53"/>
        <v>-5197.0913186119888</v>
      </c>
      <c r="BL49" s="103">
        <f t="shared" ref="BL49:BP49" si="54">SUM(BL9:BL46)</f>
        <v>0</v>
      </c>
      <c r="BM49" s="98">
        <f t="shared" si="54"/>
        <v>0</v>
      </c>
      <c r="BN49" s="100">
        <f>SUM(BN9:BN46)</f>
        <v>113737.73306406767</v>
      </c>
      <c r="BO49" s="100">
        <f t="shared" si="54"/>
        <v>-5197.0913186119888</v>
      </c>
      <c r="BP49" s="106">
        <f t="shared" si="54"/>
        <v>0</v>
      </c>
      <c r="BQ49" s="100">
        <f>BO49+BP49</f>
        <v>-5197.0913186119888</v>
      </c>
      <c r="BR49" s="186">
        <f>SUM(BR9:BR46)</f>
        <v>108540.64174545571</v>
      </c>
      <c r="BS49" s="90"/>
      <c r="BT49" s="98"/>
      <c r="BU49" s="130"/>
    </row>
    <row r="50" spans="2:76" s="93" customFormat="1" ht="15.75" thickBot="1" x14ac:dyDescent="0.3">
      <c r="B50" s="87"/>
      <c r="C50" s="88"/>
      <c r="D50" s="50"/>
      <c r="E50" s="52"/>
      <c r="F50" s="52"/>
      <c r="G50" s="52"/>
      <c r="H50" s="52"/>
      <c r="I50" s="53"/>
      <c r="J50" s="52"/>
      <c r="K50" s="52"/>
      <c r="L50" s="52"/>
      <c r="M50" s="54"/>
      <c r="N50" s="50">
        <f t="shared" si="4"/>
        <v>0</v>
      </c>
      <c r="O50" s="52"/>
      <c r="P50" s="52"/>
      <c r="Q50" s="52"/>
      <c r="R50" s="52"/>
      <c r="S50" s="53">
        <f t="shared" si="6"/>
        <v>0</v>
      </c>
      <c r="T50" s="52"/>
      <c r="U50" s="52"/>
      <c r="V50" s="52"/>
      <c r="W50" s="54"/>
      <c r="X50" s="50">
        <f t="shared" si="7"/>
        <v>0</v>
      </c>
      <c r="Y50" s="52"/>
      <c r="Z50" s="52"/>
      <c r="AA50" s="52"/>
      <c r="AB50" s="52"/>
      <c r="AC50" s="53">
        <f t="shared" si="9"/>
        <v>0</v>
      </c>
      <c r="AD50" s="52"/>
      <c r="AE50" s="52"/>
      <c r="AF50" s="52"/>
      <c r="AG50" s="54"/>
      <c r="AH50" s="50">
        <f t="shared" si="10"/>
        <v>0</v>
      </c>
      <c r="AI50" s="52"/>
      <c r="AJ50" s="52"/>
      <c r="AK50" s="52"/>
      <c r="AL50" s="52"/>
      <c r="AM50" s="53"/>
      <c r="AN50" s="52"/>
      <c r="AO50" s="52"/>
      <c r="AP50" s="52"/>
      <c r="AQ50" s="54"/>
      <c r="AR50" s="89"/>
      <c r="AS50" s="52"/>
      <c r="AT50" s="52"/>
      <c r="AU50" s="52"/>
      <c r="AV50" s="52"/>
      <c r="AW50" s="52"/>
      <c r="AX50" s="52"/>
      <c r="AY50" s="52"/>
      <c r="AZ50" s="52"/>
      <c r="BA50" s="54"/>
      <c r="BB50" s="89"/>
      <c r="BC50" s="52"/>
      <c r="BD50" s="52"/>
      <c r="BE50" s="52"/>
      <c r="BF50" s="52"/>
      <c r="BG50" s="52"/>
      <c r="BH50" s="52"/>
      <c r="BI50" s="52"/>
      <c r="BJ50" s="52"/>
      <c r="BK50" s="54"/>
      <c r="BL50" s="90"/>
      <c r="BM50" s="91"/>
      <c r="BN50" s="52"/>
      <c r="BO50" s="52"/>
      <c r="BP50" s="185"/>
      <c r="BQ50" s="92"/>
      <c r="BR50" s="180"/>
      <c r="BS50" s="90"/>
      <c r="BT50" s="91"/>
      <c r="BU50" s="57"/>
    </row>
    <row r="51" spans="2:76" ht="28.5" customHeight="1" thickBot="1" x14ac:dyDescent="0.3">
      <c r="B51" s="62" t="s">
        <v>142</v>
      </c>
      <c r="C51" s="63">
        <v>1592</v>
      </c>
      <c r="D51" s="50"/>
      <c r="E51" s="51"/>
      <c r="F51" s="51"/>
      <c r="G51" s="51"/>
      <c r="H51" s="52">
        <f>D51+E51-F51+G51</f>
        <v>0</v>
      </c>
      <c r="I51" s="53"/>
      <c r="J51" s="51"/>
      <c r="K51" s="51"/>
      <c r="L51" s="51"/>
      <c r="M51" s="54">
        <f>I51+J51-K51+L51</f>
        <v>0</v>
      </c>
      <c r="N51" s="50">
        <f t="shared" si="4"/>
        <v>0</v>
      </c>
      <c r="O51" s="51"/>
      <c r="P51" s="51"/>
      <c r="Q51" s="51"/>
      <c r="R51" s="52">
        <f t="shared" ref="R51:R52" si="55">N51+O51-P51+Q51</f>
        <v>0</v>
      </c>
      <c r="S51" s="53">
        <f t="shared" si="6"/>
        <v>0</v>
      </c>
      <c r="T51" s="51"/>
      <c r="U51" s="51"/>
      <c r="V51" s="51"/>
      <c r="W51" s="54">
        <f>S51+T51-U51+V51</f>
        <v>0</v>
      </c>
      <c r="X51" s="50">
        <f t="shared" si="7"/>
        <v>0</v>
      </c>
      <c r="Y51" s="51"/>
      <c r="Z51" s="51"/>
      <c r="AA51" s="51"/>
      <c r="AB51" s="52">
        <f t="shared" ref="AB51:AB52" si="56">X51+Y51-Z51+AA51</f>
        <v>0</v>
      </c>
      <c r="AC51" s="53">
        <f t="shared" si="9"/>
        <v>0</v>
      </c>
      <c r="AD51" s="51"/>
      <c r="AE51" s="51"/>
      <c r="AF51" s="51"/>
      <c r="AG51" s="54">
        <f>AC51+AD51-AE51+AF51</f>
        <v>0</v>
      </c>
      <c r="AH51" s="50">
        <f t="shared" si="10"/>
        <v>0</v>
      </c>
      <c r="AI51" s="51"/>
      <c r="AJ51" s="51"/>
      <c r="AK51" s="51"/>
      <c r="AL51" s="52">
        <f t="shared" ref="AL51:AL52" si="57">AH51+AI51-AJ51+AK51</f>
        <v>0</v>
      </c>
      <c r="AM51" s="53">
        <f t="shared" si="12"/>
        <v>0</v>
      </c>
      <c r="AN51" s="51"/>
      <c r="AO51" s="51"/>
      <c r="AP51" s="51"/>
      <c r="AQ51" s="54">
        <f>AM51+AN51-AO51+AP51</f>
        <v>0</v>
      </c>
      <c r="AR51" s="50">
        <f>AL51</f>
        <v>0</v>
      </c>
      <c r="AS51" s="51"/>
      <c r="AT51" s="51"/>
      <c r="AU51" s="51"/>
      <c r="AV51" s="52">
        <f t="shared" ref="AV51:AV52" si="58">AR51+AS51-AT51+AU51</f>
        <v>0</v>
      </c>
      <c r="AW51" s="53">
        <f>AQ51</f>
        <v>0</v>
      </c>
      <c r="AX51" s="51"/>
      <c r="AY51" s="51"/>
      <c r="AZ51" s="51"/>
      <c r="BA51" s="54">
        <f>AW51+AX51-AY51+AZ51</f>
        <v>0</v>
      </c>
      <c r="BB51" s="50">
        <f>AV51</f>
        <v>0</v>
      </c>
      <c r="BC51" s="51"/>
      <c r="BD51" s="51"/>
      <c r="BE51" s="51"/>
      <c r="BF51" s="52">
        <f t="shared" ref="BF51:BF52" si="59">BB51+BC51-BD51+BE51</f>
        <v>0</v>
      </c>
      <c r="BG51" s="53">
        <f>BA51</f>
        <v>0</v>
      </c>
      <c r="BH51" s="51"/>
      <c r="BI51" s="51"/>
      <c r="BJ51" s="51"/>
      <c r="BK51" s="54">
        <f>BG51+BH51-BI51+BJ51</f>
        <v>0</v>
      </c>
      <c r="BL51" s="55"/>
      <c r="BM51" s="51"/>
      <c r="BN51" s="53">
        <f>BF51-BL51</f>
        <v>0</v>
      </c>
      <c r="BO51" s="170">
        <f>BK51-BM51</f>
        <v>0</v>
      </c>
      <c r="BP51" s="55"/>
      <c r="BQ51" s="48">
        <f>BO51+BP51</f>
        <v>0</v>
      </c>
      <c r="BR51" s="176">
        <f>IF(BS51="Yes", SUM(BN51:BP51), 0)</f>
        <v>0</v>
      </c>
      <c r="BS51" s="56" t="s">
        <v>168</v>
      </c>
      <c r="BT51" s="65">
        <v>0</v>
      </c>
      <c r="BU51" s="57">
        <f>BT51-SUM(BF51,BK51)</f>
        <v>0</v>
      </c>
    </row>
    <row r="52" spans="2:76" ht="29.25" thickBot="1" x14ac:dyDescent="0.3">
      <c r="B52" s="62" t="s">
        <v>143</v>
      </c>
      <c r="C52" s="79">
        <v>1592</v>
      </c>
      <c r="D52" s="50"/>
      <c r="E52" s="51"/>
      <c r="F52" s="51"/>
      <c r="G52" s="51"/>
      <c r="H52" s="52">
        <f>D52+E52-F52+G52</f>
        <v>0</v>
      </c>
      <c r="I52" s="53"/>
      <c r="J52" s="51"/>
      <c r="K52" s="51"/>
      <c r="L52" s="51"/>
      <c r="M52" s="54">
        <f>I52+J52-K52+L52</f>
        <v>0</v>
      </c>
      <c r="N52" s="50">
        <f t="shared" si="4"/>
        <v>0</v>
      </c>
      <c r="O52" s="51"/>
      <c r="P52" s="51"/>
      <c r="Q52" s="51"/>
      <c r="R52" s="52">
        <f t="shared" si="55"/>
        <v>0</v>
      </c>
      <c r="S52" s="53">
        <f t="shared" si="6"/>
        <v>0</v>
      </c>
      <c r="T52" s="51"/>
      <c r="U52" s="51"/>
      <c r="V52" s="51"/>
      <c r="W52" s="54">
        <f>S52+T52-U52+V52</f>
        <v>0</v>
      </c>
      <c r="X52" s="50">
        <f t="shared" si="7"/>
        <v>0</v>
      </c>
      <c r="Y52" s="51"/>
      <c r="Z52" s="51"/>
      <c r="AA52" s="51"/>
      <c r="AB52" s="52">
        <f t="shared" si="56"/>
        <v>0</v>
      </c>
      <c r="AC52" s="53">
        <f t="shared" si="9"/>
        <v>0</v>
      </c>
      <c r="AD52" s="51"/>
      <c r="AE52" s="51"/>
      <c r="AF52" s="51"/>
      <c r="AG52" s="54">
        <f>AC52+AD52-AE52+AF52</f>
        <v>0</v>
      </c>
      <c r="AH52" s="50">
        <f t="shared" si="10"/>
        <v>0</v>
      </c>
      <c r="AI52" s="51"/>
      <c r="AJ52" s="51"/>
      <c r="AK52" s="51"/>
      <c r="AL52" s="52">
        <f t="shared" si="57"/>
        <v>0</v>
      </c>
      <c r="AM52" s="53">
        <f t="shared" si="12"/>
        <v>0</v>
      </c>
      <c r="AN52" s="51"/>
      <c r="AO52" s="51"/>
      <c r="AP52" s="51"/>
      <c r="AQ52" s="54">
        <f>AM52+AN52-AO52+AP52</f>
        <v>0</v>
      </c>
      <c r="AR52" s="50">
        <f>AL52</f>
        <v>0</v>
      </c>
      <c r="AS52" s="51"/>
      <c r="AT52" s="51"/>
      <c r="AU52" s="51"/>
      <c r="AV52" s="52">
        <f t="shared" si="58"/>
        <v>0</v>
      </c>
      <c r="AW52" s="53">
        <f>AQ52</f>
        <v>0</v>
      </c>
      <c r="AX52" s="51"/>
      <c r="AY52" s="51"/>
      <c r="AZ52" s="51"/>
      <c r="BA52" s="54">
        <f>AW52+AX52-AY52+AZ52</f>
        <v>0</v>
      </c>
      <c r="BB52" s="50">
        <f>AV52</f>
        <v>0</v>
      </c>
      <c r="BC52" s="51"/>
      <c r="BD52" s="51"/>
      <c r="BE52" s="51"/>
      <c r="BF52" s="52">
        <f t="shared" si="59"/>
        <v>0</v>
      </c>
      <c r="BG52" s="53">
        <f>BA52</f>
        <v>0</v>
      </c>
      <c r="BH52" s="51"/>
      <c r="BI52" s="51"/>
      <c r="BJ52" s="51"/>
      <c r="BK52" s="54">
        <f>BG52+BH52-BI52+BJ52</f>
        <v>0</v>
      </c>
      <c r="BL52" s="55"/>
      <c r="BM52" s="51"/>
      <c r="BN52" s="53">
        <f>BF52-BL52</f>
        <v>0</v>
      </c>
      <c r="BO52" s="170">
        <f>BK52-BM52</f>
        <v>0</v>
      </c>
      <c r="BP52" s="55"/>
      <c r="BQ52" s="48">
        <f>BO52+BP52</f>
        <v>0</v>
      </c>
      <c r="BR52" s="176">
        <f>IF(BS52="Yes", SUM(BN52:BP52), 0)</f>
        <v>0</v>
      </c>
      <c r="BS52" s="56" t="s">
        <v>168</v>
      </c>
      <c r="BT52" s="65">
        <v>0</v>
      </c>
      <c r="BU52" s="57">
        <f>BT52-SUM(BF52,BK52)</f>
        <v>0</v>
      </c>
    </row>
    <row r="53" spans="2:76" s="93" customFormat="1" ht="15.75" thickBot="1" x14ac:dyDescent="0.3">
      <c r="B53" s="87"/>
      <c r="C53" s="88"/>
      <c r="D53" s="50"/>
      <c r="E53" s="52"/>
      <c r="F53" s="52"/>
      <c r="G53" s="52"/>
      <c r="H53" s="52"/>
      <c r="I53" s="53"/>
      <c r="J53" s="52"/>
      <c r="K53" s="52"/>
      <c r="L53" s="52"/>
      <c r="M53" s="54"/>
      <c r="N53" s="50"/>
      <c r="O53" s="52"/>
      <c r="P53" s="52"/>
      <c r="Q53" s="52"/>
      <c r="R53" s="52"/>
      <c r="S53" s="53"/>
      <c r="T53" s="52"/>
      <c r="U53" s="52"/>
      <c r="V53" s="52"/>
      <c r="W53" s="54"/>
      <c r="X53" s="50"/>
      <c r="Y53" s="52"/>
      <c r="Z53" s="52"/>
      <c r="AA53" s="52"/>
      <c r="AB53" s="52"/>
      <c r="AC53" s="53"/>
      <c r="AD53" s="52"/>
      <c r="AE53" s="52"/>
      <c r="AF53" s="52"/>
      <c r="AG53" s="54"/>
      <c r="AH53" s="50"/>
      <c r="AI53" s="52"/>
      <c r="AJ53" s="52"/>
      <c r="AK53" s="52"/>
      <c r="AL53" s="52"/>
      <c r="AM53" s="53"/>
      <c r="AN53" s="52"/>
      <c r="AO53" s="52"/>
      <c r="AP53" s="52"/>
      <c r="AQ53" s="54"/>
      <c r="AR53" s="89"/>
      <c r="AS53" s="52"/>
      <c r="AT53" s="52"/>
      <c r="AU53" s="52"/>
      <c r="AV53" s="52"/>
      <c r="AW53" s="52"/>
      <c r="AX53" s="52"/>
      <c r="AY53" s="52"/>
      <c r="AZ53" s="52"/>
      <c r="BA53" s="54"/>
      <c r="BB53" s="89"/>
      <c r="BC53" s="52"/>
      <c r="BD53" s="52"/>
      <c r="BE53" s="52"/>
      <c r="BF53" s="52"/>
      <c r="BG53" s="52"/>
      <c r="BH53" s="52"/>
      <c r="BI53" s="52"/>
      <c r="BJ53" s="52"/>
      <c r="BK53" s="54"/>
      <c r="BL53" s="90"/>
      <c r="BM53" s="91"/>
      <c r="BN53" s="52"/>
      <c r="BO53" s="52"/>
      <c r="BP53" s="185"/>
      <c r="BQ53" s="92"/>
      <c r="BR53" s="180"/>
      <c r="BS53" s="90"/>
      <c r="BT53" s="91"/>
      <c r="BU53" s="57"/>
    </row>
    <row r="54" spans="2:76" s="108" customFormat="1" ht="21.75" customHeight="1" thickBot="1" x14ac:dyDescent="0.3">
      <c r="B54" s="94" t="s">
        <v>144</v>
      </c>
      <c r="C54" s="95"/>
      <c r="D54" s="50"/>
      <c r="E54" s="100"/>
      <c r="F54" s="100"/>
      <c r="G54" s="100">
        <v>-357105.23541976302</v>
      </c>
      <c r="H54" s="100">
        <f t="shared" ref="H54" si="60">SUM(H51:H52,H49)</f>
        <v>-357105.23541976302</v>
      </c>
      <c r="I54" s="53"/>
      <c r="J54" s="100">
        <f t="shared" ref="J54:M54" si="61">SUM(J51:J52,J49)</f>
        <v>7312.1686007274002</v>
      </c>
      <c r="K54" s="100">
        <f t="shared" si="61"/>
        <v>0</v>
      </c>
      <c r="L54" s="100">
        <f t="shared" si="61"/>
        <v>0</v>
      </c>
      <c r="M54" s="101">
        <f t="shared" si="61"/>
        <v>7312.1686007274002</v>
      </c>
      <c r="N54" s="50">
        <f t="shared" si="4"/>
        <v>-357105.23541976302</v>
      </c>
      <c r="O54" s="100">
        <f t="shared" ref="O54:R54" si="62">SUM(O51:O52,O49)</f>
        <v>289892.39551806467</v>
      </c>
      <c r="P54" s="100">
        <f t="shared" si="62"/>
        <v>0</v>
      </c>
      <c r="Q54" s="100">
        <f t="shared" si="62"/>
        <v>0</v>
      </c>
      <c r="R54" s="100">
        <f t="shared" si="62"/>
        <v>-67212.839901698346</v>
      </c>
      <c r="S54" s="53">
        <f t="shared" si="6"/>
        <v>7312.1686007274002</v>
      </c>
      <c r="T54" s="100">
        <f t="shared" ref="T54:W54" si="63">SUM(T51:T52,T49)</f>
        <v>337.03807248002431</v>
      </c>
      <c r="U54" s="100">
        <f t="shared" si="63"/>
        <v>0</v>
      </c>
      <c r="V54" s="100">
        <f t="shared" si="63"/>
        <v>0</v>
      </c>
      <c r="W54" s="101">
        <f t="shared" si="63"/>
        <v>7649.2066732074245</v>
      </c>
      <c r="X54" s="50">
        <f t="shared" si="7"/>
        <v>-67212.839901698346</v>
      </c>
      <c r="Y54" s="100">
        <f t="shared" ref="Y54:AB54" si="64">SUM(Y51:Y52,Y49)</f>
        <v>309432.91643902432</v>
      </c>
      <c r="Z54" s="100">
        <f t="shared" si="64"/>
        <v>0</v>
      </c>
      <c r="AA54" s="100">
        <f t="shared" si="64"/>
        <v>0</v>
      </c>
      <c r="AB54" s="100">
        <f t="shared" si="64"/>
        <v>242220.07653732598</v>
      </c>
      <c r="AC54" s="53">
        <f t="shared" si="9"/>
        <v>7649.2066732074245</v>
      </c>
      <c r="AD54" s="100">
        <f t="shared" ref="AD54:AG54" si="65">SUM(AD51:AD52,AD49)</f>
        <v>765.7567293645011</v>
      </c>
      <c r="AE54" s="100">
        <f t="shared" si="65"/>
        <v>0</v>
      </c>
      <c r="AF54" s="100">
        <f t="shared" si="65"/>
        <v>0</v>
      </c>
      <c r="AG54" s="101">
        <f t="shared" si="65"/>
        <v>8414.9634025719261</v>
      </c>
      <c r="AH54" s="50">
        <f t="shared" si="10"/>
        <v>242220.07653732598</v>
      </c>
      <c r="AI54" s="100">
        <f t="shared" ref="AI54:AL54" si="66">SUM(AI51:AI52,AI49)</f>
        <v>26020.400500810661</v>
      </c>
      <c r="AJ54" s="100">
        <f t="shared" si="66"/>
        <v>0</v>
      </c>
      <c r="AK54" s="100">
        <f t="shared" si="66"/>
        <v>0</v>
      </c>
      <c r="AL54" s="100">
        <f t="shared" si="66"/>
        <v>268240.47703813663</v>
      </c>
      <c r="AM54" s="53">
        <f t="shared" si="12"/>
        <v>8414.9634025719261</v>
      </c>
      <c r="AN54" s="100">
        <f t="shared" ref="AN54:AQ54" si="67">SUM(AN51:AN52,AN49)</f>
        <v>-12371.584034419164</v>
      </c>
      <c r="AO54" s="100">
        <f t="shared" si="67"/>
        <v>0</v>
      </c>
      <c r="AP54" s="100">
        <f t="shared" si="67"/>
        <v>0</v>
      </c>
      <c r="AQ54" s="101">
        <f t="shared" si="67"/>
        <v>-3956.6206318472377</v>
      </c>
      <c r="AR54" s="106">
        <f>SUM(AR51:AR52,AR49)</f>
        <v>268240.47703813663</v>
      </c>
      <c r="AS54" s="100">
        <f t="shared" ref="AS54:AU54" si="68">SUM(AS51:AS52,AS49)</f>
        <v>-154502.74397406896</v>
      </c>
      <c r="AT54" s="100">
        <f t="shared" si="68"/>
        <v>0</v>
      </c>
      <c r="AU54" s="100">
        <f t="shared" si="68"/>
        <v>0</v>
      </c>
      <c r="AV54" s="100">
        <f>SUM(AV51:AV52,AV49)</f>
        <v>113737.73306406767</v>
      </c>
      <c r="AW54" s="100">
        <f>SUM(AW51:AW52,AW49)</f>
        <v>-3956.6206318472377</v>
      </c>
      <c r="AX54" s="100">
        <f t="shared" ref="AX54:BA54" si="69">SUM(AX51:AX52,AX49)</f>
        <v>-1857.4649812299372</v>
      </c>
      <c r="AY54" s="100">
        <f t="shared" si="69"/>
        <v>0</v>
      </c>
      <c r="AZ54" s="100">
        <f t="shared" si="69"/>
        <v>0</v>
      </c>
      <c r="BA54" s="101">
        <f t="shared" si="69"/>
        <v>-5814.0856130771754</v>
      </c>
      <c r="BB54" s="106">
        <f>SUM(BB51:BB52,BB49)</f>
        <v>113737.73306406767</v>
      </c>
      <c r="BC54" s="100">
        <f t="shared" ref="BC54:BF54" si="70">SUM(BC51:BC52,BC49)</f>
        <v>0</v>
      </c>
      <c r="BD54" s="100">
        <f t="shared" si="70"/>
        <v>0</v>
      </c>
      <c r="BE54" s="100">
        <f t="shared" si="70"/>
        <v>0</v>
      </c>
      <c r="BF54" s="100">
        <f t="shared" si="70"/>
        <v>113737.73306406767</v>
      </c>
      <c r="BG54" s="100">
        <f>SUM(BG51:BG52,BG49)</f>
        <v>-5814.0856130771754</v>
      </c>
      <c r="BH54" s="100">
        <f t="shared" ref="BH54:BK54" si="71">SUM(BH51:BH52,BH49)</f>
        <v>616.99429446518502</v>
      </c>
      <c r="BI54" s="100">
        <f t="shared" si="71"/>
        <v>0</v>
      </c>
      <c r="BJ54" s="100">
        <f t="shared" si="71"/>
        <v>0</v>
      </c>
      <c r="BK54" s="101">
        <f t="shared" si="71"/>
        <v>-5197.0913186119888</v>
      </c>
      <c r="BL54" s="103">
        <f>SUM(BL51:BL52,BL49)</f>
        <v>0</v>
      </c>
      <c r="BM54" s="98">
        <f t="shared" ref="BM54:BO54" si="72">SUM(BM51:BM52,BM49)</f>
        <v>0</v>
      </c>
      <c r="BN54" s="100">
        <f>SUM(BN51:BN52,BN49)</f>
        <v>113737.73306406767</v>
      </c>
      <c r="BO54" s="100">
        <f t="shared" si="72"/>
        <v>-5197.0913186119888</v>
      </c>
      <c r="BP54" s="187">
        <f>SUM(BP51:BP52,BP49)</f>
        <v>0</v>
      </c>
      <c r="BQ54" s="104">
        <f t="shared" ref="BQ54" si="73">SUM(BQ51:BQ52,BQ49)</f>
        <v>-5197.0913186119888</v>
      </c>
      <c r="BR54" s="186">
        <f>SUM(BR51:BR52,BR49)</f>
        <v>108540.64174545571</v>
      </c>
      <c r="BS54" s="103"/>
      <c r="BT54" s="107"/>
      <c r="BU54" s="57"/>
    </row>
    <row r="55" spans="2:76" s="93" customFormat="1" ht="15.75" thickBot="1" x14ac:dyDescent="0.3">
      <c r="B55" s="87"/>
      <c r="C55" s="88"/>
      <c r="D55" s="50"/>
      <c r="E55" s="52"/>
      <c r="F55" s="52"/>
      <c r="G55" s="52"/>
      <c r="H55" s="52"/>
      <c r="I55" s="53"/>
      <c r="J55" s="52"/>
      <c r="K55" s="52"/>
      <c r="L55" s="52"/>
      <c r="M55" s="54"/>
      <c r="N55" s="50"/>
      <c r="O55" s="52"/>
      <c r="P55" s="52"/>
      <c r="Q55" s="52"/>
      <c r="R55" s="52"/>
      <c r="S55" s="53"/>
      <c r="T55" s="52"/>
      <c r="U55" s="52"/>
      <c r="V55" s="52"/>
      <c r="W55" s="54"/>
      <c r="X55" s="50"/>
      <c r="Y55" s="52"/>
      <c r="Z55" s="52"/>
      <c r="AA55" s="52"/>
      <c r="AB55" s="52"/>
      <c r="AC55" s="53"/>
      <c r="AD55" s="52"/>
      <c r="AE55" s="52"/>
      <c r="AF55" s="52"/>
      <c r="AG55" s="54"/>
      <c r="AH55" s="50"/>
      <c r="AI55" s="52"/>
      <c r="AJ55" s="52"/>
      <c r="AK55" s="52"/>
      <c r="AL55" s="52"/>
      <c r="AM55" s="53"/>
      <c r="AN55" s="52"/>
      <c r="AO55" s="52"/>
      <c r="AP55" s="52"/>
      <c r="AQ55" s="54"/>
      <c r="AR55" s="89"/>
      <c r="AS55" s="52"/>
      <c r="AT55" s="52"/>
      <c r="AU55" s="52"/>
      <c r="AV55" s="52"/>
      <c r="AW55" s="52"/>
      <c r="AX55" s="52"/>
      <c r="AY55" s="52"/>
      <c r="AZ55" s="52"/>
      <c r="BA55" s="54"/>
      <c r="BB55" s="89"/>
      <c r="BC55" s="52"/>
      <c r="BD55" s="52"/>
      <c r="BE55" s="52"/>
      <c r="BF55" s="52"/>
      <c r="BG55" s="52"/>
      <c r="BH55" s="52"/>
      <c r="BI55" s="52"/>
      <c r="BJ55" s="52"/>
      <c r="BK55" s="54"/>
      <c r="BL55" s="90"/>
      <c r="BM55" s="91"/>
      <c r="BN55" s="52"/>
      <c r="BO55" s="52"/>
      <c r="BP55" s="185"/>
      <c r="BQ55" s="92"/>
      <c r="BR55" s="180"/>
      <c r="BS55" s="90"/>
      <c r="BT55" s="91"/>
      <c r="BU55" s="57"/>
    </row>
    <row r="56" spans="2:76" s="93" customFormat="1" ht="15.75" thickBot="1" x14ac:dyDescent="0.3">
      <c r="B56" s="87"/>
      <c r="C56" s="88"/>
      <c r="D56" s="50"/>
      <c r="E56" s="52"/>
      <c r="F56" s="52"/>
      <c r="G56" s="52"/>
      <c r="H56" s="52"/>
      <c r="I56" s="53"/>
      <c r="J56" s="52"/>
      <c r="K56" s="52"/>
      <c r="L56" s="52"/>
      <c r="M56" s="54"/>
      <c r="N56" s="50"/>
      <c r="O56" s="52"/>
      <c r="P56" s="52"/>
      <c r="Q56" s="52"/>
      <c r="R56" s="52"/>
      <c r="S56" s="53"/>
      <c r="T56" s="52"/>
      <c r="U56" s="52"/>
      <c r="V56" s="52"/>
      <c r="W56" s="54"/>
      <c r="X56" s="50"/>
      <c r="Y56" s="52"/>
      <c r="Z56" s="52"/>
      <c r="AA56" s="52"/>
      <c r="AB56" s="52"/>
      <c r="AC56" s="53"/>
      <c r="AD56" s="52"/>
      <c r="AE56" s="52"/>
      <c r="AF56" s="52"/>
      <c r="AG56" s="54"/>
      <c r="AH56" s="50"/>
      <c r="AI56" s="52"/>
      <c r="AJ56" s="52"/>
      <c r="AK56" s="52"/>
      <c r="AL56" s="52"/>
      <c r="AM56" s="53"/>
      <c r="AN56" s="52"/>
      <c r="AO56" s="52"/>
      <c r="AP56" s="52"/>
      <c r="AQ56" s="54"/>
      <c r="AR56" s="89"/>
      <c r="AS56" s="52"/>
      <c r="AT56" s="52"/>
      <c r="AU56" s="52"/>
      <c r="AV56" s="52"/>
      <c r="AW56" s="52"/>
      <c r="AX56" s="52"/>
      <c r="AY56" s="52"/>
      <c r="AZ56" s="52"/>
      <c r="BA56" s="54"/>
      <c r="BB56" s="89"/>
      <c r="BC56" s="52"/>
      <c r="BD56" s="52"/>
      <c r="BE56" s="52"/>
      <c r="BF56" s="52"/>
      <c r="BG56" s="52"/>
      <c r="BH56" s="52"/>
      <c r="BI56" s="52"/>
      <c r="BJ56" s="52"/>
      <c r="BK56" s="54"/>
      <c r="BL56" s="90"/>
      <c r="BM56" s="91"/>
      <c r="BN56" s="52"/>
      <c r="BO56" s="52"/>
      <c r="BP56" s="185"/>
      <c r="BQ56" s="92"/>
      <c r="BR56" s="180"/>
      <c r="BS56" s="90"/>
      <c r="BT56" s="91"/>
      <c r="BU56" s="57"/>
    </row>
    <row r="57" spans="2:76" ht="19.5" customHeight="1" thickBot="1" x14ac:dyDescent="0.3">
      <c r="B57" s="109" t="s">
        <v>145</v>
      </c>
      <c r="C57" s="117">
        <v>1568</v>
      </c>
      <c r="D57" s="50"/>
      <c r="E57" s="51"/>
      <c r="F57" s="51"/>
      <c r="G57" s="51">
        <v>224243.30000000002</v>
      </c>
      <c r="H57" s="52">
        <f>D57+E57-F57+G57</f>
        <v>224243.30000000002</v>
      </c>
      <c r="I57" s="53"/>
      <c r="J57" s="51">
        <v>6217.1163691420361</v>
      </c>
      <c r="K57" s="51"/>
      <c r="L57" s="51"/>
      <c r="M57" s="54">
        <f>I57+J57-K57+L57</f>
        <v>6217.1163691420361</v>
      </c>
      <c r="N57" s="50">
        <f t="shared" si="4"/>
        <v>224243.30000000002</v>
      </c>
      <c r="O57" s="51"/>
      <c r="P57" s="51"/>
      <c r="Q57" s="51"/>
      <c r="R57" s="52">
        <f t="shared" ref="R57" si="74">N57+O57-P57+Q57</f>
        <v>224243.30000000002</v>
      </c>
      <c r="S57" s="53">
        <f t="shared" si="6"/>
        <v>6217.1163691420361</v>
      </c>
      <c r="T57" s="51">
        <v>1950.3581772577672</v>
      </c>
      <c r="U57" s="51"/>
      <c r="V57" s="51"/>
      <c r="W57" s="54">
        <f>S57+T57-U57+V57</f>
        <v>8167.4745463998033</v>
      </c>
      <c r="X57" s="50">
        <f t="shared" si="7"/>
        <v>224243.30000000002</v>
      </c>
      <c r="Y57" s="51"/>
      <c r="Z57" s="51"/>
      <c r="AA57" s="51"/>
      <c r="AB57" s="52">
        <f t="shared" ref="AB57" si="75">X57+Y57-Z57+AA57</f>
        <v>224243.30000000002</v>
      </c>
      <c r="AC57" s="53">
        <f t="shared" si="9"/>
        <v>8167.4745463998033</v>
      </c>
      <c r="AD57" s="51">
        <v>4180.8080417753054</v>
      </c>
      <c r="AE57" s="51"/>
      <c r="AF57" s="51"/>
      <c r="AG57" s="54">
        <f>AC57+AD57-AE57+AF57</f>
        <v>12348.282588175109</v>
      </c>
      <c r="AH57" s="50">
        <f t="shared" si="10"/>
        <v>224243.30000000002</v>
      </c>
      <c r="AI57" s="51"/>
      <c r="AJ57" s="51"/>
      <c r="AK57" s="51"/>
      <c r="AL57" s="52">
        <f t="shared" ref="AL57" si="76">AH57+AI57-AJ57+AK57</f>
        <v>224243.30000000002</v>
      </c>
      <c r="AM57" s="53">
        <f t="shared" si="12"/>
        <v>12348.282588175109</v>
      </c>
      <c r="AN57" s="51">
        <v>5037.7827796012098</v>
      </c>
      <c r="AO57" s="51"/>
      <c r="AP57" s="51"/>
      <c r="AQ57" s="54">
        <f>AM57+AN57-AO57+AP57</f>
        <v>17386.065367776318</v>
      </c>
      <c r="AR57" s="50">
        <f>AL57</f>
        <v>224243.30000000002</v>
      </c>
      <c r="AS57" s="51"/>
      <c r="AT57" s="51"/>
      <c r="AU57" s="51"/>
      <c r="AV57" s="52">
        <f t="shared" ref="AV57" si="77">AR57+AS57-AT57+AU57</f>
        <v>224243.30000000002</v>
      </c>
      <c r="AW57" s="53">
        <f>AQ57</f>
        <v>17386.065367776318</v>
      </c>
      <c r="AX57" s="51">
        <v>3073.4726026977405</v>
      </c>
      <c r="AY57" s="51"/>
      <c r="AZ57" s="51"/>
      <c r="BA57" s="54">
        <f>AW57+AX57-AY57+AZ57</f>
        <v>20459.537970474059</v>
      </c>
      <c r="BB57" s="50">
        <f>AV57</f>
        <v>224243.30000000002</v>
      </c>
      <c r="BC57" s="51"/>
      <c r="BD57" s="51"/>
      <c r="BE57" s="51">
        <v>94254.587088031723</v>
      </c>
      <c r="BF57" s="52">
        <f t="shared" ref="BF57" si="78">BB57+BC57-BD57+BE57</f>
        <v>318497.88708803174</v>
      </c>
      <c r="BG57" s="53">
        <f>BA57</f>
        <v>20459.537970474059</v>
      </c>
      <c r="BH57" s="51"/>
      <c r="BI57" s="51"/>
      <c r="BJ57" s="51">
        <v>12104.070303979304</v>
      </c>
      <c r="BK57" s="54">
        <f>BG57+BH57-BI57+BJ57</f>
        <v>32563.608274453363</v>
      </c>
      <c r="BL57" s="55"/>
      <c r="BM57" s="51"/>
      <c r="BN57" s="53">
        <f>BF57-BL57</f>
        <v>318497.88708803174</v>
      </c>
      <c r="BO57" s="170">
        <f>BK57-BM57</f>
        <v>32563.608274453363</v>
      </c>
      <c r="BP57" s="55"/>
      <c r="BQ57" s="114">
        <f t="shared" ref="BQ57" si="79">BO57+BP57</f>
        <v>32563.608274453363</v>
      </c>
      <c r="BR57" s="188">
        <f>IF(BS57="Yes", SUM(BN57:BP57), 0)</f>
        <v>351061.49536248512</v>
      </c>
      <c r="BS57" s="56" t="s">
        <v>180</v>
      </c>
      <c r="BT57" s="111">
        <v>244702.83797047407</v>
      </c>
      <c r="BU57" s="130">
        <f>BT57-SUM(AV57,BA57)</f>
        <v>0</v>
      </c>
      <c r="BX57" s="32"/>
    </row>
    <row r="58" spans="2:76" s="93" customFormat="1" ht="15.75" thickBot="1" x14ac:dyDescent="0.3">
      <c r="B58" s="116"/>
      <c r="C58" s="117"/>
      <c r="D58" s="50"/>
      <c r="E58" s="52"/>
      <c r="F58" s="52"/>
      <c r="G58" s="52"/>
      <c r="H58" s="52"/>
      <c r="I58" s="53"/>
      <c r="J58" s="52"/>
      <c r="K58" s="52"/>
      <c r="L58" s="52"/>
      <c r="M58" s="54"/>
      <c r="N58" s="50"/>
      <c r="O58" s="52"/>
      <c r="P58" s="52"/>
      <c r="Q58" s="52"/>
      <c r="R58" s="52"/>
      <c r="S58" s="53"/>
      <c r="T58" s="52"/>
      <c r="U58" s="52"/>
      <c r="V58" s="52"/>
      <c r="W58" s="54"/>
      <c r="X58" s="50"/>
      <c r="Y58" s="52"/>
      <c r="Z58" s="52"/>
      <c r="AA58" s="52"/>
      <c r="AB58" s="52"/>
      <c r="AC58" s="53"/>
      <c r="AD58" s="52"/>
      <c r="AE58" s="52"/>
      <c r="AF58" s="52"/>
      <c r="AG58" s="54"/>
      <c r="AH58" s="50"/>
      <c r="AI58" s="52"/>
      <c r="AJ58" s="52"/>
      <c r="AK58" s="52"/>
      <c r="AL58" s="52"/>
      <c r="AM58" s="53"/>
      <c r="AN58" s="52"/>
      <c r="AO58" s="52"/>
      <c r="AP58" s="52"/>
      <c r="AQ58" s="54"/>
      <c r="AR58" s="89"/>
      <c r="AS58" s="52"/>
      <c r="AT58" s="52"/>
      <c r="AU58" s="52"/>
      <c r="AV58" s="52"/>
      <c r="AW58" s="52"/>
      <c r="AX58" s="52"/>
      <c r="AY58" s="52"/>
      <c r="AZ58" s="52"/>
      <c r="BA58" s="54"/>
      <c r="BB58" s="89"/>
      <c r="BC58" s="52"/>
      <c r="BD58" s="52"/>
      <c r="BE58" s="52"/>
      <c r="BF58" s="52"/>
      <c r="BG58" s="52"/>
      <c r="BH58" s="52"/>
      <c r="BI58" s="52"/>
      <c r="BJ58" s="52"/>
      <c r="BK58" s="54"/>
      <c r="BL58" s="90"/>
      <c r="BM58" s="91"/>
      <c r="BN58" s="52"/>
      <c r="BO58" s="52"/>
      <c r="BP58" s="185"/>
      <c r="BQ58" s="92"/>
      <c r="BR58" s="180"/>
      <c r="BS58" s="90"/>
      <c r="BT58" s="91"/>
      <c r="BU58" s="57"/>
    </row>
    <row r="59" spans="2:76" s="93" customFormat="1" ht="15.75" thickBot="1" x14ac:dyDescent="0.3">
      <c r="B59" s="116"/>
      <c r="C59" s="117"/>
      <c r="D59" s="50"/>
      <c r="E59" s="52"/>
      <c r="F59" s="52"/>
      <c r="G59" s="52"/>
      <c r="H59" s="52"/>
      <c r="I59" s="53"/>
      <c r="J59" s="52"/>
      <c r="K59" s="52"/>
      <c r="L59" s="52"/>
      <c r="M59" s="54"/>
      <c r="N59" s="50"/>
      <c r="O59" s="52"/>
      <c r="P59" s="52"/>
      <c r="Q59" s="52"/>
      <c r="R59" s="52"/>
      <c r="S59" s="53"/>
      <c r="T59" s="52"/>
      <c r="U59" s="52"/>
      <c r="V59" s="52"/>
      <c r="W59" s="54"/>
      <c r="X59" s="50"/>
      <c r="Y59" s="52"/>
      <c r="Z59" s="52"/>
      <c r="AA59" s="52"/>
      <c r="AB59" s="52"/>
      <c r="AC59" s="53"/>
      <c r="AD59" s="52"/>
      <c r="AE59" s="52"/>
      <c r="AF59" s="52"/>
      <c r="AG59" s="54"/>
      <c r="AH59" s="50"/>
      <c r="AI59" s="52"/>
      <c r="AJ59" s="52"/>
      <c r="AK59" s="52"/>
      <c r="AL59" s="52"/>
      <c r="AM59" s="53"/>
      <c r="AN59" s="52"/>
      <c r="AO59" s="52"/>
      <c r="AP59" s="52"/>
      <c r="AQ59" s="54"/>
      <c r="AR59" s="89"/>
      <c r="AS59" s="52"/>
      <c r="AT59" s="52"/>
      <c r="AU59" s="52"/>
      <c r="AV59" s="52"/>
      <c r="AW59" s="52"/>
      <c r="AX59" s="52"/>
      <c r="AY59" s="52"/>
      <c r="AZ59" s="52"/>
      <c r="BA59" s="54"/>
      <c r="BB59" s="89"/>
      <c r="BC59" s="52"/>
      <c r="BD59" s="52"/>
      <c r="BE59" s="52"/>
      <c r="BF59" s="52"/>
      <c r="BG59" s="52"/>
      <c r="BH59" s="52"/>
      <c r="BI59" s="52"/>
      <c r="BJ59" s="52"/>
      <c r="BK59" s="54"/>
      <c r="BL59" s="90"/>
      <c r="BM59" s="91"/>
      <c r="BN59" s="52"/>
      <c r="BO59" s="52"/>
      <c r="BP59" s="185"/>
      <c r="BQ59" s="92"/>
      <c r="BR59" s="180"/>
      <c r="BS59" s="90"/>
      <c r="BT59" s="91"/>
      <c r="BU59" s="57"/>
    </row>
    <row r="60" spans="2:76" s="115" customFormat="1" ht="24" customHeight="1" thickBot="1" x14ac:dyDescent="0.3">
      <c r="B60" s="109" t="s">
        <v>181</v>
      </c>
      <c r="C60" s="95"/>
      <c r="D60" s="50"/>
      <c r="E60" s="100"/>
      <c r="F60" s="100"/>
      <c r="G60" s="100">
        <v>-132861.935419763</v>
      </c>
      <c r="H60" s="100">
        <f t="shared" ref="H60:M60" si="80">H54+H57</f>
        <v>-132861.935419763</v>
      </c>
      <c r="I60" s="53"/>
      <c r="J60" s="100">
        <f t="shared" si="80"/>
        <v>13529.284969869437</v>
      </c>
      <c r="K60" s="100">
        <f t="shared" si="80"/>
        <v>0</v>
      </c>
      <c r="L60" s="100">
        <f t="shared" si="80"/>
        <v>0</v>
      </c>
      <c r="M60" s="101">
        <f t="shared" si="80"/>
        <v>13529.284969869437</v>
      </c>
      <c r="N60" s="50">
        <f t="shared" si="4"/>
        <v>-132861.935419763</v>
      </c>
      <c r="O60" s="100">
        <f t="shared" ref="O60:BP60" si="81">O54+O57</f>
        <v>289892.39551806467</v>
      </c>
      <c r="P60" s="100">
        <f t="shared" si="81"/>
        <v>0</v>
      </c>
      <c r="Q60" s="100">
        <f t="shared" si="81"/>
        <v>0</v>
      </c>
      <c r="R60" s="100">
        <f t="shared" si="81"/>
        <v>157030.46009830167</v>
      </c>
      <c r="S60" s="53">
        <f t="shared" si="6"/>
        <v>13529.284969869437</v>
      </c>
      <c r="T60" s="100">
        <f t="shared" si="81"/>
        <v>2287.3962497377915</v>
      </c>
      <c r="U60" s="100">
        <f t="shared" si="81"/>
        <v>0</v>
      </c>
      <c r="V60" s="100">
        <f t="shared" si="81"/>
        <v>0</v>
      </c>
      <c r="W60" s="101">
        <f t="shared" si="81"/>
        <v>15816.681219607228</v>
      </c>
      <c r="X60" s="50">
        <f t="shared" si="7"/>
        <v>157030.46009830167</v>
      </c>
      <c r="Y60" s="100">
        <f t="shared" ref="Y60:AG60" si="82">Y54+Y57</f>
        <v>309432.91643902432</v>
      </c>
      <c r="Z60" s="100">
        <f t="shared" si="82"/>
        <v>0</v>
      </c>
      <c r="AA60" s="100">
        <f t="shared" si="82"/>
        <v>0</v>
      </c>
      <c r="AB60" s="100">
        <f t="shared" si="82"/>
        <v>466463.37653732602</v>
      </c>
      <c r="AC60" s="53">
        <f t="shared" si="9"/>
        <v>15816.681219607228</v>
      </c>
      <c r="AD60" s="100">
        <f t="shared" si="82"/>
        <v>4946.5647711398069</v>
      </c>
      <c r="AE60" s="100">
        <f t="shared" si="82"/>
        <v>0</v>
      </c>
      <c r="AF60" s="100">
        <f t="shared" si="82"/>
        <v>0</v>
      </c>
      <c r="AG60" s="101">
        <f t="shared" si="82"/>
        <v>20763.245990747033</v>
      </c>
      <c r="AH60" s="50">
        <f t="shared" si="10"/>
        <v>466463.37653732602</v>
      </c>
      <c r="AI60" s="100">
        <f t="shared" si="81"/>
        <v>26020.400500810661</v>
      </c>
      <c r="AJ60" s="100">
        <f t="shared" si="81"/>
        <v>0</v>
      </c>
      <c r="AK60" s="100">
        <f t="shared" si="81"/>
        <v>0</v>
      </c>
      <c r="AL60" s="100">
        <f t="shared" si="81"/>
        <v>492483.77703813661</v>
      </c>
      <c r="AM60" s="53">
        <f t="shared" si="12"/>
        <v>20763.245990747033</v>
      </c>
      <c r="AN60" s="100">
        <f t="shared" si="81"/>
        <v>-7333.801254817954</v>
      </c>
      <c r="AO60" s="100">
        <f t="shared" si="81"/>
        <v>0</v>
      </c>
      <c r="AP60" s="100">
        <f t="shared" si="81"/>
        <v>0</v>
      </c>
      <c r="AQ60" s="101">
        <f t="shared" si="81"/>
        <v>13429.444735929081</v>
      </c>
      <c r="AR60" s="106">
        <f t="shared" si="81"/>
        <v>492483.77703813661</v>
      </c>
      <c r="AS60" s="100">
        <f t="shared" si="81"/>
        <v>-154502.74397406896</v>
      </c>
      <c r="AT60" s="100">
        <f t="shared" si="81"/>
        <v>0</v>
      </c>
      <c r="AU60" s="100">
        <f t="shared" si="81"/>
        <v>0</v>
      </c>
      <c r="AV60" s="100">
        <f t="shared" si="81"/>
        <v>337981.03306406771</v>
      </c>
      <c r="AW60" s="100">
        <f t="shared" si="81"/>
        <v>13429.444735929081</v>
      </c>
      <c r="AX60" s="100">
        <f t="shared" si="81"/>
        <v>1216.0076214678033</v>
      </c>
      <c r="AY60" s="100">
        <f t="shared" si="81"/>
        <v>0</v>
      </c>
      <c r="AZ60" s="100">
        <f t="shared" si="81"/>
        <v>0</v>
      </c>
      <c r="BA60" s="101">
        <f t="shared" si="81"/>
        <v>14645.452357396884</v>
      </c>
      <c r="BB60" s="106">
        <f t="shared" si="81"/>
        <v>337981.03306406771</v>
      </c>
      <c r="BC60" s="100">
        <f t="shared" si="81"/>
        <v>0</v>
      </c>
      <c r="BD60" s="100">
        <f t="shared" si="81"/>
        <v>0</v>
      </c>
      <c r="BE60" s="100">
        <f t="shared" si="81"/>
        <v>94254.587088031723</v>
      </c>
      <c r="BF60" s="100">
        <f t="shared" si="81"/>
        <v>432235.62015209941</v>
      </c>
      <c r="BG60" s="100">
        <f t="shared" si="81"/>
        <v>14645.452357396884</v>
      </c>
      <c r="BH60" s="100">
        <f t="shared" si="81"/>
        <v>616.99429446518502</v>
      </c>
      <c r="BI60" s="100">
        <f t="shared" si="81"/>
        <v>0</v>
      </c>
      <c r="BJ60" s="100">
        <f t="shared" si="81"/>
        <v>12104.070303979304</v>
      </c>
      <c r="BK60" s="101">
        <f t="shared" si="81"/>
        <v>27366.516955841376</v>
      </c>
      <c r="BL60" s="100">
        <f t="shared" si="81"/>
        <v>0</v>
      </c>
      <c r="BM60" s="100">
        <f t="shared" si="81"/>
        <v>0</v>
      </c>
      <c r="BN60" s="100">
        <f>BN54+BN57</f>
        <v>432235.62015209941</v>
      </c>
      <c r="BO60" s="100">
        <f>BO54+BO57</f>
        <v>27366.516955841376</v>
      </c>
      <c r="BP60" s="106">
        <f t="shared" si="81"/>
        <v>0</v>
      </c>
      <c r="BQ60" s="114">
        <f t="shared" ref="BQ60" si="83">BO60+BP60</f>
        <v>27366.516955841376</v>
      </c>
      <c r="BR60" s="101">
        <f>BR54+BR57</f>
        <v>459602.13710794086</v>
      </c>
      <c r="BS60" s="56" t="s">
        <v>180</v>
      </c>
      <c r="BT60" s="111">
        <f>AV60+BA60</f>
        <v>352626.4854214646</v>
      </c>
      <c r="BU60" s="130">
        <f>BT60-SUM(AV60,BA60)</f>
        <v>0</v>
      </c>
    </row>
    <row r="61" spans="2:76" s="93" customFormat="1" ht="15.75" thickBot="1" x14ac:dyDescent="0.3">
      <c r="B61" s="87"/>
      <c r="C61" s="88"/>
      <c r="D61" s="50"/>
      <c r="E61" s="52"/>
      <c r="F61" s="52"/>
      <c r="G61" s="52"/>
      <c r="H61" s="52"/>
      <c r="I61" s="53"/>
      <c r="J61" s="52"/>
      <c r="K61" s="52"/>
      <c r="L61" s="52"/>
      <c r="M61" s="54"/>
      <c r="N61" s="50"/>
      <c r="O61" s="52"/>
      <c r="P61" s="52"/>
      <c r="Q61" s="52"/>
      <c r="R61" s="52"/>
      <c r="S61" s="53"/>
      <c r="T61" s="52"/>
      <c r="U61" s="52"/>
      <c r="V61" s="52"/>
      <c r="W61" s="54"/>
      <c r="X61" s="50"/>
      <c r="Y61" s="52"/>
      <c r="Z61" s="52"/>
      <c r="AA61" s="52"/>
      <c r="AB61" s="52"/>
      <c r="AC61" s="53"/>
      <c r="AD61" s="52"/>
      <c r="AE61" s="52"/>
      <c r="AF61" s="52"/>
      <c r="AG61" s="54"/>
      <c r="AH61" s="50"/>
      <c r="AI61" s="52"/>
      <c r="AJ61" s="52"/>
      <c r="AK61" s="52"/>
      <c r="AL61" s="52"/>
      <c r="AM61" s="53"/>
      <c r="AN61" s="52"/>
      <c r="AO61" s="52"/>
      <c r="AP61" s="52"/>
      <c r="AQ61" s="54"/>
      <c r="AR61" s="89"/>
      <c r="AS61" s="52"/>
      <c r="AT61" s="52"/>
      <c r="AU61" s="52"/>
      <c r="AV61" s="52"/>
      <c r="AW61" s="52"/>
      <c r="AX61" s="52"/>
      <c r="AY61" s="52"/>
      <c r="AZ61" s="52"/>
      <c r="BA61" s="54"/>
      <c r="BB61" s="89"/>
      <c r="BC61" s="52"/>
      <c r="BD61" s="52"/>
      <c r="BE61" s="52"/>
      <c r="BF61" s="52"/>
      <c r="BG61" s="52"/>
      <c r="BH61" s="52"/>
      <c r="BI61" s="52"/>
      <c r="BJ61" s="52"/>
      <c r="BK61" s="54"/>
      <c r="BL61" s="90"/>
      <c r="BM61" s="91"/>
      <c r="BN61" s="52"/>
      <c r="BO61" s="52"/>
      <c r="BP61" s="185"/>
      <c r="BQ61" s="92"/>
      <c r="BR61" s="180"/>
      <c r="BS61" s="90"/>
      <c r="BT61" s="91"/>
      <c r="BU61" s="57"/>
    </row>
    <row r="62" spans="2:76" ht="30" hidden="1" thickBot="1" x14ac:dyDescent="0.3">
      <c r="B62" s="87" t="s">
        <v>146</v>
      </c>
      <c r="C62" s="61">
        <v>1522</v>
      </c>
      <c r="D62" s="50"/>
      <c r="E62" s="51"/>
      <c r="F62" s="51"/>
      <c r="G62" s="51"/>
      <c r="H62" s="52">
        <f>D62+E62-F62+G62</f>
        <v>0</v>
      </c>
      <c r="I62" s="53"/>
      <c r="J62" s="51"/>
      <c r="K62" s="51"/>
      <c r="L62" s="51"/>
      <c r="M62" s="54">
        <f>I62+J62-K62+L62</f>
        <v>0</v>
      </c>
      <c r="N62" s="50">
        <f t="shared" si="4"/>
        <v>0</v>
      </c>
      <c r="O62" s="51"/>
      <c r="P62" s="51"/>
      <c r="Q62" s="51"/>
      <c r="R62" s="52">
        <f t="shared" ref="R62:R78" si="84">N62+O62-P62+Q62</f>
        <v>0</v>
      </c>
      <c r="S62" s="53">
        <f t="shared" si="6"/>
        <v>0</v>
      </c>
      <c r="T62" s="51"/>
      <c r="U62" s="51"/>
      <c r="V62" s="51"/>
      <c r="W62" s="54">
        <f>S62+T62-U62+V62</f>
        <v>0</v>
      </c>
      <c r="X62" s="50">
        <f t="shared" si="7"/>
        <v>0</v>
      </c>
      <c r="Y62" s="51"/>
      <c r="Z62" s="51"/>
      <c r="AA62" s="51"/>
      <c r="AB62" s="52">
        <f t="shared" ref="AB62:AB78" si="85">X62+Y62-Z62+AA62</f>
        <v>0</v>
      </c>
      <c r="AC62" s="53">
        <f t="shared" si="9"/>
        <v>0</v>
      </c>
      <c r="AD62" s="51"/>
      <c r="AE62" s="51"/>
      <c r="AF62" s="51"/>
      <c r="AG62" s="54">
        <f>AC62+AD62-AE62+AF62</f>
        <v>0</v>
      </c>
      <c r="AH62" s="50">
        <f t="shared" si="10"/>
        <v>0</v>
      </c>
      <c r="AI62" s="51"/>
      <c r="AJ62" s="51"/>
      <c r="AK62" s="51"/>
      <c r="AL62" s="52">
        <f t="shared" ref="AL62:AL78" si="86">AH62+AI62-AJ62+AK62</f>
        <v>0</v>
      </c>
      <c r="AM62" s="53">
        <f t="shared" si="12"/>
        <v>0</v>
      </c>
      <c r="AN62" s="51"/>
      <c r="AO62" s="51"/>
      <c r="AP62" s="51"/>
      <c r="AQ62" s="54">
        <f>AM62+AN62-AO62+AP62</f>
        <v>0</v>
      </c>
      <c r="AR62" s="50">
        <f>AL62</f>
        <v>0</v>
      </c>
      <c r="AS62" s="51"/>
      <c r="AT62" s="51"/>
      <c r="AU62" s="51"/>
      <c r="AV62" s="52">
        <f t="shared" ref="AV62:AV78" si="87">AR62+AS62-AT62+AU62</f>
        <v>0</v>
      </c>
      <c r="AW62" s="53">
        <f>AQ62</f>
        <v>0</v>
      </c>
      <c r="AX62" s="51"/>
      <c r="AY62" s="51"/>
      <c r="AZ62" s="51"/>
      <c r="BA62" s="54">
        <f>AW62+AX62-AY62+AZ62</f>
        <v>0</v>
      </c>
      <c r="BB62" s="50">
        <f>AV62</f>
        <v>0</v>
      </c>
      <c r="BC62" s="51"/>
      <c r="BD62" s="51"/>
      <c r="BE62" s="51"/>
      <c r="BF62" s="52">
        <f t="shared" ref="BF62:BF78" si="88">BB62+BC62-BD62+BE62</f>
        <v>0</v>
      </c>
      <c r="BG62" s="53">
        <f>BA62</f>
        <v>0</v>
      </c>
      <c r="BH62" s="51"/>
      <c r="BI62" s="51"/>
      <c r="BJ62" s="51"/>
      <c r="BK62" s="54">
        <f>BG62+BH62-BI62+BJ62</f>
        <v>0</v>
      </c>
      <c r="BL62" s="55"/>
      <c r="BM62" s="51"/>
      <c r="BN62" s="53">
        <f t="shared" ref="BN62:BN78" si="89">BF62-BL62</f>
        <v>0</v>
      </c>
      <c r="BO62" s="170">
        <f t="shared" ref="BO62:BO78" si="90">BK62-BM62</f>
        <v>0</v>
      </c>
      <c r="BP62" s="55"/>
      <c r="BQ62" s="48">
        <f>BO62+BP62</f>
        <v>0</v>
      </c>
      <c r="BR62" s="176">
        <f>SUM(BN62:BP62)</f>
        <v>0</v>
      </c>
      <c r="BS62" s="56"/>
      <c r="BT62" s="65"/>
      <c r="BU62" s="57">
        <f>BT62-SUM(BF62,BK62)</f>
        <v>0</v>
      </c>
    </row>
    <row r="63" spans="2:76" ht="30" hidden="1" thickBot="1" x14ac:dyDescent="0.3">
      <c r="B63" s="87" t="s">
        <v>147</v>
      </c>
      <c r="C63" s="61">
        <v>1522</v>
      </c>
      <c r="D63" s="50"/>
      <c r="E63" s="51"/>
      <c r="F63" s="51"/>
      <c r="G63" s="51"/>
      <c r="H63" s="52">
        <f>D63+E63-F63+G63</f>
        <v>0</v>
      </c>
      <c r="I63" s="53"/>
      <c r="J63" s="51"/>
      <c r="K63" s="51"/>
      <c r="L63" s="51"/>
      <c r="M63" s="54">
        <f t="shared" ref="M63:M78" si="91">I63+J63-K63+L63</f>
        <v>0</v>
      </c>
      <c r="N63" s="50">
        <f t="shared" si="4"/>
        <v>0</v>
      </c>
      <c r="O63" s="51"/>
      <c r="P63" s="51"/>
      <c r="Q63" s="51"/>
      <c r="R63" s="52">
        <f t="shared" si="84"/>
        <v>0</v>
      </c>
      <c r="S63" s="53">
        <f t="shared" si="6"/>
        <v>0</v>
      </c>
      <c r="T63" s="51"/>
      <c r="U63" s="51"/>
      <c r="V63" s="51"/>
      <c r="W63" s="54">
        <f t="shared" ref="W63:W78" si="92">S63+T63-U63+V63</f>
        <v>0</v>
      </c>
      <c r="X63" s="50">
        <f t="shared" si="7"/>
        <v>0</v>
      </c>
      <c r="Y63" s="51"/>
      <c r="Z63" s="51"/>
      <c r="AA63" s="51"/>
      <c r="AB63" s="52">
        <f t="shared" si="85"/>
        <v>0</v>
      </c>
      <c r="AC63" s="53">
        <f t="shared" si="9"/>
        <v>0</v>
      </c>
      <c r="AD63" s="51"/>
      <c r="AE63" s="51"/>
      <c r="AF63" s="51"/>
      <c r="AG63" s="54">
        <f t="shared" ref="AG63:AG78" si="93">AC63+AD63-AE63+AF63</f>
        <v>0</v>
      </c>
      <c r="AH63" s="50">
        <f t="shared" si="10"/>
        <v>0</v>
      </c>
      <c r="AI63" s="51"/>
      <c r="AJ63" s="51"/>
      <c r="AK63" s="51"/>
      <c r="AL63" s="52">
        <f t="shared" si="86"/>
        <v>0</v>
      </c>
      <c r="AM63" s="53">
        <f t="shared" si="12"/>
        <v>0</v>
      </c>
      <c r="AN63" s="51"/>
      <c r="AO63" s="51"/>
      <c r="AP63" s="51"/>
      <c r="AQ63" s="54">
        <f t="shared" ref="AQ63:AQ78" si="94">AM63+AN63-AO63+AP63</f>
        <v>0</v>
      </c>
      <c r="AR63" s="50">
        <f>AL63</f>
        <v>0</v>
      </c>
      <c r="AS63" s="51"/>
      <c r="AT63" s="51"/>
      <c r="AU63" s="51"/>
      <c r="AV63" s="52">
        <f t="shared" si="87"/>
        <v>0</v>
      </c>
      <c r="AW63" s="53">
        <f>AQ63</f>
        <v>0</v>
      </c>
      <c r="AX63" s="51"/>
      <c r="AY63" s="51"/>
      <c r="AZ63" s="51"/>
      <c r="BA63" s="54">
        <f t="shared" ref="BA63:BA78" si="95">AW63+AX63-AY63+AZ63</f>
        <v>0</v>
      </c>
      <c r="BB63" s="50">
        <f>AV63</f>
        <v>0</v>
      </c>
      <c r="BC63" s="51"/>
      <c r="BD63" s="51"/>
      <c r="BE63" s="51"/>
      <c r="BF63" s="52">
        <f t="shared" si="88"/>
        <v>0</v>
      </c>
      <c r="BG63" s="53">
        <f>BA63</f>
        <v>0</v>
      </c>
      <c r="BH63" s="51"/>
      <c r="BI63" s="51"/>
      <c r="BJ63" s="51"/>
      <c r="BK63" s="54">
        <f t="shared" ref="BK63:BK78" si="96">BG63+BH63-BI63+BJ63</f>
        <v>0</v>
      </c>
      <c r="BL63" s="55"/>
      <c r="BM63" s="51"/>
      <c r="BN63" s="53">
        <f t="shared" si="89"/>
        <v>0</v>
      </c>
      <c r="BO63" s="170">
        <f t="shared" si="90"/>
        <v>0</v>
      </c>
      <c r="BP63" s="55"/>
      <c r="BQ63" s="48">
        <f t="shared" ref="BQ63:BQ77" si="97">BO63+BP63</f>
        <v>0</v>
      </c>
      <c r="BR63" s="176">
        <f>SUM(BN63:BP63)</f>
        <v>0</v>
      </c>
      <c r="BS63" s="56"/>
      <c r="BT63" s="65"/>
      <c r="BU63" s="57">
        <f>BT63-SUM(BF63,BK63)</f>
        <v>0</v>
      </c>
    </row>
    <row r="64" spans="2:76" ht="30" hidden="1" thickBot="1" x14ac:dyDescent="0.3">
      <c r="B64" s="49" t="s">
        <v>148</v>
      </c>
      <c r="C64" s="61">
        <v>1531</v>
      </c>
      <c r="D64" s="50"/>
      <c r="E64" s="51"/>
      <c r="F64" s="51"/>
      <c r="G64" s="51"/>
      <c r="H64" s="52">
        <f>D64+E64-F64+G64</f>
        <v>0</v>
      </c>
      <c r="I64" s="53"/>
      <c r="J64" s="51"/>
      <c r="K64" s="51"/>
      <c r="L64" s="51"/>
      <c r="M64" s="54">
        <f t="shared" si="91"/>
        <v>0</v>
      </c>
      <c r="N64" s="50">
        <f t="shared" si="4"/>
        <v>0</v>
      </c>
      <c r="O64" s="51"/>
      <c r="P64" s="51"/>
      <c r="Q64" s="51"/>
      <c r="R64" s="52">
        <f t="shared" si="84"/>
        <v>0</v>
      </c>
      <c r="S64" s="53">
        <f t="shared" si="6"/>
        <v>0</v>
      </c>
      <c r="T64" s="51"/>
      <c r="U64" s="51"/>
      <c r="V64" s="51"/>
      <c r="W64" s="54">
        <f t="shared" si="92"/>
        <v>0</v>
      </c>
      <c r="X64" s="50">
        <f t="shared" si="7"/>
        <v>0</v>
      </c>
      <c r="Y64" s="51"/>
      <c r="Z64" s="51"/>
      <c r="AA64" s="51"/>
      <c r="AB64" s="52">
        <f t="shared" si="85"/>
        <v>0</v>
      </c>
      <c r="AC64" s="53">
        <f t="shared" si="9"/>
        <v>0</v>
      </c>
      <c r="AD64" s="51"/>
      <c r="AE64" s="51"/>
      <c r="AF64" s="51"/>
      <c r="AG64" s="54">
        <f t="shared" si="93"/>
        <v>0</v>
      </c>
      <c r="AH64" s="50">
        <f t="shared" si="10"/>
        <v>0</v>
      </c>
      <c r="AI64" s="51"/>
      <c r="AJ64" s="51"/>
      <c r="AK64" s="51"/>
      <c r="AL64" s="52">
        <f t="shared" si="86"/>
        <v>0</v>
      </c>
      <c r="AM64" s="53">
        <f t="shared" si="12"/>
        <v>0</v>
      </c>
      <c r="AN64" s="51"/>
      <c r="AO64" s="51"/>
      <c r="AP64" s="51"/>
      <c r="AQ64" s="54">
        <f t="shared" si="94"/>
        <v>0</v>
      </c>
      <c r="AR64" s="50">
        <f t="shared" ref="AR64:AR74" si="98">AL64</f>
        <v>0</v>
      </c>
      <c r="AS64" s="51"/>
      <c r="AT64" s="51"/>
      <c r="AU64" s="51"/>
      <c r="AV64" s="52">
        <f t="shared" si="87"/>
        <v>0</v>
      </c>
      <c r="AW64" s="53">
        <f t="shared" ref="AW64:AW78" si="99">AQ64</f>
        <v>0</v>
      </c>
      <c r="AX64" s="51"/>
      <c r="AY64" s="51"/>
      <c r="AZ64" s="51"/>
      <c r="BA64" s="54">
        <f t="shared" si="95"/>
        <v>0</v>
      </c>
      <c r="BB64" s="50">
        <f t="shared" ref="BB64:BB74" si="100">AV64</f>
        <v>0</v>
      </c>
      <c r="BC64" s="51"/>
      <c r="BD64" s="51"/>
      <c r="BE64" s="51"/>
      <c r="BF64" s="52">
        <f t="shared" si="88"/>
        <v>0</v>
      </c>
      <c r="BG64" s="53">
        <f t="shared" ref="BG64:BG78" si="101">BA64</f>
        <v>0</v>
      </c>
      <c r="BH64" s="51"/>
      <c r="BI64" s="51"/>
      <c r="BJ64" s="51"/>
      <c r="BK64" s="54">
        <f t="shared" si="96"/>
        <v>0</v>
      </c>
      <c r="BL64" s="55"/>
      <c r="BM64" s="51"/>
      <c r="BN64" s="53">
        <f t="shared" si="89"/>
        <v>0</v>
      </c>
      <c r="BO64" s="170">
        <f t="shared" si="90"/>
        <v>0</v>
      </c>
      <c r="BP64" s="55"/>
      <c r="BQ64" s="48">
        <f t="shared" si="97"/>
        <v>0</v>
      </c>
      <c r="BR64" s="176">
        <f>SUM(BN64:BP64)</f>
        <v>0</v>
      </c>
      <c r="BS64" s="56"/>
      <c r="BT64" s="65"/>
      <c r="BU64" s="57">
        <f>BT64-SUM(BF64,BK64)</f>
        <v>0</v>
      </c>
    </row>
    <row r="65" spans="2:73" ht="30" hidden="1" thickBot="1" x14ac:dyDescent="0.3">
      <c r="B65" s="49" t="s">
        <v>149</v>
      </c>
      <c r="C65" s="61">
        <v>1532</v>
      </c>
      <c r="D65" s="50"/>
      <c r="E65" s="51"/>
      <c r="F65" s="51"/>
      <c r="G65" s="51"/>
      <c r="H65" s="52">
        <f>D65+E65-F65+G65</f>
        <v>0</v>
      </c>
      <c r="I65" s="53"/>
      <c r="J65" s="51"/>
      <c r="K65" s="51"/>
      <c r="L65" s="51"/>
      <c r="M65" s="54">
        <f t="shared" si="91"/>
        <v>0</v>
      </c>
      <c r="N65" s="50">
        <f t="shared" si="4"/>
        <v>0</v>
      </c>
      <c r="O65" s="51"/>
      <c r="P65" s="51"/>
      <c r="Q65" s="51"/>
      <c r="R65" s="52">
        <f t="shared" si="84"/>
        <v>0</v>
      </c>
      <c r="S65" s="53">
        <f t="shared" si="6"/>
        <v>0</v>
      </c>
      <c r="T65" s="51"/>
      <c r="U65" s="51"/>
      <c r="V65" s="51"/>
      <c r="W65" s="54">
        <f t="shared" si="92"/>
        <v>0</v>
      </c>
      <c r="X65" s="50">
        <f t="shared" si="7"/>
        <v>0</v>
      </c>
      <c r="Y65" s="51"/>
      <c r="Z65" s="51"/>
      <c r="AA65" s="51"/>
      <c r="AB65" s="52">
        <f t="shared" si="85"/>
        <v>0</v>
      </c>
      <c r="AC65" s="53">
        <f t="shared" si="9"/>
        <v>0</v>
      </c>
      <c r="AD65" s="51"/>
      <c r="AE65" s="51"/>
      <c r="AF65" s="51"/>
      <c r="AG65" s="54">
        <f t="shared" si="93"/>
        <v>0</v>
      </c>
      <c r="AH65" s="50">
        <f t="shared" si="10"/>
        <v>0</v>
      </c>
      <c r="AI65" s="51"/>
      <c r="AJ65" s="51"/>
      <c r="AK65" s="51"/>
      <c r="AL65" s="52">
        <f t="shared" si="86"/>
        <v>0</v>
      </c>
      <c r="AM65" s="53">
        <f t="shared" si="12"/>
        <v>0</v>
      </c>
      <c r="AN65" s="51"/>
      <c r="AO65" s="51"/>
      <c r="AP65" s="51"/>
      <c r="AQ65" s="54">
        <f t="shared" si="94"/>
        <v>0</v>
      </c>
      <c r="AR65" s="50">
        <f t="shared" si="98"/>
        <v>0</v>
      </c>
      <c r="AS65" s="51"/>
      <c r="AT65" s="51"/>
      <c r="AU65" s="51"/>
      <c r="AV65" s="52">
        <f t="shared" si="87"/>
        <v>0</v>
      </c>
      <c r="AW65" s="53">
        <f t="shared" si="99"/>
        <v>0</v>
      </c>
      <c r="AX65" s="51"/>
      <c r="AY65" s="51"/>
      <c r="AZ65" s="51"/>
      <c r="BA65" s="54">
        <f t="shared" si="95"/>
        <v>0</v>
      </c>
      <c r="BB65" s="50">
        <f t="shared" si="100"/>
        <v>0</v>
      </c>
      <c r="BC65" s="51"/>
      <c r="BD65" s="51"/>
      <c r="BE65" s="51"/>
      <c r="BF65" s="52">
        <f t="shared" si="88"/>
        <v>0</v>
      </c>
      <c r="BG65" s="53">
        <f t="shared" si="101"/>
        <v>0</v>
      </c>
      <c r="BH65" s="51"/>
      <c r="BI65" s="51"/>
      <c r="BJ65" s="51"/>
      <c r="BK65" s="54">
        <f t="shared" si="96"/>
        <v>0</v>
      </c>
      <c r="BL65" s="55"/>
      <c r="BM65" s="51"/>
      <c r="BN65" s="53">
        <f t="shared" si="89"/>
        <v>0</v>
      </c>
      <c r="BO65" s="170">
        <f t="shared" si="90"/>
        <v>0</v>
      </c>
      <c r="BP65" s="55"/>
      <c r="BQ65" s="48">
        <f t="shared" si="97"/>
        <v>0</v>
      </c>
      <c r="BR65" s="176">
        <f>IF(BS65="Yes", SUM(BN65:BP65), 0)</f>
        <v>0</v>
      </c>
      <c r="BS65" s="56"/>
      <c r="BT65" s="65"/>
      <c r="BU65" s="57">
        <f>BT65-SUM(BF65,BK65)</f>
        <v>0</v>
      </c>
    </row>
    <row r="66" spans="2:73" ht="30" thickBot="1" x14ac:dyDescent="0.3">
      <c r="B66" s="87" t="s">
        <v>167</v>
      </c>
      <c r="C66" s="61">
        <v>1533</v>
      </c>
      <c r="D66" s="50"/>
      <c r="E66" s="51"/>
      <c r="F66" s="51"/>
      <c r="G66" s="51">
        <v>-467568.31</v>
      </c>
      <c r="H66" s="52">
        <f>D66+E66-F66+G66</f>
        <v>-467568.31</v>
      </c>
      <c r="I66" s="53"/>
      <c r="J66" s="51">
        <v>-907.21</v>
      </c>
      <c r="K66" s="51"/>
      <c r="L66" s="51"/>
      <c r="M66" s="54">
        <f t="shared" si="91"/>
        <v>-907.21</v>
      </c>
      <c r="N66" s="50">
        <f t="shared" si="4"/>
        <v>-467568.31</v>
      </c>
      <c r="O66" s="51">
        <v>-516647.21</v>
      </c>
      <c r="P66" s="51"/>
      <c r="Q66" s="51"/>
      <c r="R66" s="52">
        <f t="shared" si="84"/>
        <v>-984215.52</v>
      </c>
      <c r="S66" s="53">
        <f t="shared" si="6"/>
        <v>-907.21</v>
      </c>
      <c r="T66" s="51">
        <v>-11810.586240000001</v>
      </c>
      <c r="U66" s="51"/>
      <c r="V66" s="51"/>
      <c r="W66" s="54">
        <f t="shared" si="92"/>
        <v>-12717.79624</v>
      </c>
      <c r="X66" s="50">
        <f t="shared" si="7"/>
        <v>-984215.52</v>
      </c>
      <c r="Y66" s="51">
        <v>-9579.83</v>
      </c>
      <c r="Z66" s="51"/>
      <c r="AA66" s="51"/>
      <c r="AB66" s="52">
        <f t="shared" si="85"/>
        <v>-993795.35</v>
      </c>
      <c r="AC66" s="53">
        <f t="shared" si="9"/>
        <v>-12717.79624</v>
      </c>
      <c r="AD66" s="51">
        <v>-18509.438393749999</v>
      </c>
      <c r="AE66" s="51"/>
      <c r="AF66" s="51"/>
      <c r="AG66" s="54">
        <f t="shared" si="93"/>
        <v>-31227.234633749998</v>
      </c>
      <c r="AH66" s="50">
        <f t="shared" si="10"/>
        <v>-993795.35</v>
      </c>
      <c r="AI66" s="51">
        <v>-6909.51</v>
      </c>
      <c r="AJ66" s="51"/>
      <c r="AK66" s="51"/>
      <c r="AL66" s="52">
        <f t="shared" si="86"/>
        <v>-1000704.86</v>
      </c>
      <c r="AM66" s="53">
        <f t="shared" si="12"/>
        <v>-31227.234633749998</v>
      </c>
      <c r="AN66" s="51">
        <v>-22490.8417285</v>
      </c>
      <c r="AO66" s="51"/>
      <c r="AP66" s="51"/>
      <c r="AQ66" s="54">
        <f t="shared" si="94"/>
        <v>-53718.076362249994</v>
      </c>
      <c r="AR66" s="50">
        <f t="shared" si="98"/>
        <v>-1000704.86</v>
      </c>
      <c r="AS66" s="51">
        <v>-10351.580000000009</v>
      </c>
      <c r="AT66" s="51"/>
      <c r="AU66" s="51"/>
      <c r="AV66" s="52">
        <f t="shared" si="87"/>
        <v>-1011056.44</v>
      </c>
      <c r="AW66" s="53">
        <f t="shared" si="99"/>
        <v>-53718.076362249994</v>
      </c>
      <c r="AX66" s="51">
        <v>-13902.026049999999</v>
      </c>
      <c r="AY66" s="51"/>
      <c r="AZ66" s="51"/>
      <c r="BA66" s="54">
        <f t="shared" si="95"/>
        <v>-67620.102412249995</v>
      </c>
      <c r="BB66" s="50">
        <f t="shared" si="100"/>
        <v>-1011056.44</v>
      </c>
      <c r="BC66" s="51"/>
      <c r="BD66" s="51"/>
      <c r="BE66" s="51"/>
      <c r="BF66" s="52">
        <f t="shared" si="88"/>
        <v>-1011056.44</v>
      </c>
      <c r="BG66" s="53">
        <f t="shared" si="101"/>
        <v>-67620.102412249995</v>
      </c>
      <c r="BH66" s="51">
        <v>-5763.0217079999993</v>
      </c>
      <c r="BI66" s="51"/>
      <c r="BJ66" s="51"/>
      <c r="BK66" s="54">
        <f t="shared" si="96"/>
        <v>-73383.124120249995</v>
      </c>
      <c r="BL66" s="55"/>
      <c r="BM66" s="51"/>
      <c r="BN66" s="53">
        <f t="shared" si="89"/>
        <v>-1011056.44</v>
      </c>
      <c r="BO66" s="170">
        <f t="shared" si="90"/>
        <v>-73383.124120249995</v>
      </c>
      <c r="BP66" s="55"/>
      <c r="BQ66" s="48">
        <f t="shared" si="97"/>
        <v>-73383.124120249995</v>
      </c>
      <c r="BR66" s="176">
        <f>IF(BS66="Yes", SUM(BN66:BP66), 0)</f>
        <v>0</v>
      </c>
      <c r="BS66" s="56" t="s">
        <v>168</v>
      </c>
      <c r="BT66" s="65">
        <v>-1078676.4784975648</v>
      </c>
      <c r="BU66" s="130">
        <f>BT66-SUM(AV66,BA66)</f>
        <v>6.3914685044437647E-2</v>
      </c>
    </row>
    <row r="67" spans="2:73" ht="30" hidden="1" thickBot="1" x14ac:dyDescent="0.3">
      <c r="B67" s="49" t="s">
        <v>151</v>
      </c>
      <c r="C67" s="61">
        <v>1533</v>
      </c>
      <c r="D67" s="50"/>
      <c r="E67" s="51"/>
      <c r="F67" s="51"/>
      <c r="G67" s="51"/>
      <c r="H67" s="52">
        <f t="shared" ref="H67:H78" si="102">D67+E67-F67+G67</f>
        <v>0</v>
      </c>
      <c r="I67" s="53"/>
      <c r="J67" s="51"/>
      <c r="K67" s="51"/>
      <c r="L67" s="51"/>
      <c r="M67" s="54">
        <f t="shared" si="91"/>
        <v>0</v>
      </c>
      <c r="N67" s="50">
        <f t="shared" si="4"/>
        <v>0</v>
      </c>
      <c r="O67" s="51"/>
      <c r="P67" s="51"/>
      <c r="Q67" s="51"/>
      <c r="R67" s="52">
        <f t="shared" si="84"/>
        <v>0</v>
      </c>
      <c r="S67" s="53">
        <f t="shared" si="6"/>
        <v>0</v>
      </c>
      <c r="T67" s="51"/>
      <c r="U67" s="51"/>
      <c r="V67" s="51"/>
      <c r="W67" s="54">
        <f t="shared" si="92"/>
        <v>0</v>
      </c>
      <c r="X67" s="50">
        <f t="shared" si="7"/>
        <v>0</v>
      </c>
      <c r="Y67" s="51"/>
      <c r="Z67" s="51"/>
      <c r="AA67" s="51"/>
      <c r="AB67" s="52">
        <f t="shared" si="85"/>
        <v>0</v>
      </c>
      <c r="AC67" s="53">
        <f t="shared" si="9"/>
        <v>0</v>
      </c>
      <c r="AD67" s="51"/>
      <c r="AE67" s="51"/>
      <c r="AF67" s="51"/>
      <c r="AG67" s="54">
        <f t="shared" si="93"/>
        <v>0</v>
      </c>
      <c r="AH67" s="50">
        <f t="shared" si="10"/>
        <v>0</v>
      </c>
      <c r="AI67" s="51"/>
      <c r="AJ67" s="51"/>
      <c r="AK67" s="51"/>
      <c r="AL67" s="52">
        <f t="shared" si="86"/>
        <v>0</v>
      </c>
      <c r="AM67" s="53">
        <f t="shared" si="12"/>
        <v>0</v>
      </c>
      <c r="AN67" s="51"/>
      <c r="AO67" s="51"/>
      <c r="AP67" s="51"/>
      <c r="AQ67" s="54">
        <f t="shared" si="94"/>
        <v>0</v>
      </c>
      <c r="AR67" s="50">
        <f t="shared" si="98"/>
        <v>0</v>
      </c>
      <c r="AS67" s="51"/>
      <c r="AT67" s="51"/>
      <c r="AU67" s="51"/>
      <c r="AV67" s="52">
        <f t="shared" si="87"/>
        <v>0</v>
      </c>
      <c r="AW67" s="53">
        <f t="shared" si="99"/>
        <v>0</v>
      </c>
      <c r="AX67" s="51"/>
      <c r="AY67" s="51"/>
      <c r="AZ67" s="51"/>
      <c r="BA67" s="54">
        <f t="shared" si="95"/>
        <v>0</v>
      </c>
      <c r="BB67" s="50">
        <f t="shared" si="100"/>
        <v>0</v>
      </c>
      <c r="BC67" s="51"/>
      <c r="BD67" s="51"/>
      <c r="BE67" s="51"/>
      <c r="BF67" s="52">
        <f t="shared" si="88"/>
        <v>0</v>
      </c>
      <c r="BG67" s="53">
        <f t="shared" si="101"/>
        <v>0</v>
      </c>
      <c r="BH67" s="51"/>
      <c r="BI67" s="51"/>
      <c r="BJ67" s="51"/>
      <c r="BK67" s="54">
        <f t="shared" si="96"/>
        <v>0</v>
      </c>
      <c r="BL67" s="55"/>
      <c r="BM67" s="51"/>
      <c r="BN67" s="53">
        <f t="shared" si="89"/>
        <v>0</v>
      </c>
      <c r="BO67" s="170">
        <f t="shared" si="90"/>
        <v>0</v>
      </c>
      <c r="BP67" s="55"/>
      <c r="BQ67" s="48">
        <f t="shared" si="97"/>
        <v>0</v>
      </c>
      <c r="BR67" s="176">
        <f t="shared" ref="BR67:BR78" si="103">IF(BS67="Yes", SUM(BN67:BP67), 0)</f>
        <v>0</v>
      </c>
      <c r="BS67" s="56" t="s">
        <v>168</v>
      </c>
      <c r="BT67" s="65"/>
      <c r="BU67" s="57"/>
    </row>
    <row r="68" spans="2:73" ht="15.75" hidden="1" thickBot="1" x14ac:dyDescent="0.3">
      <c r="B68" s="49" t="s">
        <v>152</v>
      </c>
      <c r="C68" s="61">
        <v>1534</v>
      </c>
      <c r="D68" s="50"/>
      <c r="E68" s="51"/>
      <c r="F68" s="51"/>
      <c r="G68" s="51"/>
      <c r="H68" s="52">
        <f t="shared" si="102"/>
        <v>0</v>
      </c>
      <c r="I68" s="53"/>
      <c r="J68" s="51"/>
      <c r="K68" s="51"/>
      <c r="L68" s="51"/>
      <c r="M68" s="54">
        <f t="shared" si="91"/>
        <v>0</v>
      </c>
      <c r="N68" s="50">
        <f t="shared" si="4"/>
        <v>0</v>
      </c>
      <c r="O68" s="51"/>
      <c r="P68" s="51"/>
      <c r="Q68" s="51"/>
      <c r="R68" s="52">
        <f t="shared" si="84"/>
        <v>0</v>
      </c>
      <c r="S68" s="53">
        <f t="shared" si="6"/>
        <v>0</v>
      </c>
      <c r="T68" s="51"/>
      <c r="U68" s="51"/>
      <c r="V68" s="51"/>
      <c r="W68" s="54">
        <f t="shared" si="92"/>
        <v>0</v>
      </c>
      <c r="X68" s="50">
        <f t="shared" si="7"/>
        <v>0</v>
      </c>
      <c r="Y68" s="51"/>
      <c r="Z68" s="51"/>
      <c r="AA68" s="51"/>
      <c r="AB68" s="52">
        <f t="shared" si="85"/>
        <v>0</v>
      </c>
      <c r="AC68" s="53">
        <f t="shared" si="9"/>
        <v>0</v>
      </c>
      <c r="AD68" s="51"/>
      <c r="AE68" s="51"/>
      <c r="AF68" s="51"/>
      <c r="AG68" s="54">
        <f t="shared" si="93"/>
        <v>0</v>
      </c>
      <c r="AH68" s="50">
        <f t="shared" si="10"/>
        <v>0</v>
      </c>
      <c r="AI68" s="51"/>
      <c r="AJ68" s="51"/>
      <c r="AK68" s="51"/>
      <c r="AL68" s="52">
        <f t="shared" si="86"/>
        <v>0</v>
      </c>
      <c r="AM68" s="53">
        <f t="shared" si="12"/>
        <v>0</v>
      </c>
      <c r="AN68" s="51"/>
      <c r="AO68" s="51"/>
      <c r="AP68" s="51"/>
      <c r="AQ68" s="54">
        <f t="shared" si="94"/>
        <v>0</v>
      </c>
      <c r="AR68" s="50">
        <f t="shared" si="98"/>
        <v>0</v>
      </c>
      <c r="AS68" s="51"/>
      <c r="AT68" s="51"/>
      <c r="AU68" s="51"/>
      <c r="AV68" s="52">
        <f t="shared" si="87"/>
        <v>0</v>
      </c>
      <c r="AW68" s="53">
        <f t="shared" si="99"/>
        <v>0</v>
      </c>
      <c r="AX68" s="51"/>
      <c r="AY68" s="51"/>
      <c r="AZ68" s="51"/>
      <c r="BA68" s="54">
        <f t="shared" si="95"/>
        <v>0</v>
      </c>
      <c r="BB68" s="50">
        <f t="shared" si="100"/>
        <v>0</v>
      </c>
      <c r="BC68" s="51"/>
      <c r="BD68" s="51"/>
      <c r="BE68" s="51"/>
      <c r="BF68" s="52">
        <f t="shared" si="88"/>
        <v>0</v>
      </c>
      <c r="BG68" s="53">
        <f t="shared" si="101"/>
        <v>0</v>
      </c>
      <c r="BH68" s="51"/>
      <c r="BI68" s="51"/>
      <c r="BJ68" s="51"/>
      <c r="BK68" s="54">
        <f t="shared" si="96"/>
        <v>0</v>
      </c>
      <c r="BL68" s="55"/>
      <c r="BM68" s="51"/>
      <c r="BN68" s="53">
        <f t="shared" si="89"/>
        <v>0</v>
      </c>
      <c r="BO68" s="170">
        <f t="shared" si="90"/>
        <v>0</v>
      </c>
      <c r="BP68" s="55"/>
      <c r="BQ68" s="48">
        <f t="shared" si="97"/>
        <v>0</v>
      </c>
      <c r="BR68" s="176">
        <f t="shared" si="103"/>
        <v>0</v>
      </c>
      <c r="BS68" s="56"/>
      <c r="BT68" s="65"/>
      <c r="BU68" s="57">
        <f t="shared" ref="BU68:BU78" si="104">BT68-SUM(BF68,BK68)</f>
        <v>0</v>
      </c>
    </row>
    <row r="69" spans="2:73" ht="15.75" hidden="1" thickBot="1" x14ac:dyDescent="0.3">
      <c r="B69" s="49" t="s">
        <v>153</v>
      </c>
      <c r="C69" s="61">
        <v>1535</v>
      </c>
      <c r="D69" s="50"/>
      <c r="E69" s="51"/>
      <c r="F69" s="51"/>
      <c r="G69" s="51"/>
      <c r="H69" s="52">
        <f t="shared" si="102"/>
        <v>0</v>
      </c>
      <c r="I69" s="53"/>
      <c r="J69" s="51"/>
      <c r="K69" s="51"/>
      <c r="L69" s="51"/>
      <c r="M69" s="54">
        <f t="shared" si="91"/>
        <v>0</v>
      </c>
      <c r="N69" s="50">
        <f t="shared" si="4"/>
        <v>0</v>
      </c>
      <c r="O69" s="51"/>
      <c r="P69" s="51"/>
      <c r="Q69" s="51"/>
      <c r="R69" s="52">
        <f t="shared" si="84"/>
        <v>0</v>
      </c>
      <c r="S69" s="53">
        <f t="shared" si="6"/>
        <v>0</v>
      </c>
      <c r="T69" s="51"/>
      <c r="U69" s="51"/>
      <c r="V69" s="51"/>
      <c r="W69" s="54">
        <f t="shared" si="92"/>
        <v>0</v>
      </c>
      <c r="X69" s="50">
        <f t="shared" si="7"/>
        <v>0</v>
      </c>
      <c r="Y69" s="51"/>
      <c r="Z69" s="51"/>
      <c r="AA69" s="51"/>
      <c r="AB69" s="52">
        <f t="shared" si="85"/>
        <v>0</v>
      </c>
      <c r="AC69" s="53">
        <f t="shared" si="9"/>
        <v>0</v>
      </c>
      <c r="AD69" s="51"/>
      <c r="AE69" s="51"/>
      <c r="AF69" s="51"/>
      <c r="AG69" s="54">
        <f t="shared" si="93"/>
        <v>0</v>
      </c>
      <c r="AH69" s="50">
        <f t="shared" si="10"/>
        <v>0</v>
      </c>
      <c r="AI69" s="51"/>
      <c r="AJ69" s="51"/>
      <c r="AK69" s="51"/>
      <c r="AL69" s="52">
        <f t="shared" si="86"/>
        <v>0</v>
      </c>
      <c r="AM69" s="53">
        <f t="shared" si="12"/>
        <v>0</v>
      </c>
      <c r="AN69" s="51"/>
      <c r="AO69" s="51"/>
      <c r="AP69" s="51"/>
      <c r="AQ69" s="54">
        <f t="shared" si="94"/>
        <v>0</v>
      </c>
      <c r="AR69" s="50">
        <f t="shared" si="98"/>
        <v>0</v>
      </c>
      <c r="AS69" s="51"/>
      <c r="AT69" s="51"/>
      <c r="AU69" s="51"/>
      <c r="AV69" s="52">
        <f t="shared" si="87"/>
        <v>0</v>
      </c>
      <c r="AW69" s="53">
        <f t="shared" si="99"/>
        <v>0</v>
      </c>
      <c r="AX69" s="51"/>
      <c r="AY69" s="51"/>
      <c r="AZ69" s="51"/>
      <c r="BA69" s="54">
        <f t="shared" si="95"/>
        <v>0</v>
      </c>
      <c r="BB69" s="50">
        <f t="shared" si="100"/>
        <v>0</v>
      </c>
      <c r="BC69" s="51"/>
      <c r="BD69" s="51"/>
      <c r="BE69" s="51"/>
      <c r="BF69" s="52">
        <f t="shared" si="88"/>
        <v>0</v>
      </c>
      <c r="BG69" s="53">
        <f t="shared" si="101"/>
        <v>0</v>
      </c>
      <c r="BH69" s="51"/>
      <c r="BI69" s="51"/>
      <c r="BJ69" s="51"/>
      <c r="BK69" s="54">
        <f t="shared" si="96"/>
        <v>0</v>
      </c>
      <c r="BL69" s="55"/>
      <c r="BM69" s="51"/>
      <c r="BN69" s="53">
        <f t="shared" si="89"/>
        <v>0</v>
      </c>
      <c r="BO69" s="170">
        <f t="shared" si="90"/>
        <v>0</v>
      </c>
      <c r="BP69" s="55"/>
      <c r="BQ69" s="48">
        <f t="shared" si="97"/>
        <v>0</v>
      </c>
      <c r="BR69" s="176">
        <f t="shared" si="103"/>
        <v>0</v>
      </c>
      <c r="BS69" s="56"/>
      <c r="BT69" s="65"/>
      <c r="BU69" s="57">
        <f t="shared" si="104"/>
        <v>0</v>
      </c>
    </row>
    <row r="70" spans="2:73" ht="32.25" hidden="1" thickBot="1" x14ac:dyDescent="0.3">
      <c r="B70" s="49" t="s">
        <v>154</v>
      </c>
      <c r="C70" s="61">
        <v>1555</v>
      </c>
      <c r="D70" s="50"/>
      <c r="E70" s="51"/>
      <c r="F70" s="51"/>
      <c r="G70" s="51"/>
      <c r="H70" s="52">
        <f t="shared" si="102"/>
        <v>0</v>
      </c>
      <c r="I70" s="53"/>
      <c r="J70" s="51"/>
      <c r="K70" s="51"/>
      <c r="L70" s="51"/>
      <c r="M70" s="54">
        <f t="shared" si="91"/>
        <v>0</v>
      </c>
      <c r="N70" s="50">
        <f t="shared" si="4"/>
        <v>0</v>
      </c>
      <c r="O70" s="51"/>
      <c r="P70" s="51"/>
      <c r="Q70" s="51"/>
      <c r="R70" s="52">
        <f t="shared" si="84"/>
        <v>0</v>
      </c>
      <c r="S70" s="53">
        <f t="shared" si="6"/>
        <v>0</v>
      </c>
      <c r="T70" s="51"/>
      <c r="U70" s="51"/>
      <c r="V70" s="51"/>
      <c r="W70" s="54">
        <f t="shared" si="92"/>
        <v>0</v>
      </c>
      <c r="X70" s="50">
        <f t="shared" si="7"/>
        <v>0</v>
      </c>
      <c r="Y70" s="51"/>
      <c r="Z70" s="51"/>
      <c r="AA70" s="51"/>
      <c r="AB70" s="52">
        <f t="shared" si="85"/>
        <v>0</v>
      </c>
      <c r="AC70" s="53">
        <f t="shared" si="9"/>
        <v>0</v>
      </c>
      <c r="AD70" s="51"/>
      <c r="AE70" s="51"/>
      <c r="AF70" s="51"/>
      <c r="AG70" s="54">
        <f t="shared" si="93"/>
        <v>0</v>
      </c>
      <c r="AH70" s="50">
        <f t="shared" si="10"/>
        <v>0</v>
      </c>
      <c r="AI70" s="51"/>
      <c r="AJ70" s="51"/>
      <c r="AK70" s="51"/>
      <c r="AL70" s="52">
        <f t="shared" si="86"/>
        <v>0</v>
      </c>
      <c r="AM70" s="53">
        <f t="shared" si="12"/>
        <v>0</v>
      </c>
      <c r="AN70" s="51"/>
      <c r="AO70" s="51"/>
      <c r="AP70" s="51"/>
      <c r="AQ70" s="54">
        <f t="shared" si="94"/>
        <v>0</v>
      </c>
      <c r="AR70" s="50">
        <f t="shared" si="98"/>
        <v>0</v>
      </c>
      <c r="AS70" s="51"/>
      <c r="AT70" s="51"/>
      <c r="AU70" s="51"/>
      <c r="AV70" s="52">
        <f t="shared" si="87"/>
        <v>0</v>
      </c>
      <c r="AW70" s="53">
        <f t="shared" si="99"/>
        <v>0</v>
      </c>
      <c r="AX70" s="51"/>
      <c r="AY70" s="51"/>
      <c r="AZ70" s="51"/>
      <c r="BA70" s="54">
        <f t="shared" si="95"/>
        <v>0</v>
      </c>
      <c r="BB70" s="50">
        <f t="shared" si="100"/>
        <v>0</v>
      </c>
      <c r="BC70" s="51"/>
      <c r="BD70" s="51"/>
      <c r="BE70" s="51"/>
      <c r="BF70" s="52">
        <f t="shared" si="88"/>
        <v>0</v>
      </c>
      <c r="BG70" s="53">
        <f t="shared" si="101"/>
        <v>0</v>
      </c>
      <c r="BH70" s="51"/>
      <c r="BI70" s="51"/>
      <c r="BJ70" s="51"/>
      <c r="BK70" s="54">
        <f t="shared" si="96"/>
        <v>0</v>
      </c>
      <c r="BL70" s="55"/>
      <c r="BM70" s="51"/>
      <c r="BN70" s="53">
        <f t="shared" si="89"/>
        <v>0</v>
      </c>
      <c r="BO70" s="170">
        <f t="shared" si="90"/>
        <v>0</v>
      </c>
      <c r="BP70" s="55"/>
      <c r="BQ70" s="48">
        <f t="shared" si="97"/>
        <v>0</v>
      </c>
      <c r="BR70" s="176">
        <f t="shared" si="103"/>
        <v>0</v>
      </c>
      <c r="BS70" s="56"/>
      <c r="BT70" s="65"/>
      <c r="BU70" s="57">
        <f t="shared" si="104"/>
        <v>0</v>
      </c>
    </row>
    <row r="71" spans="2:73" ht="32.25" hidden="1" thickBot="1" x14ac:dyDescent="0.3">
      <c r="B71" s="49" t="s">
        <v>155</v>
      </c>
      <c r="C71" s="61">
        <v>1555</v>
      </c>
      <c r="D71" s="50"/>
      <c r="E71" s="51"/>
      <c r="F71" s="51"/>
      <c r="G71" s="51"/>
      <c r="H71" s="52">
        <f t="shared" si="102"/>
        <v>0</v>
      </c>
      <c r="I71" s="53"/>
      <c r="J71" s="51"/>
      <c r="K71" s="51"/>
      <c r="L71" s="51"/>
      <c r="M71" s="54">
        <f t="shared" si="91"/>
        <v>0</v>
      </c>
      <c r="N71" s="50">
        <f t="shared" si="4"/>
        <v>0</v>
      </c>
      <c r="O71" s="51"/>
      <c r="P71" s="51"/>
      <c r="Q71" s="51"/>
      <c r="R71" s="52">
        <f t="shared" si="84"/>
        <v>0</v>
      </c>
      <c r="S71" s="53">
        <f t="shared" si="6"/>
        <v>0</v>
      </c>
      <c r="T71" s="51"/>
      <c r="U71" s="51"/>
      <c r="V71" s="51"/>
      <c r="W71" s="54">
        <f t="shared" si="92"/>
        <v>0</v>
      </c>
      <c r="X71" s="50">
        <f t="shared" si="7"/>
        <v>0</v>
      </c>
      <c r="Y71" s="51"/>
      <c r="Z71" s="51"/>
      <c r="AA71" s="51"/>
      <c r="AB71" s="52">
        <f t="shared" si="85"/>
        <v>0</v>
      </c>
      <c r="AC71" s="53">
        <f t="shared" si="9"/>
        <v>0</v>
      </c>
      <c r="AD71" s="51"/>
      <c r="AE71" s="51"/>
      <c r="AF71" s="51"/>
      <c r="AG71" s="54">
        <f t="shared" si="93"/>
        <v>0</v>
      </c>
      <c r="AH71" s="50">
        <f t="shared" si="10"/>
        <v>0</v>
      </c>
      <c r="AI71" s="51"/>
      <c r="AJ71" s="51"/>
      <c r="AK71" s="51"/>
      <c r="AL71" s="52">
        <f t="shared" si="86"/>
        <v>0</v>
      </c>
      <c r="AM71" s="53">
        <f t="shared" si="12"/>
        <v>0</v>
      </c>
      <c r="AN71" s="51"/>
      <c r="AO71" s="51"/>
      <c r="AP71" s="51"/>
      <c r="AQ71" s="54">
        <f t="shared" si="94"/>
        <v>0</v>
      </c>
      <c r="AR71" s="50">
        <f t="shared" si="98"/>
        <v>0</v>
      </c>
      <c r="AS71" s="51"/>
      <c r="AT71" s="51"/>
      <c r="AU71" s="51"/>
      <c r="AV71" s="52">
        <f t="shared" si="87"/>
        <v>0</v>
      </c>
      <c r="AW71" s="53">
        <f t="shared" si="99"/>
        <v>0</v>
      </c>
      <c r="AX71" s="51"/>
      <c r="AY71" s="51"/>
      <c r="AZ71" s="51"/>
      <c r="BA71" s="54">
        <f t="shared" si="95"/>
        <v>0</v>
      </c>
      <c r="BB71" s="50">
        <f t="shared" si="100"/>
        <v>0</v>
      </c>
      <c r="BC71" s="51"/>
      <c r="BD71" s="51"/>
      <c r="BE71" s="51"/>
      <c r="BF71" s="52">
        <f t="shared" si="88"/>
        <v>0</v>
      </c>
      <c r="BG71" s="53">
        <f t="shared" si="101"/>
        <v>0</v>
      </c>
      <c r="BH71" s="51"/>
      <c r="BI71" s="51"/>
      <c r="BJ71" s="51"/>
      <c r="BK71" s="54">
        <f t="shared" si="96"/>
        <v>0</v>
      </c>
      <c r="BL71" s="55"/>
      <c r="BM71" s="51"/>
      <c r="BN71" s="53">
        <f t="shared" si="89"/>
        <v>0</v>
      </c>
      <c r="BO71" s="170">
        <f t="shared" si="90"/>
        <v>0</v>
      </c>
      <c r="BP71" s="55"/>
      <c r="BQ71" s="48">
        <f t="shared" si="97"/>
        <v>0</v>
      </c>
      <c r="BR71" s="176">
        <f t="shared" si="103"/>
        <v>0</v>
      </c>
      <c r="BS71" s="56"/>
      <c r="BT71" s="65"/>
      <c r="BU71" s="57">
        <f t="shared" si="104"/>
        <v>0</v>
      </c>
    </row>
    <row r="72" spans="2:73" ht="30" hidden="1" thickBot="1" x14ac:dyDescent="0.3">
      <c r="B72" s="49" t="s">
        <v>156</v>
      </c>
      <c r="C72" s="61">
        <v>1555</v>
      </c>
      <c r="D72" s="50"/>
      <c r="E72" s="51"/>
      <c r="F72" s="51"/>
      <c r="G72" s="51"/>
      <c r="H72" s="52">
        <f t="shared" si="102"/>
        <v>0</v>
      </c>
      <c r="I72" s="53"/>
      <c r="J72" s="51"/>
      <c r="K72" s="51"/>
      <c r="L72" s="51"/>
      <c r="M72" s="54">
        <f t="shared" si="91"/>
        <v>0</v>
      </c>
      <c r="N72" s="50">
        <f t="shared" si="4"/>
        <v>0</v>
      </c>
      <c r="O72" s="51"/>
      <c r="P72" s="51"/>
      <c r="Q72" s="51"/>
      <c r="R72" s="52">
        <f t="shared" si="84"/>
        <v>0</v>
      </c>
      <c r="S72" s="53">
        <f t="shared" si="6"/>
        <v>0</v>
      </c>
      <c r="T72" s="51"/>
      <c r="U72" s="51"/>
      <c r="V72" s="51"/>
      <c r="W72" s="54">
        <f t="shared" si="92"/>
        <v>0</v>
      </c>
      <c r="X72" s="50">
        <f t="shared" si="7"/>
        <v>0</v>
      </c>
      <c r="Y72" s="51"/>
      <c r="Z72" s="51"/>
      <c r="AA72" s="51"/>
      <c r="AB72" s="52">
        <f t="shared" si="85"/>
        <v>0</v>
      </c>
      <c r="AC72" s="53">
        <f t="shared" si="9"/>
        <v>0</v>
      </c>
      <c r="AD72" s="51"/>
      <c r="AE72" s="51"/>
      <c r="AF72" s="51"/>
      <c r="AG72" s="54">
        <f t="shared" si="93"/>
        <v>0</v>
      </c>
      <c r="AH72" s="50">
        <f t="shared" si="10"/>
        <v>0</v>
      </c>
      <c r="AI72" s="51"/>
      <c r="AJ72" s="51"/>
      <c r="AK72" s="51"/>
      <c r="AL72" s="52">
        <f t="shared" si="86"/>
        <v>0</v>
      </c>
      <c r="AM72" s="53">
        <f t="shared" si="12"/>
        <v>0</v>
      </c>
      <c r="AN72" s="51"/>
      <c r="AO72" s="51"/>
      <c r="AP72" s="51"/>
      <c r="AQ72" s="54">
        <f t="shared" si="94"/>
        <v>0</v>
      </c>
      <c r="AR72" s="50">
        <f t="shared" si="98"/>
        <v>0</v>
      </c>
      <c r="AS72" s="51"/>
      <c r="AT72" s="51"/>
      <c r="AU72" s="51"/>
      <c r="AV72" s="52">
        <f t="shared" si="87"/>
        <v>0</v>
      </c>
      <c r="AW72" s="53">
        <f t="shared" si="99"/>
        <v>0</v>
      </c>
      <c r="AX72" s="51"/>
      <c r="AY72" s="51"/>
      <c r="AZ72" s="51"/>
      <c r="BA72" s="54">
        <f t="shared" si="95"/>
        <v>0</v>
      </c>
      <c r="BB72" s="50">
        <f t="shared" si="100"/>
        <v>0</v>
      </c>
      <c r="BC72" s="51"/>
      <c r="BD72" s="51"/>
      <c r="BE72" s="51"/>
      <c r="BF72" s="52">
        <f t="shared" si="88"/>
        <v>0</v>
      </c>
      <c r="BG72" s="53">
        <f t="shared" si="101"/>
        <v>0</v>
      </c>
      <c r="BH72" s="51"/>
      <c r="BI72" s="51"/>
      <c r="BJ72" s="51"/>
      <c r="BK72" s="54">
        <f t="shared" si="96"/>
        <v>0</v>
      </c>
      <c r="BL72" s="55"/>
      <c r="BM72" s="51"/>
      <c r="BN72" s="53">
        <f t="shared" si="89"/>
        <v>0</v>
      </c>
      <c r="BO72" s="170">
        <f t="shared" si="90"/>
        <v>0</v>
      </c>
      <c r="BP72" s="55"/>
      <c r="BQ72" s="48">
        <f t="shared" si="97"/>
        <v>0</v>
      </c>
      <c r="BR72" s="176">
        <f t="shared" si="103"/>
        <v>0</v>
      </c>
      <c r="BS72" s="56"/>
      <c r="BT72" s="65"/>
      <c r="BU72" s="57">
        <f t="shared" si="104"/>
        <v>0</v>
      </c>
    </row>
    <row r="73" spans="2:73" ht="18" hidden="1" thickBot="1" x14ac:dyDescent="0.3">
      <c r="B73" s="49" t="s">
        <v>139</v>
      </c>
      <c r="C73" s="61">
        <v>1556</v>
      </c>
      <c r="D73" s="50"/>
      <c r="E73" s="51"/>
      <c r="F73" s="51"/>
      <c r="G73" s="51"/>
      <c r="H73" s="52">
        <f t="shared" si="102"/>
        <v>0</v>
      </c>
      <c r="I73" s="53"/>
      <c r="J73" s="51"/>
      <c r="K73" s="51"/>
      <c r="L73" s="51"/>
      <c r="M73" s="54">
        <f t="shared" si="91"/>
        <v>0</v>
      </c>
      <c r="N73" s="50">
        <f t="shared" si="4"/>
        <v>0</v>
      </c>
      <c r="O73" s="51"/>
      <c r="P73" s="51"/>
      <c r="Q73" s="51"/>
      <c r="R73" s="52">
        <f t="shared" si="84"/>
        <v>0</v>
      </c>
      <c r="S73" s="53">
        <f t="shared" si="6"/>
        <v>0</v>
      </c>
      <c r="T73" s="51"/>
      <c r="U73" s="51"/>
      <c r="V73" s="51"/>
      <c r="W73" s="54">
        <f t="shared" si="92"/>
        <v>0</v>
      </c>
      <c r="X73" s="50">
        <f t="shared" si="7"/>
        <v>0</v>
      </c>
      <c r="Y73" s="51"/>
      <c r="Z73" s="51"/>
      <c r="AA73" s="51"/>
      <c r="AB73" s="52">
        <f t="shared" si="85"/>
        <v>0</v>
      </c>
      <c r="AC73" s="53">
        <f t="shared" si="9"/>
        <v>0</v>
      </c>
      <c r="AD73" s="51"/>
      <c r="AE73" s="51"/>
      <c r="AF73" s="51"/>
      <c r="AG73" s="54">
        <f t="shared" si="93"/>
        <v>0</v>
      </c>
      <c r="AH73" s="50">
        <f t="shared" si="10"/>
        <v>0</v>
      </c>
      <c r="AI73" s="51"/>
      <c r="AJ73" s="51"/>
      <c r="AK73" s="51"/>
      <c r="AL73" s="52">
        <f t="shared" si="86"/>
        <v>0</v>
      </c>
      <c r="AM73" s="53">
        <f t="shared" si="12"/>
        <v>0</v>
      </c>
      <c r="AN73" s="51"/>
      <c r="AO73" s="51"/>
      <c r="AP73" s="51"/>
      <c r="AQ73" s="54">
        <f t="shared" si="94"/>
        <v>0</v>
      </c>
      <c r="AR73" s="119">
        <f t="shared" si="98"/>
        <v>0</v>
      </c>
      <c r="AS73" s="51"/>
      <c r="AT73" s="51"/>
      <c r="AU73" s="51"/>
      <c r="AV73" s="52">
        <f t="shared" si="87"/>
        <v>0</v>
      </c>
      <c r="AW73" s="53">
        <f t="shared" si="99"/>
        <v>0</v>
      </c>
      <c r="AX73" s="51"/>
      <c r="AY73" s="51"/>
      <c r="AZ73" s="51"/>
      <c r="BA73" s="54">
        <f t="shared" si="95"/>
        <v>0</v>
      </c>
      <c r="BB73" s="119">
        <f t="shared" si="100"/>
        <v>0</v>
      </c>
      <c r="BC73" s="51"/>
      <c r="BD73" s="51"/>
      <c r="BE73" s="51"/>
      <c r="BF73" s="52">
        <f t="shared" si="88"/>
        <v>0</v>
      </c>
      <c r="BG73" s="53">
        <f t="shared" si="101"/>
        <v>0</v>
      </c>
      <c r="BH73" s="51"/>
      <c r="BI73" s="51"/>
      <c r="BJ73" s="51"/>
      <c r="BK73" s="54">
        <f t="shared" si="96"/>
        <v>0</v>
      </c>
      <c r="BL73" s="55"/>
      <c r="BM73" s="51"/>
      <c r="BN73" s="53">
        <f t="shared" si="89"/>
        <v>0</v>
      </c>
      <c r="BO73" s="170">
        <f t="shared" si="90"/>
        <v>0</v>
      </c>
      <c r="BP73" s="55"/>
      <c r="BQ73" s="48">
        <f t="shared" si="97"/>
        <v>0</v>
      </c>
      <c r="BR73" s="176">
        <f t="shared" si="103"/>
        <v>0</v>
      </c>
      <c r="BS73" s="56"/>
      <c r="BT73" s="65"/>
      <c r="BU73" s="57">
        <f t="shared" si="104"/>
        <v>0</v>
      </c>
    </row>
    <row r="74" spans="2:73" ht="18" hidden="1" thickBot="1" x14ac:dyDescent="0.3">
      <c r="B74" s="49" t="s">
        <v>157</v>
      </c>
      <c r="C74" s="61">
        <v>1557</v>
      </c>
      <c r="D74" s="50"/>
      <c r="E74" s="51"/>
      <c r="F74" s="51"/>
      <c r="G74" s="51"/>
      <c r="H74" s="52">
        <f t="shared" si="102"/>
        <v>0</v>
      </c>
      <c r="I74" s="53"/>
      <c r="J74" s="51"/>
      <c r="K74" s="51"/>
      <c r="L74" s="51"/>
      <c r="M74" s="54">
        <f t="shared" si="91"/>
        <v>0</v>
      </c>
      <c r="N74" s="50">
        <f t="shared" si="4"/>
        <v>0</v>
      </c>
      <c r="O74" s="51"/>
      <c r="P74" s="51"/>
      <c r="Q74" s="51"/>
      <c r="R74" s="52">
        <f t="shared" si="84"/>
        <v>0</v>
      </c>
      <c r="S74" s="53">
        <f t="shared" si="6"/>
        <v>0</v>
      </c>
      <c r="T74" s="51"/>
      <c r="U74" s="51"/>
      <c r="V74" s="51"/>
      <c r="W74" s="54">
        <f t="shared" si="92"/>
        <v>0</v>
      </c>
      <c r="X74" s="50">
        <f t="shared" si="7"/>
        <v>0</v>
      </c>
      <c r="Y74" s="51"/>
      <c r="Z74" s="51"/>
      <c r="AA74" s="51"/>
      <c r="AB74" s="52">
        <f t="shared" si="85"/>
        <v>0</v>
      </c>
      <c r="AC74" s="53">
        <f t="shared" si="9"/>
        <v>0</v>
      </c>
      <c r="AD74" s="51"/>
      <c r="AE74" s="51"/>
      <c r="AF74" s="51"/>
      <c r="AG74" s="54">
        <f t="shared" si="93"/>
        <v>0</v>
      </c>
      <c r="AH74" s="50">
        <f t="shared" si="10"/>
        <v>0</v>
      </c>
      <c r="AI74" s="51"/>
      <c r="AJ74" s="51"/>
      <c r="AK74" s="51"/>
      <c r="AL74" s="52">
        <f t="shared" si="86"/>
        <v>0</v>
      </c>
      <c r="AM74" s="53">
        <f t="shared" si="12"/>
        <v>0</v>
      </c>
      <c r="AN74" s="51"/>
      <c r="AO74" s="51"/>
      <c r="AP74" s="51"/>
      <c r="AQ74" s="54">
        <f t="shared" si="94"/>
        <v>0</v>
      </c>
      <c r="AR74" s="119">
        <f t="shared" si="98"/>
        <v>0</v>
      </c>
      <c r="AS74" s="51"/>
      <c r="AT74" s="51"/>
      <c r="AU74" s="51"/>
      <c r="AV74" s="52">
        <f t="shared" si="87"/>
        <v>0</v>
      </c>
      <c r="AW74" s="53">
        <f t="shared" si="99"/>
        <v>0</v>
      </c>
      <c r="AX74" s="51"/>
      <c r="AY74" s="51"/>
      <c r="AZ74" s="51"/>
      <c r="BA74" s="54">
        <f t="shared" si="95"/>
        <v>0</v>
      </c>
      <c r="BB74" s="119">
        <f t="shared" si="100"/>
        <v>0</v>
      </c>
      <c r="BC74" s="51"/>
      <c r="BD74" s="51"/>
      <c r="BE74" s="51"/>
      <c r="BF74" s="52">
        <f t="shared" si="88"/>
        <v>0</v>
      </c>
      <c r="BG74" s="53">
        <f t="shared" si="101"/>
        <v>0</v>
      </c>
      <c r="BH74" s="51"/>
      <c r="BI74" s="51"/>
      <c r="BJ74" s="51"/>
      <c r="BK74" s="54">
        <f t="shared" si="96"/>
        <v>0</v>
      </c>
      <c r="BL74" s="55"/>
      <c r="BM74" s="51"/>
      <c r="BN74" s="53">
        <f t="shared" si="89"/>
        <v>0</v>
      </c>
      <c r="BO74" s="170">
        <f t="shared" si="90"/>
        <v>0</v>
      </c>
      <c r="BP74" s="55"/>
      <c r="BQ74" s="48">
        <f t="shared" si="97"/>
        <v>0</v>
      </c>
      <c r="BR74" s="176">
        <f t="shared" si="103"/>
        <v>0</v>
      </c>
      <c r="BS74" s="56"/>
      <c r="BT74" s="65"/>
      <c r="BU74" s="57">
        <f t="shared" si="104"/>
        <v>0</v>
      </c>
    </row>
    <row r="75" spans="2:73" ht="32.25" hidden="1" customHeight="1" x14ac:dyDescent="0.25">
      <c r="B75" s="62" t="s">
        <v>158</v>
      </c>
      <c r="C75" s="79">
        <v>1575</v>
      </c>
      <c r="D75" s="50"/>
      <c r="E75" s="51"/>
      <c r="F75" s="51"/>
      <c r="G75" s="51"/>
      <c r="H75" s="52">
        <f t="shared" si="102"/>
        <v>0</v>
      </c>
      <c r="I75" s="53"/>
      <c r="J75" s="51"/>
      <c r="K75" s="51"/>
      <c r="L75" s="51"/>
      <c r="M75" s="54">
        <f t="shared" si="91"/>
        <v>0</v>
      </c>
      <c r="N75" s="50">
        <f t="shared" ref="N75:N78" si="105">H75</f>
        <v>0</v>
      </c>
      <c r="O75" s="51"/>
      <c r="P75" s="51"/>
      <c r="Q75" s="51"/>
      <c r="R75" s="52">
        <f t="shared" si="84"/>
        <v>0</v>
      </c>
      <c r="S75" s="53">
        <f t="shared" ref="S75:S78" si="106">M75</f>
        <v>0</v>
      </c>
      <c r="T75" s="51"/>
      <c r="U75" s="51"/>
      <c r="V75" s="51"/>
      <c r="W75" s="54">
        <f t="shared" si="92"/>
        <v>0</v>
      </c>
      <c r="X75" s="50">
        <f t="shared" ref="X75:X78" si="107">R75</f>
        <v>0</v>
      </c>
      <c r="Y75" s="51"/>
      <c r="Z75" s="51"/>
      <c r="AA75" s="51"/>
      <c r="AB75" s="52">
        <f t="shared" si="85"/>
        <v>0</v>
      </c>
      <c r="AC75" s="53">
        <f t="shared" ref="AC75:AC78" si="108">W75</f>
        <v>0</v>
      </c>
      <c r="AD75" s="51"/>
      <c r="AE75" s="51"/>
      <c r="AF75" s="51"/>
      <c r="AG75" s="54">
        <f t="shared" si="93"/>
        <v>0</v>
      </c>
      <c r="AH75" s="50">
        <f t="shared" ref="AH75:AH78" si="109">AB75</f>
        <v>0</v>
      </c>
      <c r="AI75" s="51"/>
      <c r="AJ75" s="51"/>
      <c r="AK75" s="51"/>
      <c r="AL75" s="52">
        <f t="shared" si="86"/>
        <v>0</v>
      </c>
      <c r="AM75" s="53">
        <f t="shared" ref="AM75:AM78" si="110">AG75</f>
        <v>0</v>
      </c>
      <c r="AN75" s="51"/>
      <c r="AO75" s="51"/>
      <c r="AP75" s="51"/>
      <c r="AQ75" s="54">
        <f t="shared" si="94"/>
        <v>0</v>
      </c>
      <c r="AR75" s="50">
        <f>AL75</f>
        <v>0</v>
      </c>
      <c r="AS75" s="51"/>
      <c r="AT75" s="51"/>
      <c r="AU75" s="51"/>
      <c r="AV75" s="52">
        <f t="shared" si="87"/>
        <v>0</v>
      </c>
      <c r="AW75" s="53">
        <f t="shared" si="99"/>
        <v>0</v>
      </c>
      <c r="AX75" s="51"/>
      <c r="AY75" s="51"/>
      <c r="AZ75" s="51"/>
      <c r="BA75" s="54">
        <f t="shared" si="95"/>
        <v>0</v>
      </c>
      <c r="BB75" s="50">
        <f>AV75</f>
        <v>0</v>
      </c>
      <c r="BC75" s="51"/>
      <c r="BD75" s="51"/>
      <c r="BE75" s="51"/>
      <c r="BF75" s="52">
        <f t="shared" si="88"/>
        <v>0</v>
      </c>
      <c r="BG75" s="53">
        <f t="shared" si="101"/>
        <v>0</v>
      </c>
      <c r="BH75" s="51"/>
      <c r="BI75" s="51"/>
      <c r="BJ75" s="51"/>
      <c r="BK75" s="54">
        <f t="shared" si="96"/>
        <v>0</v>
      </c>
      <c r="BL75" s="55"/>
      <c r="BM75" s="51"/>
      <c r="BN75" s="53">
        <f t="shared" si="89"/>
        <v>0</v>
      </c>
      <c r="BO75" s="170">
        <f t="shared" si="90"/>
        <v>0</v>
      </c>
      <c r="BP75" s="55"/>
      <c r="BQ75" s="48">
        <f t="shared" si="97"/>
        <v>0</v>
      </c>
      <c r="BR75" s="176">
        <f t="shared" si="103"/>
        <v>0</v>
      </c>
      <c r="BS75" s="56"/>
      <c r="BT75" s="65"/>
      <c r="BU75" s="57">
        <f t="shared" si="104"/>
        <v>0</v>
      </c>
    </row>
    <row r="76" spans="2:73" ht="32.25" hidden="1" customHeight="1" x14ac:dyDescent="0.25">
      <c r="B76" s="62" t="s">
        <v>159</v>
      </c>
      <c r="C76" s="79">
        <v>1576</v>
      </c>
      <c r="D76" s="50"/>
      <c r="E76" s="51"/>
      <c r="F76" s="51"/>
      <c r="G76" s="51"/>
      <c r="H76" s="52">
        <f t="shared" si="102"/>
        <v>0</v>
      </c>
      <c r="I76" s="53"/>
      <c r="J76" s="51"/>
      <c r="K76" s="51"/>
      <c r="L76" s="51"/>
      <c r="M76" s="54">
        <f t="shared" si="91"/>
        <v>0</v>
      </c>
      <c r="N76" s="50">
        <f t="shared" si="105"/>
        <v>0</v>
      </c>
      <c r="O76" s="51"/>
      <c r="P76" s="51"/>
      <c r="Q76" s="51"/>
      <c r="R76" s="52">
        <f t="shared" si="84"/>
        <v>0</v>
      </c>
      <c r="S76" s="53">
        <f t="shared" si="106"/>
        <v>0</v>
      </c>
      <c r="T76" s="51"/>
      <c r="U76" s="51"/>
      <c r="V76" s="51"/>
      <c r="W76" s="54">
        <f t="shared" si="92"/>
        <v>0</v>
      </c>
      <c r="X76" s="50">
        <f t="shared" si="107"/>
        <v>0</v>
      </c>
      <c r="Y76" s="51"/>
      <c r="Z76" s="51"/>
      <c r="AA76" s="51"/>
      <c r="AB76" s="52">
        <f t="shared" si="85"/>
        <v>0</v>
      </c>
      <c r="AC76" s="53">
        <f t="shared" si="108"/>
        <v>0</v>
      </c>
      <c r="AD76" s="51"/>
      <c r="AE76" s="51"/>
      <c r="AF76" s="51"/>
      <c r="AG76" s="54">
        <f t="shared" si="93"/>
        <v>0</v>
      </c>
      <c r="AH76" s="50">
        <f t="shared" si="109"/>
        <v>0</v>
      </c>
      <c r="AI76" s="51"/>
      <c r="AJ76" s="51"/>
      <c r="AK76" s="51"/>
      <c r="AL76" s="52">
        <f t="shared" si="86"/>
        <v>0</v>
      </c>
      <c r="AM76" s="53">
        <f t="shared" si="110"/>
        <v>0</v>
      </c>
      <c r="AN76" s="51"/>
      <c r="AO76" s="51"/>
      <c r="AP76" s="51"/>
      <c r="AQ76" s="54">
        <f t="shared" si="94"/>
        <v>0</v>
      </c>
      <c r="AR76" s="119">
        <f t="shared" ref="AR76" si="111">AL76</f>
        <v>0</v>
      </c>
      <c r="AS76" s="51"/>
      <c r="AT76" s="51"/>
      <c r="AU76" s="51"/>
      <c r="AV76" s="52">
        <f t="shared" si="87"/>
        <v>0</v>
      </c>
      <c r="AW76" s="53">
        <f t="shared" si="99"/>
        <v>0</v>
      </c>
      <c r="AX76" s="51"/>
      <c r="AY76" s="51"/>
      <c r="AZ76" s="51"/>
      <c r="BA76" s="54">
        <f t="shared" si="95"/>
        <v>0</v>
      </c>
      <c r="BB76" s="119">
        <f t="shared" ref="BB76" si="112">AV76</f>
        <v>0</v>
      </c>
      <c r="BC76" s="51"/>
      <c r="BD76" s="51"/>
      <c r="BE76" s="51"/>
      <c r="BF76" s="52">
        <f t="shared" si="88"/>
        <v>0</v>
      </c>
      <c r="BG76" s="53">
        <f t="shared" si="101"/>
        <v>0</v>
      </c>
      <c r="BH76" s="51"/>
      <c r="BI76" s="51"/>
      <c r="BJ76" s="51"/>
      <c r="BK76" s="54">
        <f t="shared" si="96"/>
        <v>0</v>
      </c>
      <c r="BL76" s="55"/>
      <c r="BM76" s="51"/>
      <c r="BN76" s="53">
        <f t="shared" si="89"/>
        <v>0</v>
      </c>
      <c r="BO76" s="170">
        <f t="shared" si="90"/>
        <v>0</v>
      </c>
      <c r="BP76" s="55"/>
      <c r="BQ76" s="48">
        <f t="shared" si="97"/>
        <v>0</v>
      </c>
      <c r="BR76" s="176">
        <f t="shared" si="103"/>
        <v>0</v>
      </c>
      <c r="BS76" s="56"/>
      <c r="BT76" s="65"/>
      <c r="BU76" s="57">
        <f t="shared" si="104"/>
        <v>0</v>
      </c>
    </row>
    <row r="77" spans="2:73" ht="32.25" hidden="1" customHeight="1" x14ac:dyDescent="0.25">
      <c r="B77" s="59"/>
      <c r="C77" s="79"/>
      <c r="D77" s="60"/>
      <c r="E77" s="51"/>
      <c r="F77" s="51"/>
      <c r="G77" s="51"/>
      <c r="H77" s="52">
        <f t="shared" si="102"/>
        <v>0</v>
      </c>
      <c r="I77" s="53"/>
      <c r="J77" s="51"/>
      <c r="K77" s="51"/>
      <c r="L77" s="51"/>
      <c r="M77" s="54">
        <f t="shared" si="91"/>
        <v>0</v>
      </c>
      <c r="N77" s="50">
        <f t="shared" si="105"/>
        <v>0</v>
      </c>
      <c r="O77" s="51"/>
      <c r="P77" s="51"/>
      <c r="Q77" s="51"/>
      <c r="R77" s="52">
        <f t="shared" si="84"/>
        <v>0</v>
      </c>
      <c r="S77" s="53">
        <f t="shared" si="106"/>
        <v>0</v>
      </c>
      <c r="T77" s="51"/>
      <c r="U77" s="51"/>
      <c r="V77" s="51"/>
      <c r="W77" s="54">
        <f t="shared" si="92"/>
        <v>0</v>
      </c>
      <c r="X77" s="50">
        <f t="shared" si="107"/>
        <v>0</v>
      </c>
      <c r="Y77" s="51"/>
      <c r="Z77" s="51"/>
      <c r="AA77" s="51"/>
      <c r="AB77" s="52">
        <f t="shared" si="85"/>
        <v>0</v>
      </c>
      <c r="AC77" s="53">
        <f t="shared" si="108"/>
        <v>0</v>
      </c>
      <c r="AD77" s="51"/>
      <c r="AE77" s="51"/>
      <c r="AF77" s="51"/>
      <c r="AG77" s="54">
        <f t="shared" si="93"/>
        <v>0</v>
      </c>
      <c r="AH77" s="50">
        <f t="shared" si="109"/>
        <v>0</v>
      </c>
      <c r="AI77" s="51"/>
      <c r="AJ77" s="51"/>
      <c r="AK77" s="51"/>
      <c r="AL77" s="52">
        <f t="shared" si="86"/>
        <v>0</v>
      </c>
      <c r="AM77" s="53">
        <f t="shared" si="110"/>
        <v>0</v>
      </c>
      <c r="AN77" s="51"/>
      <c r="AO77" s="51"/>
      <c r="AP77" s="51"/>
      <c r="AQ77" s="54">
        <f t="shared" si="94"/>
        <v>0</v>
      </c>
      <c r="AR77" s="50">
        <f>AL77</f>
        <v>0</v>
      </c>
      <c r="AS77" s="51"/>
      <c r="AT77" s="51"/>
      <c r="AU77" s="51"/>
      <c r="AV77" s="52">
        <f t="shared" si="87"/>
        <v>0</v>
      </c>
      <c r="AW77" s="53">
        <f t="shared" si="99"/>
        <v>0</v>
      </c>
      <c r="AX77" s="51"/>
      <c r="AY77" s="51"/>
      <c r="AZ77" s="51"/>
      <c r="BA77" s="54">
        <f t="shared" si="95"/>
        <v>0</v>
      </c>
      <c r="BB77" s="50">
        <f>AV77</f>
        <v>0</v>
      </c>
      <c r="BC77" s="51"/>
      <c r="BD77" s="51"/>
      <c r="BE77" s="51"/>
      <c r="BF77" s="52">
        <f t="shared" si="88"/>
        <v>0</v>
      </c>
      <c r="BG77" s="53">
        <f t="shared" si="101"/>
        <v>0</v>
      </c>
      <c r="BH77" s="51"/>
      <c r="BI77" s="51"/>
      <c r="BJ77" s="51"/>
      <c r="BK77" s="54">
        <f t="shared" si="96"/>
        <v>0</v>
      </c>
      <c r="BL77" s="55"/>
      <c r="BM77" s="51"/>
      <c r="BN77" s="53">
        <f t="shared" si="89"/>
        <v>0</v>
      </c>
      <c r="BO77" s="170">
        <f t="shared" si="90"/>
        <v>0</v>
      </c>
      <c r="BP77" s="55"/>
      <c r="BQ77" s="48">
        <f t="shared" si="97"/>
        <v>0</v>
      </c>
      <c r="BR77" s="176">
        <f t="shared" si="103"/>
        <v>0</v>
      </c>
      <c r="BS77" s="56"/>
      <c r="BT77" s="51"/>
      <c r="BU77" s="57">
        <f t="shared" si="104"/>
        <v>0</v>
      </c>
    </row>
    <row r="78" spans="2:73" ht="15.75" hidden="1" thickBot="1" x14ac:dyDescent="0.3">
      <c r="B78" s="59"/>
      <c r="C78" s="79"/>
      <c r="D78" s="60"/>
      <c r="E78" s="76"/>
      <c r="F78" s="76"/>
      <c r="G78" s="76"/>
      <c r="H78" s="52">
        <f t="shared" si="102"/>
        <v>0</v>
      </c>
      <c r="I78" s="53"/>
      <c r="J78" s="76"/>
      <c r="K78" s="76"/>
      <c r="L78" s="76"/>
      <c r="M78" s="54">
        <f t="shared" si="91"/>
        <v>0</v>
      </c>
      <c r="N78" s="60">
        <f t="shared" si="105"/>
        <v>0</v>
      </c>
      <c r="O78" s="76"/>
      <c r="P78" s="76"/>
      <c r="Q78" s="76"/>
      <c r="R78" s="52">
        <f t="shared" si="84"/>
        <v>0</v>
      </c>
      <c r="S78" s="53">
        <f t="shared" si="106"/>
        <v>0</v>
      </c>
      <c r="T78" s="76"/>
      <c r="U78" s="76"/>
      <c r="V78" s="76"/>
      <c r="W78" s="54">
        <f t="shared" si="92"/>
        <v>0</v>
      </c>
      <c r="X78" s="60">
        <f t="shared" si="107"/>
        <v>0</v>
      </c>
      <c r="Y78" s="76"/>
      <c r="Z78" s="76"/>
      <c r="AA78" s="76"/>
      <c r="AB78" s="52">
        <f t="shared" si="85"/>
        <v>0</v>
      </c>
      <c r="AC78" s="53">
        <f t="shared" si="108"/>
        <v>0</v>
      </c>
      <c r="AD78" s="76"/>
      <c r="AE78" s="76"/>
      <c r="AF78" s="76"/>
      <c r="AG78" s="54">
        <f t="shared" si="93"/>
        <v>0</v>
      </c>
      <c r="AH78" s="60">
        <f t="shared" si="109"/>
        <v>0</v>
      </c>
      <c r="AI78" s="76"/>
      <c r="AJ78" s="76"/>
      <c r="AK78" s="76"/>
      <c r="AL78" s="52">
        <f t="shared" si="86"/>
        <v>0</v>
      </c>
      <c r="AM78" s="53">
        <f t="shared" si="110"/>
        <v>0</v>
      </c>
      <c r="AN78" s="76"/>
      <c r="AO78" s="76"/>
      <c r="AP78" s="76"/>
      <c r="AQ78" s="54">
        <f t="shared" si="94"/>
        <v>0</v>
      </c>
      <c r="AR78" s="60">
        <f>AL78</f>
        <v>0</v>
      </c>
      <c r="AS78" s="76"/>
      <c r="AT78" s="76"/>
      <c r="AU78" s="76"/>
      <c r="AV78" s="52">
        <f t="shared" si="87"/>
        <v>0</v>
      </c>
      <c r="AW78" s="53">
        <f t="shared" si="99"/>
        <v>0</v>
      </c>
      <c r="AX78" s="76"/>
      <c r="AY78" s="76"/>
      <c r="AZ78" s="76"/>
      <c r="BA78" s="54">
        <f t="shared" si="95"/>
        <v>0</v>
      </c>
      <c r="BB78" s="60">
        <f>AV78</f>
        <v>0</v>
      </c>
      <c r="BC78" s="76"/>
      <c r="BD78" s="76"/>
      <c r="BE78" s="76"/>
      <c r="BF78" s="52">
        <f t="shared" si="88"/>
        <v>0</v>
      </c>
      <c r="BG78" s="53">
        <f t="shared" si="101"/>
        <v>0</v>
      </c>
      <c r="BH78" s="76"/>
      <c r="BI78" s="76"/>
      <c r="BJ78" s="76"/>
      <c r="BK78" s="54">
        <f t="shared" si="96"/>
        <v>0</v>
      </c>
      <c r="BL78" s="75"/>
      <c r="BM78" s="76"/>
      <c r="BN78" s="53">
        <f t="shared" si="89"/>
        <v>0</v>
      </c>
      <c r="BO78" s="170">
        <f t="shared" si="90"/>
        <v>0</v>
      </c>
      <c r="BP78" s="55"/>
      <c r="BQ78" s="48">
        <f>BO78+BP78</f>
        <v>0</v>
      </c>
      <c r="BR78" s="176">
        <f t="shared" si="103"/>
        <v>0</v>
      </c>
      <c r="BS78" s="71"/>
      <c r="BT78" s="77"/>
      <c r="BU78" s="57">
        <f t="shared" si="104"/>
        <v>0</v>
      </c>
    </row>
    <row r="79" spans="2:73" s="93" customFormat="1" ht="15.75" thickBot="1" x14ac:dyDescent="0.3">
      <c r="B79" s="160"/>
      <c r="C79" s="79"/>
      <c r="D79" s="89"/>
      <c r="E79" s="161"/>
      <c r="F79" s="161"/>
      <c r="G79" s="161"/>
      <c r="H79" s="52"/>
      <c r="I79" s="52"/>
      <c r="J79" s="161"/>
      <c r="K79" s="161"/>
      <c r="L79" s="161"/>
      <c r="M79" s="54"/>
      <c r="N79" s="89"/>
      <c r="O79" s="161"/>
      <c r="P79" s="161"/>
      <c r="Q79" s="161"/>
      <c r="R79" s="52"/>
      <c r="S79" s="52"/>
      <c r="T79" s="161"/>
      <c r="U79" s="161"/>
      <c r="V79" s="161"/>
      <c r="W79" s="54"/>
      <c r="X79" s="89"/>
      <c r="Y79" s="161"/>
      <c r="Z79" s="161"/>
      <c r="AA79" s="161"/>
      <c r="AB79" s="52"/>
      <c r="AC79" s="52"/>
      <c r="AD79" s="161"/>
      <c r="AE79" s="161"/>
      <c r="AF79" s="161"/>
      <c r="AG79" s="54"/>
      <c r="AH79" s="89"/>
      <c r="AI79" s="161"/>
      <c r="AJ79" s="161"/>
      <c r="AK79" s="161"/>
      <c r="AL79" s="52"/>
      <c r="AM79" s="52"/>
      <c r="AN79" s="161"/>
      <c r="AO79" s="161"/>
      <c r="AP79" s="161"/>
      <c r="AQ79" s="54"/>
      <c r="AR79" s="162"/>
      <c r="AS79" s="161"/>
      <c r="AT79" s="161"/>
      <c r="AU79" s="161"/>
      <c r="AV79" s="52"/>
      <c r="AW79" s="52"/>
      <c r="AX79" s="161"/>
      <c r="AY79" s="161"/>
      <c r="AZ79" s="161"/>
      <c r="BA79" s="54"/>
      <c r="BB79" s="162"/>
      <c r="BC79" s="161"/>
      <c r="BD79" s="161"/>
      <c r="BE79" s="161"/>
      <c r="BF79" s="52"/>
      <c r="BG79" s="52"/>
      <c r="BH79" s="161"/>
      <c r="BI79" s="161"/>
      <c r="BJ79" s="161"/>
      <c r="BK79" s="54"/>
      <c r="BL79" s="163"/>
      <c r="BM79" s="161"/>
      <c r="BN79" s="52"/>
      <c r="BO79" s="52"/>
      <c r="BP79" s="190"/>
      <c r="BQ79" s="83"/>
      <c r="BR79" s="180"/>
      <c r="BS79" s="84"/>
      <c r="BT79" s="81"/>
      <c r="BU79" s="151"/>
    </row>
    <row r="80" spans="2:73" s="155" customFormat="1" ht="15.75" thickBot="1" x14ac:dyDescent="0.3">
      <c r="B80" s="169"/>
      <c r="C80" s="164"/>
      <c r="D80" s="106"/>
      <c r="E80" s="158"/>
      <c r="F80" s="158"/>
      <c r="G80" s="158"/>
      <c r="H80" s="100"/>
      <c r="I80" s="100"/>
      <c r="J80" s="158"/>
      <c r="K80" s="158"/>
      <c r="L80" s="158"/>
      <c r="M80" s="101"/>
      <c r="N80" s="106"/>
      <c r="O80" s="158"/>
      <c r="P80" s="158"/>
      <c r="Q80" s="158"/>
      <c r="R80" s="100"/>
      <c r="S80" s="100"/>
      <c r="T80" s="158"/>
      <c r="U80" s="158"/>
      <c r="V80" s="158"/>
      <c r="W80" s="101"/>
      <c r="X80" s="106"/>
      <c r="Y80" s="158"/>
      <c r="Z80" s="158"/>
      <c r="AA80" s="158"/>
      <c r="AB80" s="100"/>
      <c r="AC80" s="100"/>
      <c r="AD80" s="158"/>
      <c r="AE80" s="158"/>
      <c r="AF80" s="158"/>
      <c r="AG80" s="101"/>
      <c r="AH80" s="106"/>
      <c r="AI80" s="158"/>
      <c r="AJ80" s="158"/>
      <c r="AK80" s="158"/>
      <c r="AL80" s="100"/>
      <c r="AM80" s="100"/>
      <c r="AN80" s="158"/>
      <c r="AO80" s="158"/>
      <c r="AP80" s="158"/>
      <c r="AQ80" s="101"/>
      <c r="AR80" s="165"/>
      <c r="AS80" s="158"/>
      <c r="AT80" s="158"/>
      <c r="AU80" s="158"/>
      <c r="AV80" s="100"/>
      <c r="AW80" s="100"/>
      <c r="AX80" s="158"/>
      <c r="AY80" s="158"/>
      <c r="AZ80" s="158"/>
      <c r="BA80" s="101"/>
      <c r="BB80" s="165"/>
      <c r="BC80" s="158"/>
      <c r="BD80" s="158"/>
      <c r="BE80" s="158"/>
      <c r="BF80" s="100"/>
      <c r="BG80" s="100"/>
      <c r="BH80" s="158"/>
      <c r="BI80" s="158"/>
      <c r="BJ80" s="158"/>
      <c r="BK80" s="101"/>
      <c r="BL80" s="166"/>
      <c r="BM80" s="158"/>
      <c r="BN80" s="100"/>
      <c r="BO80" s="100"/>
      <c r="BP80" s="106"/>
      <c r="BQ80" s="153"/>
      <c r="BR80" s="186"/>
      <c r="BS80" s="84"/>
      <c r="BT80" s="167"/>
      <c r="BU80" s="168"/>
    </row>
    <row r="81" spans="1:73" ht="15.75" thickBot="1" x14ac:dyDescent="0.3">
      <c r="B81" s="120"/>
      <c r="C81" s="144"/>
      <c r="D81" s="122"/>
      <c r="E81" s="123"/>
      <c r="F81" s="123"/>
      <c r="G81" s="123"/>
      <c r="H81" s="123"/>
      <c r="I81" s="123"/>
      <c r="J81" s="123"/>
      <c r="K81" s="123"/>
      <c r="L81" s="123"/>
      <c r="M81" s="124"/>
      <c r="N81" s="122"/>
      <c r="O81" s="123"/>
      <c r="P81" s="123"/>
      <c r="Q81" s="123"/>
      <c r="R81" s="123"/>
      <c r="S81" s="123"/>
      <c r="T81" s="123"/>
      <c r="U81" s="123"/>
      <c r="V81" s="123"/>
      <c r="W81" s="124"/>
      <c r="X81" s="122"/>
      <c r="Y81" s="123"/>
      <c r="Z81" s="123"/>
      <c r="AA81" s="123"/>
      <c r="AB81" s="123"/>
      <c r="AC81" s="123"/>
      <c r="AD81" s="123"/>
      <c r="AE81" s="123"/>
      <c r="AF81" s="123"/>
      <c r="AG81" s="124"/>
      <c r="AH81" s="122"/>
      <c r="AI81" s="123"/>
      <c r="AJ81" s="123"/>
      <c r="AK81" s="123"/>
      <c r="AL81" s="123"/>
      <c r="AM81" s="123"/>
      <c r="AN81" s="123"/>
      <c r="AO81" s="123"/>
      <c r="AP81" s="123"/>
      <c r="AQ81" s="124"/>
      <c r="AR81" s="125"/>
      <c r="AS81" s="126"/>
      <c r="AT81" s="126"/>
      <c r="AU81" s="126"/>
      <c r="AV81" s="126"/>
      <c r="AW81" s="126"/>
      <c r="AX81" s="126"/>
      <c r="AY81" s="126"/>
      <c r="AZ81" s="126"/>
      <c r="BA81" s="127"/>
      <c r="BB81" s="125"/>
      <c r="BC81" s="126"/>
      <c r="BD81" s="126"/>
      <c r="BE81" s="126"/>
      <c r="BF81" s="126"/>
      <c r="BG81" s="126"/>
      <c r="BH81" s="126"/>
      <c r="BI81" s="126"/>
      <c r="BJ81" s="126"/>
      <c r="BK81" s="127"/>
      <c r="BL81" s="122"/>
      <c r="BM81" s="123"/>
      <c r="BN81" s="126"/>
      <c r="BO81" s="126"/>
      <c r="BP81" s="125"/>
      <c r="BQ81" s="126"/>
      <c r="BR81" s="189"/>
      <c r="BS81" s="122"/>
      <c r="BT81" s="123"/>
      <c r="BU81" s="124"/>
    </row>
    <row r="83" spans="1:73" x14ac:dyDescent="0.25">
      <c r="BQ83" s="32"/>
    </row>
    <row r="84" spans="1:73" ht="51" customHeight="1" x14ac:dyDescent="0.25">
      <c r="A84" s="128"/>
      <c r="B84" s="228" t="s">
        <v>160</v>
      </c>
      <c r="C84" s="228"/>
    </row>
    <row r="85" spans="1:73" ht="16.5" x14ac:dyDescent="0.25">
      <c r="A85" s="129"/>
      <c r="B85" s="213"/>
      <c r="C85" s="213"/>
    </row>
    <row r="86" spans="1:73" ht="46.5" customHeight="1" x14ac:dyDescent="0.25">
      <c r="A86" s="129">
        <v>1</v>
      </c>
      <c r="B86" s="213" t="s">
        <v>161</v>
      </c>
      <c r="C86" s="213"/>
      <c r="AL86" s="32">
        <f>AL46+AQ46</f>
        <v>-82283.269415258896</v>
      </c>
    </row>
    <row r="87" spans="1:73" ht="80.25" customHeight="1" x14ac:dyDescent="0.25">
      <c r="A87" s="129">
        <v>2</v>
      </c>
      <c r="B87" s="213" t="s">
        <v>162</v>
      </c>
      <c r="C87" s="213"/>
    </row>
    <row r="88" spans="1:73" ht="47.25" customHeight="1" x14ac:dyDescent="0.25">
      <c r="A88" s="129">
        <v>3</v>
      </c>
      <c r="B88" s="213" t="s">
        <v>163</v>
      </c>
      <c r="C88" s="213"/>
    </row>
    <row r="89" spans="1:73" ht="39" customHeight="1" x14ac:dyDescent="0.25">
      <c r="A89" s="129">
        <v>4</v>
      </c>
      <c r="B89" s="213" t="s">
        <v>164</v>
      </c>
      <c r="C89" s="213"/>
    </row>
    <row r="90" spans="1:73" ht="62.25" customHeight="1" x14ac:dyDescent="0.25">
      <c r="A90" s="129">
        <v>5</v>
      </c>
      <c r="B90" s="213" t="s">
        <v>165</v>
      </c>
      <c r="C90" s="213"/>
    </row>
    <row r="91" spans="1:73" ht="58.5" customHeight="1" x14ac:dyDescent="0.25">
      <c r="A91" s="129">
        <v>6</v>
      </c>
      <c r="B91" s="213" t="s">
        <v>166</v>
      </c>
      <c r="C91" s="213"/>
    </row>
    <row r="92" spans="1:73" ht="80.25" customHeight="1" x14ac:dyDescent="0.25"/>
  </sheetData>
  <mergeCells count="88">
    <mergeCell ref="BL3:BO3"/>
    <mergeCell ref="BP3:BR3"/>
    <mergeCell ref="B4:B6"/>
    <mergeCell ref="C4:C6"/>
    <mergeCell ref="D4:D6"/>
    <mergeCell ref="E4:E6"/>
    <mergeCell ref="F4:F6"/>
    <mergeCell ref="G4:G6"/>
    <mergeCell ref="H4:H6"/>
    <mergeCell ref="D3:M3"/>
    <mergeCell ref="N3:W3"/>
    <mergeCell ref="X3:AG3"/>
    <mergeCell ref="AH3:AQ3"/>
    <mergeCell ref="AR3:BA3"/>
    <mergeCell ref="BB3:BK3"/>
    <mergeCell ref="T4:T6"/>
    <mergeCell ref="I4:I6"/>
    <mergeCell ref="J4:J6"/>
    <mergeCell ref="K4:K6"/>
    <mergeCell ref="L4:L6"/>
    <mergeCell ref="M4:M6"/>
    <mergeCell ref="N4:N6"/>
    <mergeCell ref="O4:O6"/>
    <mergeCell ref="P4:P6"/>
    <mergeCell ref="Q4:Q6"/>
    <mergeCell ref="R4:R6"/>
    <mergeCell ref="S4:S6"/>
    <mergeCell ref="AF4:AF6"/>
    <mergeCell ref="U4:U6"/>
    <mergeCell ref="V4:V6"/>
    <mergeCell ref="W4:W6"/>
    <mergeCell ref="X4:X6"/>
    <mergeCell ref="Y4:Y6"/>
    <mergeCell ref="Z4:Z6"/>
    <mergeCell ref="AA4:AA6"/>
    <mergeCell ref="AB4:AB6"/>
    <mergeCell ref="AC4:AC6"/>
    <mergeCell ref="AD4:AD6"/>
    <mergeCell ref="AE4:AE6"/>
    <mergeCell ref="AR4:AR6"/>
    <mergeCell ref="AG4:AG6"/>
    <mergeCell ref="AH4:AH6"/>
    <mergeCell ref="AI4:AI6"/>
    <mergeCell ref="AJ4:AJ6"/>
    <mergeCell ref="AK4:AK6"/>
    <mergeCell ref="AL4:AL6"/>
    <mergeCell ref="AM4:AM6"/>
    <mergeCell ref="AN4:AN6"/>
    <mergeCell ref="AO4:AO6"/>
    <mergeCell ref="AP4:AP6"/>
    <mergeCell ref="AQ4:AQ6"/>
    <mergeCell ref="B86:C86"/>
    <mergeCell ref="BM4:BM6"/>
    <mergeCell ref="BN4:BN6"/>
    <mergeCell ref="BO4:BO6"/>
    <mergeCell ref="BP4:BP6"/>
    <mergeCell ref="BL4:BL6"/>
    <mergeCell ref="BK4:BK6"/>
    <mergeCell ref="BA4:BA6"/>
    <mergeCell ref="BB4:BB6"/>
    <mergeCell ref="BC4:BC6"/>
    <mergeCell ref="BD4:BD6"/>
    <mergeCell ref="AS4:AS6"/>
    <mergeCell ref="AT4:AT6"/>
    <mergeCell ref="AU4:AU6"/>
    <mergeCell ref="AV4:AV6"/>
    <mergeCell ref="AW4:AW6"/>
    <mergeCell ref="BS4:BS6"/>
    <mergeCell ref="BT4:BT6"/>
    <mergeCell ref="BU4:BU6"/>
    <mergeCell ref="B84:C84"/>
    <mergeCell ref="B85:C85"/>
    <mergeCell ref="BQ4:BQ6"/>
    <mergeCell ref="BR4:BR6"/>
    <mergeCell ref="BE4:BE6"/>
    <mergeCell ref="BF4:BF6"/>
    <mergeCell ref="BG4:BG6"/>
    <mergeCell ref="BH4:BH6"/>
    <mergeCell ref="BI4:BI6"/>
    <mergeCell ref="BJ4:BJ6"/>
    <mergeCell ref="AY4:AY6"/>
    <mergeCell ref="AZ4:AZ6"/>
    <mergeCell ref="AX4:AX6"/>
    <mergeCell ref="B87:C87"/>
    <mergeCell ref="B88:C88"/>
    <mergeCell ref="B89:C89"/>
    <mergeCell ref="B90:C90"/>
    <mergeCell ref="B91:C91"/>
  </mergeCells>
  <dataValidations disablePrompts="1" count="1">
    <dataValidation type="list" errorTitle="Selection Needed" error="Please select an option from the drop-down list." prompt="Use the following format eg: January 1, 2013" sqref="BS51:BS52 BS57 BS60 BS62:BS80 BS9:BS47">
      <formula1>"Yes,No"</formula1>
    </dataValidation>
  </dataValidations>
  <printOptions horizontalCentered="1"/>
  <pageMargins left="0.7" right="0.7" top="0.75" bottom="0.75" header="0.3" footer="0.3"/>
  <pageSetup scale="33" orientation="landscape" r:id="rId1"/>
  <colBreaks count="2" manualBreakCount="2">
    <brk id="23" max="1048575" man="1"/>
    <brk id="5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90"/>
  <sheetViews>
    <sheetView zoomScaleNormal="100" zoomScaleSheetLayoutView="30" workbookViewId="0">
      <pane xSplit="3" ySplit="6" topLeftCell="BL30" activePane="bottomRight" state="frozen"/>
      <selection pane="topRight" activeCell="D1" sqref="D1"/>
      <selection pane="bottomLeft" activeCell="A7" sqref="A7"/>
      <selection pane="bottomRight" activeCell="BN60" sqref="BN60"/>
    </sheetView>
  </sheetViews>
  <sheetFormatPr defaultColWidth="8.28515625" defaultRowHeight="15" x14ac:dyDescent="0.25"/>
  <cols>
    <col min="2" max="2" width="59.7109375" style="31" customWidth="1"/>
    <col min="3" max="3" width="11.28515625" customWidth="1"/>
    <col min="4" max="4" width="13.7109375" customWidth="1"/>
    <col min="5" max="5" width="16.28515625" customWidth="1"/>
    <col min="6" max="6" width="14.28515625" customWidth="1"/>
    <col min="7" max="8" width="13.5703125" customWidth="1"/>
    <col min="9" max="11" width="13.7109375" customWidth="1"/>
    <col min="12" max="12" width="16.28515625" customWidth="1"/>
    <col min="13" max="13" width="15.28515625" customWidth="1"/>
    <col min="14" max="14" width="13.7109375" customWidth="1"/>
    <col min="15" max="15" width="16.28515625" customWidth="1"/>
    <col min="16" max="16" width="14.28515625" customWidth="1"/>
    <col min="17" max="18" width="13.5703125" customWidth="1"/>
    <col min="19" max="21" width="13.7109375" customWidth="1"/>
    <col min="22" max="22" width="16.28515625" customWidth="1"/>
    <col min="23" max="23" width="15.28515625" customWidth="1"/>
    <col min="24" max="24" width="13.7109375" customWidth="1"/>
    <col min="25" max="25" width="16.28515625" customWidth="1"/>
    <col min="26" max="26" width="14.28515625" customWidth="1"/>
    <col min="27" max="28" width="13.5703125" customWidth="1"/>
    <col min="29" max="31" width="13.7109375" customWidth="1"/>
    <col min="32" max="32" width="16.28515625" customWidth="1"/>
    <col min="33" max="33" width="15.28515625" customWidth="1"/>
    <col min="34" max="34" width="13.7109375" customWidth="1"/>
    <col min="35" max="35" width="16.28515625" customWidth="1"/>
    <col min="36" max="36" width="14.28515625" customWidth="1"/>
    <col min="37" max="38" width="13.5703125" customWidth="1"/>
    <col min="39" max="41" width="13.7109375" customWidth="1"/>
    <col min="42" max="42" width="16.28515625" customWidth="1"/>
    <col min="43" max="43" width="15.28515625" customWidth="1"/>
    <col min="44" max="44" width="14.28515625" customWidth="1"/>
    <col min="45" max="45" width="16" customWidth="1"/>
    <col min="46" max="46" width="14.42578125" customWidth="1"/>
    <col min="47" max="48" width="14.28515625" customWidth="1"/>
    <col min="49" max="49" width="12.7109375" customWidth="1"/>
    <col min="50" max="50" width="13" customWidth="1"/>
    <col min="51" max="51" width="13.7109375" customWidth="1"/>
    <col min="52" max="52" width="16.28515625" customWidth="1"/>
    <col min="53" max="53" width="13.5703125" customWidth="1"/>
    <col min="54" max="54" width="15.7109375" customWidth="1"/>
    <col min="55" max="56" width="15.5703125" customWidth="1"/>
    <col min="57" max="57" width="17.42578125" customWidth="1"/>
    <col min="58" max="58" width="15.5703125" customWidth="1"/>
    <col min="59" max="61" width="13.7109375" customWidth="1"/>
    <col min="62" max="62" width="15.28515625" customWidth="1"/>
    <col min="63" max="63" width="13.7109375" customWidth="1"/>
    <col min="64" max="65" width="13.42578125" customWidth="1"/>
    <col min="66" max="66" width="18.7109375" customWidth="1"/>
    <col min="67" max="67" width="18.42578125" customWidth="1"/>
    <col min="68" max="68" width="25.5703125" customWidth="1"/>
    <col min="69" max="69" width="13.42578125" customWidth="1"/>
    <col min="70" max="70" width="16.42578125" customWidth="1"/>
    <col min="71" max="71" width="13.42578125" customWidth="1"/>
    <col min="72" max="72" width="16.5703125" customWidth="1"/>
    <col min="73" max="73" width="16.28515625" customWidth="1"/>
    <col min="75" max="75" width="8.7109375" bestFit="1" customWidth="1"/>
  </cols>
  <sheetData>
    <row r="1" spans="2:75" x14ac:dyDescent="0.25">
      <c r="BN1" s="32"/>
      <c r="BR1" s="32"/>
    </row>
    <row r="2" spans="2:75" ht="15.75" thickBot="1" x14ac:dyDescent="0.3">
      <c r="B2" s="31" t="s">
        <v>169</v>
      </c>
    </row>
    <row r="3" spans="2:75" ht="56.25" customHeight="1" thickBot="1" x14ac:dyDescent="0.5">
      <c r="B3" s="33"/>
      <c r="C3" s="34"/>
      <c r="D3" s="235">
        <v>2016</v>
      </c>
      <c r="E3" s="236"/>
      <c r="F3" s="236"/>
      <c r="G3" s="236"/>
      <c r="H3" s="236"/>
      <c r="I3" s="236"/>
      <c r="J3" s="236"/>
      <c r="K3" s="236"/>
      <c r="L3" s="236"/>
      <c r="M3" s="237"/>
      <c r="N3" s="235">
        <v>2017</v>
      </c>
      <c r="O3" s="236"/>
      <c r="P3" s="236"/>
      <c r="Q3" s="236"/>
      <c r="R3" s="236"/>
      <c r="S3" s="236"/>
      <c r="T3" s="236"/>
      <c r="U3" s="236"/>
      <c r="V3" s="236"/>
      <c r="W3" s="237"/>
      <c r="X3" s="235">
        <v>2018</v>
      </c>
      <c r="Y3" s="236"/>
      <c r="Z3" s="236"/>
      <c r="AA3" s="236"/>
      <c r="AB3" s="236"/>
      <c r="AC3" s="236"/>
      <c r="AD3" s="236"/>
      <c r="AE3" s="236"/>
      <c r="AF3" s="236"/>
      <c r="AG3" s="237"/>
      <c r="AH3" s="235">
        <v>2019</v>
      </c>
      <c r="AI3" s="236"/>
      <c r="AJ3" s="236"/>
      <c r="AK3" s="236"/>
      <c r="AL3" s="236"/>
      <c r="AM3" s="236"/>
      <c r="AN3" s="236"/>
      <c r="AO3" s="236"/>
      <c r="AP3" s="236"/>
      <c r="AQ3" s="237"/>
      <c r="AR3" s="236">
        <v>2020</v>
      </c>
      <c r="AS3" s="236"/>
      <c r="AT3" s="236"/>
      <c r="AU3" s="236"/>
      <c r="AV3" s="236"/>
      <c r="AW3" s="236"/>
      <c r="AX3" s="236"/>
      <c r="AY3" s="236"/>
      <c r="AZ3" s="236"/>
      <c r="BA3" s="237"/>
      <c r="BB3" s="244">
        <v>2021</v>
      </c>
      <c r="BC3" s="245"/>
      <c r="BD3" s="245"/>
      <c r="BE3" s="245"/>
      <c r="BF3" s="245"/>
      <c r="BG3" s="245"/>
      <c r="BH3" s="245"/>
      <c r="BI3" s="245"/>
      <c r="BJ3" s="245"/>
      <c r="BK3" s="246"/>
      <c r="BL3" s="244">
        <v>2022</v>
      </c>
      <c r="BM3" s="245"/>
      <c r="BN3" s="245"/>
      <c r="BO3" s="245"/>
      <c r="BP3" s="247" t="s">
        <v>172</v>
      </c>
      <c r="BQ3" s="248"/>
      <c r="BR3" s="249"/>
      <c r="BS3" s="35"/>
      <c r="BT3" s="35" t="s">
        <v>53</v>
      </c>
      <c r="BU3" s="36"/>
      <c r="BV3" s="37"/>
    </row>
    <row r="4" spans="2:75" ht="15" customHeight="1" x14ac:dyDescent="0.25">
      <c r="B4" s="238" t="s">
        <v>54</v>
      </c>
      <c r="C4" s="241" t="s">
        <v>55</v>
      </c>
      <c r="D4" s="217" t="s">
        <v>65</v>
      </c>
      <c r="E4" s="217" t="s">
        <v>66</v>
      </c>
      <c r="F4" s="217" t="s">
        <v>67</v>
      </c>
      <c r="G4" s="217" t="s">
        <v>68</v>
      </c>
      <c r="H4" s="217" t="s">
        <v>69</v>
      </c>
      <c r="I4" s="217" t="s">
        <v>70</v>
      </c>
      <c r="J4" s="217" t="s">
        <v>71</v>
      </c>
      <c r="K4" s="217" t="s">
        <v>67</v>
      </c>
      <c r="L4" s="217" t="s">
        <v>72</v>
      </c>
      <c r="M4" s="220" t="s">
        <v>73</v>
      </c>
      <c r="N4" s="217" t="s">
        <v>74</v>
      </c>
      <c r="O4" s="217" t="s">
        <v>75</v>
      </c>
      <c r="P4" s="217" t="s">
        <v>76</v>
      </c>
      <c r="Q4" s="217" t="s">
        <v>77</v>
      </c>
      <c r="R4" s="217" t="s">
        <v>78</v>
      </c>
      <c r="S4" s="217" t="s">
        <v>79</v>
      </c>
      <c r="T4" s="217" t="s">
        <v>80</v>
      </c>
      <c r="U4" s="217" t="s">
        <v>76</v>
      </c>
      <c r="V4" s="217" t="s">
        <v>81</v>
      </c>
      <c r="W4" s="220" t="s">
        <v>82</v>
      </c>
      <c r="X4" s="217" t="s">
        <v>83</v>
      </c>
      <c r="Y4" s="217" t="s">
        <v>84</v>
      </c>
      <c r="Z4" s="217" t="s">
        <v>85</v>
      </c>
      <c r="AA4" s="217" t="s">
        <v>86</v>
      </c>
      <c r="AB4" s="217" t="s">
        <v>87</v>
      </c>
      <c r="AC4" s="217" t="s">
        <v>88</v>
      </c>
      <c r="AD4" s="217" t="s">
        <v>89</v>
      </c>
      <c r="AE4" s="217" t="s">
        <v>85</v>
      </c>
      <c r="AF4" s="217" t="s">
        <v>90</v>
      </c>
      <c r="AG4" s="220" t="s">
        <v>91</v>
      </c>
      <c r="AH4" s="217" t="s">
        <v>83</v>
      </c>
      <c r="AI4" s="217" t="s">
        <v>92</v>
      </c>
      <c r="AJ4" s="217" t="s">
        <v>93</v>
      </c>
      <c r="AK4" s="217" t="s">
        <v>94</v>
      </c>
      <c r="AL4" s="217" t="s">
        <v>95</v>
      </c>
      <c r="AM4" s="217" t="s">
        <v>96</v>
      </c>
      <c r="AN4" s="217" t="s">
        <v>97</v>
      </c>
      <c r="AO4" s="217" t="s">
        <v>93</v>
      </c>
      <c r="AP4" s="217" t="s">
        <v>98</v>
      </c>
      <c r="AQ4" s="220" t="s">
        <v>99</v>
      </c>
      <c r="AR4" s="223" t="s">
        <v>100</v>
      </c>
      <c r="AS4" s="217" t="s">
        <v>101</v>
      </c>
      <c r="AT4" s="217" t="s">
        <v>102</v>
      </c>
      <c r="AU4" s="217" t="s">
        <v>103</v>
      </c>
      <c r="AV4" s="217" t="s">
        <v>104</v>
      </c>
      <c r="AW4" s="217" t="s">
        <v>105</v>
      </c>
      <c r="AX4" s="217" t="s">
        <v>106</v>
      </c>
      <c r="AY4" s="217" t="s">
        <v>102</v>
      </c>
      <c r="AZ4" s="217" t="s">
        <v>107</v>
      </c>
      <c r="BA4" s="220" t="s">
        <v>108</v>
      </c>
      <c r="BB4" s="223" t="s">
        <v>109</v>
      </c>
      <c r="BC4" s="217" t="s">
        <v>110</v>
      </c>
      <c r="BD4" s="217" t="s">
        <v>111</v>
      </c>
      <c r="BE4" s="217" t="s">
        <v>112</v>
      </c>
      <c r="BF4" s="217" t="s">
        <v>113</v>
      </c>
      <c r="BG4" s="217" t="s">
        <v>114</v>
      </c>
      <c r="BH4" s="217" t="s">
        <v>115</v>
      </c>
      <c r="BI4" s="217" t="s">
        <v>111</v>
      </c>
      <c r="BJ4" s="217" t="s">
        <v>116</v>
      </c>
      <c r="BK4" s="220" t="s">
        <v>117</v>
      </c>
      <c r="BL4" s="223" t="s">
        <v>118</v>
      </c>
      <c r="BM4" s="217" t="s">
        <v>119</v>
      </c>
      <c r="BN4" s="217" t="s">
        <v>170</v>
      </c>
      <c r="BO4" s="217" t="s">
        <v>171</v>
      </c>
      <c r="BP4" s="223" t="s">
        <v>173</v>
      </c>
      <c r="BQ4" s="217" t="s">
        <v>120</v>
      </c>
      <c r="BR4" s="220" t="s">
        <v>121</v>
      </c>
      <c r="BS4" s="214" t="s">
        <v>122</v>
      </c>
      <c r="BT4" s="214" t="s">
        <v>123</v>
      </c>
      <c r="BU4" s="220" t="s">
        <v>124</v>
      </c>
      <c r="BV4" s="38"/>
    </row>
    <row r="5" spans="2:75" x14ac:dyDescent="0.25">
      <c r="B5" s="239"/>
      <c r="C5" s="242"/>
      <c r="D5" s="226"/>
      <c r="E5" s="226"/>
      <c r="F5" s="218"/>
      <c r="G5" s="218"/>
      <c r="H5" s="229"/>
      <c r="I5" s="226"/>
      <c r="J5" s="218"/>
      <c r="K5" s="218"/>
      <c r="L5" s="218"/>
      <c r="M5" s="221"/>
      <c r="N5" s="226"/>
      <c r="O5" s="226"/>
      <c r="P5" s="218"/>
      <c r="Q5" s="218"/>
      <c r="R5" s="229"/>
      <c r="S5" s="226"/>
      <c r="T5" s="218"/>
      <c r="U5" s="218"/>
      <c r="V5" s="218"/>
      <c r="W5" s="221"/>
      <c r="X5" s="226"/>
      <c r="Y5" s="226"/>
      <c r="Z5" s="218"/>
      <c r="AA5" s="218"/>
      <c r="AB5" s="229"/>
      <c r="AC5" s="226"/>
      <c r="AD5" s="218"/>
      <c r="AE5" s="218"/>
      <c r="AF5" s="218"/>
      <c r="AG5" s="221"/>
      <c r="AH5" s="226"/>
      <c r="AI5" s="226"/>
      <c r="AJ5" s="218"/>
      <c r="AK5" s="218"/>
      <c r="AL5" s="229"/>
      <c r="AM5" s="226"/>
      <c r="AN5" s="218"/>
      <c r="AO5" s="218"/>
      <c r="AP5" s="218"/>
      <c r="AQ5" s="221"/>
      <c r="AR5" s="224"/>
      <c r="AS5" s="226"/>
      <c r="AT5" s="218"/>
      <c r="AU5" s="218"/>
      <c r="AV5" s="229"/>
      <c r="AW5" s="231"/>
      <c r="AX5" s="218"/>
      <c r="AY5" s="218"/>
      <c r="AZ5" s="218"/>
      <c r="BA5" s="221"/>
      <c r="BB5" s="224"/>
      <c r="BC5" s="231"/>
      <c r="BD5" s="231"/>
      <c r="BE5" s="231"/>
      <c r="BF5" s="231"/>
      <c r="BG5" s="231"/>
      <c r="BH5" s="231"/>
      <c r="BI5" s="231"/>
      <c r="BJ5" s="231"/>
      <c r="BK5" s="221"/>
      <c r="BL5" s="233"/>
      <c r="BM5" s="229"/>
      <c r="BN5" s="229"/>
      <c r="BO5" s="229"/>
      <c r="BP5" s="224"/>
      <c r="BQ5" s="231"/>
      <c r="BR5" s="221"/>
      <c r="BS5" s="215"/>
      <c r="BT5" s="215"/>
      <c r="BU5" s="221"/>
      <c r="BV5" s="38"/>
    </row>
    <row r="6" spans="2:75" ht="52.5" customHeight="1" thickBot="1" x14ac:dyDescent="0.3">
      <c r="B6" s="240"/>
      <c r="C6" s="243"/>
      <c r="D6" s="227"/>
      <c r="E6" s="227"/>
      <c r="F6" s="219"/>
      <c r="G6" s="219"/>
      <c r="H6" s="230"/>
      <c r="I6" s="227"/>
      <c r="J6" s="219"/>
      <c r="K6" s="219"/>
      <c r="L6" s="219"/>
      <c r="M6" s="222"/>
      <c r="N6" s="227"/>
      <c r="O6" s="227"/>
      <c r="P6" s="219"/>
      <c r="Q6" s="219"/>
      <c r="R6" s="230"/>
      <c r="S6" s="227"/>
      <c r="T6" s="219"/>
      <c r="U6" s="219"/>
      <c r="V6" s="219"/>
      <c r="W6" s="222"/>
      <c r="X6" s="227"/>
      <c r="Y6" s="227"/>
      <c r="Z6" s="219"/>
      <c r="AA6" s="219"/>
      <c r="AB6" s="230"/>
      <c r="AC6" s="227"/>
      <c r="AD6" s="219"/>
      <c r="AE6" s="219"/>
      <c r="AF6" s="219"/>
      <c r="AG6" s="222"/>
      <c r="AH6" s="227"/>
      <c r="AI6" s="227"/>
      <c r="AJ6" s="219"/>
      <c r="AK6" s="219"/>
      <c r="AL6" s="230"/>
      <c r="AM6" s="227"/>
      <c r="AN6" s="219"/>
      <c r="AO6" s="219"/>
      <c r="AP6" s="219"/>
      <c r="AQ6" s="222"/>
      <c r="AR6" s="225"/>
      <c r="AS6" s="227"/>
      <c r="AT6" s="219"/>
      <c r="AU6" s="219"/>
      <c r="AV6" s="230"/>
      <c r="AW6" s="232"/>
      <c r="AX6" s="219"/>
      <c r="AY6" s="219"/>
      <c r="AZ6" s="219"/>
      <c r="BA6" s="222"/>
      <c r="BB6" s="225"/>
      <c r="BC6" s="232"/>
      <c r="BD6" s="232"/>
      <c r="BE6" s="232"/>
      <c r="BF6" s="232"/>
      <c r="BG6" s="232"/>
      <c r="BH6" s="232"/>
      <c r="BI6" s="232"/>
      <c r="BJ6" s="232"/>
      <c r="BK6" s="222"/>
      <c r="BL6" s="234"/>
      <c r="BM6" s="230"/>
      <c r="BN6" s="230"/>
      <c r="BO6" s="230"/>
      <c r="BP6" s="225"/>
      <c r="BQ6" s="232" t="s">
        <v>125</v>
      </c>
      <c r="BR6" s="222" t="s">
        <v>125</v>
      </c>
      <c r="BS6" s="216"/>
      <c r="BT6" s="216"/>
      <c r="BU6" s="222"/>
      <c r="BV6" s="38"/>
    </row>
    <row r="7" spans="2:75" ht="24" thickBot="1" x14ac:dyDescent="0.3">
      <c r="B7" s="39" t="s">
        <v>126</v>
      </c>
      <c r="C7" s="40"/>
      <c r="D7" s="41"/>
      <c r="E7" s="42"/>
      <c r="F7" s="42"/>
      <c r="G7" s="42"/>
      <c r="H7" s="42"/>
      <c r="I7" s="42"/>
      <c r="J7" s="42"/>
      <c r="K7" s="42"/>
      <c r="L7" s="42"/>
      <c r="M7" s="40"/>
      <c r="N7" s="41"/>
      <c r="O7" s="42"/>
      <c r="P7" s="42"/>
      <c r="Q7" s="42"/>
      <c r="R7" s="42"/>
      <c r="S7" s="42"/>
      <c r="T7" s="42"/>
      <c r="U7" s="42"/>
      <c r="V7" s="42"/>
      <c r="W7" s="40"/>
      <c r="X7" s="41"/>
      <c r="Y7" s="42"/>
      <c r="Z7" s="42"/>
      <c r="AA7" s="42"/>
      <c r="AB7" s="42"/>
      <c r="AC7" s="42"/>
      <c r="AD7" s="42"/>
      <c r="AE7" s="42"/>
      <c r="AF7" s="42"/>
      <c r="AG7" s="40"/>
      <c r="AH7" s="41"/>
      <c r="AI7" s="42"/>
      <c r="AJ7" s="42"/>
      <c r="AK7" s="42"/>
      <c r="AL7" s="42"/>
      <c r="AM7" s="42"/>
      <c r="AN7" s="42"/>
      <c r="AO7" s="42"/>
      <c r="AP7" s="42"/>
      <c r="AQ7" s="40"/>
      <c r="BA7" s="40"/>
      <c r="BL7" s="41"/>
      <c r="BM7" s="42"/>
      <c r="BN7" s="43"/>
      <c r="BO7" s="42"/>
      <c r="BP7" s="174"/>
      <c r="BQ7" s="44"/>
      <c r="BR7" s="175"/>
      <c r="BS7" s="41"/>
      <c r="BT7" s="42"/>
      <c r="BU7" s="40"/>
    </row>
    <row r="8" spans="2:75" ht="15.75" thickBot="1" x14ac:dyDescent="0.3">
      <c r="B8" s="45"/>
      <c r="C8" s="40"/>
      <c r="D8" s="41"/>
      <c r="E8" s="42"/>
      <c r="F8" s="42"/>
      <c r="G8" s="43"/>
      <c r="H8" s="42"/>
      <c r="I8" s="42"/>
      <c r="J8" s="42"/>
      <c r="K8" s="42"/>
      <c r="L8" s="42"/>
      <c r="M8" s="40"/>
      <c r="N8" s="41"/>
      <c r="O8" s="42"/>
      <c r="P8" s="42"/>
      <c r="Q8" s="43"/>
      <c r="R8" s="42"/>
      <c r="S8" s="42"/>
      <c r="T8" s="42"/>
      <c r="U8" s="42"/>
      <c r="V8" s="42"/>
      <c r="W8" s="40"/>
      <c r="X8" s="41"/>
      <c r="Y8" s="42"/>
      <c r="Z8" s="42"/>
      <c r="AA8" s="43"/>
      <c r="AB8" s="42"/>
      <c r="AC8" s="42"/>
      <c r="AD8" s="42"/>
      <c r="AE8" s="42"/>
      <c r="AF8" s="42"/>
      <c r="AG8" s="40"/>
      <c r="AH8" s="41"/>
      <c r="AI8" s="42"/>
      <c r="AJ8" s="42"/>
      <c r="AK8" s="43"/>
      <c r="AL8" s="42"/>
      <c r="AM8" s="42"/>
      <c r="AN8" s="42"/>
      <c r="AO8" s="42"/>
      <c r="AP8" s="42"/>
      <c r="AQ8" s="40"/>
      <c r="AU8" s="46"/>
      <c r="AV8" s="47"/>
      <c r="BA8" s="40"/>
      <c r="BL8" s="41"/>
      <c r="BM8" s="42"/>
      <c r="BN8" s="42"/>
      <c r="BO8" s="42"/>
      <c r="BP8" s="174"/>
      <c r="BQ8" s="48"/>
      <c r="BR8" s="175"/>
      <c r="BS8" s="41"/>
      <c r="BT8" s="42"/>
      <c r="BU8" s="40"/>
    </row>
    <row r="9" spans="2:75" ht="29.25" thickBot="1" x14ac:dyDescent="0.3">
      <c r="B9" s="62" t="s">
        <v>127</v>
      </c>
      <c r="C9" s="61">
        <v>1508</v>
      </c>
      <c r="D9" s="50"/>
      <c r="E9" s="51"/>
      <c r="F9" s="51"/>
      <c r="G9" s="51">
        <v>63746.07</v>
      </c>
      <c r="H9" s="52">
        <f t="shared" ref="H9:H44" si="0">D9+E9-F9+G9</f>
        <v>63746.07</v>
      </c>
      <c r="I9" s="53"/>
      <c r="J9" s="51">
        <v>5391.42</v>
      </c>
      <c r="K9" s="51"/>
      <c r="L9" s="51"/>
      <c r="M9" s="54">
        <f>I9+J9-K9+L9</f>
        <v>5391.42</v>
      </c>
      <c r="N9" s="50">
        <f>H9</f>
        <v>63746.07</v>
      </c>
      <c r="O9" s="51"/>
      <c r="P9" s="51"/>
      <c r="Q9" s="51"/>
      <c r="R9" s="52">
        <f>N9+O9-P9+Q9</f>
        <v>63746.07</v>
      </c>
      <c r="S9" s="53">
        <f>M9</f>
        <v>5391.42</v>
      </c>
      <c r="T9" s="51">
        <v>764.95284000000004</v>
      </c>
      <c r="U9" s="51"/>
      <c r="V9" s="51"/>
      <c r="W9" s="54">
        <f>S9+T9-U9+V9</f>
        <v>6156.37284</v>
      </c>
      <c r="X9" s="50">
        <f>R9</f>
        <v>63746.07</v>
      </c>
      <c r="Y9" s="51"/>
      <c r="Z9" s="51"/>
      <c r="AA9" s="51"/>
      <c r="AB9" s="52">
        <f>X9+Y9-Z9+AA9</f>
        <v>63746.07</v>
      </c>
      <c r="AC9" s="53">
        <f>W9</f>
        <v>6156.37284</v>
      </c>
      <c r="AD9" s="51">
        <v>1185.6769020000002</v>
      </c>
      <c r="AE9" s="51"/>
      <c r="AF9" s="51"/>
      <c r="AG9" s="54">
        <f>AC9+AD9-AE9+AF9</f>
        <v>7342.0497420000002</v>
      </c>
      <c r="AH9" s="50">
        <f>AB9</f>
        <v>63746.07</v>
      </c>
      <c r="AI9" s="51"/>
      <c r="AJ9" s="51"/>
      <c r="AK9" s="51"/>
      <c r="AL9" s="52">
        <f>AH9+AI9-AJ9+AK9</f>
        <v>63746.07</v>
      </c>
      <c r="AM9" s="53">
        <f>AG9</f>
        <v>7342.0497420000002</v>
      </c>
      <c r="AN9" s="51">
        <v>1434.2865749999999</v>
      </c>
      <c r="AO9" s="51"/>
      <c r="AP9" s="51"/>
      <c r="AQ9" s="54">
        <f>AM9+AN9-AO9+AP9</f>
        <v>8776.3363169999993</v>
      </c>
      <c r="AR9" s="50">
        <f>AL9</f>
        <v>63746.07</v>
      </c>
      <c r="AS9" s="51"/>
      <c r="AT9" s="51"/>
      <c r="AU9" s="51"/>
      <c r="AV9" s="52">
        <f>AR9+AS9-AT9+AU9</f>
        <v>63746.07</v>
      </c>
      <c r="AW9" s="53">
        <f>AQ9</f>
        <v>8776.3363169999993</v>
      </c>
      <c r="AX9" s="51">
        <v>879.69576599999994</v>
      </c>
      <c r="AY9" s="51"/>
      <c r="AZ9" s="51"/>
      <c r="BA9" s="54">
        <f>AW9+AX9-AY9+AZ9</f>
        <v>9656.0320830000001</v>
      </c>
      <c r="BB9" s="50">
        <f>AV9</f>
        <v>63746.07</v>
      </c>
      <c r="BC9" s="51"/>
      <c r="BD9" s="51"/>
      <c r="BE9" s="51"/>
      <c r="BF9" s="52">
        <f>BB9+BC9-BD9+BE9</f>
        <v>63746.07</v>
      </c>
      <c r="BG9" s="53">
        <f>BA9</f>
        <v>9656.0320830000001</v>
      </c>
      <c r="BH9" s="51">
        <f>(BB9+BF9)/2*0.57%</f>
        <v>363.35259899999994</v>
      </c>
      <c r="BI9" s="51"/>
      <c r="BJ9" s="51"/>
      <c r="BK9" s="54">
        <f>BG9+BH9-BI9+BJ9</f>
        <v>10019.384682</v>
      </c>
      <c r="BL9" s="55"/>
      <c r="BM9" s="51"/>
      <c r="BN9" s="53">
        <f>BF9-BL9</f>
        <v>63746.07</v>
      </c>
      <c r="BO9" s="170">
        <f>BK9-BM9</f>
        <v>10019.384682</v>
      </c>
      <c r="BP9" s="55"/>
      <c r="BQ9" s="48">
        <f>BO9+BP9</f>
        <v>10019.384682</v>
      </c>
      <c r="BR9" s="176">
        <f t="shared" ref="BR9" si="1">IF(BS9="Yes", SUM(BN9:BP9), 0)</f>
        <v>73765.454681999996</v>
      </c>
      <c r="BS9" s="56" t="s">
        <v>180</v>
      </c>
      <c r="BT9" s="51">
        <v>73402.102083000005</v>
      </c>
      <c r="BU9" s="57">
        <f>BT9-SUM(AV9,BA9)</f>
        <v>0</v>
      </c>
      <c r="BW9" s="32"/>
    </row>
    <row r="10" spans="2:75" ht="17.25" hidden="1" thickBot="1" x14ac:dyDescent="0.3">
      <c r="B10" s="62" t="s">
        <v>128</v>
      </c>
      <c r="C10" s="61">
        <v>1508</v>
      </c>
      <c r="D10" s="50"/>
      <c r="E10" s="51"/>
      <c r="F10" s="51"/>
      <c r="G10" s="51"/>
      <c r="H10" s="52">
        <f t="shared" si="0"/>
        <v>0</v>
      </c>
      <c r="I10" s="53"/>
      <c r="J10" s="51"/>
      <c r="K10" s="51"/>
      <c r="L10" s="51"/>
      <c r="M10" s="54">
        <f>I10+J10-K10+L10</f>
        <v>0</v>
      </c>
      <c r="N10" s="50">
        <f t="shared" ref="N10:N74" si="2">H10</f>
        <v>0</v>
      </c>
      <c r="O10" s="51"/>
      <c r="P10" s="51"/>
      <c r="Q10" s="51"/>
      <c r="R10" s="52">
        <f t="shared" ref="R10:R32" si="3">N10+O10-P10+Q10</f>
        <v>0</v>
      </c>
      <c r="S10" s="53">
        <f t="shared" ref="S10:S74" si="4">M10</f>
        <v>0</v>
      </c>
      <c r="T10" s="51"/>
      <c r="U10" s="51"/>
      <c r="V10" s="51"/>
      <c r="W10" s="54">
        <f>S10+T10-U10+V10</f>
        <v>0</v>
      </c>
      <c r="X10" s="50">
        <f t="shared" ref="X10:X74" si="5">R10</f>
        <v>0</v>
      </c>
      <c r="Y10" s="51"/>
      <c r="Z10" s="51"/>
      <c r="AA10" s="51"/>
      <c r="AB10" s="52">
        <f t="shared" ref="AB10:AB32" si="6">X10+Y10-Z10+AA10</f>
        <v>0</v>
      </c>
      <c r="AC10" s="53">
        <f t="shared" ref="AC10:AC74" si="7">W10</f>
        <v>0</v>
      </c>
      <c r="AD10" s="51"/>
      <c r="AE10" s="51"/>
      <c r="AF10" s="51"/>
      <c r="AG10" s="54">
        <f>AC10+AD10-AE10+AF10</f>
        <v>0</v>
      </c>
      <c r="AH10" s="50">
        <f t="shared" ref="AH10:AH74" si="8">AB10</f>
        <v>0</v>
      </c>
      <c r="AI10" s="51"/>
      <c r="AJ10" s="51"/>
      <c r="AK10" s="51"/>
      <c r="AL10" s="52">
        <f t="shared" ref="AL10:AL44" si="9">AH10+AI10-AJ10+AK10</f>
        <v>0</v>
      </c>
      <c r="AM10" s="53">
        <f t="shared" ref="AM10:AM74" si="10">AG10</f>
        <v>0</v>
      </c>
      <c r="AN10" s="51"/>
      <c r="AO10" s="51"/>
      <c r="AP10" s="51"/>
      <c r="AQ10" s="54">
        <f>AM10+AN10-AO10+AP10</f>
        <v>0</v>
      </c>
      <c r="AR10" s="50">
        <f t="shared" ref="AR10:AR31" si="11">AL10</f>
        <v>0</v>
      </c>
      <c r="AS10" s="51"/>
      <c r="AT10" s="51"/>
      <c r="AU10" s="51"/>
      <c r="AV10" s="52">
        <f t="shared" ref="AV10:AV42" si="12">AR10+AS10-AT10+AU10</f>
        <v>0</v>
      </c>
      <c r="AW10" s="53">
        <f t="shared" ref="AW10:AW42" si="13">AQ10</f>
        <v>0</v>
      </c>
      <c r="AX10" s="51"/>
      <c r="AY10" s="51"/>
      <c r="AZ10" s="51"/>
      <c r="BA10" s="54">
        <f>AW10+AX10-AY10+AZ10</f>
        <v>0</v>
      </c>
      <c r="BB10" s="50">
        <f t="shared" ref="BB10:BB31" si="14">AV10</f>
        <v>0</v>
      </c>
      <c r="BC10" s="51"/>
      <c r="BD10" s="51"/>
      <c r="BE10" s="51"/>
      <c r="BF10" s="52">
        <f t="shared" ref="BF10:BF42" si="15">BB10+BC10-BD10+BE10</f>
        <v>0</v>
      </c>
      <c r="BG10" s="53">
        <f t="shared" ref="BG10:BG42" si="16">BA10</f>
        <v>0</v>
      </c>
      <c r="BH10" s="51">
        <f t="shared" ref="BH10:BH39" si="17">(BB10+BF10)/2*0.57%</f>
        <v>0</v>
      </c>
      <c r="BI10" s="51"/>
      <c r="BJ10" s="51"/>
      <c r="BK10" s="54">
        <f>BG10+BH10-BI10+BJ10</f>
        <v>0</v>
      </c>
      <c r="BL10" s="55"/>
      <c r="BM10" s="51"/>
      <c r="BN10" s="53">
        <f t="shared" ref="BN10:BN44" si="18">BF10-BL10</f>
        <v>0</v>
      </c>
      <c r="BO10" s="170">
        <f t="shared" ref="BO10:BO44" si="19">BK10-BM10</f>
        <v>0</v>
      </c>
      <c r="BP10" s="55"/>
      <c r="BQ10" s="48">
        <f t="shared" ref="BQ10:BQ44" si="20">BO10+BP10</f>
        <v>0</v>
      </c>
      <c r="BR10" s="176">
        <f>SUM(BN10:BP10)</f>
        <v>0</v>
      </c>
      <c r="BS10" s="56"/>
      <c r="BT10" s="51">
        <v>0</v>
      </c>
      <c r="BU10" s="57">
        <f t="shared" ref="BU10:BU46" si="21">BT10-SUM(AV10,BA10)</f>
        <v>0</v>
      </c>
    </row>
    <row r="11" spans="2:75" ht="17.25" hidden="1" thickBot="1" x14ac:dyDescent="0.3">
      <c r="B11" s="62" t="s">
        <v>129</v>
      </c>
      <c r="C11" s="61">
        <v>1508</v>
      </c>
      <c r="D11" s="50"/>
      <c r="E11" s="51"/>
      <c r="F11" s="51"/>
      <c r="G11" s="51"/>
      <c r="H11" s="52">
        <f t="shared" si="0"/>
        <v>0</v>
      </c>
      <c r="I11" s="53"/>
      <c r="J11" s="51"/>
      <c r="K11" s="51"/>
      <c r="L11" s="51"/>
      <c r="M11" s="54">
        <f t="shared" ref="M11:M32" si="22">I11+J11-K11+L11</f>
        <v>0</v>
      </c>
      <c r="N11" s="50">
        <f t="shared" si="2"/>
        <v>0</v>
      </c>
      <c r="O11" s="51"/>
      <c r="P11" s="51"/>
      <c r="Q11" s="51"/>
      <c r="R11" s="52">
        <f t="shared" si="3"/>
        <v>0</v>
      </c>
      <c r="S11" s="53">
        <f t="shared" si="4"/>
        <v>0</v>
      </c>
      <c r="T11" s="51"/>
      <c r="U11" s="51"/>
      <c r="V11" s="51"/>
      <c r="W11" s="54">
        <f t="shared" ref="W11:W32" si="23">S11+T11-U11+V11</f>
        <v>0</v>
      </c>
      <c r="X11" s="50">
        <f t="shared" si="5"/>
        <v>0</v>
      </c>
      <c r="Y11" s="51"/>
      <c r="Z11" s="51"/>
      <c r="AA11" s="51"/>
      <c r="AB11" s="52">
        <f t="shared" si="6"/>
        <v>0</v>
      </c>
      <c r="AC11" s="53">
        <f t="shared" si="7"/>
        <v>0</v>
      </c>
      <c r="AD11" s="51"/>
      <c r="AE11" s="51"/>
      <c r="AF11" s="51"/>
      <c r="AG11" s="54">
        <f t="shared" ref="AG11:AG32" si="24">AC11+AD11-AE11+AF11</f>
        <v>0</v>
      </c>
      <c r="AH11" s="50">
        <f t="shared" si="8"/>
        <v>0</v>
      </c>
      <c r="AI11" s="51"/>
      <c r="AJ11" s="51"/>
      <c r="AK11" s="51"/>
      <c r="AL11" s="52">
        <f t="shared" si="9"/>
        <v>0</v>
      </c>
      <c r="AM11" s="53">
        <f t="shared" si="10"/>
        <v>0</v>
      </c>
      <c r="AN11" s="51"/>
      <c r="AO11" s="51"/>
      <c r="AP11" s="51"/>
      <c r="AQ11" s="54">
        <f t="shared" ref="AQ11:AQ32" si="25">AM11+AN11-AO11+AP11</f>
        <v>0</v>
      </c>
      <c r="AR11" s="50">
        <f t="shared" si="11"/>
        <v>0</v>
      </c>
      <c r="AS11" s="51"/>
      <c r="AT11" s="51"/>
      <c r="AU11" s="51"/>
      <c r="AV11" s="52">
        <f t="shared" si="12"/>
        <v>0</v>
      </c>
      <c r="AW11" s="53">
        <f t="shared" si="13"/>
        <v>0</v>
      </c>
      <c r="AX11" s="51"/>
      <c r="AY11" s="51"/>
      <c r="AZ11" s="51"/>
      <c r="BA11" s="54">
        <f t="shared" ref="BA11:BA32" si="26">AW11+AX11-AY11+AZ11</f>
        <v>0</v>
      </c>
      <c r="BB11" s="50">
        <f t="shared" si="14"/>
        <v>0</v>
      </c>
      <c r="BC11" s="51"/>
      <c r="BD11" s="51"/>
      <c r="BE11" s="51"/>
      <c r="BF11" s="52">
        <f t="shared" si="15"/>
        <v>0</v>
      </c>
      <c r="BG11" s="53">
        <f t="shared" si="16"/>
        <v>0</v>
      </c>
      <c r="BH11" s="51">
        <f t="shared" si="17"/>
        <v>0</v>
      </c>
      <c r="BI11" s="51"/>
      <c r="BJ11" s="51"/>
      <c r="BK11" s="54">
        <f t="shared" ref="BK11:BK32" si="27">BG11+BH11-BI11+BJ11</f>
        <v>0</v>
      </c>
      <c r="BL11" s="55"/>
      <c r="BM11" s="51"/>
      <c r="BN11" s="53">
        <f t="shared" si="18"/>
        <v>0</v>
      </c>
      <c r="BO11" s="170">
        <f t="shared" si="19"/>
        <v>0</v>
      </c>
      <c r="BP11" s="55"/>
      <c r="BQ11" s="48">
        <f t="shared" si="20"/>
        <v>0</v>
      </c>
      <c r="BR11" s="176">
        <f>SUM(BN11:BP11)</f>
        <v>0</v>
      </c>
      <c r="BS11" s="56"/>
      <c r="BT11" s="51">
        <v>0</v>
      </c>
      <c r="BU11" s="57">
        <f t="shared" si="21"/>
        <v>0</v>
      </c>
    </row>
    <row r="12" spans="2:75" ht="15.75" hidden="1" thickBot="1" x14ac:dyDescent="0.3">
      <c r="B12" s="62"/>
      <c r="C12" s="61">
        <v>1508</v>
      </c>
      <c r="D12" s="60"/>
      <c r="E12" s="51"/>
      <c r="F12" s="51"/>
      <c r="G12" s="51"/>
      <c r="H12" s="52">
        <f t="shared" si="0"/>
        <v>0</v>
      </c>
      <c r="I12" s="53"/>
      <c r="J12" s="51"/>
      <c r="K12" s="51"/>
      <c r="L12" s="51"/>
      <c r="M12" s="54">
        <f t="shared" si="22"/>
        <v>0</v>
      </c>
      <c r="N12" s="50">
        <f t="shared" si="2"/>
        <v>0</v>
      </c>
      <c r="O12" s="51"/>
      <c r="P12" s="51"/>
      <c r="Q12" s="51"/>
      <c r="R12" s="52">
        <f t="shared" si="3"/>
        <v>0</v>
      </c>
      <c r="S12" s="53">
        <f t="shared" si="4"/>
        <v>0</v>
      </c>
      <c r="T12" s="51"/>
      <c r="U12" s="51"/>
      <c r="V12" s="51"/>
      <c r="W12" s="54">
        <f t="shared" si="23"/>
        <v>0</v>
      </c>
      <c r="X12" s="50">
        <f t="shared" si="5"/>
        <v>0</v>
      </c>
      <c r="Y12" s="51"/>
      <c r="Z12" s="51"/>
      <c r="AA12" s="51"/>
      <c r="AB12" s="52">
        <f t="shared" si="6"/>
        <v>0</v>
      </c>
      <c r="AC12" s="53">
        <f t="shared" si="7"/>
        <v>0</v>
      </c>
      <c r="AD12" s="51"/>
      <c r="AE12" s="51"/>
      <c r="AF12" s="51"/>
      <c r="AG12" s="54">
        <f t="shared" si="24"/>
        <v>0</v>
      </c>
      <c r="AH12" s="50">
        <f t="shared" si="8"/>
        <v>0</v>
      </c>
      <c r="AI12" s="51"/>
      <c r="AJ12" s="51"/>
      <c r="AK12" s="51"/>
      <c r="AL12" s="52">
        <f t="shared" si="9"/>
        <v>0</v>
      </c>
      <c r="AM12" s="53">
        <f t="shared" si="10"/>
        <v>0</v>
      </c>
      <c r="AN12" s="51"/>
      <c r="AO12" s="51"/>
      <c r="AP12" s="51"/>
      <c r="AQ12" s="54">
        <f t="shared" si="25"/>
        <v>0</v>
      </c>
      <c r="AR12" s="50">
        <f t="shared" si="11"/>
        <v>0</v>
      </c>
      <c r="AS12" s="51"/>
      <c r="AT12" s="51"/>
      <c r="AU12" s="51"/>
      <c r="AV12" s="52">
        <f t="shared" si="12"/>
        <v>0</v>
      </c>
      <c r="AW12" s="53">
        <f t="shared" si="13"/>
        <v>0</v>
      </c>
      <c r="AX12" s="51"/>
      <c r="AY12" s="51"/>
      <c r="AZ12" s="51"/>
      <c r="BA12" s="54">
        <f t="shared" si="26"/>
        <v>0</v>
      </c>
      <c r="BB12" s="50">
        <f t="shared" si="14"/>
        <v>0</v>
      </c>
      <c r="BC12" s="51"/>
      <c r="BD12" s="51"/>
      <c r="BE12" s="51"/>
      <c r="BF12" s="52">
        <f t="shared" si="15"/>
        <v>0</v>
      </c>
      <c r="BG12" s="53">
        <f t="shared" si="16"/>
        <v>0</v>
      </c>
      <c r="BH12" s="51">
        <f t="shared" si="17"/>
        <v>0</v>
      </c>
      <c r="BI12" s="51"/>
      <c r="BJ12" s="51"/>
      <c r="BK12" s="54">
        <f t="shared" si="27"/>
        <v>0</v>
      </c>
      <c r="BL12" s="55"/>
      <c r="BM12" s="51"/>
      <c r="BN12" s="53">
        <f t="shared" si="18"/>
        <v>0</v>
      </c>
      <c r="BO12" s="170">
        <f t="shared" si="19"/>
        <v>0</v>
      </c>
      <c r="BP12" s="55"/>
      <c r="BQ12" s="48">
        <f t="shared" si="20"/>
        <v>0</v>
      </c>
      <c r="BR12" s="176">
        <f t="shared" ref="BR12:BR29" si="28">IF(BS12="Yes", SUM(BN12:BP12), 0)</f>
        <v>0</v>
      </c>
      <c r="BS12" s="56"/>
      <c r="BT12" s="51">
        <v>0</v>
      </c>
      <c r="BU12" s="57">
        <f t="shared" si="21"/>
        <v>0</v>
      </c>
    </row>
    <row r="13" spans="2:75" ht="15.75" hidden="1" thickBot="1" x14ac:dyDescent="0.3">
      <c r="B13" s="62"/>
      <c r="C13" s="61">
        <v>1508</v>
      </c>
      <c r="D13" s="60"/>
      <c r="E13" s="51"/>
      <c r="F13" s="51"/>
      <c r="G13" s="51"/>
      <c r="H13" s="52">
        <f t="shared" si="0"/>
        <v>0</v>
      </c>
      <c r="I13" s="53"/>
      <c r="J13" s="51"/>
      <c r="K13" s="51"/>
      <c r="L13" s="51"/>
      <c r="M13" s="54">
        <f t="shared" si="22"/>
        <v>0</v>
      </c>
      <c r="N13" s="50">
        <f t="shared" si="2"/>
        <v>0</v>
      </c>
      <c r="O13" s="51"/>
      <c r="P13" s="51"/>
      <c r="Q13" s="51"/>
      <c r="R13" s="52">
        <f t="shared" si="3"/>
        <v>0</v>
      </c>
      <c r="S13" s="53">
        <f t="shared" si="4"/>
        <v>0</v>
      </c>
      <c r="T13" s="51"/>
      <c r="U13" s="51"/>
      <c r="V13" s="51"/>
      <c r="W13" s="54">
        <f t="shared" si="23"/>
        <v>0</v>
      </c>
      <c r="X13" s="50">
        <f t="shared" si="5"/>
        <v>0</v>
      </c>
      <c r="Y13" s="51"/>
      <c r="Z13" s="51"/>
      <c r="AA13" s="51"/>
      <c r="AB13" s="52">
        <f t="shared" si="6"/>
        <v>0</v>
      </c>
      <c r="AC13" s="53">
        <f t="shared" si="7"/>
        <v>0</v>
      </c>
      <c r="AD13" s="51"/>
      <c r="AE13" s="51"/>
      <c r="AF13" s="51"/>
      <c r="AG13" s="54">
        <f t="shared" si="24"/>
        <v>0</v>
      </c>
      <c r="AH13" s="50">
        <f t="shared" si="8"/>
        <v>0</v>
      </c>
      <c r="AI13" s="51"/>
      <c r="AJ13" s="51"/>
      <c r="AK13" s="51"/>
      <c r="AL13" s="52">
        <f t="shared" si="9"/>
        <v>0</v>
      </c>
      <c r="AM13" s="53">
        <f t="shared" si="10"/>
        <v>0</v>
      </c>
      <c r="AN13" s="51"/>
      <c r="AO13" s="51"/>
      <c r="AP13" s="51"/>
      <c r="AQ13" s="54">
        <f t="shared" si="25"/>
        <v>0</v>
      </c>
      <c r="AR13" s="50">
        <f t="shared" si="11"/>
        <v>0</v>
      </c>
      <c r="AS13" s="51"/>
      <c r="AT13" s="51"/>
      <c r="AU13" s="51"/>
      <c r="AV13" s="52">
        <f t="shared" si="12"/>
        <v>0</v>
      </c>
      <c r="AW13" s="53">
        <f t="shared" si="13"/>
        <v>0</v>
      </c>
      <c r="AX13" s="51"/>
      <c r="AY13" s="51"/>
      <c r="AZ13" s="51"/>
      <c r="BA13" s="54">
        <f t="shared" si="26"/>
        <v>0</v>
      </c>
      <c r="BB13" s="50">
        <f t="shared" si="14"/>
        <v>0</v>
      </c>
      <c r="BC13" s="51"/>
      <c r="BD13" s="51"/>
      <c r="BE13" s="51"/>
      <c r="BF13" s="52">
        <f t="shared" si="15"/>
        <v>0</v>
      </c>
      <c r="BG13" s="53">
        <f t="shared" si="16"/>
        <v>0</v>
      </c>
      <c r="BH13" s="51">
        <f t="shared" si="17"/>
        <v>0</v>
      </c>
      <c r="BI13" s="51"/>
      <c r="BJ13" s="51"/>
      <c r="BK13" s="54">
        <f t="shared" si="27"/>
        <v>0</v>
      </c>
      <c r="BL13" s="55"/>
      <c r="BM13" s="51"/>
      <c r="BN13" s="53">
        <f t="shared" si="18"/>
        <v>0</v>
      </c>
      <c r="BO13" s="170">
        <f t="shared" si="19"/>
        <v>0</v>
      </c>
      <c r="BP13" s="55"/>
      <c r="BQ13" s="48">
        <f t="shared" si="20"/>
        <v>0</v>
      </c>
      <c r="BR13" s="176">
        <f t="shared" si="28"/>
        <v>0</v>
      </c>
      <c r="BS13" s="56"/>
      <c r="BT13" s="51">
        <v>0</v>
      </c>
      <c r="BU13" s="57">
        <f t="shared" si="21"/>
        <v>0</v>
      </c>
    </row>
    <row r="14" spans="2:75" ht="15.75" hidden="1" thickBot="1" x14ac:dyDescent="0.3">
      <c r="B14" s="62"/>
      <c r="C14" s="61">
        <v>1508</v>
      </c>
      <c r="D14" s="60"/>
      <c r="E14" s="51"/>
      <c r="F14" s="51"/>
      <c r="G14" s="51"/>
      <c r="H14" s="52">
        <f t="shared" si="0"/>
        <v>0</v>
      </c>
      <c r="I14" s="53"/>
      <c r="J14" s="51"/>
      <c r="K14" s="51"/>
      <c r="L14" s="51"/>
      <c r="M14" s="54">
        <f t="shared" si="22"/>
        <v>0</v>
      </c>
      <c r="N14" s="50">
        <f t="shared" si="2"/>
        <v>0</v>
      </c>
      <c r="O14" s="51"/>
      <c r="P14" s="51"/>
      <c r="Q14" s="51"/>
      <c r="R14" s="52">
        <f t="shared" si="3"/>
        <v>0</v>
      </c>
      <c r="S14" s="53">
        <f t="shared" si="4"/>
        <v>0</v>
      </c>
      <c r="T14" s="51"/>
      <c r="U14" s="51"/>
      <c r="V14" s="51"/>
      <c r="W14" s="54">
        <f t="shared" si="23"/>
        <v>0</v>
      </c>
      <c r="X14" s="50">
        <f t="shared" si="5"/>
        <v>0</v>
      </c>
      <c r="Y14" s="51"/>
      <c r="Z14" s="51"/>
      <c r="AA14" s="51"/>
      <c r="AB14" s="52">
        <f t="shared" si="6"/>
        <v>0</v>
      </c>
      <c r="AC14" s="53">
        <f t="shared" si="7"/>
        <v>0</v>
      </c>
      <c r="AD14" s="51"/>
      <c r="AE14" s="51"/>
      <c r="AF14" s="51"/>
      <c r="AG14" s="54">
        <f t="shared" si="24"/>
        <v>0</v>
      </c>
      <c r="AH14" s="50">
        <f t="shared" si="8"/>
        <v>0</v>
      </c>
      <c r="AI14" s="51"/>
      <c r="AJ14" s="51"/>
      <c r="AK14" s="51"/>
      <c r="AL14" s="52">
        <f t="shared" si="9"/>
        <v>0</v>
      </c>
      <c r="AM14" s="53">
        <f t="shared" si="10"/>
        <v>0</v>
      </c>
      <c r="AN14" s="51"/>
      <c r="AO14" s="51"/>
      <c r="AP14" s="51"/>
      <c r="AQ14" s="54">
        <f t="shared" si="25"/>
        <v>0</v>
      </c>
      <c r="AR14" s="50">
        <f t="shared" si="11"/>
        <v>0</v>
      </c>
      <c r="AS14" s="51"/>
      <c r="AT14" s="51"/>
      <c r="AU14" s="51"/>
      <c r="AV14" s="52">
        <f t="shared" si="12"/>
        <v>0</v>
      </c>
      <c r="AW14" s="53">
        <f t="shared" si="13"/>
        <v>0</v>
      </c>
      <c r="AX14" s="51"/>
      <c r="AY14" s="51"/>
      <c r="AZ14" s="51"/>
      <c r="BA14" s="54">
        <f t="shared" si="26"/>
        <v>0</v>
      </c>
      <c r="BB14" s="50">
        <f t="shared" si="14"/>
        <v>0</v>
      </c>
      <c r="BC14" s="51"/>
      <c r="BD14" s="51"/>
      <c r="BE14" s="51"/>
      <c r="BF14" s="52">
        <f t="shared" si="15"/>
        <v>0</v>
      </c>
      <c r="BG14" s="53">
        <f t="shared" si="16"/>
        <v>0</v>
      </c>
      <c r="BH14" s="51">
        <f t="shared" si="17"/>
        <v>0</v>
      </c>
      <c r="BI14" s="51"/>
      <c r="BJ14" s="51"/>
      <c r="BK14" s="54">
        <f t="shared" si="27"/>
        <v>0</v>
      </c>
      <c r="BL14" s="55"/>
      <c r="BM14" s="51"/>
      <c r="BN14" s="53">
        <f t="shared" si="18"/>
        <v>0</v>
      </c>
      <c r="BO14" s="170">
        <f t="shared" si="19"/>
        <v>0</v>
      </c>
      <c r="BP14" s="55"/>
      <c r="BQ14" s="48">
        <f t="shared" si="20"/>
        <v>0</v>
      </c>
      <c r="BR14" s="176">
        <f t="shared" si="28"/>
        <v>0</v>
      </c>
      <c r="BS14" s="56"/>
      <c r="BT14" s="51">
        <v>0</v>
      </c>
      <c r="BU14" s="57">
        <f t="shared" si="21"/>
        <v>0</v>
      </c>
    </row>
    <row r="15" spans="2:75" ht="15.75" hidden="1" thickBot="1" x14ac:dyDescent="0.3">
      <c r="B15" s="62"/>
      <c r="C15" s="61">
        <v>1508</v>
      </c>
      <c r="D15" s="60"/>
      <c r="E15" s="51"/>
      <c r="F15" s="51"/>
      <c r="G15" s="51"/>
      <c r="H15" s="52">
        <f t="shared" si="0"/>
        <v>0</v>
      </c>
      <c r="I15" s="53"/>
      <c r="J15" s="51"/>
      <c r="K15" s="51"/>
      <c r="L15" s="51"/>
      <c r="M15" s="54">
        <f t="shared" si="22"/>
        <v>0</v>
      </c>
      <c r="N15" s="50">
        <f t="shared" si="2"/>
        <v>0</v>
      </c>
      <c r="O15" s="51"/>
      <c r="P15" s="51"/>
      <c r="Q15" s="51"/>
      <c r="R15" s="52">
        <f t="shared" si="3"/>
        <v>0</v>
      </c>
      <c r="S15" s="53">
        <f t="shared" si="4"/>
        <v>0</v>
      </c>
      <c r="T15" s="51"/>
      <c r="U15" s="51"/>
      <c r="V15" s="51"/>
      <c r="W15" s="54">
        <f t="shared" si="23"/>
        <v>0</v>
      </c>
      <c r="X15" s="50">
        <f t="shared" si="5"/>
        <v>0</v>
      </c>
      <c r="Y15" s="51"/>
      <c r="Z15" s="51"/>
      <c r="AA15" s="51"/>
      <c r="AB15" s="52">
        <f t="shared" si="6"/>
        <v>0</v>
      </c>
      <c r="AC15" s="53">
        <f t="shared" si="7"/>
        <v>0</v>
      </c>
      <c r="AD15" s="51"/>
      <c r="AE15" s="51"/>
      <c r="AF15" s="51"/>
      <c r="AG15" s="54">
        <f t="shared" si="24"/>
        <v>0</v>
      </c>
      <c r="AH15" s="50">
        <f t="shared" si="8"/>
        <v>0</v>
      </c>
      <c r="AI15" s="51"/>
      <c r="AJ15" s="51"/>
      <c r="AK15" s="51"/>
      <c r="AL15" s="52">
        <f t="shared" si="9"/>
        <v>0</v>
      </c>
      <c r="AM15" s="53">
        <f t="shared" si="10"/>
        <v>0</v>
      </c>
      <c r="AN15" s="51"/>
      <c r="AO15" s="51"/>
      <c r="AP15" s="51"/>
      <c r="AQ15" s="54">
        <f t="shared" si="25"/>
        <v>0</v>
      </c>
      <c r="AR15" s="50">
        <f t="shared" si="11"/>
        <v>0</v>
      </c>
      <c r="AS15" s="51"/>
      <c r="AT15" s="51"/>
      <c r="AU15" s="51"/>
      <c r="AV15" s="52">
        <f t="shared" si="12"/>
        <v>0</v>
      </c>
      <c r="AW15" s="53">
        <f t="shared" si="13"/>
        <v>0</v>
      </c>
      <c r="AX15" s="51"/>
      <c r="AY15" s="51"/>
      <c r="AZ15" s="51"/>
      <c r="BA15" s="54">
        <f t="shared" si="26"/>
        <v>0</v>
      </c>
      <c r="BB15" s="50">
        <f t="shared" si="14"/>
        <v>0</v>
      </c>
      <c r="BC15" s="51"/>
      <c r="BD15" s="51"/>
      <c r="BE15" s="51"/>
      <c r="BF15" s="52">
        <f t="shared" si="15"/>
        <v>0</v>
      </c>
      <c r="BG15" s="53">
        <f t="shared" si="16"/>
        <v>0</v>
      </c>
      <c r="BH15" s="51">
        <f t="shared" si="17"/>
        <v>0</v>
      </c>
      <c r="BI15" s="51"/>
      <c r="BJ15" s="51"/>
      <c r="BK15" s="54">
        <f t="shared" si="27"/>
        <v>0</v>
      </c>
      <c r="BL15" s="55"/>
      <c r="BM15" s="51"/>
      <c r="BN15" s="53">
        <f t="shared" si="18"/>
        <v>0</v>
      </c>
      <c r="BO15" s="170">
        <f t="shared" si="19"/>
        <v>0</v>
      </c>
      <c r="BP15" s="55"/>
      <c r="BQ15" s="48">
        <f t="shared" si="20"/>
        <v>0</v>
      </c>
      <c r="BR15" s="176">
        <f t="shared" si="28"/>
        <v>0</v>
      </c>
      <c r="BS15" s="56"/>
      <c r="BT15" s="51">
        <v>0</v>
      </c>
      <c r="BU15" s="57">
        <f t="shared" si="21"/>
        <v>0</v>
      </c>
    </row>
    <row r="16" spans="2:75" ht="15.75" hidden="1" thickBot="1" x14ac:dyDescent="0.3">
      <c r="B16" s="62"/>
      <c r="C16" s="61">
        <v>1508</v>
      </c>
      <c r="D16" s="60"/>
      <c r="E16" s="51"/>
      <c r="F16" s="51"/>
      <c r="G16" s="51"/>
      <c r="H16" s="52">
        <f t="shared" si="0"/>
        <v>0</v>
      </c>
      <c r="I16" s="53"/>
      <c r="J16" s="51"/>
      <c r="K16" s="51"/>
      <c r="L16" s="51"/>
      <c r="M16" s="54">
        <f t="shared" si="22"/>
        <v>0</v>
      </c>
      <c r="N16" s="50">
        <f t="shared" si="2"/>
        <v>0</v>
      </c>
      <c r="O16" s="51"/>
      <c r="P16" s="51"/>
      <c r="Q16" s="51"/>
      <c r="R16" s="52">
        <f t="shared" si="3"/>
        <v>0</v>
      </c>
      <c r="S16" s="53">
        <f t="shared" si="4"/>
        <v>0</v>
      </c>
      <c r="T16" s="51"/>
      <c r="U16" s="51"/>
      <c r="V16" s="51"/>
      <c r="W16" s="54">
        <f t="shared" si="23"/>
        <v>0</v>
      </c>
      <c r="X16" s="50">
        <f t="shared" si="5"/>
        <v>0</v>
      </c>
      <c r="Y16" s="51"/>
      <c r="Z16" s="51"/>
      <c r="AA16" s="51"/>
      <c r="AB16" s="52">
        <f t="shared" si="6"/>
        <v>0</v>
      </c>
      <c r="AC16" s="53">
        <f t="shared" si="7"/>
        <v>0</v>
      </c>
      <c r="AD16" s="51"/>
      <c r="AE16" s="51"/>
      <c r="AF16" s="51"/>
      <c r="AG16" s="54">
        <f t="shared" si="24"/>
        <v>0</v>
      </c>
      <c r="AH16" s="50">
        <f t="shared" si="8"/>
        <v>0</v>
      </c>
      <c r="AI16" s="51"/>
      <c r="AJ16" s="51"/>
      <c r="AK16" s="51"/>
      <c r="AL16" s="52">
        <f t="shared" si="9"/>
        <v>0</v>
      </c>
      <c r="AM16" s="53">
        <f t="shared" si="10"/>
        <v>0</v>
      </c>
      <c r="AN16" s="51"/>
      <c r="AO16" s="51"/>
      <c r="AP16" s="51"/>
      <c r="AQ16" s="54">
        <f t="shared" si="25"/>
        <v>0</v>
      </c>
      <c r="AR16" s="50">
        <f t="shared" si="11"/>
        <v>0</v>
      </c>
      <c r="AS16" s="51"/>
      <c r="AT16" s="51"/>
      <c r="AU16" s="51"/>
      <c r="AV16" s="52">
        <f t="shared" si="12"/>
        <v>0</v>
      </c>
      <c r="AW16" s="53">
        <f t="shared" si="13"/>
        <v>0</v>
      </c>
      <c r="AX16" s="51"/>
      <c r="AY16" s="51"/>
      <c r="AZ16" s="51"/>
      <c r="BA16" s="54">
        <f t="shared" si="26"/>
        <v>0</v>
      </c>
      <c r="BB16" s="50">
        <f t="shared" si="14"/>
        <v>0</v>
      </c>
      <c r="BC16" s="51"/>
      <c r="BD16" s="51"/>
      <c r="BE16" s="51"/>
      <c r="BF16" s="52">
        <f t="shared" si="15"/>
        <v>0</v>
      </c>
      <c r="BG16" s="53">
        <f t="shared" si="16"/>
        <v>0</v>
      </c>
      <c r="BH16" s="51">
        <f t="shared" si="17"/>
        <v>0</v>
      </c>
      <c r="BI16" s="51"/>
      <c r="BJ16" s="51"/>
      <c r="BK16" s="54">
        <f t="shared" si="27"/>
        <v>0</v>
      </c>
      <c r="BL16" s="55"/>
      <c r="BM16" s="51"/>
      <c r="BN16" s="53">
        <f t="shared" si="18"/>
        <v>0</v>
      </c>
      <c r="BO16" s="170">
        <f t="shared" si="19"/>
        <v>0</v>
      </c>
      <c r="BP16" s="55"/>
      <c r="BQ16" s="48">
        <f t="shared" si="20"/>
        <v>0</v>
      </c>
      <c r="BR16" s="176">
        <f t="shared" si="28"/>
        <v>0</v>
      </c>
      <c r="BS16" s="56"/>
      <c r="BT16" s="51">
        <v>0</v>
      </c>
      <c r="BU16" s="57">
        <f t="shared" si="21"/>
        <v>0</v>
      </c>
    </row>
    <row r="17" spans="2:73" ht="15.75" hidden="1" thickBot="1" x14ac:dyDescent="0.3">
      <c r="B17" s="62"/>
      <c r="C17" s="61">
        <v>1508</v>
      </c>
      <c r="D17" s="60"/>
      <c r="E17" s="51"/>
      <c r="F17" s="51"/>
      <c r="G17" s="51"/>
      <c r="H17" s="52">
        <f t="shared" si="0"/>
        <v>0</v>
      </c>
      <c r="I17" s="53"/>
      <c r="J17" s="51"/>
      <c r="K17" s="51"/>
      <c r="L17" s="51"/>
      <c r="M17" s="54">
        <f t="shared" si="22"/>
        <v>0</v>
      </c>
      <c r="N17" s="50">
        <f t="shared" si="2"/>
        <v>0</v>
      </c>
      <c r="O17" s="51"/>
      <c r="P17" s="51"/>
      <c r="Q17" s="51"/>
      <c r="R17" s="52">
        <f t="shared" si="3"/>
        <v>0</v>
      </c>
      <c r="S17" s="53">
        <f t="shared" si="4"/>
        <v>0</v>
      </c>
      <c r="T17" s="51"/>
      <c r="U17" s="51"/>
      <c r="V17" s="51"/>
      <c r="W17" s="54">
        <f t="shared" si="23"/>
        <v>0</v>
      </c>
      <c r="X17" s="50">
        <f t="shared" si="5"/>
        <v>0</v>
      </c>
      <c r="Y17" s="51"/>
      <c r="Z17" s="51"/>
      <c r="AA17" s="51"/>
      <c r="AB17" s="52">
        <f t="shared" si="6"/>
        <v>0</v>
      </c>
      <c r="AC17" s="53">
        <f t="shared" si="7"/>
        <v>0</v>
      </c>
      <c r="AD17" s="51"/>
      <c r="AE17" s="51"/>
      <c r="AF17" s="51"/>
      <c r="AG17" s="54">
        <f t="shared" si="24"/>
        <v>0</v>
      </c>
      <c r="AH17" s="50">
        <f t="shared" si="8"/>
        <v>0</v>
      </c>
      <c r="AI17" s="51"/>
      <c r="AJ17" s="51"/>
      <c r="AK17" s="51"/>
      <c r="AL17" s="52">
        <f t="shared" si="9"/>
        <v>0</v>
      </c>
      <c r="AM17" s="53">
        <f t="shared" si="10"/>
        <v>0</v>
      </c>
      <c r="AN17" s="51"/>
      <c r="AO17" s="51"/>
      <c r="AP17" s="51"/>
      <c r="AQ17" s="54">
        <f t="shared" si="25"/>
        <v>0</v>
      </c>
      <c r="AR17" s="50">
        <f t="shared" si="11"/>
        <v>0</v>
      </c>
      <c r="AS17" s="51"/>
      <c r="AT17" s="51"/>
      <c r="AU17" s="51"/>
      <c r="AV17" s="52">
        <f t="shared" si="12"/>
        <v>0</v>
      </c>
      <c r="AW17" s="53">
        <f t="shared" si="13"/>
        <v>0</v>
      </c>
      <c r="AX17" s="51"/>
      <c r="AY17" s="51"/>
      <c r="AZ17" s="51"/>
      <c r="BA17" s="54">
        <f t="shared" si="26"/>
        <v>0</v>
      </c>
      <c r="BB17" s="50">
        <f t="shared" si="14"/>
        <v>0</v>
      </c>
      <c r="BC17" s="51"/>
      <c r="BD17" s="51"/>
      <c r="BE17" s="51"/>
      <c r="BF17" s="52">
        <f t="shared" si="15"/>
        <v>0</v>
      </c>
      <c r="BG17" s="53">
        <f t="shared" si="16"/>
        <v>0</v>
      </c>
      <c r="BH17" s="51">
        <f t="shared" si="17"/>
        <v>0</v>
      </c>
      <c r="BI17" s="51"/>
      <c r="BJ17" s="51"/>
      <c r="BK17" s="54">
        <f t="shared" si="27"/>
        <v>0</v>
      </c>
      <c r="BL17" s="55"/>
      <c r="BM17" s="51"/>
      <c r="BN17" s="53">
        <f t="shared" si="18"/>
        <v>0</v>
      </c>
      <c r="BO17" s="170">
        <f t="shared" si="19"/>
        <v>0</v>
      </c>
      <c r="BP17" s="55"/>
      <c r="BQ17" s="48">
        <f t="shared" si="20"/>
        <v>0</v>
      </c>
      <c r="BR17" s="176">
        <f t="shared" si="28"/>
        <v>0</v>
      </c>
      <c r="BS17" s="56"/>
      <c r="BT17" s="51">
        <v>0</v>
      </c>
      <c r="BU17" s="57">
        <f t="shared" si="21"/>
        <v>0</v>
      </c>
    </row>
    <row r="18" spans="2:73" ht="15.75" hidden="1" thickBot="1" x14ac:dyDescent="0.3">
      <c r="B18" s="62"/>
      <c r="C18" s="61">
        <v>1508</v>
      </c>
      <c r="D18" s="60"/>
      <c r="E18" s="51"/>
      <c r="F18" s="51"/>
      <c r="G18" s="51"/>
      <c r="H18" s="52">
        <f t="shared" si="0"/>
        <v>0</v>
      </c>
      <c r="I18" s="53"/>
      <c r="J18" s="51"/>
      <c r="K18" s="51"/>
      <c r="L18" s="51"/>
      <c r="M18" s="54">
        <f t="shared" si="22"/>
        <v>0</v>
      </c>
      <c r="N18" s="50">
        <f t="shared" si="2"/>
        <v>0</v>
      </c>
      <c r="O18" s="51"/>
      <c r="P18" s="51"/>
      <c r="Q18" s="51"/>
      <c r="R18" s="52">
        <f t="shared" si="3"/>
        <v>0</v>
      </c>
      <c r="S18" s="53">
        <f t="shared" si="4"/>
        <v>0</v>
      </c>
      <c r="T18" s="51"/>
      <c r="U18" s="51"/>
      <c r="V18" s="51"/>
      <c r="W18" s="54">
        <f t="shared" si="23"/>
        <v>0</v>
      </c>
      <c r="X18" s="50">
        <f t="shared" si="5"/>
        <v>0</v>
      </c>
      <c r="Y18" s="51"/>
      <c r="Z18" s="51"/>
      <c r="AA18" s="51"/>
      <c r="AB18" s="52">
        <f t="shared" si="6"/>
        <v>0</v>
      </c>
      <c r="AC18" s="53">
        <f t="shared" si="7"/>
        <v>0</v>
      </c>
      <c r="AD18" s="51"/>
      <c r="AE18" s="51"/>
      <c r="AF18" s="51"/>
      <c r="AG18" s="54">
        <f t="shared" si="24"/>
        <v>0</v>
      </c>
      <c r="AH18" s="50">
        <f t="shared" si="8"/>
        <v>0</v>
      </c>
      <c r="AI18" s="51"/>
      <c r="AJ18" s="51"/>
      <c r="AK18" s="51"/>
      <c r="AL18" s="52">
        <f t="shared" si="9"/>
        <v>0</v>
      </c>
      <c r="AM18" s="53">
        <f t="shared" si="10"/>
        <v>0</v>
      </c>
      <c r="AN18" s="51"/>
      <c r="AO18" s="51"/>
      <c r="AP18" s="51"/>
      <c r="AQ18" s="54">
        <f t="shared" si="25"/>
        <v>0</v>
      </c>
      <c r="AR18" s="50">
        <f t="shared" si="11"/>
        <v>0</v>
      </c>
      <c r="AS18" s="51"/>
      <c r="AT18" s="51"/>
      <c r="AU18" s="51"/>
      <c r="AV18" s="52">
        <f t="shared" si="12"/>
        <v>0</v>
      </c>
      <c r="AW18" s="53">
        <f t="shared" si="13"/>
        <v>0</v>
      </c>
      <c r="AX18" s="51"/>
      <c r="AY18" s="51"/>
      <c r="AZ18" s="51"/>
      <c r="BA18" s="54">
        <f t="shared" si="26"/>
        <v>0</v>
      </c>
      <c r="BB18" s="50">
        <f t="shared" si="14"/>
        <v>0</v>
      </c>
      <c r="BC18" s="51"/>
      <c r="BD18" s="51"/>
      <c r="BE18" s="51"/>
      <c r="BF18" s="52">
        <f t="shared" si="15"/>
        <v>0</v>
      </c>
      <c r="BG18" s="53">
        <f t="shared" si="16"/>
        <v>0</v>
      </c>
      <c r="BH18" s="51">
        <f t="shared" si="17"/>
        <v>0</v>
      </c>
      <c r="BI18" s="51"/>
      <c r="BJ18" s="51"/>
      <c r="BK18" s="54">
        <f t="shared" si="27"/>
        <v>0</v>
      </c>
      <c r="BL18" s="55"/>
      <c r="BM18" s="51"/>
      <c r="BN18" s="53">
        <f t="shared" si="18"/>
        <v>0</v>
      </c>
      <c r="BO18" s="170">
        <f t="shared" si="19"/>
        <v>0</v>
      </c>
      <c r="BP18" s="55"/>
      <c r="BQ18" s="48">
        <f t="shared" si="20"/>
        <v>0</v>
      </c>
      <c r="BR18" s="176">
        <f t="shared" si="28"/>
        <v>0</v>
      </c>
      <c r="BS18" s="56"/>
      <c r="BT18" s="51">
        <v>0</v>
      </c>
      <c r="BU18" s="57">
        <f t="shared" si="21"/>
        <v>0</v>
      </c>
    </row>
    <row r="19" spans="2:73" ht="15.75" hidden="1" thickBot="1" x14ac:dyDescent="0.3">
      <c r="B19" s="62"/>
      <c r="C19" s="61">
        <v>1508</v>
      </c>
      <c r="D19" s="60"/>
      <c r="E19" s="51"/>
      <c r="F19" s="51"/>
      <c r="G19" s="51"/>
      <c r="H19" s="52">
        <f t="shared" si="0"/>
        <v>0</v>
      </c>
      <c r="I19" s="53"/>
      <c r="J19" s="51"/>
      <c r="K19" s="51"/>
      <c r="L19" s="51"/>
      <c r="M19" s="54">
        <f t="shared" si="22"/>
        <v>0</v>
      </c>
      <c r="N19" s="50">
        <f t="shared" si="2"/>
        <v>0</v>
      </c>
      <c r="O19" s="51"/>
      <c r="P19" s="51"/>
      <c r="Q19" s="51"/>
      <c r="R19" s="52">
        <f t="shared" si="3"/>
        <v>0</v>
      </c>
      <c r="S19" s="53">
        <f t="shared" si="4"/>
        <v>0</v>
      </c>
      <c r="T19" s="51"/>
      <c r="U19" s="51"/>
      <c r="V19" s="51"/>
      <c r="W19" s="54">
        <f t="shared" si="23"/>
        <v>0</v>
      </c>
      <c r="X19" s="50">
        <f t="shared" si="5"/>
        <v>0</v>
      </c>
      <c r="Y19" s="51"/>
      <c r="Z19" s="51"/>
      <c r="AA19" s="51"/>
      <c r="AB19" s="52">
        <f t="shared" si="6"/>
        <v>0</v>
      </c>
      <c r="AC19" s="53">
        <f t="shared" si="7"/>
        <v>0</v>
      </c>
      <c r="AD19" s="51"/>
      <c r="AE19" s="51"/>
      <c r="AF19" s="51"/>
      <c r="AG19" s="54">
        <f t="shared" si="24"/>
        <v>0</v>
      </c>
      <c r="AH19" s="50">
        <f t="shared" si="8"/>
        <v>0</v>
      </c>
      <c r="AI19" s="51"/>
      <c r="AJ19" s="51"/>
      <c r="AK19" s="51"/>
      <c r="AL19" s="52">
        <f t="shared" si="9"/>
        <v>0</v>
      </c>
      <c r="AM19" s="53">
        <f t="shared" si="10"/>
        <v>0</v>
      </c>
      <c r="AN19" s="51"/>
      <c r="AO19" s="51"/>
      <c r="AP19" s="51"/>
      <c r="AQ19" s="54">
        <f t="shared" si="25"/>
        <v>0</v>
      </c>
      <c r="AR19" s="50">
        <f t="shared" si="11"/>
        <v>0</v>
      </c>
      <c r="AS19" s="51"/>
      <c r="AT19" s="51"/>
      <c r="AU19" s="51"/>
      <c r="AV19" s="52">
        <f t="shared" si="12"/>
        <v>0</v>
      </c>
      <c r="AW19" s="53">
        <f t="shared" si="13"/>
        <v>0</v>
      </c>
      <c r="AX19" s="51"/>
      <c r="AY19" s="51"/>
      <c r="AZ19" s="51"/>
      <c r="BA19" s="54">
        <f t="shared" si="26"/>
        <v>0</v>
      </c>
      <c r="BB19" s="50">
        <f t="shared" si="14"/>
        <v>0</v>
      </c>
      <c r="BC19" s="51"/>
      <c r="BD19" s="51"/>
      <c r="BE19" s="51"/>
      <c r="BF19" s="52">
        <f t="shared" si="15"/>
        <v>0</v>
      </c>
      <c r="BG19" s="53">
        <f t="shared" si="16"/>
        <v>0</v>
      </c>
      <c r="BH19" s="51">
        <f t="shared" si="17"/>
        <v>0</v>
      </c>
      <c r="BI19" s="51"/>
      <c r="BJ19" s="51"/>
      <c r="BK19" s="54">
        <f t="shared" si="27"/>
        <v>0</v>
      </c>
      <c r="BL19" s="55"/>
      <c r="BM19" s="51"/>
      <c r="BN19" s="53">
        <f t="shared" si="18"/>
        <v>0</v>
      </c>
      <c r="BO19" s="170">
        <f t="shared" si="19"/>
        <v>0</v>
      </c>
      <c r="BP19" s="55"/>
      <c r="BQ19" s="48">
        <f t="shared" si="20"/>
        <v>0</v>
      </c>
      <c r="BR19" s="176">
        <f t="shared" si="28"/>
        <v>0</v>
      </c>
      <c r="BS19" s="56"/>
      <c r="BT19" s="51">
        <v>0</v>
      </c>
      <c r="BU19" s="57">
        <f t="shared" si="21"/>
        <v>0</v>
      </c>
    </row>
    <row r="20" spans="2:73" ht="15.75" hidden="1" thickBot="1" x14ac:dyDescent="0.3">
      <c r="B20" s="62"/>
      <c r="C20" s="61">
        <v>1508</v>
      </c>
      <c r="D20" s="60"/>
      <c r="E20" s="51"/>
      <c r="F20" s="51"/>
      <c r="G20" s="51"/>
      <c r="H20" s="52">
        <f t="shared" si="0"/>
        <v>0</v>
      </c>
      <c r="I20" s="53"/>
      <c r="J20" s="51"/>
      <c r="K20" s="51"/>
      <c r="L20" s="51"/>
      <c r="M20" s="54">
        <f t="shared" si="22"/>
        <v>0</v>
      </c>
      <c r="N20" s="50">
        <f t="shared" si="2"/>
        <v>0</v>
      </c>
      <c r="O20" s="51"/>
      <c r="P20" s="51"/>
      <c r="Q20" s="51"/>
      <c r="R20" s="52">
        <f t="shared" si="3"/>
        <v>0</v>
      </c>
      <c r="S20" s="53">
        <f t="shared" si="4"/>
        <v>0</v>
      </c>
      <c r="T20" s="51"/>
      <c r="U20" s="51"/>
      <c r="V20" s="51"/>
      <c r="W20" s="54">
        <f t="shared" si="23"/>
        <v>0</v>
      </c>
      <c r="X20" s="50">
        <f t="shared" si="5"/>
        <v>0</v>
      </c>
      <c r="Y20" s="51"/>
      <c r="Z20" s="51"/>
      <c r="AA20" s="51"/>
      <c r="AB20" s="52">
        <f t="shared" si="6"/>
        <v>0</v>
      </c>
      <c r="AC20" s="53">
        <f t="shared" si="7"/>
        <v>0</v>
      </c>
      <c r="AD20" s="51"/>
      <c r="AE20" s="51"/>
      <c r="AF20" s="51"/>
      <c r="AG20" s="54">
        <f t="shared" si="24"/>
        <v>0</v>
      </c>
      <c r="AH20" s="50">
        <f t="shared" si="8"/>
        <v>0</v>
      </c>
      <c r="AI20" s="51"/>
      <c r="AJ20" s="51"/>
      <c r="AK20" s="51"/>
      <c r="AL20" s="52">
        <f t="shared" si="9"/>
        <v>0</v>
      </c>
      <c r="AM20" s="53">
        <f t="shared" si="10"/>
        <v>0</v>
      </c>
      <c r="AN20" s="51"/>
      <c r="AO20" s="51"/>
      <c r="AP20" s="51"/>
      <c r="AQ20" s="54">
        <f t="shared" si="25"/>
        <v>0</v>
      </c>
      <c r="AR20" s="50">
        <f t="shared" si="11"/>
        <v>0</v>
      </c>
      <c r="AS20" s="51"/>
      <c r="AT20" s="51"/>
      <c r="AU20" s="51"/>
      <c r="AV20" s="52">
        <f t="shared" si="12"/>
        <v>0</v>
      </c>
      <c r="AW20" s="53">
        <f t="shared" si="13"/>
        <v>0</v>
      </c>
      <c r="AX20" s="51"/>
      <c r="AY20" s="51"/>
      <c r="AZ20" s="51"/>
      <c r="BA20" s="54">
        <f t="shared" si="26"/>
        <v>0</v>
      </c>
      <c r="BB20" s="50">
        <f t="shared" si="14"/>
        <v>0</v>
      </c>
      <c r="BC20" s="51"/>
      <c r="BD20" s="51"/>
      <c r="BE20" s="51"/>
      <c r="BF20" s="52">
        <f t="shared" si="15"/>
        <v>0</v>
      </c>
      <c r="BG20" s="53">
        <f t="shared" si="16"/>
        <v>0</v>
      </c>
      <c r="BH20" s="51">
        <f t="shared" si="17"/>
        <v>0</v>
      </c>
      <c r="BI20" s="51"/>
      <c r="BJ20" s="51"/>
      <c r="BK20" s="54">
        <f t="shared" si="27"/>
        <v>0</v>
      </c>
      <c r="BL20" s="55"/>
      <c r="BM20" s="51"/>
      <c r="BN20" s="53">
        <f t="shared" si="18"/>
        <v>0</v>
      </c>
      <c r="BO20" s="170">
        <f t="shared" si="19"/>
        <v>0</v>
      </c>
      <c r="BP20" s="55"/>
      <c r="BQ20" s="48">
        <f t="shared" si="20"/>
        <v>0</v>
      </c>
      <c r="BR20" s="176">
        <f t="shared" si="28"/>
        <v>0</v>
      </c>
      <c r="BS20" s="56"/>
      <c r="BT20" s="51">
        <v>0</v>
      </c>
      <c r="BU20" s="57">
        <f t="shared" si="21"/>
        <v>0</v>
      </c>
    </row>
    <row r="21" spans="2:73" ht="15.75" hidden="1" thickBot="1" x14ac:dyDescent="0.3">
      <c r="B21" s="62"/>
      <c r="C21" s="61">
        <v>1508</v>
      </c>
      <c r="D21" s="60"/>
      <c r="E21" s="51"/>
      <c r="F21" s="51"/>
      <c r="G21" s="51"/>
      <c r="H21" s="52">
        <f t="shared" si="0"/>
        <v>0</v>
      </c>
      <c r="I21" s="53"/>
      <c r="J21" s="51"/>
      <c r="K21" s="51"/>
      <c r="L21" s="51"/>
      <c r="M21" s="54">
        <f t="shared" si="22"/>
        <v>0</v>
      </c>
      <c r="N21" s="50">
        <f t="shared" si="2"/>
        <v>0</v>
      </c>
      <c r="O21" s="51"/>
      <c r="P21" s="51"/>
      <c r="Q21" s="51"/>
      <c r="R21" s="52">
        <f t="shared" si="3"/>
        <v>0</v>
      </c>
      <c r="S21" s="53">
        <f t="shared" si="4"/>
        <v>0</v>
      </c>
      <c r="T21" s="51"/>
      <c r="U21" s="51"/>
      <c r="V21" s="51"/>
      <c r="W21" s="54">
        <f t="shared" si="23"/>
        <v>0</v>
      </c>
      <c r="X21" s="50">
        <f t="shared" si="5"/>
        <v>0</v>
      </c>
      <c r="Y21" s="51"/>
      <c r="Z21" s="51"/>
      <c r="AA21" s="51"/>
      <c r="AB21" s="52">
        <f t="shared" si="6"/>
        <v>0</v>
      </c>
      <c r="AC21" s="53">
        <f t="shared" si="7"/>
        <v>0</v>
      </c>
      <c r="AD21" s="51"/>
      <c r="AE21" s="51"/>
      <c r="AF21" s="51"/>
      <c r="AG21" s="54">
        <f t="shared" si="24"/>
        <v>0</v>
      </c>
      <c r="AH21" s="50">
        <f t="shared" si="8"/>
        <v>0</v>
      </c>
      <c r="AI21" s="51"/>
      <c r="AJ21" s="51"/>
      <c r="AK21" s="51"/>
      <c r="AL21" s="52">
        <f t="shared" si="9"/>
        <v>0</v>
      </c>
      <c r="AM21" s="53">
        <f t="shared" si="10"/>
        <v>0</v>
      </c>
      <c r="AN21" s="51"/>
      <c r="AO21" s="51"/>
      <c r="AP21" s="51"/>
      <c r="AQ21" s="54">
        <f t="shared" si="25"/>
        <v>0</v>
      </c>
      <c r="AR21" s="50">
        <f t="shared" si="11"/>
        <v>0</v>
      </c>
      <c r="AS21" s="51"/>
      <c r="AT21" s="51"/>
      <c r="AU21" s="51"/>
      <c r="AV21" s="52">
        <f t="shared" si="12"/>
        <v>0</v>
      </c>
      <c r="AW21" s="53">
        <f t="shared" si="13"/>
        <v>0</v>
      </c>
      <c r="AX21" s="51"/>
      <c r="AY21" s="51"/>
      <c r="AZ21" s="51"/>
      <c r="BA21" s="54">
        <f t="shared" si="26"/>
        <v>0</v>
      </c>
      <c r="BB21" s="50">
        <f t="shared" si="14"/>
        <v>0</v>
      </c>
      <c r="BC21" s="51"/>
      <c r="BD21" s="51"/>
      <c r="BE21" s="51"/>
      <c r="BF21" s="52">
        <f t="shared" si="15"/>
        <v>0</v>
      </c>
      <c r="BG21" s="53">
        <f t="shared" si="16"/>
        <v>0</v>
      </c>
      <c r="BH21" s="51">
        <f t="shared" si="17"/>
        <v>0</v>
      </c>
      <c r="BI21" s="51"/>
      <c r="BJ21" s="51"/>
      <c r="BK21" s="54">
        <f t="shared" si="27"/>
        <v>0</v>
      </c>
      <c r="BL21" s="55"/>
      <c r="BM21" s="51"/>
      <c r="BN21" s="53">
        <f t="shared" si="18"/>
        <v>0</v>
      </c>
      <c r="BO21" s="170">
        <f t="shared" si="19"/>
        <v>0</v>
      </c>
      <c r="BP21" s="55"/>
      <c r="BQ21" s="48">
        <f t="shared" si="20"/>
        <v>0</v>
      </c>
      <c r="BR21" s="176">
        <f t="shared" si="28"/>
        <v>0</v>
      </c>
      <c r="BS21" s="56"/>
      <c r="BT21" s="51">
        <v>0</v>
      </c>
      <c r="BU21" s="57">
        <f t="shared" si="21"/>
        <v>0</v>
      </c>
    </row>
    <row r="22" spans="2:73" ht="15.75" hidden="1" thickBot="1" x14ac:dyDescent="0.3">
      <c r="B22" s="62"/>
      <c r="C22" s="61">
        <v>1508</v>
      </c>
      <c r="D22" s="60"/>
      <c r="E22" s="51"/>
      <c r="F22" s="51"/>
      <c r="G22" s="51"/>
      <c r="H22" s="52">
        <f t="shared" si="0"/>
        <v>0</v>
      </c>
      <c r="I22" s="53"/>
      <c r="J22" s="51"/>
      <c r="K22" s="51"/>
      <c r="L22" s="51"/>
      <c r="M22" s="54">
        <f t="shared" si="22"/>
        <v>0</v>
      </c>
      <c r="N22" s="50">
        <f t="shared" si="2"/>
        <v>0</v>
      </c>
      <c r="O22" s="51"/>
      <c r="P22" s="51"/>
      <c r="Q22" s="51"/>
      <c r="R22" s="52">
        <f t="shared" si="3"/>
        <v>0</v>
      </c>
      <c r="S22" s="53">
        <f t="shared" si="4"/>
        <v>0</v>
      </c>
      <c r="T22" s="51"/>
      <c r="U22" s="51"/>
      <c r="V22" s="51"/>
      <c r="W22" s="54">
        <f t="shared" si="23"/>
        <v>0</v>
      </c>
      <c r="X22" s="50">
        <f t="shared" si="5"/>
        <v>0</v>
      </c>
      <c r="Y22" s="51"/>
      <c r="Z22" s="51"/>
      <c r="AA22" s="51"/>
      <c r="AB22" s="52">
        <f t="shared" si="6"/>
        <v>0</v>
      </c>
      <c r="AC22" s="53">
        <f t="shared" si="7"/>
        <v>0</v>
      </c>
      <c r="AD22" s="51"/>
      <c r="AE22" s="51"/>
      <c r="AF22" s="51"/>
      <c r="AG22" s="54">
        <f t="shared" si="24"/>
        <v>0</v>
      </c>
      <c r="AH22" s="50">
        <f t="shared" si="8"/>
        <v>0</v>
      </c>
      <c r="AI22" s="51"/>
      <c r="AJ22" s="51"/>
      <c r="AK22" s="51"/>
      <c r="AL22" s="52">
        <f t="shared" si="9"/>
        <v>0</v>
      </c>
      <c r="AM22" s="53">
        <f t="shared" si="10"/>
        <v>0</v>
      </c>
      <c r="AN22" s="51"/>
      <c r="AO22" s="51"/>
      <c r="AP22" s="51"/>
      <c r="AQ22" s="54">
        <f t="shared" si="25"/>
        <v>0</v>
      </c>
      <c r="AR22" s="50">
        <f t="shared" si="11"/>
        <v>0</v>
      </c>
      <c r="AS22" s="51"/>
      <c r="AT22" s="51"/>
      <c r="AU22" s="51"/>
      <c r="AV22" s="52">
        <f t="shared" si="12"/>
        <v>0</v>
      </c>
      <c r="AW22" s="53">
        <f t="shared" si="13"/>
        <v>0</v>
      </c>
      <c r="AX22" s="51"/>
      <c r="AY22" s="51"/>
      <c r="AZ22" s="51"/>
      <c r="BA22" s="54">
        <f t="shared" si="26"/>
        <v>0</v>
      </c>
      <c r="BB22" s="50">
        <f t="shared" si="14"/>
        <v>0</v>
      </c>
      <c r="BC22" s="51"/>
      <c r="BD22" s="51"/>
      <c r="BE22" s="51"/>
      <c r="BF22" s="52">
        <f t="shared" si="15"/>
        <v>0</v>
      </c>
      <c r="BG22" s="53">
        <f t="shared" si="16"/>
        <v>0</v>
      </c>
      <c r="BH22" s="51">
        <f t="shared" si="17"/>
        <v>0</v>
      </c>
      <c r="BI22" s="51"/>
      <c r="BJ22" s="51"/>
      <c r="BK22" s="54">
        <f t="shared" si="27"/>
        <v>0</v>
      </c>
      <c r="BL22" s="55"/>
      <c r="BM22" s="51"/>
      <c r="BN22" s="53">
        <f t="shared" si="18"/>
        <v>0</v>
      </c>
      <c r="BO22" s="170">
        <f t="shared" si="19"/>
        <v>0</v>
      </c>
      <c r="BP22" s="55"/>
      <c r="BQ22" s="48">
        <f t="shared" si="20"/>
        <v>0</v>
      </c>
      <c r="BR22" s="176">
        <f t="shared" si="28"/>
        <v>0</v>
      </c>
      <c r="BS22" s="56"/>
      <c r="BT22" s="51">
        <v>0</v>
      </c>
      <c r="BU22" s="57">
        <f t="shared" si="21"/>
        <v>0</v>
      </c>
    </row>
    <row r="23" spans="2:73" ht="15.75" hidden="1" thickBot="1" x14ac:dyDescent="0.3">
      <c r="B23" s="62"/>
      <c r="C23" s="61">
        <v>1508</v>
      </c>
      <c r="D23" s="60"/>
      <c r="E23" s="51"/>
      <c r="F23" s="51"/>
      <c r="G23" s="51"/>
      <c r="H23" s="52">
        <f t="shared" si="0"/>
        <v>0</v>
      </c>
      <c r="I23" s="53"/>
      <c r="J23" s="51"/>
      <c r="K23" s="51"/>
      <c r="L23" s="51"/>
      <c r="M23" s="54">
        <f t="shared" si="22"/>
        <v>0</v>
      </c>
      <c r="N23" s="50">
        <f t="shared" si="2"/>
        <v>0</v>
      </c>
      <c r="O23" s="51"/>
      <c r="P23" s="51"/>
      <c r="Q23" s="51"/>
      <c r="R23" s="52">
        <f t="shared" si="3"/>
        <v>0</v>
      </c>
      <c r="S23" s="53">
        <f t="shared" si="4"/>
        <v>0</v>
      </c>
      <c r="T23" s="51"/>
      <c r="U23" s="51"/>
      <c r="V23" s="51"/>
      <c r="W23" s="54">
        <f t="shared" si="23"/>
        <v>0</v>
      </c>
      <c r="X23" s="50">
        <f t="shared" si="5"/>
        <v>0</v>
      </c>
      <c r="Y23" s="51"/>
      <c r="Z23" s="51"/>
      <c r="AA23" s="51"/>
      <c r="AB23" s="52">
        <f t="shared" si="6"/>
        <v>0</v>
      </c>
      <c r="AC23" s="53">
        <f t="shared" si="7"/>
        <v>0</v>
      </c>
      <c r="AD23" s="51"/>
      <c r="AE23" s="51"/>
      <c r="AF23" s="51"/>
      <c r="AG23" s="54">
        <f t="shared" si="24"/>
        <v>0</v>
      </c>
      <c r="AH23" s="50">
        <f t="shared" si="8"/>
        <v>0</v>
      </c>
      <c r="AI23" s="51"/>
      <c r="AJ23" s="51"/>
      <c r="AK23" s="51"/>
      <c r="AL23" s="52">
        <f t="shared" si="9"/>
        <v>0</v>
      </c>
      <c r="AM23" s="53">
        <f t="shared" si="10"/>
        <v>0</v>
      </c>
      <c r="AN23" s="51"/>
      <c r="AO23" s="51"/>
      <c r="AP23" s="51"/>
      <c r="AQ23" s="54">
        <f t="shared" si="25"/>
        <v>0</v>
      </c>
      <c r="AR23" s="50">
        <f t="shared" si="11"/>
        <v>0</v>
      </c>
      <c r="AS23" s="51"/>
      <c r="AT23" s="51"/>
      <c r="AU23" s="51"/>
      <c r="AV23" s="52">
        <f t="shared" si="12"/>
        <v>0</v>
      </c>
      <c r="AW23" s="53">
        <f t="shared" si="13"/>
        <v>0</v>
      </c>
      <c r="AX23" s="51"/>
      <c r="AY23" s="51"/>
      <c r="AZ23" s="51"/>
      <c r="BA23" s="54">
        <f t="shared" si="26"/>
        <v>0</v>
      </c>
      <c r="BB23" s="50">
        <f t="shared" si="14"/>
        <v>0</v>
      </c>
      <c r="BC23" s="51"/>
      <c r="BD23" s="51"/>
      <c r="BE23" s="51"/>
      <c r="BF23" s="52">
        <f t="shared" si="15"/>
        <v>0</v>
      </c>
      <c r="BG23" s="53">
        <f t="shared" si="16"/>
        <v>0</v>
      </c>
      <c r="BH23" s="51">
        <f t="shared" si="17"/>
        <v>0</v>
      </c>
      <c r="BI23" s="51"/>
      <c r="BJ23" s="51"/>
      <c r="BK23" s="54">
        <f t="shared" si="27"/>
        <v>0</v>
      </c>
      <c r="BL23" s="55"/>
      <c r="BM23" s="51"/>
      <c r="BN23" s="53">
        <f t="shared" si="18"/>
        <v>0</v>
      </c>
      <c r="BO23" s="170">
        <f t="shared" si="19"/>
        <v>0</v>
      </c>
      <c r="BP23" s="55"/>
      <c r="BQ23" s="48">
        <f t="shared" si="20"/>
        <v>0</v>
      </c>
      <c r="BR23" s="176">
        <f t="shared" si="28"/>
        <v>0</v>
      </c>
      <c r="BS23" s="56"/>
      <c r="BT23" s="51">
        <v>0</v>
      </c>
      <c r="BU23" s="57">
        <f t="shared" si="21"/>
        <v>0</v>
      </c>
    </row>
    <row r="24" spans="2:73" ht="15.75" hidden="1" thickBot="1" x14ac:dyDescent="0.3">
      <c r="B24" s="62"/>
      <c r="C24" s="61">
        <v>1508</v>
      </c>
      <c r="D24" s="60"/>
      <c r="E24" s="51"/>
      <c r="F24" s="51"/>
      <c r="G24" s="51"/>
      <c r="H24" s="52">
        <f t="shared" si="0"/>
        <v>0</v>
      </c>
      <c r="I24" s="53"/>
      <c r="J24" s="51"/>
      <c r="K24" s="51"/>
      <c r="L24" s="51"/>
      <c r="M24" s="54">
        <f t="shared" si="22"/>
        <v>0</v>
      </c>
      <c r="N24" s="50">
        <f t="shared" si="2"/>
        <v>0</v>
      </c>
      <c r="O24" s="51"/>
      <c r="P24" s="51"/>
      <c r="Q24" s="51"/>
      <c r="R24" s="52">
        <f t="shared" si="3"/>
        <v>0</v>
      </c>
      <c r="S24" s="53">
        <f t="shared" si="4"/>
        <v>0</v>
      </c>
      <c r="T24" s="51"/>
      <c r="U24" s="51"/>
      <c r="V24" s="51"/>
      <c r="W24" s="54">
        <f t="shared" si="23"/>
        <v>0</v>
      </c>
      <c r="X24" s="50">
        <f t="shared" si="5"/>
        <v>0</v>
      </c>
      <c r="Y24" s="51"/>
      <c r="Z24" s="51"/>
      <c r="AA24" s="51"/>
      <c r="AB24" s="52">
        <f t="shared" si="6"/>
        <v>0</v>
      </c>
      <c r="AC24" s="53">
        <f t="shared" si="7"/>
        <v>0</v>
      </c>
      <c r="AD24" s="51"/>
      <c r="AE24" s="51"/>
      <c r="AF24" s="51"/>
      <c r="AG24" s="54">
        <f t="shared" si="24"/>
        <v>0</v>
      </c>
      <c r="AH24" s="50">
        <f t="shared" si="8"/>
        <v>0</v>
      </c>
      <c r="AI24" s="51"/>
      <c r="AJ24" s="51"/>
      <c r="AK24" s="51"/>
      <c r="AL24" s="52">
        <f t="shared" si="9"/>
        <v>0</v>
      </c>
      <c r="AM24" s="53">
        <f t="shared" si="10"/>
        <v>0</v>
      </c>
      <c r="AN24" s="51"/>
      <c r="AO24" s="51"/>
      <c r="AP24" s="51"/>
      <c r="AQ24" s="54">
        <f t="shared" si="25"/>
        <v>0</v>
      </c>
      <c r="AR24" s="50">
        <f t="shared" si="11"/>
        <v>0</v>
      </c>
      <c r="AS24" s="51"/>
      <c r="AT24" s="51"/>
      <c r="AU24" s="51"/>
      <c r="AV24" s="52">
        <f t="shared" si="12"/>
        <v>0</v>
      </c>
      <c r="AW24" s="53">
        <f t="shared" si="13"/>
        <v>0</v>
      </c>
      <c r="AX24" s="51"/>
      <c r="AY24" s="51"/>
      <c r="AZ24" s="51"/>
      <c r="BA24" s="54">
        <f t="shared" si="26"/>
        <v>0</v>
      </c>
      <c r="BB24" s="50">
        <f t="shared" si="14"/>
        <v>0</v>
      </c>
      <c r="BC24" s="51"/>
      <c r="BD24" s="51"/>
      <c r="BE24" s="51"/>
      <c r="BF24" s="52">
        <f t="shared" si="15"/>
        <v>0</v>
      </c>
      <c r="BG24" s="53">
        <f t="shared" si="16"/>
        <v>0</v>
      </c>
      <c r="BH24" s="51">
        <f t="shared" si="17"/>
        <v>0</v>
      </c>
      <c r="BI24" s="51"/>
      <c r="BJ24" s="51"/>
      <c r="BK24" s="54">
        <f t="shared" si="27"/>
        <v>0</v>
      </c>
      <c r="BL24" s="55"/>
      <c r="BM24" s="51"/>
      <c r="BN24" s="53">
        <f t="shared" si="18"/>
        <v>0</v>
      </c>
      <c r="BO24" s="170">
        <f t="shared" si="19"/>
        <v>0</v>
      </c>
      <c r="BP24" s="55"/>
      <c r="BQ24" s="48">
        <f t="shared" si="20"/>
        <v>0</v>
      </c>
      <c r="BR24" s="176">
        <f t="shared" si="28"/>
        <v>0</v>
      </c>
      <c r="BS24" s="56"/>
      <c r="BT24" s="51">
        <v>0</v>
      </c>
      <c r="BU24" s="57">
        <f t="shared" si="21"/>
        <v>0</v>
      </c>
    </row>
    <row r="25" spans="2:73" ht="15.75" hidden="1" thickBot="1" x14ac:dyDescent="0.3">
      <c r="B25" s="62"/>
      <c r="C25" s="61">
        <v>1508</v>
      </c>
      <c r="D25" s="60"/>
      <c r="E25" s="51"/>
      <c r="F25" s="51"/>
      <c r="G25" s="51"/>
      <c r="H25" s="52">
        <f t="shared" si="0"/>
        <v>0</v>
      </c>
      <c r="I25" s="53"/>
      <c r="J25" s="51"/>
      <c r="K25" s="51"/>
      <c r="L25" s="51"/>
      <c r="M25" s="54">
        <f t="shared" si="22"/>
        <v>0</v>
      </c>
      <c r="N25" s="50">
        <f t="shared" si="2"/>
        <v>0</v>
      </c>
      <c r="O25" s="51"/>
      <c r="P25" s="51"/>
      <c r="Q25" s="51"/>
      <c r="R25" s="52">
        <f t="shared" si="3"/>
        <v>0</v>
      </c>
      <c r="S25" s="53">
        <f t="shared" si="4"/>
        <v>0</v>
      </c>
      <c r="T25" s="51"/>
      <c r="U25" s="51"/>
      <c r="V25" s="51"/>
      <c r="W25" s="54">
        <f t="shared" si="23"/>
        <v>0</v>
      </c>
      <c r="X25" s="50">
        <f t="shared" si="5"/>
        <v>0</v>
      </c>
      <c r="Y25" s="51"/>
      <c r="Z25" s="51"/>
      <c r="AA25" s="51"/>
      <c r="AB25" s="52">
        <f t="shared" si="6"/>
        <v>0</v>
      </c>
      <c r="AC25" s="53">
        <f t="shared" si="7"/>
        <v>0</v>
      </c>
      <c r="AD25" s="51"/>
      <c r="AE25" s="51"/>
      <c r="AF25" s="51"/>
      <c r="AG25" s="54">
        <f t="shared" si="24"/>
        <v>0</v>
      </c>
      <c r="AH25" s="50">
        <f t="shared" si="8"/>
        <v>0</v>
      </c>
      <c r="AI25" s="51"/>
      <c r="AJ25" s="51"/>
      <c r="AK25" s="51"/>
      <c r="AL25" s="52">
        <f t="shared" si="9"/>
        <v>0</v>
      </c>
      <c r="AM25" s="53">
        <f t="shared" si="10"/>
        <v>0</v>
      </c>
      <c r="AN25" s="51"/>
      <c r="AO25" s="51"/>
      <c r="AP25" s="51"/>
      <c r="AQ25" s="54">
        <f t="shared" si="25"/>
        <v>0</v>
      </c>
      <c r="AR25" s="50">
        <f t="shared" si="11"/>
        <v>0</v>
      </c>
      <c r="AS25" s="51"/>
      <c r="AT25" s="51"/>
      <c r="AU25" s="51"/>
      <c r="AV25" s="52">
        <f t="shared" si="12"/>
        <v>0</v>
      </c>
      <c r="AW25" s="53">
        <f t="shared" si="13"/>
        <v>0</v>
      </c>
      <c r="AX25" s="51"/>
      <c r="AY25" s="51"/>
      <c r="AZ25" s="51"/>
      <c r="BA25" s="54">
        <f t="shared" si="26"/>
        <v>0</v>
      </c>
      <c r="BB25" s="50">
        <f t="shared" si="14"/>
        <v>0</v>
      </c>
      <c r="BC25" s="51"/>
      <c r="BD25" s="51"/>
      <c r="BE25" s="51"/>
      <c r="BF25" s="52">
        <f t="shared" si="15"/>
        <v>0</v>
      </c>
      <c r="BG25" s="53">
        <f t="shared" si="16"/>
        <v>0</v>
      </c>
      <c r="BH25" s="51">
        <f t="shared" si="17"/>
        <v>0</v>
      </c>
      <c r="BI25" s="51"/>
      <c r="BJ25" s="51"/>
      <c r="BK25" s="54">
        <f t="shared" si="27"/>
        <v>0</v>
      </c>
      <c r="BL25" s="55"/>
      <c r="BM25" s="51"/>
      <c r="BN25" s="53">
        <f t="shared" si="18"/>
        <v>0</v>
      </c>
      <c r="BO25" s="170">
        <f t="shared" si="19"/>
        <v>0</v>
      </c>
      <c r="BP25" s="55"/>
      <c r="BQ25" s="48">
        <f t="shared" si="20"/>
        <v>0</v>
      </c>
      <c r="BR25" s="176">
        <f t="shared" si="28"/>
        <v>0</v>
      </c>
      <c r="BS25" s="56"/>
      <c r="BT25" s="51">
        <v>0</v>
      </c>
      <c r="BU25" s="57">
        <f t="shared" si="21"/>
        <v>0</v>
      </c>
    </row>
    <row r="26" spans="2:73" ht="15.75" hidden="1" thickBot="1" x14ac:dyDescent="0.3">
      <c r="B26" s="62"/>
      <c r="C26" s="61">
        <v>1508</v>
      </c>
      <c r="D26" s="60"/>
      <c r="E26" s="51"/>
      <c r="F26" s="51"/>
      <c r="G26" s="51"/>
      <c r="H26" s="52">
        <f t="shared" si="0"/>
        <v>0</v>
      </c>
      <c r="I26" s="53"/>
      <c r="J26" s="51"/>
      <c r="K26" s="51"/>
      <c r="L26" s="51"/>
      <c r="M26" s="54">
        <f t="shared" si="22"/>
        <v>0</v>
      </c>
      <c r="N26" s="50">
        <f t="shared" si="2"/>
        <v>0</v>
      </c>
      <c r="O26" s="51"/>
      <c r="P26" s="51"/>
      <c r="Q26" s="51"/>
      <c r="R26" s="52">
        <f t="shared" si="3"/>
        <v>0</v>
      </c>
      <c r="S26" s="53">
        <f t="shared" si="4"/>
        <v>0</v>
      </c>
      <c r="T26" s="51"/>
      <c r="U26" s="51"/>
      <c r="V26" s="51"/>
      <c r="W26" s="54">
        <f t="shared" si="23"/>
        <v>0</v>
      </c>
      <c r="X26" s="50">
        <f t="shared" si="5"/>
        <v>0</v>
      </c>
      <c r="Y26" s="51"/>
      <c r="Z26" s="51"/>
      <c r="AA26" s="51"/>
      <c r="AB26" s="52">
        <f t="shared" si="6"/>
        <v>0</v>
      </c>
      <c r="AC26" s="53">
        <f t="shared" si="7"/>
        <v>0</v>
      </c>
      <c r="AD26" s="51"/>
      <c r="AE26" s="51"/>
      <c r="AF26" s="51"/>
      <c r="AG26" s="54">
        <f t="shared" si="24"/>
        <v>0</v>
      </c>
      <c r="AH26" s="50">
        <f t="shared" si="8"/>
        <v>0</v>
      </c>
      <c r="AI26" s="51"/>
      <c r="AJ26" s="51"/>
      <c r="AK26" s="51"/>
      <c r="AL26" s="52">
        <f t="shared" si="9"/>
        <v>0</v>
      </c>
      <c r="AM26" s="53">
        <f t="shared" si="10"/>
        <v>0</v>
      </c>
      <c r="AN26" s="51"/>
      <c r="AO26" s="51"/>
      <c r="AP26" s="51"/>
      <c r="AQ26" s="54">
        <f t="shared" si="25"/>
        <v>0</v>
      </c>
      <c r="AR26" s="50">
        <f t="shared" si="11"/>
        <v>0</v>
      </c>
      <c r="AS26" s="51"/>
      <c r="AT26" s="51"/>
      <c r="AU26" s="51"/>
      <c r="AV26" s="52">
        <f t="shared" si="12"/>
        <v>0</v>
      </c>
      <c r="AW26" s="53">
        <f t="shared" si="13"/>
        <v>0</v>
      </c>
      <c r="AX26" s="51"/>
      <c r="AY26" s="51"/>
      <c r="AZ26" s="51"/>
      <c r="BA26" s="54">
        <f t="shared" si="26"/>
        <v>0</v>
      </c>
      <c r="BB26" s="50">
        <f t="shared" si="14"/>
        <v>0</v>
      </c>
      <c r="BC26" s="51"/>
      <c r="BD26" s="51"/>
      <c r="BE26" s="51"/>
      <c r="BF26" s="52">
        <f t="shared" si="15"/>
        <v>0</v>
      </c>
      <c r="BG26" s="53">
        <f t="shared" si="16"/>
        <v>0</v>
      </c>
      <c r="BH26" s="51">
        <f t="shared" si="17"/>
        <v>0</v>
      </c>
      <c r="BI26" s="51"/>
      <c r="BJ26" s="51"/>
      <c r="BK26" s="54">
        <f t="shared" si="27"/>
        <v>0</v>
      </c>
      <c r="BL26" s="55"/>
      <c r="BM26" s="51"/>
      <c r="BN26" s="53">
        <f t="shared" si="18"/>
        <v>0</v>
      </c>
      <c r="BO26" s="170">
        <f t="shared" si="19"/>
        <v>0</v>
      </c>
      <c r="BP26" s="55"/>
      <c r="BQ26" s="48">
        <f t="shared" si="20"/>
        <v>0</v>
      </c>
      <c r="BR26" s="176">
        <f t="shared" si="28"/>
        <v>0</v>
      </c>
      <c r="BS26" s="56"/>
      <c r="BT26" s="51">
        <v>0</v>
      </c>
      <c r="BU26" s="57">
        <f t="shared" si="21"/>
        <v>0</v>
      </c>
    </row>
    <row r="27" spans="2:73" ht="15.75" hidden="1" thickBot="1" x14ac:dyDescent="0.3">
      <c r="B27" s="62"/>
      <c r="C27" s="61">
        <v>1508</v>
      </c>
      <c r="D27" s="60"/>
      <c r="E27" s="51"/>
      <c r="F27" s="51"/>
      <c r="G27" s="51"/>
      <c r="H27" s="52">
        <f t="shared" si="0"/>
        <v>0</v>
      </c>
      <c r="I27" s="53"/>
      <c r="J27" s="51"/>
      <c r="K27" s="51"/>
      <c r="L27" s="51"/>
      <c r="M27" s="54">
        <f t="shared" si="22"/>
        <v>0</v>
      </c>
      <c r="N27" s="50">
        <f t="shared" si="2"/>
        <v>0</v>
      </c>
      <c r="O27" s="51"/>
      <c r="P27" s="51"/>
      <c r="Q27" s="51"/>
      <c r="R27" s="52">
        <f t="shared" si="3"/>
        <v>0</v>
      </c>
      <c r="S27" s="53">
        <f t="shared" si="4"/>
        <v>0</v>
      </c>
      <c r="T27" s="51"/>
      <c r="U27" s="51"/>
      <c r="V27" s="51"/>
      <c r="W27" s="54">
        <f t="shared" si="23"/>
        <v>0</v>
      </c>
      <c r="X27" s="50">
        <f t="shared" si="5"/>
        <v>0</v>
      </c>
      <c r="Y27" s="51"/>
      <c r="Z27" s="51"/>
      <c r="AA27" s="51"/>
      <c r="AB27" s="52">
        <f t="shared" si="6"/>
        <v>0</v>
      </c>
      <c r="AC27" s="53">
        <f t="shared" si="7"/>
        <v>0</v>
      </c>
      <c r="AD27" s="51"/>
      <c r="AE27" s="51"/>
      <c r="AF27" s="51"/>
      <c r="AG27" s="54">
        <f t="shared" si="24"/>
        <v>0</v>
      </c>
      <c r="AH27" s="50">
        <f t="shared" si="8"/>
        <v>0</v>
      </c>
      <c r="AI27" s="51"/>
      <c r="AJ27" s="51"/>
      <c r="AK27" s="51"/>
      <c r="AL27" s="52">
        <f t="shared" si="9"/>
        <v>0</v>
      </c>
      <c r="AM27" s="53">
        <f t="shared" si="10"/>
        <v>0</v>
      </c>
      <c r="AN27" s="51"/>
      <c r="AO27" s="51"/>
      <c r="AP27" s="51"/>
      <c r="AQ27" s="54">
        <f t="shared" si="25"/>
        <v>0</v>
      </c>
      <c r="AR27" s="50">
        <f t="shared" si="11"/>
        <v>0</v>
      </c>
      <c r="AS27" s="51"/>
      <c r="AT27" s="51"/>
      <c r="AU27" s="51"/>
      <c r="AV27" s="52">
        <f t="shared" si="12"/>
        <v>0</v>
      </c>
      <c r="AW27" s="53">
        <f t="shared" si="13"/>
        <v>0</v>
      </c>
      <c r="AX27" s="51"/>
      <c r="AY27" s="51"/>
      <c r="AZ27" s="51"/>
      <c r="BA27" s="54">
        <f t="shared" si="26"/>
        <v>0</v>
      </c>
      <c r="BB27" s="50">
        <f t="shared" si="14"/>
        <v>0</v>
      </c>
      <c r="BC27" s="51"/>
      <c r="BD27" s="51"/>
      <c r="BE27" s="51"/>
      <c r="BF27" s="52">
        <f t="shared" si="15"/>
        <v>0</v>
      </c>
      <c r="BG27" s="53">
        <f t="shared" si="16"/>
        <v>0</v>
      </c>
      <c r="BH27" s="51">
        <f t="shared" si="17"/>
        <v>0</v>
      </c>
      <c r="BI27" s="51"/>
      <c r="BJ27" s="51"/>
      <c r="BK27" s="54">
        <f t="shared" si="27"/>
        <v>0</v>
      </c>
      <c r="BL27" s="55"/>
      <c r="BM27" s="51"/>
      <c r="BN27" s="53">
        <f t="shared" si="18"/>
        <v>0</v>
      </c>
      <c r="BO27" s="170">
        <f t="shared" si="19"/>
        <v>0</v>
      </c>
      <c r="BP27" s="55"/>
      <c r="BQ27" s="48">
        <f t="shared" si="20"/>
        <v>0</v>
      </c>
      <c r="BR27" s="176">
        <f t="shared" si="28"/>
        <v>0</v>
      </c>
      <c r="BS27" s="56"/>
      <c r="BT27" s="51">
        <v>0</v>
      </c>
      <c r="BU27" s="57">
        <f t="shared" si="21"/>
        <v>0</v>
      </c>
    </row>
    <row r="28" spans="2:73" ht="15.75" hidden="1" thickBot="1" x14ac:dyDescent="0.3">
      <c r="B28" s="62"/>
      <c r="C28" s="61">
        <v>1508</v>
      </c>
      <c r="D28" s="60"/>
      <c r="E28" s="51"/>
      <c r="F28" s="51"/>
      <c r="G28" s="51"/>
      <c r="H28" s="52">
        <f t="shared" si="0"/>
        <v>0</v>
      </c>
      <c r="I28" s="53"/>
      <c r="J28" s="51"/>
      <c r="K28" s="51"/>
      <c r="L28" s="51"/>
      <c r="M28" s="54">
        <f t="shared" si="22"/>
        <v>0</v>
      </c>
      <c r="N28" s="50">
        <f t="shared" si="2"/>
        <v>0</v>
      </c>
      <c r="O28" s="51"/>
      <c r="P28" s="51"/>
      <c r="Q28" s="51"/>
      <c r="R28" s="52">
        <f t="shared" si="3"/>
        <v>0</v>
      </c>
      <c r="S28" s="53">
        <f t="shared" si="4"/>
        <v>0</v>
      </c>
      <c r="T28" s="51"/>
      <c r="U28" s="51"/>
      <c r="V28" s="51"/>
      <c r="W28" s="54">
        <f t="shared" si="23"/>
        <v>0</v>
      </c>
      <c r="X28" s="50">
        <f t="shared" si="5"/>
        <v>0</v>
      </c>
      <c r="Y28" s="51"/>
      <c r="Z28" s="51"/>
      <c r="AA28" s="51"/>
      <c r="AB28" s="52">
        <f t="shared" si="6"/>
        <v>0</v>
      </c>
      <c r="AC28" s="53">
        <f t="shared" si="7"/>
        <v>0</v>
      </c>
      <c r="AD28" s="51"/>
      <c r="AE28" s="51"/>
      <c r="AF28" s="51"/>
      <c r="AG28" s="54">
        <f t="shared" si="24"/>
        <v>0</v>
      </c>
      <c r="AH28" s="50">
        <f t="shared" si="8"/>
        <v>0</v>
      </c>
      <c r="AI28" s="51"/>
      <c r="AJ28" s="51"/>
      <c r="AK28" s="51"/>
      <c r="AL28" s="52">
        <f t="shared" si="9"/>
        <v>0</v>
      </c>
      <c r="AM28" s="53">
        <f t="shared" si="10"/>
        <v>0</v>
      </c>
      <c r="AN28" s="51"/>
      <c r="AO28" s="51"/>
      <c r="AP28" s="51"/>
      <c r="AQ28" s="54">
        <f t="shared" si="25"/>
        <v>0</v>
      </c>
      <c r="AR28" s="50">
        <f t="shared" si="11"/>
        <v>0</v>
      </c>
      <c r="AS28" s="51"/>
      <c r="AT28" s="51"/>
      <c r="AU28" s="51"/>
      <c r="AV28" s="52">
        <f t="shared" si="12"/>
        <v>0</v>
      </c>
      <c r="AW28" s="53">
        <f t="shared" si="13"/>
        <v>0</v>
      </c>
      <c r="AX28" s="51"/>
      <c r="AY28" s="51"/>
      <c r="AZ28" s="51"/>
      <c r="BA28" s="54">
        <f t="shared" si="26"/>
        <v>0</v>
      </c>
      <c r="BB28" s="50">
        <f t="shared" si="14"/>
        <v>0</v>
      </c>
      <c r="BC28" s="51"/>
      <c r="BD28" s="51"/>
      <c r="BE28" s="51"/>
      <c r="BF28" s="52">
        <f t="shared" si="15"/>
        <v>0</v>
      </c>
      <c r="BG28" s="53">
        <f t="shared" si="16"/>
        <v>0</v>
      </c>
      <c r="BH28" s="51">
        <f t="shared" si="17"/>
        <v>0</v>
      </c>
      <c r="BI28" s="51"/>
      <c r="BJ28" s="51"/>
      <c r="BK28" s="54">
        <f t="shared" si="27"/>
        <v>0</v>
      </c>
      <c r="BL28" s="55"/>
      <c r="BM28" s="51"/>
      <c r="BN28" s="53">
        <f t="shared" si="18"/>
        <v>0</v>
      </c>
      <c r="BO28" s="170">
        <f t="shared" si="19"/>
        <v>0</v>
      </c>
      <c r="BP28" s="55"/>
      <c r="BQ28" s="48">
        <f t="shared" si="20"/>
        <v>0</v>
      </c>
      <c r="BR28" s="176">
        <f t="shared" si="28"/>
        <v>0</v>
      </c>
      <c r="BS28" s="56"/>
      <c r="BT28" s="51">
        <v>0</v>
      </c>
      <c r="BU28" s="57">
        <f t="shared" si="21"/>
        <v>0</v>
      </c>
    </row>
    <row r="29" spans="2:73" ht="15.75" hidden="1" thickBot="1" x14ac:dyDescent="0.3">
      <c r="B29" s="62"/>
      <c r="C29" s="61">
        <v>1508</v>
      </c>
      <c r="D29" s="60"/>
      <c r="E29" s="51"/>
      <c r="F29" s="51"/>
      <c r="G29" s="51"/>
      <c r="H29" s="52">
        <f t="shared" si="0"/>
        <v>0</v>
      </c>
      <c r="I29" s="53"/>
      <c r="J29" s="51"/>
      <c r="K29" s="51"/>
      <c r="L29" s="51"/>
      <c r="M29" s="54">
        <f t="shared" si="22"/>
        <v>0</v>
      </c>
      <c r="N29" s="50">
        <f t="shared" si="2"/>
        <v>0</v>
      </c>
      <c r="O29" s="51"/>
      <c r="P29" s="51"/>
      <c r="Q29" s="51"/>
      <c r="R29" s="52">
        <f t="shared" si="3"/>
        <v>0</v>
      </c>
      <c r="S29" s="53">
        <f t="shared" si="4"/>
        <v>0</v>
      </c>
      <c r="T29" s="51"/>
      <c r="U29" s="51"/>
      <c r="V29" s="51"/>
      <c r="W29" s="54">
        <f t="shared" si="23"/>
        <v>0</v>
      </c>
      <c r="X29" s="50">
        <f t="shared" si="5"/>
        <v>0</v>
      </c>
      <c r="Y29" s="51"/>
      <c r="Z29" s="51"/>
      <c r="AA29" s="51"/>
      <c r="AB29" s="52">
        <f t="shared" si="6"/>
        <v>0</v>
      </c>
      <c r="AC29" s="53">
        <f t="shared" si="7"/>
        <v>0</v>
      </c>
      <c r="AD29" s="51"/>
      <c r="AE29" s="51"/>
      <c r="AF29" s="51"/>
      <c r="AG29" s="54">
        <f t="shared" si="24"/>
        <v>0</v>
      </c>
      <c r="AH29" s="50">
        <f t="shared" si="8"/>
        <v>0</v>
      </c>
      <c r="AI29" s="51"/>
      <c r="AJ29" s="51"/>
      <c r="AK29" s="51"/>
      <c r="AL29" s="52">
        <f t="shared" si="9"/>
        <v>0</v>
      </c>
      <c r="AM29" s="53">
        <f t="shared" si="10"/>
        <v>0</v>
      </c>
      <c r="AN29" s="51"/>
      <c r="AO29" s="51"/>
      <c r="AP29" s="51"/>
      <c r="AQ29" s="54">
        <f t="shared" si="25"/>
        <v>0</v>
      </c>
      <c r="AR29" s="50">
        <f t="shared" si="11"/>
        <v>0</v>
      </c>
      <c r="AS29" s="51"/>
      <c r="AT29" s="51"/>
      <c r="AU29" s="51"/>
      <c r="AV29" s="52">
        <f t="shared" si="12"/>
        <v>0</v>
      </c>
      <c r="AW29" s="53">
        <f t="shared" si="13"/>
        <v>0</v>
      </c>
      <c r="AX29" s="51"/>
      <c r="AY29" s="51"/>
      <c r="AZ29" s="51"/>
      <c r="BA29" s="54">
        <f t="shared" si="26"/>
        <v>0</v>
      </c>
      <c r="BB29" s="50">
        <f t="shared" si="14"/>
        <v>0</v>
      </c>
      <c r="BC29" s="51"/>
      <c r="BD29" s="51"/>
      <c r="BE29" s="51"/>
      <c r="BF29" s="52">
        <f t="shared" si="15"/>
        <v>0</v>
      </c>
      <c r="BG29" s="53">
        <f t="shared" si="16"/>
        <v>0</v>
      </c>
      <c r="BH29" s="51">
        <f t="shared" si="17"/>
        <v>0</v>
      </c>
      <c r="BI29" s="51"/>
      <c r="BJ29" s="51"/>
      <c r="BK29" s="54">
        <f t="shared" si="27"/>
        <v>0</v>
      </c>
      <c r="BL29" s="55"/>
      <c r="BM29" s="51"/>
      <c r="BN29" s="53">
        <f t="shared" si="18"/>
        <v>0</v>
      </c>
      <c r="BO29" s="170">
        <f t="shared" si="19"/>
        <v>0</v>
      </c>
      <c r="BP29" s="55"/>
      <c r="BQ29" s="48">
        <f t="shared" si="20"/>
        <v>0</v>
      </c>
      <c r="BR29" s="176">
        <f t="shared" si="28"/>
        <v>0</v>
      </c>
      <c r="BS29" s="56"/>
      <c r="BT29" s="51">
        <v>0</v>
      </c>
      <c r="BU29" s="57">
        <f t="shared" si="21"/>
        <v>0</v>
      </c>
    </row>
    <row r="30" spans="2:73" ht="17.25" thickBot="1" x14ac:dyDescent="0.3">
      <c r="B30" s="62" t="s">
        <v>175</v>
      </c>
      <c r="C30" s="61" t="s">
        <v>176</v>
      </c>
      <c r="D30" s="50"/>
      <c r="E30" s="51"/>
      <c r="F30" s="51"/>
      <c r="G30" s="51">
        <v>4446.4512895343451</v>
      </c>
      <c r="H30" s="52">
        <f t="shared" si="0"/>
        <v>4446.4512895343451</v>
      </c>
      <c r="I30" s="53"/>
      <c r="J30" s="51">
        <v>61.970554533062781</v>
      </c>
      <c r="K30" s="51"/>
      <c r="L30" s="51"/>
      <c r="M30" s="54">
        <f t="shared" si="22"/>
        <v>61.970554533062781</v>
      </c>
      <c r="N30" s="50">
        <f t="shared" si="2"/>
        <v>4446.4512895343451</v>
      </c>
      <c r="O30" s="51">
        <v>10518.175960381095</v>
      </c>
      <c r="P30" s="51"/>
      <c r="Q30" s="51"/>
      <c r="R30" s="52">
        <f t="shared" si="3"/>
        <v>14964.62724991544</v>
      </c>
      <c r="S30" s="53">
        <f t="shared" si="4"/>
        <v>61.970554533062781</v>
      </c>
      <c r="T30" s="51">
        <v>278.0732461745115</v>
      </c>
      <c r="U30" s="51"/>
      <c r="V30" s="51"/>
      <c r="W30" s="54">
        <f t="shared" si="23"/>
        <v>340.04380070757429</v>
      </c>
      <c r="X30" s="50">
        <f t="shared" si="5"/>
        <v>14964.62724991544</v>
      </c>
      <c r="Y30" s="51">
        <v>4637.6219344132442</v>
      </c>
      <c r="Z30" s="51"/>
      <c r="AA30" s="51"/>
      <c r="AB30" s="52">
        <f t="shared" si="6"/>
        <v>19602.249184328684</v>
      </c>
      <c r="AC30" s="53">
        <f t="shared" si="7"/>
        <v>340.04380070757429</v>
      </c>
      <c r="AD30" s="51">
        <v>456.60476992875238</v>
      </c>
      <c r="AE30" s="51"/>
      <c r="AF30" s="51"/>
      <c r="AG30" s="54">
        <f t="shared" si="24"/>
        <v>796.64857063632667</v>
      </c>
      <c r="AH30" s="50">
        <f t="shared" si="8"/>
        <v>19602.249184328684</v>
      </c>
      <c r="AI30" s="51">
        <v>-8773.1378482717664</v>
      </c>
      <c r="AJ30" s="51"/>
      <c r="AK30" s="51"/>
      <c r="AL30" s="52">
        <f t="shared" si="9"/>
        <v>10829.111336056918</v>
      </c>
      <c r="AM30" s="53">
        <f t="shared" si="10"/>
        <v>796.64857063632667</v>
      </c>
      <c r="AN30" s="51">
        <v>-9.1937921452586124</v>
      </c>
      <c r="AO30" s="51"/>
      <c r="AP30" s="51"/>
      <c r="AQ30" s="54">
        <f t="shared" si="25"/>
        <v>787.45477849106805</v>
      </c>
      <c r="AR30" s="50">
        <f t="shared" si="11"/>
        <v>10829.111336056918</v>
      </c>
      <c r="AS30" s="51">
        <v>-1250.911449956031</v>
      </c>
      <c r="AT30" s="51"/>
      <c r="AU30" s="51"/>
      <c r="AV30" s="52">
        <f t="shared" si="12"/>
        <v>9578.1998861008869</v>
      </c>
      <c r="AW30" s="53">
        <f t="shared" si="13"/>
        <v>787.45477849106805</v>
      </c>
      <c r="AX30" s="51">
        <v>206.41868035014784</v>
      </c>
      <c r="AY30" s="51"/>
      <c r="AZ30" s="51"/>
      <c r="BA30" s="54">
        <f t="shared" si="26"/>
        <v>993.87345884121589</v>
      </c>
      <c r="BB30" s="50">
        <f t="shared" si="14"/>
        <v>9578.1998861008869</v>
      </c>
      <c r="BC30" s="51"/>
      <c r="BD30" s="51"/>
      <c r="BE30" s="51"/>
      <c r="BF30" s="52">
        <f t="shared" si="15"/>
        <v>9578.1998861008869</v>
      </c>
      <c r="BG30" s="53">
        <f t="shared" si="16"/>
        <v>993.87345884121589</v>
      </c>
      <c r="BH30" s="51">
        <f>(BB30+BF30)/2*0.57%</f>
        <v>54.595739350775048</v>
      </c>
      <c r="BI30" s="51"/>
      <c r="BJ30" s="51"/>
      <c r="BK30" s="54">
        <f t="shared" si="27"/>
        <v>1048.4691981919909</v>
      </c>
      <c r="BL30" s="55"/>
      <c r="BM30" s="51"/>
      <c r="BN30" s="53">
        <f t="shared" si="18"/>
        <v>9578.1998861008869</v>
      </c>
      <c r="BO30" s="170">
        <f t="shared" si="19"/>
        <v>1048.4691981919909</v>
      </c>
      <c r="BP30" s="55"/>
      <c r="BQ30" s="48">
        <f t="shared" si="20"/>
        <v>1048.4691981919909</v>
      </c>
      <c r="BR30" s="176">
        <f>IF(BS30="Yes", SUM(BN30:BP30), 0)</f>
        <v>10626.669084292878</v>
      </c>
      <c r="BS30" s="56" t="s">
        <v>180</v>
      </c>
      <c r="BT30" s="51">
        <v>10572.073344942102</v>
      </c>
      <c r="BU30" s="57">
        <f t="shared" si="21"/>
        <v>0</v>
      </c>
    </row>
    <row r="31" spans="2:73" ht="29.25" hidden="1" thickBot="1" x14ac:dyDescent="0.3">
      <c r="B31" s="62" t="s">
        <v>130</v>
      </c>
      <c r="C31" s="61">
        <v>1522</v>
      </c>
      <c r="D31" s="50"/>
      <c r="E31" s="51"/>
      <c r="F31" s="51"/>
      <c r="G31" s="51"/>
      <c r="H31" s="52">
        <f t="shared" si="0"/>
        <v>0</v>
      </c>
      <c r="I31" s="53"/>
      <c r="J31" s="51"/>
      <c r="K31" s="51"/>
      <c r="L31" s="51"/>
      <c r="M31" s="54">
        <f t="shared" si="22"/>
        <v>0</v>
      </c>
      <c r="N31" s="50">
        <f t="shared" si="2"/>
        <v>0</v>
      </c>
      <c r="O31" s="51"/>
      <c r="P31" s="51"/>
      <c r="Q31" s="51"/>
      <c r="R31" s="52">
        <f t="shared" si="3"/>
        <v>0</v>
      </c>
      <c r="S31" s="53">
        <f t="shared" si="4"/>
        <v>0</v>
      </c>
      <c r="T31" s="51"/>
      <c r="U31" s="51"/>
      <c r="V31" s="51"/>
      <c r="W31" s="54">
        <f t="shared" si="23"/>
        <v>0</v>
      </c>
      <c r="X31" s="50">
        <f t="shared" si="5"/>
        <v>0</v>
      </c>
      <c r="Y31" s="51"/>
      <c r="Z31" s="51"/>
      <c r="AA31" s="51"/>
      <c r="AB31" s="52">
        <f t="shared" si="6"/>
        <v>0</v>
      </c>
      <c r="AC31" s="53">
        <f t="shared" si="7"/>
        <v>0</v>
      </c>
      <c r="AD31" s="51"/>
      <c r="AE31" s="51"/>
      <c r="AF31" s="51"/>
      <c r="AG31" s="54">
        <f t="shared" si="24"/>
        <v>0</v>
      </c>
      <c r="AH31" s="50">
        <f t="shared" si="8"/>
        <v>0</v>
      </c>
      <c r="AI31" s="51"/>
      <c r="AJ31" s="51"/>
      <c r="AK31" s="51"/>
      <c r="AL31" s="52">
        <f t="shared" si="9"/>
        <v>0</v>
      </c>
      <c r="AM31" s="53">
        <f t="shared" si="10"/>
        <v>0</v>
      </c>
      <c r="AN31" s="51"/>
      <c r="AO31" s="51"/>
      <c r="AP31" s="51"/>
      <c r="AQ31" s="54">
        <f t="shared" si="25"/>
        <v>0</v>
      </c>
      <c r="AR31" s="50">
        <f t="shared" si="11"/>
        <v>0</v>
      </c>
      <c r="AS31" s="51"/>
      <c r="AT31" s="51"/>
      <c r="AU31" s="51"/>
      <c r="AV31" s="52">
        <f t="shared" si="12"/>
        <v>0</v>
      </c>
      <c r="AW31" s="53">
        <f t="shared" si="13"/>
        <v>0</v>
      </c>
      <c r="AX31" s="51"/>
      <c r="AY31" s="51"/>
      <c r="AZ31" s="51"/>
      <c r="BA31" s="54">
        <f t="shared" si="26"/>
        <v>0</v>
      </c>
      <c r="BB31" s="50">
        <f t="shared" si="14"/>
        <v>0</v>
      </c>
      <c r="BC31" s="51"/>
      <c r="BD31" s="51"/>
      <c r="BE31" s="51"/>
      <c r="BF31" s="52">
        <f t="shared" si="15"/>
        <v>0</v>
      </c>
      <c r="BG31" s="53">
        <f t="shared" si="16"/>
        <v>0</v>
      </c>
      <c r="BH31" s="51">
        <f t="shared" si="17"/>
        <v>0</v>
      </c>
      <c r="BI31" s="51"/>
      <c r="BJ31" s="51"/>
      <c r="BK31" s="54">
        <f t="shared" si="27"/>
        <v>0</v>
      </c>
      <c r="BL31" s="55"/>
      <c r="BM31" s="51"/>
      <c r="BN31" s="53">
        <f t="shared" si="18"/>
        <v>0</v>
      </c>
      <c r="BO31" s="170">
        <f t="shared" si="19"/>
        <v>0</v>
      </c>
      <c r="BP31" s="55"/>
      <c r="BQ31" s="48">
        <f t="shared" si="20"/>
        <v>0</v>
      </c>
      <c r="BR31" s="177">
        <f xml:space="preserve"> SUM(BN31:BP31)</f>
        <v>0</v>
      </c>
      <c r="BS31" s="56"/>
      <c r="BT31" s="51">
        <v>0</v>
      </c>
      <c r="BU31" s="57">
        <f t="shared" si="21"/>
        <v>0</v>
      </c>
    </row>
    <row r="32" spans="2:73" ht="15.75" hidden="1" thickBot="1" x14ac:dyDescent="0.3">
      <c r="B32" s="62" t="s">
        <v>131</v>
      </c>
      <c r="C32" s="61">
        <v>1525</v>
      </c>
      <c r="D32" s="50"/>
      <c r="E32" s="51"/>
      <c r="F32" s="51"/>
      <c r="G32" s="51"/>
      <c r="H32" s="52">
        <f t="shared" si="0"/>
        <v>0</v>
      </c>
      <c r="I32" s="53"/>
      <c r="J32" s="51"/>
      <c r="K32" s="51"/>
      <c r="L32" s="51"/>
      <c r="M32" s="54">
        <f t="shared" si="22"/>
        <v>0</v>
      </c>
      <c r="N32" s="50">
        <f t="shared" si="2"/>
        <v>0</v>
      </c>
      <c r="O32" s="51"/>
      <c r="P32" s="51"/>
      <c r="Q32" s="51"/>
      <c r="R32" s="52">
        <f t="shared" si="3"/>
        <v>0</v>
      </c>
      <c r="S32" s="53">
        <f t="shared" si="4"/>
        <v>0</v>
      </c>
      <c r="T32" s="51"/>
      <c r="U32" s="51"/>
      <c r="V32" s="51"/>
      <c r="W32" s="54">
        <f t="shared" si="23"/>
        <v>0</v>
      </c>
      <c r="X32" s="50">
        <f t="shared" si="5"/>
        <v>0</v>
      </c>
      <c r="Y32" s="51"/>
      <c r="Z32" s="51"/>
      <c r="AA32" s="51"/>
      <c r="AB32" s="52">
        <f t="shared" si="6"/>
        <v>0</v>
      </c>
      <c r="AC32" s="53">
        <f t="shared" si="7"/>
        <v>0</v>
      </c>
      <c r="AD32" s="51"/>
      <c r="AE32" s="51"/>
      <c r="AF32" s="51"/>
      <c r="AG32" s="54">
        <f t="shared" si="24"/>
        <v>0</v>
      </c>
      <c r="AH32" s="50">
        <f t="shared" si="8"/>
        <v>0</v>
      </c>
      <c r="AI32" s="51"/>
      <c r="AJ32" s="51"/>
      <c r="AK32" s="51"/>
      <c r="AL32" s="52">
        <f t="shared" si="9"/>
        <v>0</v>
      </c>
      <c r="AM32" s="53">
        <f t="shared" si="10"/>
        <v>0</v>
      </c>
      <c r="AN32" s="51"/>
      <c r="AO32" s="51"/>
      <c r="AP32" s="51"/>
      <c r="AQ32" s="54">
        <f t="shared" si="25"/>
        <v>0</v>
      </c>
      <c r="AR32" s="50">
        <f>AL32</f>
        <v>0</v>
      </c>
      <c r="AS32" s="51"/>
      <c r="AT32" s="51"/>
      <c r="AU32" s="51"/>
      <c r="AV32" s="52">
        <f t="shared" si="12"/>
        <v>0</v>
      </c>
      <c r="AW32" s="53">
        <f t="shared" si="13"/>
        <v>0</v>
      </c>
      <c r="AX32" s="51"/>
      <c r="AY32" s="51"/>
      <c r="AZ32" s="51"/>
      <c r="BA32" s="54">
        <f t="shared" si="26"/>
        <v>0</v>
      </c>
      <c r="BB32" s="50">
        <f>AV32</f>
        <v>0</v>
      </c>
      <c r="BC32" s="51"/>
      <c r="BD32" s="51"/>
      <c r="BE32" s="51"/>
      <c r="BF32" s="52">
        <f t="shared" si="15"/>
        <v>0</v>
      </c>
      <c r="BG32" s="53">
        <f t="shared" si="16"/>
        <v>0</v>
      </c>
      <c r="BH32" s="51">
        <f t="shared" si="17"/>
        <v>0</v>
      </c>
      <c r="BI32" s="51"/>
      <c r="BJ32" s="51"/>
      <c r="BK32" s="54">
        <f t="shared" si="27"/>
        <v>0</v>
      </c>
      <c r="BL32" s="55"/>
      <c r="BM32" s="51"/>
      <c r="BN32" s="53">
        <f t="shared" si="18"/>
        <v>0</v>
      </c>
      <c r="BO32" s="170">
        <f t="shared" si="19"/>
        <v>0</v>
      </c>
      <c r="BP32" s="55"/>
      <c r="BQ32" s="48">
        <f t="shared" si="20"/>
        <v>0</v>
      </c>
      <c r="BR32" s="176">
        <f>IF(BS32="Yes", SUM(BN32:BP32), 0)</f>
        <v>0</v>
      </c>
      <c r="BS32" s="56"/>
      <c r="BT32" s="51">
        <v>0</v>
      </c>
      <c r="BU32" s="57">
        <f t="shared" si="21"/>
        <v>0</v>
      </c>
    </row>
    <row r="33" spans="2:75" ht="29.25" thickBot="1" x14ac:dyDescent="0.3">
      <c r="B33" s="62" t="s">
        <v>185</v>
      </c>
      <c r="C33" s="61">
        <v>1533</v>
      </c>
      <c r="D33" s="50"/>
      <c r="E33" s="51"/>
      <c r="F33" s="51"/>
      <c r="G33" s="51">
        <v>2874.52</v>
      </c>
      <c r="H33" s="52">
        <f t="shared" si="0"/>
        <v>2874.52</v>
      </c>
      <c r="I33" s="53"/>
      <c r="J33" s="51"/>
      <c r="K33" s="51"/>
      <c r="L33" s="51"/>
      <c r="M33" s="54">
        <f>I33+J33-K33+L33</f>
        <v>0</v>
      </c>
      <c r="N33" s="50">
        <f t="shared" si="2"/>
        <v>2874.52</v>
      </c>
      <c r="O33" s="51"/>
      <c r="P33" s="51"/>
      <c r="Q33" s="51"/>
      <c r="R33" s="52">
        <f>N33+O33-P33+Q33</f>
        <v>2874.52</v>
      </c>
      <c r="S33" s="53">
        <f t="shared" si="4"/>
        <v>0</v>
      </c>
      <c r="T33" s="51">
        <v>34.494239999999998</v>
      </c>
      <c r="U33" s="51"/>
      <c r="V33" s="51"/>
      <c r="W33" s="54">
        <f>S33+T33-U33+V33</f>
        <v>34.494239999999998</v>
      </c>
      <c r="X33" s="50">
        <f t="shared" si="5"/>
        <v>2874.52</v>
      </c>
      <c r="Y33" s="51"/>
      <c r="Z33" s="51"/>
      <c r="AA33" s="51"/>
      <c r="AB33" s="52">
        <f>X33+Y33-Z33+AA33</f>
        <v>2874.52</v>
      </c>
      <c r="AC33" s="53">
        <f t="shared" si="7"/>
        <v>34.494239999999998</v>
      </c>
      <c r="AD33" s="51">
        <v>53.466072000000004</v>
      </c>
      <c r="AE33" s="51"/>
      <c r="AF33" s="51"/>
      <c r="AG33" s="54">
        <f>AC33+AD33-AE33+AF33</f>
        <v>87.960312000000002</v>
      </c>
      <c r="AH33" s="50">
        <f t="shared" si="8"/>
        <v>2874.52</v>
      </c>
      <c r="AI33" s="51"/>
      <c r="AJ33" s="51"/>
      <c r="AK33" s="51"/>
      <c r="AL33" s="52">
        <f>AH33+AI33-AJ33+AK33</f>
        <v>2874.52</v>
      </c>
      <c r="AM33" s="53">
        <f t="shared" si="10"/>
        <v>87.960312000000002</v>
      </c>
      <c r="AN33" s="51">
        <v>64.676699999999997</v>
      </c>
      <c r="AO33" s="51"/>
      <c r="AP33" s="51"/>
      <c r="AQ33" s="54">
        <f>AM33+AN33-AO33+AP33</f>
        <v>152.637012</v>
      </c>
      <c r="AR33" s="50">
        <f>AL33</f>
        <v>2874.52</v>
      </c>
      <c r="AS33" s="51"/>
      <c r="AT33" s="51"/>
      <c r="AU33" s="51"/>
      <c r="AV33" s="52">
        <f>AR33+AS33-AT33+AU33</f>
        <v>2874.52</v>
      </c>
      <c r="AW33" s="53">
        <f>AQ33</f>
        <v>152.637012</v>
      </c>
      <c r="AX33" s="51">
        <v>39.668376000000002</v>
      </c>
      <c r="AY33" s="51"/>
      <c r="AZ33" s="51"/>
      <c r="BA33" s="54">
        <f>AW33+AX33-AY33+AZ33</f>
        <v>192.30538799999999</v>
      </c>
      <c r="BB33" s="50">
        <f>AV33</f>
        <v>2874.52</v>
      </c>
      <c r="BC33" s="51"/>
      <c r="BD33" s="51"/>
      <c r="BE33" s="51"/>
      <c r="BF33" s="52">
        <f>BB33+BC33-BD33+BE33</f>
        <v>2874.52</v>
      </c>
      <c r="BG33" s="53">
        <f>BA33</f>
        <v>192.30538799999999</v>
      </c>
      <c r="BH33" s="51">
        <f>(BB33+BF33)/2*0.57%</f>
        <v>16.384763999999997</v>
      </c>
      <c r="BI33" s="51"/>
      <c r="BJ33" s="51"/>
      <c r="BK33" s="54">
        <f>BG33+BH33-BI33+BJ33</f>
        <v>208.69015199999998</v>
      </c>
      <c r="BL33" s="55"/>
      <c r="BM33" s="51"/>
      <c r="BN33" s="53">
        <f t="shared" si="18"/>
        <v>2874.52</v>
      </c>
      <c r="BO33" s="170">
        <f t="shared" si="19"/>
        <v>208.69015199999998</v>
      </c>
      <c r="BP33" s="55"/>
      <c r="BQ33" s="48">
        <f>BO33+BP33</f>
        <v>208.69015199999998</v>
      </c>
      <c r="BR33" s="176">
        <f>IF(BS33="Yes", SUM(BN33:BP33), 0)</f>
        <v>3083.2101520000001</v>
      </c>
      <c r="BS33" s="56" t="s">
        <v>180</v>
      </c>
      <c r="BT33" s="51">
        <v>3066.8253880000002</v>
      </c>
      <c r="BU33" s="57">
        <f t="shared" si="21"/>
        <v>0</v>
      </c>
    </row>
    <row r="34" spans="2:75" ht="29.25" hidden="1" thickBot="1" x14ac:dyDescent="0.3">
      <c r="B34" s="62" t="s">
        <v>133</v>
      </c>
      <c r="C34" s="61">
        <v>1533</v>
      </c>
      <c r="D34" s="50"/>
      <c r="E34" s="51"/>
      <c r="F34" s="51"/>
      <c r="G34" s="51"/>
      <c r="H34" s="52">
        <f t="shared" si="0"/>
        <v>0</v>
      </c>
      <c r="I34" s="53"/>
      <c r="J34" s="51"/>
      <c r="K34" s="51"/>
      <c r="L34" s="51"/>
      <c r="M34" s="54">
        <f>I34+J34-K34+L34</f>
        <v>0</v>
      </c>
      <c r="N34" s="50">
        <f t="shared" si="2"/>
        <v>0</v>
      </c>
      <c r="O34" s="51"/>
      <c r="P34" s="51"/>
      <c r="Q34" s="51"/>
      <c r="R34" s="52">
        <f t="shared" ref="R34:R42" si="29">N34+O34-P34+Q34</f>
        <v>0</v>
      </c>
      <c r="S34" s="53">
        <f t="shared" si="4"/>
        <v>0</v>
      </c>
      <c r="T34" s="51"/>
      <c r="U34" s="51"/>
      <c r="V34" s="51"/>
      <c r="W34" s="54">
        <f>S34+T34-U34+V34</f>
        <v>0</v>
      </c>
      <c r="X34" s="50">
        <f t="shared" si="5"/>
        <v>0</v>
      </c>
      <c r="Y34" s="51"/>
      <c r="Z34" s="51"/>
      <c r="AA34" s="51"/>
      <c r="AB34" s="52">
        <f t="shared" ref="AB34:AB42" si="30">X34+Y34-Z34+AA34</f>
        <v>0</v>
      </c>
      <c r="AC34" s="53">
        <f t="shared" si="7"/>
        <v>0</v>
      </c>
      <c r="AD34" s="51"/>
      <c r="AE34" s="51"/>
      <c r="AF34" s="51"/>
      <c r="AG34" s="54">
        <f>AC34+AD34-AE34+AF34</f>
        <v>0</v>
      </c>
      <c r="AH34" s="50">
        <f t="shared" si="8"/>
        <v>0</v>
      </c>
      <c r="AI34" s="51"/>
      <c r="AJ34" s="51"/>
      <c r="AK34" s="51"/>
      <c r="AL34" s="52">
        <f t="shared" si="9"/>
        <v>0</v>
      </c>
      <c r="AM34" s="53">
        <f t="shared" si="10"/>
        <v>0</v>
      </c>
      <c r="AN34" s="51"/>
      <c r="AO34" s="51"/>
      <c r="AP34" s="51"/>
      <c r="AQ34" s="54">
        <f>AM34+AN34-AO34+AP34</f>
        <v>0</v>
      </c>
      <c r="AR34" s="50">
        <f>AL34</f>
        <v>0</v>
      </c>
      <c r="AS34" s="51"/>
      <c r="AT34" s="51"/>
      <c r="AU34" s="51"/>
      <c r="AV34" s="52">
        <f t="shared" si="12"/>
        <v>0</v>
      </c>
      <c r="AW34" s="53">
        <f t="shared" si="13"/>
        <v>0</v>
      </c>
      <c r="AX34" s="51"/>
      <c r="AY34" s="51"/>
      <c r="AZ34" s="51"/>
      <c r="BA34" s="54">
        <f>AW34+AX34-AY34+AZ34</f>
        <v>0</v>
      </c>
      <c r="BB34" s="50">
        <f>AV34</f>
        <v>0</v>
      </c>
      <c r="BC34" s="51"/>
      <c r="BD34" s="51"/>
      <c r="BE34" s="51"/>
      <c r="BF34" s="52">
        <f t="shared" si="15"/>
        <v>0</v>
      </c>
      <c r="BG34" s="53">
        <f t="shared" si="16"/>
        <v>0</v>
      </c>
      <c r="BH34" s="51">
        <f t="shared" si="17"/>
        <v>0</v>
      </c>
      <c r="BI34" s="51"/>
      <c r="BJ34" s="51"/>
      <c r="BK34" s="54">
        <f>BG34+BH34-BI34+BJ34</f>
        <v>0</v>
      </c>
      <c r="BL34" s="55"/>
      <c r="BM34" s="51"/>
      <c r="BN34" s="53">
        <f t="shared" si="18"/>
        <v>0</v>
      </c>
      <c r="BO34" s="170">
        <f t="shared" si="19"/>
        <v>0</v>
      </c>
      <c r="BP34" s="55"/>
      <c r="BQ34" s="48">
        <f>BO34+BP34</f>
        <v>0</v>
      </c>
      <c r="BR34" s="176">
        <f t="shared" ref="BR34:BR39" si="31">SUM(BN34:BP34)</f>
        <v>0</v>
      </c>
      <c r="BS34" s="56"/>
      <c r="BT34" s="51">
        <v>0</v>
      </c>
      <c r="BU34" s="57">
        <f t="shared" si="21"/>
        <v>0</v>
      </c>
    </row>
    <row r="35" spans="2:75" ht="15.75" thickBot="1" x14ac:dyDescent="0.3">
      <c r="B35" s="78" t="s">
        <v>134</v>
      </c>
      <c r="C35" s="61">
        <v>1536</v>
      </c>
      <c r="D35" s="50"/>
      <c r="E35" s="51"/>
      <c r="F35" s="51"/>
      <c r="G35" s="51">
        <v>383258.56</v>
      </c>
      <c r="H35" s="52">
        <f t="shared" si="0"/>
        <v>383258.56</v>
      </c>
      <c r="I35" s="53"/>
      <c r="J35" s="51">
        <v>13325.07</v>
      </c>
      <c r="K35" s="51"/>
      <c r="L35" s="51"/>
      <c r="M35" s="54">
        <f>I35+J35-K35+L35</f>
        <v>13325.07</v>
      </c>
      <c r="N35" s="50">
        <f t="shared" si="2"/>
        <v>383258.56</v>
      </c>
      <c r="O35" s="51"/>
      <c r="P35" s="51"/>
      <c r="Q35" s="51"/>
      <c r="R35" s="52">
        <f t="shared" si="29"/>
        <v>383258.56</v>
      </c>
      <c r="S35" s="53">
        <f t="shared" si="4"/>
        <v>13325.07</v>
      </c>
      <c r="T35" s="51">
        <v>4602.2700000000004</v>
      </c>
      <c r="U35" s="51"/>
      <c r="V35" s="51"/>
      <c r="W35" s="54">
        <f>S35+T35-U35+V35</f>
        <v>17927.34</v>
      </c>
      <c r="X35" s="50">
        <f t="shared" si="5"/>
        <v>383258.56</v>
      </c>
      <c r="Y35" s="51"/>
      <c r="Z35" s="51"/>
      <c r="AA35" s="51"/>
      <c r="AB35" s="52">
        <f t="shared" si="30"/>
        <v>383258.56</v>
      </c>
      <c r="AC35" s="53">
        <f t="shared" si="7"/>
        <v>17927.34</v>
      </c>
      <c r="AD35" s="51">
        <v>7145.5099999999984</v>
      </c>
      <c r="AE35" s="51"/>
      <c r="AF35" s="51"/>
      <c r="AG35" s="54">
        <f>AC35+AD35-AE35+AF35</f>
        <v>25072.85</v>
      </c>
      <c r="AH35" s="50">
        <f t="shared" si="8"/>
        <v>383258.56</v>
      </c>
      <c r="AI35" s="51"/>
      <c r="AJ35" s="51"/>
      <c r="AK35" s="51"/>
      <c r="AL35" s="52">
        <f t="shared" si="9"/>
        <v>383258.56</v>
      </c>
      <c r="AM35" s="53">
        <f t="shared" si="10"/>
        <v>25072.85</v>
      </c>
      <c r="AN35" s="51">
        <v>8610.2300000000032</v>
      </c>
      <c r="AO35" s="51"/>
      <c r="AP35" s="51"/>
      <c r="AQ35" s="54">
        <f>AM35+AN35-AO35+AP35</f>
        <v>33683.08</v>
      </c>
      <c r="AR35" s="50">
        <f>AL35</f>
        <v>383258.56</v>
      </c>
      <c r="AS35" s="51"/>
      <c r="AT35" s="51"/>
      <c r="AU35" s="51"/>
      <c r="AV35" s="52">
        <f t="shared" si="12"/>
        <v>383258.56</v>
      </c>
      <c r="AW35" s="53">
        <f t="shared" si="13"/>
        <v>33683.08</v>
      </c>
      <c r="AX35" s="51">
        <v>5252.9399999999951</v>
      </c>
      <c r="AY35" s="51"/>
      <c r="AZ35" s="51"/>
      <c r="BA35" s="54">
        <f>AW35+AX35-AY35+AZ35</f>
        <v>38936.019999999997</v>
      </c>
      <c r="BB35" s="50">
        <f>AV35</f>
        <v>383258.56</v>
      </c>
      <c r="BC35" s="51"/>
      <c r="BD35" s="51"/>
      <c r="BE35" s="51"/>
      <c r="BF35" s="52">
        <f t="shared" si="15"/>
        <v>383258.56</v>
      </c>
      <c r="BG35" s="53">
        <f t="shared" si="16"/>
        <v>38936.019999999997</v>
      </c>
      <c r="BH35" s="51">
        <f>(BB35+BF35)/2*0.57%</f>
        <v>2184.5737919999997</v>
      </c>
      <c r="BI35" s="51"/>
      <c r="BJ35" s="51"/>
      <c r="BK35" s="54">
        <f>BG35+BH35-BI35+BJ35</f>
        <v>41120.593792</v>
      </c>
      <c r="BL35" s="55"/>
      <c r="BM35" s="51"/>
      <c r="BN35" s="53">
        <f t="shared" si="18"/>
        <v>383258.56</v>
      </c>
      <c r="BO35" s="170">
        <f t="shared" si="19"/>
        <v>41120.593792</v>
      </c>
      <c r="BP35" s="55"/>
      <c r="BQ35" s="48">
        <f>BO35+BP35</f>
        <v>41120.593792</v>
      </c>
      <c r="BR35" s="176">
        <f>IF(BS35="Yes", SUM(BN35:BP35), 0)</f>
        <v>424379.15379200003</v>
      </c>
      <c r="BS35" s="56" t="s">
        <v>180</v>
      </c>
      <c r="BT35" s="51">
        <v>422194.58</v>
      </c>
      <c r="BU35" s="57">
        <f t="shared" si="21"/>
        <v>0</v>
      </c>
    </row>
    <row r="36" spans="2:75" ht="17.25" hidden="1" thickBot="1" x14ac:dyDescent="0.3">
      <c r="B36" s="62" t="s">
        <v>135</v>
      </c>
      <c r="C36" s="61">
        <v>1548</v>
      </c>
      <c r="D36" s="50"/>
      <c r="E36" s="51"/>
      <c r="F36" s="51"/>
      <c r="G36" s="51"/>
      <c r="H36" s="52">
        <f t="shared" si="0"/>
        <v>0</v>
      </c>
      <c r="I36" s="53"/>
      <c r="J36" s="51"/>
      <c r="K36" s="51"/>
      <c r="L36" s="51"/>
      <c r="M36" s="54">
        <f t="shared" ref="M36:M44" si="32">I36+J36-K36+L36</f>
        <v>0</v>
      </c>
      <c r="N36" s="50">
        <f t="shared" si="2"/>
        <v>0</v>
      </c>
      <c r="O36" s="51"/>
      <c r="P36" s="51"/>
      <c r="Q36" s="51"/>
      <c r="R36" s="52">
        <f t="shared" si="29"/>
        <v>0</v>
      </c>
      <c r="S36" s="53">
        <f t="shared" si="4"/>
        <v>0</v>
      </c>
      <c r="T36" s="51"/>
      <c r="U36" s="51"/>
      <c r="V36" s="51"/>
      <c r="W36" s="54">
        <f t="shared" ref="W36:W44" si="33">S36+T36-U36+V36</f>
        <v>0</v>
      </c>
      <c r="X36" s="50">
        <f t="shared" si="5"/>
        <v>0</v>
      </c>
      <c r="Y36" s="51"/>
      <c r="Z36" s="51"/>
      <c r="AA36" s="51"/>
      <c r="AB36" s="52">
        <f t="shared" si="30"/>
        <v>0</v>
      </c>
      <c r="AC36" s="53">
        <f t="shared" si="7"/>
        <v>0</v>
      </c>
      <c r="AD36" s="51"/>
      <c r="AE36" s="51"/>
      <c r="AF36" s="51"/>
      <c r="AG36" s="54">
        <f t="shared" ref="AG36:AG44" si="34">AC36+AD36-AE36+AF36</f>
        <v>0</v>
      </c>
      <c r="AH36" s="50">
        <f t="shared" si="8"/>
        <v>0</v>
      </c>
      <c r="AI36" s="51"/>
      <c r="AJ36" s="51"/>
      <c r="AK36" s="51"/>
      <c r="AL36" s="52">
        <f t="shared" si="9"/>
        <v>0</v>
      </c>
      <c r="AM36" s="53">
        <f t="shared" si="10"/>
        <v>0</v>
      </c>
      <c r="AN36" s="51"/>
      <c r="AO36" s="51"/>
      <c r="AP36" s="51"/>
      <c r="AQ36" s="54">
        <f t="shared" ref="AQ36:AQ44" si="35">AM36+AN36-AO36+AP36</f>
        <v>0</v>
      </c>
      <c r="AR36" s="50">
        <f t="shared" ref="AR36" si="36">AL36</f>
        <v>0</v>
      </c>
      <c r="AS36" s="51"/>
      <c r="AT36" s="51"/>
      <c r="AU36" s="51"/>
      <c r="AV36" s="52">
        <f t="shared" si="12"/>
        <v>0</v>
      </c>
      <c r="AW36" s="53">
        <f t="shared" si="13"/>
        <v>0</v>
      </c>
      <c r="AX36" s="51"/>
      <c r="AY36" s="51"/>
      <c r="AZ36" s="51"/>
      <c r="BA36" s="54">
        <f t="shared" ref="BA36:BA44" si="37">AW36+AX36-AY36+AZ36</f>
        <v>0</v>
      </c>
      <c r="BB36" s="50">
        <f t="shared" ref="BB36" si="38">AV36</f>
        <v>0</v>
      </c>
      <c r="BC36" s="51"/>
      <c r="BD36" s="51"/>
      <c r="BE36" s="51"/>
      <c r="BF36" s="52">
        <f t="shared" si="15"/>
        <v>0</v>
      </c>
      <c r="BG36" s="53">
        <f t="shared" si="16"/>
        <v>0</v>
      </c>
      <c r="BH36" s="51">
        <f t="shared" si="17"/>
        <v>0</v>
      </c>
      <c r="BI36" s="51"/>
      <c r="BJ36" s="51"/>
      <c r="BK36" s="54">
        <f t="shared" ref="BK36:BK44" si="39">BG36+BH36-BI36+BJ36</f>
        <v>0</v>
      </c>
      <c r="BL36" s="55"/>
      <c r="BM36" s="51"/>
      <c r="BN36" s="53">
        <f t="shared" si="18"/>
        <v>0</v>
      </c>
      <c r="BO36" s="170">
        <f t="shared" si="19"/>
        <v>0</v>
      </c>
      <c r="BP36" s="55">
        <f t="shared" ref="BP36:BP39" si="40">(BF36+BN36)/2*0.57%</f>
        <v>0</v>
      </c>
      <c r="BQ36" s="48">
        <f t="shared" si="20"/>
        <v>0</v>
      </c>
      <c r="BR36" s="176">
        <f t="shared" si="31"/>
        <v>0</v>
      </c>
      <c r="BS36" s="56"/>
      <c r="BT36" s="51">
        <v>0</v>
      </c>
      <c r="BU36" s="57">
        <f t="shared" si="21"/>
        <v>0</v>
      </c>
    </row>
    <row r="37" spans="2:75" ht="15.75" hidden="1" thickBot="1" x14ac:dyDescent="0.3">
      <c r="B37" s="62" t="s">
        <v>136</v>
      </c>
      <c r="C37" s="61">
        <v>1572</v>
      </c>
      <c r="D37" s="50"/>
      <c r="E37" s="51"/>
      <c r="F37" s="51"/>
      <c r="G37" s="51"/>
      <c r="H37" s="52">
        <f t="shared" si="0"/>
        <v>0</v>
      </c>
      <c r="I37" s="53"/>
      <c r="J37" s="51"/>
      <c r="K37" s="51"/>
      <c r="L37" s="51"/>
      <c r="M37" s="54">
        <f t="shared" si="32"/>
        <v>0</v>
      </c>
      <c r="N37" s="50">
        <f t="shared" si="2"/>
        <v>0</v>
      </c>
      <c r="O37" s="51"/>
      <c r="P37" s="51"/>
      <c r="Q37" s="51"/>
      <c r="R37" s="52">
        <f t="shared" si="29"/>
        <v>0</v>
      </c>
      <c r="S37" s="53">
        <f t="shared" si="4"/>
        <v>0</v>
      </c>
      <c r="T37" s="51"/>
      <c r="U37" s="51"/>
      <c r="V37" s="51"/>
      <c r="W37" s="54">
        <f t="shared" si="33"/>
        <v>0</v>
      </c>
      <c r="X37" s="50">
        <f t="shared" si="5"/>
        <v>0</v>
      </c>
      <c r="Y37" s="51"/>
      <c r="Z37" s="51"/>
      <c r="AA37" s="51"/>
      <c r="AB37" s="52">
        <f t="shared" si="30"/>
        <v>0</v>
      </c>
      <c r="AC37" s="53">
        <f t="shared" si="7"/>
        <v>0</v>
      </c>
      <c r="AD37" s="51"/>
      <c r="AE37" s="51"/>
      <c r="AF37" s="51"/>
      <c r="AG37" s="54">
        <f t="shared" si="34"/>
        <v>0</v>
      </c>
      <c r="AH37" s="50">
        <f t="shared" si="8"/>
        <v>0</v>
      </c>
      <c r="AI37" s="51"/>
      <c r="AJ37" s="51"/>
      <c r="AK37" s="51"/>
      <c r="AL37" s="52">
        <f t="shared" si="9"/>
        <v>0</v>
      </c>
      <c r="AM37" s="53">
        <f t="shared" si="10"/>
        <v>0</v>
      </c>
      <c r="AN37" s="51"/>
      <c r="AO37" s="51"/>
      <c r="AP37" s="51"/>
      <c r="AQ37" s="54">
        <f t="shared" si="35"/>
        <v>0</v>
      </c>
      <c r="AR37" s="50">
        <f>AL37</f>
        <v>0</v>
      </c>
      <c r="AS37" s="51"/>
      <c r="AT37" s="51"/>
      <c r="AU37" s="51"/>
      <c r="AV37" s="52">
        <f t="shared" si="12"/>
        <v>0</v>
      </c>
      <c r="AW37" s="53">
        <f t="shared" si="13"/>
        <v>0</v>
      </c>
      <c r="AX37" s="51"/>
      <c r="AY37" s="51"/>
      <c r="AZ37" s="51"/>
      <c r="BA37" s="54">
        <f t="shared" si="37"/>
        <v>0</v>
      </c>
      <c r="BB37" s="50">
        <f>AV37</f>
        <v>0</v>
      </c>
      <c r="BC37" s="51"/>
      <c r="BD37" s="51"/>
      <c r="BE37" s="51"/>
      <c r="BF37" s="52">
        <f t="shared" si="15"/>
        <v>0</v>
      </c>
      <c r="BG37" s="53">
        <f t="shared" si="16"/>
        <v>0</v>
      </c>
      <c r="BH37" s="51">
        <f t="shared" si="17"/>
        <v>0</v>
      </c>
      <c r="BI37" s="51"/>
      <c r="BJ37" s="51"/>
      <c r="BK37" s="54">
        <f t="shared" si="39"/>
        <v>0</v>
      </c>
      <c r="BL37" s="55"/>
      <c r="BM37" s="51"/>
      <c r="BN37" s="53">
        <f t="shared" si="18"/>
        <v>0</v>
      </c>
      <c r="BO37" s="170">
        <f t="shared" si="19"/>
        <v>0</v>
      </c>
      <c r="BP37" s="55">
        <f t="shared" si="40"/>
        <v>0</v>
      </c>
      <c r="BQ37" s="48">
        <f t="shared" si="20"/>
        <v>0</v>
      </c>
      <c r="BR37" s="176">
        <f t="shared" si="31"/>
        <v>0</v>
      </c>
      <c r="BS37" s="56"/>
      <c r="BT37" s="51">
        <v>0</v>
      </c>
      <c r="BU37" s="57">
        <f t="shared" si="21"/>
        <v>0</v>
      </c>
    </row>
    <row r="38" spans="2:75" ht="15.75" hidden="1" thickBot="1" x14ac:dyDescent="0.3">
      <c r="B38" s="62" t="s">
        <v>137</v>
      </c>
      <c r="C38" s="61">
        <v>1574</v>
      </c>
      <c r="D38" s="50"/>
      <c r="E38" s="51"/>
      <c r="F38" s="51"/>
      <c r="G38" s="51"/>
      <c r="H38" s="52">
        <f t="shared" si="0"/>
        <v>0</v>
      </c>
      <c r="I38" s="53"/>
      <c r="J38" s="51"/>
      <c r="K38" s="51"/>
      <c r="L38" s="51"/>
      <c r="M38" s="54">
        <f t="shared" si="32"/>
        <v>0</v>
      </c>
      <c r="N38" s="50">
        <f t="shared" si="2"/>
        <v>0</v>
      </c>
      <c r="O38" s="51"/>
      <c r="P38" s="51"/>
      <c r="Q38" s="51"/>
      <c r="R38" s="52">
        <f t="shared" si="29"/>
        <v>0</v>
      </c>
      <c r="S38" s="53">
        <f t="shared" si="4"/>
        <v>0</v>
      </c>
      <c r="T38" s="51"/>
      <c r="U38" s="51"/>
      <c r="V38" s="51"/>
      <c r="W38" s="54">
        <f t="shared" si="33"/>
        <v>0</v>
      </c>
      <c r="X38" s="50">
        <f t="shared" si="5"/>
        <v>0</v>
      </c>
      <c r="Y38" s="51"/>
      <c r="Z38" s="51"/>
      <c r="AA38" s="51"/>
      <c r="AB38" s="52">
        <f t="shared" si="30"/>
        <v>0</v>
      </c>
      <c r="AC38" s="53">
        <f t="shared" si="7"/>
        <v>0</v>
      </c>
      <c r="AD38" s="51"/>
      <c r="AE38" s="51"/>
      <c r="AF38" s="51"/>
      <c r="AG38" s="54">
        <f t="shared" si="34"/>
        <v>0</v>
      </c>
      <c r="AH38" s="50">
        <f t="shared" si="8"/>
        <v>0</v>
      </c>
      <c r="AI38" s="51"/>
      <c r="AJ38" s="51"/>
      <c r="AK38" s="51"/>
      <c r="AL38" s="52">
        <f t="shared" si="9"/>
        <v>0</v>
      </c>
      <c r="AM38" s="53">
        <f t="shared" si="10"/>
        <v>0</v>
      </c>
      <c r="AN38" s="51"/>
      <c r="AO38" s="51"/>
      <c r="AP38" s="51"/>
      <c r="AQ38" s="54">
        <f t="shared" si="35"/>
        <v>0</v>
      </c>
      <c r="AR38" s="50">
        <f>AL38</f>
        <v>0</v>
      </c>
      <c r="AS38" s="51"/>
      <c r="AT38" s="51"/>
      <c r="AU38" s="51"/>
      <c r="AV38" s="52">
        <f t="shared" si="12"/>
        <v>0</v>
      </c>
      <c r="AW38" s="53">
        <f t="shared" si="13"/>
        <v>0</v>
      </c>
      <c r="AX38" s="51"/>
      <c r="AY38" s="51"/>
      <c r="AZ38" s="51"/>
      <c r="BA38" s="54">
        <f t="shared" si="37"/>
        <v>0</v>
      </c>
      <c r="BB38" s="50">
        <f>AV38</f>
        <v>0</v>
      </c>
      <c r="BC38" s="51"/>
      <c r="BD38" s="51"/>
      <c r="BE38" s="51"/>
      <c r="BF38" s="52">
        <f t="shared" si="15"/>
        <v>0</v>
      </c>
      <c r="BG38" s="53">
        <f t="shared" si="16"/>
        <v>0</v>
      </c>
      <c r="BH38" s="51">
        <f t="shared" si="17"/>
        <v>0</v>
      </c>
      <c r="BI38" s="51"/>
      <c r="BJ38" s="51"/>
      <c r="BK38" s="54">
        <f t="shared" si="39"/>
        <v>0</v>
      </c>
      <c r="BL38" s="55"/>
      <c r="BM38" s="51"/>
      <c r="BN38" s="53">
        <f t="shared" si="18"/>
        <v>0</v>
      </c>
      <c r="BO38" s="170">
        <f t="shared" si="19"/>
        <v>0</v>
      </c>
      <c r="BP38" s="55">
        <f t="shared" si="40"/>
        <v>0</v>
      </c>
      <c r="BQ38" s="48">
        <f t="shared" si="20"/>
        <v>0</v>
      </c>
      <c r="BR38" s="176">
        <f t="shared" si="31"/>
        <v>0</v>
      </c>
      <c r="BS38" s="56"/>
      <c r="BT38" s="51">
        <v>0</v>
      </c>
      <c r="BU38" s="57">
        <f t="shared" si="21"/>
        <v>0</v>
      </c>
    </row>
    <row r="39" spans="2:75" s="68" customFormat="1" ht="15.75" hidden="1" thickBot="1" x14ac:dyDescent="0.3">
      <c r="B39" s="62" t="s">
        <v>138</v>
      </c>
      <c r="C39" s="79">
        <v>1582</v>
      </c>
      <c r="D39" s="50"/>
      <c r="E39" s="65"/>
      <c r="F39" s="65"/>
      <c r="G39" s="65"/>
      <c r="H39" s="52">
        <f t="shared" si="0"/>
        <v>0</v>
      </c>
      <c r="I39" s="53"/>
      <c r="J39" s="65"/>
      <c r="K39" s="65"/>
      <c r="L39" s="65"/>
      <c r="M39" s="66">
        <f t="shared" si="32"/>
        <v>0</v>
      </c>
      <c r="N39" s="50">
        <f t="shared" si="2"/>
        <v>0</v>
      </c>
      <c r="O39" s="65"/>
      <c r="P39" s="65"/>
      <c r="Q39" s="65"/>
      <c r="R39" s="52">
        <f t="shared" si="29"/>
        <v>0</v>
      </c>
      <c r="S39" s="53">
        <f t="shared" si="4"/>
        <v>0</v>
      </c>
      <c r="T39" s="65"/>
      <c r="U39" s="65"/>
      <c r="V39" s="65"/>
      <c r="W39" s="66">
        <f t="shared" si="33"/>
        <v>0</v>
      </c>
      <c r="X39" s="50">
        <f t="shared" si="5"/>
        <v>0</v>
      </c>
      <c r="Y39" s="65"/>
      <c r="Z39" s="65"/>
      <c r="AA39" s="65"/>
      <c r="AB39" s="52">
        <f t="shared" si="30"/>
        <v>0</v>
      </c>
      <c r="AC39" s="53">
        <f t="shared" si="7"/>
        <v>0</v>
      </c>
      <c r="AD39" s="65"/>
      <c r="AE39" s="65"/>
      <c r="AF39" s="65"/>
      <c r="AG39" s="66">
        <f t="shared" si="34"/>
        <v>0</v>
      </c>
      <c r="AH39" s="50">
        <f t="shared" si="8"/>
        <v>0</v>
      </c>
      <c r="AI39" s="65"/>
      <c r="AJ39" s="65"/>
      <c r="AK39" s="65"/>
      <c r="AL39" s="52">
        <f t="shared" si="9"/>
        <v>0</v>
      </c>
      <c r="AM39" s="53">
        <f t="shared" si="10"/>
        <v>0</v>
      </c>
      <c r="AN39" s="65"/>
      <c r="AO39" s="65"/>
      <c r="AP39" s="65"/>
      <c r="AQ39" s="66">
        <f t="shared" si="35"/>
        <v>0</v>
      </c>
      <c r="AR39" s="64">
        <f>AL39</f>
        <v>0</v>
      </c>
      <c r="AS39" s="65"/>
      <c r="AT39" s="65"/>
      <c r="AU39" s="65"/>
      <c r="AV39" s="52">
        <f t="shared" si="12"/>
        <v>0</v>
      </c>
      <c r="AW39" s="53">
        <f t="shared" si="13"/>
        <v>0</v>
      </c>
      <c r="AX39" s="65"/>
      <c r="AY39" s="65"/>
      <c r="AZ39" s="65"/>
      <c r="BA39" s="66">
        <f t="shared" si="37"/>
        <v>0</v>
      </c>
      <c r="BB39" s="64">
        <f>AV39</f>
        <v>0</v>
      </c>
      <c r="BC39" s="65"/>
      <c r="BD39" s="65"/>
      <c r="BE39" s="65"/>
      <c r="BF39" s="52">
        <f t="shared" si="15"/>
        <v>0</v>
      </c>
      <c r="BG39" s="53">
        <f t="shared" si="16"/>
        <v>0</v>
      </c>
      <c r="BH39" s="51">
        <f t="shared" si="17"/>
        <v>0</v>
      </c>
      <c r="BI39" s="65"/>
      <c r="BJ39" s="65"/>
      <c r="BK39" s="66">
        <f t="shared" si="39"/>
        <v>0</v>
      </c>
      <c r="BL39" s="67"/>
      <c r="BM39" s="65"/>
      <c r="BN39" s="53">
        <f t="shared" si="18"/>
        <v>0</v>
      </c>
      <c r="BO39" s="170">
        <f t="shared" si="19"/>
        <v>0</v>
      </c>
      <c r="BP39" s="55">
        <f t="shared" si="40"/>
        <v>0</v>
      </c>
      <c r="BQ39" s="48">
        <f t="shared" si="20"/>
        <v>0</v>
      </c>
      <c r="BR39" s="178">
        <f t="shared" si="31"/>
        <v>0</v>
      </c>
      <c r="BS39" s="56"/>
      <c r="BT39" s="51">
        <v>0</v>
      </c>
      <c r="BU39" s="57">
        <f t="shared" si="21"/>
        <v>0</v>
      </c>
    </row>
    <row r="40" spans="2:75" s="93" customFormat="1" ht="15.75" thickBot="1" x14ac:dyDescent="0.3">
      <c r="B40" s="78" t="s">
        <v>178</v>
      </c>
      <c r="C40" s="79">
        <v>2405</v>
      </c>
      <c r="D40" s="152"/>
      <c r="E40" s="146"/>
      <c r="F40" s="146"/>
      <c r="G40" s="146"/>
      <c r="H40" s="52">
        <f t="shared" si="0"/>
        <v>0</v>
      </c>
      <c r="I40" s="147"/>
      <c r="J40" s="146"/>
      <c r="K40" s="146"/>
      <c r="L40" s="146"/>
      <c r="M40" s="66">
        <f t="shared" si="32"/>
        <v>0</v>
      </c>
      <c r="N40" s="148">
        <f t="shared" si="2"/>
        <v>0</v>
      </c>
      <c r="O40" s="146"/>
      <c r="P40" s="146"/>
      <c r="Q40" s="146"/>
      <c r="R40" s="52">
        <f t="shared" si="29"/>
        <v>0</v>
      </c>
      <c r="S40" s="147">
        <f t="shared" si="4"/>
        <v>0</v>
      </c>
      <c r="T40" s="146"/>
      <c r="U40" s="146"/>
      <c r="V40" s="146"/>
      <c r="W40" s="66">
        <f t="shared" si="33"/>
        <v>0</v>
      </c>
      <c r="X40" s="148">
        <f t="shared" si="5"/>
        <v>0</v>
      </c>
      <c r="Y40" s="146">
        <v>-3518.7725015856226</v>
      </c>
      <c r="Z40" s="146"/>
      <c r="AA40" s="146"/>
      <c r="AB40" s="52">
        <f t="shared" si="30"/>
        <v>-3518.7725015856226</v>
      </c>
      <c r="AC40" s="147">
        <f t="shared" si="7"/>
        <v>0</v>
      </c>
      <c r="AD40" s="146">
        <v>-12.551895334423234</v>
      </c>
      <c r="AE40" s="146"/>
      <c r="AF40" s="146"/>
      <c r="AG40" s="66">
        <f t="shared" si="34"/>
        <v>-12.551895334423234</v>
      </c>
      <c r="AH40" s="148">
        <f t="shared" si="8"/>
        <v>-3518.7725015856226</v>
      </c>
      <c r="AI40" s="146">
        <v>-33661.781984229456</v>
      </c>
      <c r="AJ40" s="146"/>
      <c r="AK40" s="146"/>
      <c r="AL40" s="52">
        <f>AH40+AI40-AJ40+AK40</f>
        <v>-37180.554485815075</v>
      </c>
      <c r="AM40" s="147">
        <f t="shared" si="10"/>
        <v>-12.551895334423234</v>
      </c>
      <c r="AN40" s="146">
        <v>-6644.5147242073826</v>
      </c>
      <c r="AO40" s="146"/>
      <c r="AP40" s="146"/>
      <c r="AQ40" s="66">
        <f t="shared" si="35"/>
        <v>-6657.0666195418062</v>
      </c>
      <c r="AR40" s="149">
        <f t="shared" ref="AR40:AR42" si="41">AL40</f>
        <v>-37180.554485815075</v>
      </c>
      <c r="AS40" s="146">
        <v>-56404.195514184932</v>
      </c>
      <c r="AT40" s="146"/>
      <c r="AU40" s="146"/>
      <c r="AV40" s="52">
        <f t="shared" si="12"/>
        <v>-93584.75</v>
      </c>
      <c r="AW40" s="147">
        <f t="shared" si="13"/>
        <v>-6657.0666195418062</v>
      </c>
      <c r="AX40" s="146">
        <v>-962.23221525446854</v>
      </c>
      <c r="AY40" s="146"/>
      <c r="AZ40" s="146"/>
      <c r="BA40" s="66">
        <f t="shared" si="37"/>
        <v>-7619.2988347962746</v>
      </c>
      <c r="BB40" s="149">
        <f t="shared" ref="BB40:BB42" si="42">AV40</f>
        <v>-93584.75</v>
      </c>
      <c r="BC40" s="146"/>
      <c r="BD40" s="146"/>
      <c r="BE40" s="146"/>
      <c r="BF40" s="52">
        <f t="shared" si="15"/>
        <v>-93584.75</v>
      </c>
      <c r="BG40" s="147">
        <f t="shared" si="16"/>
        <v>-7619.2988347962746</v>
      </c>
      <c r="BH40" s="150">
        <f>(BB40+BF40)/2*0.57%</f>
        <v>-533.43307499999992</v>
      </c>
      <c r="BI40" s="146"/>
      <c r="BJ40" s="146"/>
      <c r="BK40" s="66">
        <f t="shared" si="39"/>
        <v>-8152.7319097962745</v>
      </c>
      <c r="BL40" s="146"/>
      <c r="BM40" s="146"/>
      <c r="BN40" s="147">
        <f t="shared" si="18"/>
        <v>-93584.75</v>
      </c>
      <c r="BO40" s="171">
        <f t="shared" si="19"/>
        <v>-8152.7319097962745</v>
      </c>
      <c r="BP40" s="179"/>
      <c r="BQ40" s="48">
        <f t="shared" si="20"/>
        <v>-8152.7319097962745</v>
      </c>
      <c r="BR40" s="180">
        <f>IF(BS40="Yes", SUM(BN40:BP40), 0)</f>
        <v>-101737.48190979628</v>
      </c>
      <c r="BS40" s="56" t="s">
        <v>180</v>
      </c>
      <c r="BT40" s="51">
        <v>-101204.03883479626</v>
      </c>
      <c r="BU40" s="151">
        <f t="shared" si="21"/>
        <v>1.0000000009313226E-2</v>
      </c>
    </row>
    <row r="41" spans="2:75" s="142" customFormat="1" ht="28.5" customHeight="1" thickBot="1" x14ac:dyDescent="0.3">
      <c r="B41" s="49" t="s">
        <v>159</v>
      </c>
      <c r="C41" s="61">
        <v>1576</v>
      </c>
      <c r="D41" s="134"/>
      <c r="E41" s="135"/>
      <c r="F41" s="135"/>
      <c r="G41" s="135">
        <v>-2124658.88</v>
      </c>
      <c r="H41" s="136">
        <f t="shared" si="0"/>
        <v>-2124658.88</v>
      </c>
      <c r="I41" s="137"/>
      <c r="J41" s="135"/>
      <c r="K41" s="135"/>
      <c r="L41" s="135"/>
      <c r="M41" s="138">
        <f t="shared" si="32"/>
        <v>0</v>
      </c>
      <c r="N41" s="134">
        <f t="shared" si="2"/>
        <v>-2124658.88</v>
      </c>
      <c r="O41" s="135"/>
      <c r="P41" s="135"/>
      <c r="Q41" s="135"/>
      <c r="R41" s="136">
        <f t="shared" si="29"/>
        <v>-2124658.88</v>
      </c>
      <c r="S41" s="137">
        <f t="shared" si="4"/>
        <v>0</v>
      </c>
      <c r="T41" s="135"/>
      <c r="U41" s="135"/>
      <c r="V41" s="135"/>
      <c r="W41" s="138">
        <f t="shared" si="33"/>
        <v>0</v>
      </c>
      <c r="X41" s="134">
        <f t="shared" si="5"/>
        <v>-2124658.88</v>
      </c>
      <c r="Y41" s="135"/>
      <c r="Z41" s="135"/>
      <c r="AA41" s="135"/>
      <c r="AB41" s="136">
        <f t="shared" si="30"/>
        <v>-2124658.88</v>
      </c>
      <c r="AC41" s="137">
        <f t="shared" si="7"/>
        <v>0</v>
      </c>
      <c r="AD41" s="135"/>
      <c r="AE41" s="135"/>
      <c r="AF41" s="135"/>
      <c r="AG41" s="138">
        <f t="shared" si="34"/>
        <v>0</v>
      </c>
      <c r="AH41" s="134">
        <f t="shared" si="8"/>
        <v>-2124658.88</v>
      </c>
      <c r="AI41" s="135"/>
      <c r="AJ41" s="135"/>
      <c r="AK41" s="135"/>
      <c r="AL41" s="136">
        <f t="shared" si="9"/>
        <v>-2124658.88</v>
      </c>
      <c r="AM41" s="137">
        <f t="shared" si="10"/>
        <v>0</v>
      </c>
      <c r="AN41" s="135"/>
      <c r="AO41" s="135"/>
      <c r="AP41" s="135"/>
      <c r="AQ41" s="138">
        <f t="shared" si="35"/>
        <v>0</v>
      </c>
      <c r="AR41" s="134">
        <f t="shared" si="41"/>
        <v>-2124658.88</v>
      </c>
      <c r="AS41" s="135"/>
      <c r="AT41" s="135"/>
      <c r="AU41" s="135"/>
      <c r="AV41" s="136">
        <f t="shared" si="12"/>
        <v>-2124658.88</v>
      </c>
      <c r="AW41" s="137">
        <f t="shared" si="13"/>
        <v>0</v>
      </c>
      <c r="AX41" s="135"/>
      <c r="AY41" s="135"/>
      <c r="AZ41" s="135"/>
      <c r="BA41" s="138">
        <f t="shared" si="37"/>
        <v>0</v>
      </c>
      <c r="BB41" s="134">
        <f t="shared" si="42"/>
        <v>-2124658.88</v>
      </c>
      <c r="BC41" s="135"/>
      <c r="BD41" s="135"/>
      <c r="BE41" s="135"/>
      <c r="BF41" s="136">
        <f t="shared" si="15"/>
        <v>-2124658.88</v>
      </c>
      <c r="BG41" s="137">
        <f t="shared" si="16"/>
        <v>0</v>
      </c>
      <c r="BH41" s="135"/>
      <c r="BI41" s="135"/>
      <c r="BJ41" s="135">
        <v>-106233.59717660816</v>
      </c>
      <c r="BK41" s="138">
        <f t="shared" si="39"/>
        <v>-106233.59717660816</v>
      </c>
      <c r="BL41" s="135"/>
      <c r="BM41" s="135"/>
      <c r="BN41" s="137">
        <f t="shared" si="18"/>
        <v>-2124658.88</v>
      </c>
      <c r="BO41" s="172">
        <f t="shared" si="19"/>
        <v>-106233.59717660816</v>
      </c>
      <c r="BP41" s="181"/>
      <c r="BQ41" s="139">
        <f t="shared" si="20"/>
        <v>-106233.59717660816</v>
      </c>
      <c r="BR41" s="182">
        <f>IF(BS41="Yes", SUM(BN41:BP41), 0)</f>
        <v>-2230892.4771766081</v>
      </c>
      <c r="BS41" s="140" t="s">
        <v>180</v>
      </c>
      <c r="BT41" s="135">
        <v>-2124658.88</v>
      </c>
      <c r="BU41" s="141">
        <f>BT41-SUM(AV41,BA41)</f>
        <v>0</v>
      </c>
      <c r="BW41" s="143"/>
    </row>
    <row r="42" spans="2:75" s="68" customFormat="1" ht="15.75" thickBot="1" x14ac:dyDescent="0.3">
      <c r="B42" s="78" t="s">
        <v>177</v>
      </c>
      <c r="C42" s="79">
        <v>1508</v>
      </c>
      <c r="D42" s="60"/>
      <c r="E42" s="65"/>
      <c r="F42" s="65"/>
      <c r="G42" s="65">
        <v>1373505.25</v>
      </c>
      <c r="H42" s="72">
        <f t="shared" si="0"/>
        <v>1373505.25</v>
      </c>
      <c r="I42" s="53"/>
      <c r="J42" s="65">
        <v>107846.93</v>
      </c>
      <c r="K42" s="65"/>
      <c r="L42" s="65"/>
      <c r="M42" s="66">
        <f t="shared" si="32"/>
        <v>107846.93</v>
      </c>
      <c r="N42" s="50">
        <f t="shared" si="2"/>
        <v>1373505.25</v>
      </c>
      <c r="O42" s="65">
        <v>-326104.73</v>
      </c>
      <c r="P42" s="65"/>
      <c r="Q42" s="65"/>
      <c r="R42" s="72">
        <f t="shared" si="29"/>
        <v>1047400.52</v>
      </c>
      <c r="S42" s="53">
        <f t="shared" si="4"/>
        <v>107846.93</v>
      </c>
      <c r="T42" s="65">
        <v>14512.25</v>
      </c>
      <c r="U42" s="65"/>
      <c r="V42" s="65"/>
      <c r="W42" s="66">
        <f t="shared" si="33"/>
        <v>122359.18</v>
      </c>
      <c r="X42" s="50">
        <f t="shared" si="5"/>
        <v>1047400.52</v>
      </c>
      <c r="Y42" s="65">
        <v>-348583.87</v>
      </c>
      <c r="Z42" s="65"/>
      <c r="AA42" s="65"/>
      <c r="AB42" s="72">
        <f t="shared" si="30"/>
        <v>698816.65</v>
      </c>
      <c r="AC42" s="53">
        <f t="shared" si="7"/>
        <v>122359.18</v>
      </c>
      <c r="AD42" s="65">
        <v>16331.260000000009</v>
      </c>
      <c r="AE42" s="65"/>
      <c r="AF42" s="65"/>
      <c r="AG42" s="66">
        <f t="shared" si="34"/>
        <v>138690.44</v>
      </c>
      <c r="AH42" s="50">
        <f t="shared" si="8"/>
        <v>698816.65</v>
      </c>
      <c r="AI42" s="65">
        <v>-339468.64</v>
      </c>
      <c r="AJ42" s="65"/>
      <c r="AK42" s="65"/>
      <c r="AL42" s="72">
        <f t="shared" si="9"/>
        <v>359348.01</v>
      </c>
      <c r="AM42" s="53">
        <f t="shared" si="10"/>
        <v>138690.44</v>
      </c>
      <c r="AN42" s="65">
        <v>12322.760000000009</v>
      </c>
      <c r="AO42" s="65"/>
      <c r="AP42" s="65"/>
      <c r="AQ42" s="66">
        <f t="shared" si="35"/>
        <v>151013.20000000001</v>
      </c>
      <c r="AR42" s="64">
        <f t="shared" si="41"/>
        <v>359348.01</v>
      </c>
      <c r="AS42" s="65">
        <v>-326271.99000000011</v>
      </c>
      <c r="AT42" s="65"/>
      <c r="AU42" s="65"/>
      <c r="AV42" s="72">
        <f t="shared" si="12"/>
        <v>33076.019999999902</v>
      </c>
      <c r="AW42" s="73">
        <f t="shared" si="13"/>
        <v>151013.20000000001</v>
      </c>
      <c r="AX42" s="65">
        <v>3547.0899999999965</v>
      </c>
      <c r="AY42" s="65"/>
      <c r="AZ42" s="65"/>
      <c r="BA42" s="66">
        <f t="shared" si="37"/>
        <v>154560.29</v>
      </c>
      <c r="BB42" s="64">
        <f t="shared" si="42"/>
        <v>33076.019999999902</v>
      </c>
      <c r="BC42" s="65"/>
      <c r="BD42" s="65"/>
      <c r="BE42" s="65"/>
      <c r="BF42" s="72">
        <f t="shared" si="15"/>
        <v>33076.019999999902</v>
      </c>
      <c r="BG42" s="73">
        <f t="shared" si="16"/>
        <v>154560.29</v>
      </c>
      <c r="BH42" s="51">
        <f>(BB42+BF42)/2*0.57%</f>
        <v>188.53331399999942</v>
      </c>
      <c r="BI42" s="65"/>
      <c r="BJ42" s="65"/>
      <c r="BK42" s="66">
        <f t="shared" si="39"/>
        <v>154748.82331400001</v>
      </c>
      <c r="BL42" s="65"/>
      <c r="BM42" s="65"/>
      <c r="BN42" s="53">
        <f t="shared" si="18"/>
        <v>33076.019999999902</v>
      </c>
      <c r="BO42" s="170">
        <f>BK42-BM42</f>
        <v>154748.82331400001</v>
      </c>
      <c r="BP42" s="55"/>
      <c r="BQ42" s="74">
        <f>BO42+BP42</f>
        <v>154748.82331400001</v>
      </c>
      <c r="BR42" s="176">
        <f>IF(BS42="Yes", SUM(BN42:BP42), 0)</f>
        <v>187824.84331399991</v>
      </c>
      <c r="BS42" s="71" t="s">
        <v>180</v>
      </c>
      <c r="BT42" s="65">
        <v>187636.30999999991</v>
      </c>
      <c r="BU42" s="57">
        <f t="shared" si="21"/>
        <v>0</v>
      </c>
    </row>
    <row r="43" spans="2:75" s="68" customFormat="1" ht="15.75" hidden="1" thickBot="1" x14ac:dyDescent="0.3">
      <c r="B43" s="62" t="s">
        <v>140</v>
      </c>
      <c r="C43" s="79">
        <v>2425</v>
      </c>
      <c r="D43" s="50"/>
      <c r="E43" s="65"/>
      <c r="F43" s="65"/>
      <c r="G43" s="65"/>
      <c r="H43" s="52">
        <f t="shared" si="0"/>
        <v>0</v>
      </c>
      <c r="I43" s="53"/>
      <c r="J43" s="65"/>
      <c r="K43" s="65"/>
      <c r="L43" s="65"/>
      <c r="M43" s="66">
        <f t="shared" si="32"/>
        <v>0</v>
      </c>
      <c r="N43" s="50">
        <f t="shared" si="2"/>
        <v>0</v>
      </c>
      <c r="O43" s="65"/>
      <c r="P43" s="65"/>
      <c r="Q43" s="65"/>
      <c r="R43" s="52">
        <f>N43+O43-P43+Q43</f>
        <v>0</v>
      </c>
      <c r="S43" s="53">
        <f t="shared" si="4"/>
        <v>0</v>
      </c>
      <c r="T43" s="65"/>
      <c r="U43" s="65"/>
      <c r="V43" s="65"/>
      <c r="W43" s="66">
        <f t="shared" si="33"/>
        <v>0</v>
      </c>
      <c r="X43" s="50">
        <f t="shared" si="5"/>
        <v>0</v>
      </c>
      <c r="Y43" s="65"/>
      <c r="Z43" s="65"/>
      <c r="AA43" s="65"/>
      <c r="AB43" s="52">
        <f>X43+Y43-Z43+AA43</f>
        <v>0</v>
      </c>
      <c r="AC43" s="53">
        <f t="shared" si="7"/>
        <v>0</v>
      </c>
      <c r="AD43" s="65"/>
      <c r="AE43" s="65"/>
      <c r="AF43" s="65"/>
      <c r="AG43" s="66">
        <f t="shared" si="34"/>
        <v>0</v>
      </c>
      <c r="AH43" s="50">
        <f t="shared" si="8"/>
        <v>0</v>
      </c>
      <c r="AI43" s="65"/>
      <c r="AJ43" s="65"/>
      <c r="AK43" s="65"/>
      <c r="AL43" s="52">
        <f>AH43+AI43-AJ43+AK43</f>
        <v>0</v>
      </c>
      <c r="AM43" s="53">
        <f t="shared" si="10"/>
        <v>0</v>
      </c>
      <c r="AN43" s="65"/>
      <c r="AO43" s="65"/>
      <c r="AP43" s="65"/>
      <c r="AQ43" s="66">
        <f t="shared" si="35"/>
        <v>0</v>
      </c>
      <c r="AR43" s="64">
        <f>AL43</f>
        <v>0</v>
      </c>
      <c r="AS43" s="65"/>
      <c r="AT43" s="65"/>
      <c r="AU43" s="65"/>
      <c r="AV43" s="52">
        <f>AR43+AS43-AT43+AU43</f>
        <v>0</v>
      </c>
      <c r="AW43" s="53">
        <f>AQ43</f>
        <v>0</v>
      </c>
      <c r="AX43" s="65"/>
      <c r="AY43" s="65"/>
      <c r="AZ43" s="65"/>
      <c r="BA43" s="66">
        <f t="shared" si="37"/>
        <v>0</v>
      </c>
      <c r="BB43" s="64">
        <f>AV43</f>
        <v>0</v>
      </c>
      <c r="BC43" s="65"/>
      <c r="BD43" s="65"/>
      <c r="BE43" s="65"/>
      <c r="BF43" s="52">
        <f>BB43+BC43-BD43+BE43</f>
        <v>0</v>
      </c>
      <c r="BG43" s="53">
        <f>BA43</f>
        <v>0</v>
      </c>
      <c r="BH43" s="65"/>
      <c r="BI43" s="65"/>
      <c r="BJ43" s="65"/>
      <c r="BK43" s="66">
        <f t="shared" si="39"/>
        <v>0</v>
      </c>
      <c r="BL43" s="65"/>
      <c r="BM43" s="65"/>
      <c r="BN43" s="53">
        <f t="shared" si="18"/>
        <v>0</v>
      </c>
      <c r="BO43" s="170">
        <f t="shared" si="19"/>
        <v>0</v>
      </c>
      <c r="BP43" s="67"/>
      <c r="BQ43" s="48">
        <f t="shared" si="20"/>
        <v>0</v>
      </c>
      <c r="BR43" s="178">
        <f>IF(BS43="Yes", SUM(BN43:BP43), 0)</f>
        <v>0</v>
      </c>
      <c r="BS43" s="56"/>
      <c r="BT43" s="65"/>
      <c r="BU43" s="57">
        <f t="shared" si="21"/>
        <v>0</v>
      </c>
    </row>
    <row r="44" spans="2:75" ht="15.75" hidden="1" thickBot="1" x14ac:dyDescent="0.3">
      <c r="B44" s="62"/>
      <c r="C44" s="79"/>
      <c r="D44" s="50"/>
      <c r="E44" s="65"/>
      <c r="F44" s="65"/>
      <c r="G44" s="65"/>
      <c r="H44" s="52">
        <f t="shared" si="0"/>
        <v>0</v>
      </c>
      <c r="I44" s="53"/>
      <c r="J44" s="65"/>
      <c r="K44" s="65"/>
      <c r="L44" s="65"/>
      <c r="M44" s="66">
        <f t="shared" si="32"/>
        <v>0</v>
      </c>
      <c r="N44" s="50">
        <f t="shared" si="2"/>
        <v>0</v>
      </c>
      <c r="O44" s="65"/>
      <c r="P44" s="65"/>
      <c r="Q44" s="65"/>
      <c r="R44" s="52">
        <f t="shared" ref="R44" si="43">N44+O44-P44+Q44</f>
        <v>0</v>
      </c>
      <c r="S44" s="53">
        <f t="shared" si="4"/>
        <v>0</v>
      </c>
      <c r="T44" s="65"/>
      <c r="U44" s="65"/>
      <c r="V44" s="65"/>
      <c r="W44" s="66">
        <f t="shared" si="33"/>
        <v>0</v>
      </c>
      <c r="X44" s="50">
        <f t="shared" si="5"/>
        <v>0</v>
      </c>
      <c r="Y44" s="65"/>
      <c r="Z44" s="65"/>
      <c r="AA44" s="65"/>
      <c r="AB44" s="52">
        <f t="shared" ref="AB44" si="44">X44+Y44-Z44+AA44</f>
        <v>0</v>
      </c>
      <c r="AC44" s="53">
        <f t="shared" si="7"/>
        <v>0</v>
      </c>
      <c r="AD44" s="65"/>
      <c r="AE44" s="65"/>
      <c r="AF44" s="65"/>
      <c r="AG44" s="66">
        <f t="shared" si="34"/>
        <v>0</v>
      </c>
      <c r="AH44" s="50">
        <f t="shared" si="8"/>
        <v>0</v>
      </c>
      <c r="AI44" s="65"/>
      <c r="AJ44" s="65"/>
      <c r="AK44" s="65"/>
      <c r="AL44" s="52">
        <f t="shared" si="9"/>
        <v>0</v>
      </c>
      <c r="AM44" s="53">
        <f t="shared" si="10"/>
        <v>0</v>
      </c>
      <c r="AN44" s="65"/>
      <c r="AO44" s="65"/>
      <c r="AP44" s="65"/>
      <c r="AQ44" s="66">
        <f t="shared" si="35"/>
        <v>0</v>
      </c>
      <c r="AR44" s="64">
        <f>AL44</f>
        <v>0</v>
      </c>
      <c r="AS44" s="65"/>
      <c r="AT44" s="65"/>
      <c r="AU44" s="65"/>
      <c r="AV44" s="52">
        <f t="shared" ref="AV44" si="45">AR44+AS44-AT44+AU44</f>
        <v>0</v>
      </c>
      <c r="AW44" s="53">
        <f>AQ44</f>
        <v>0</v>
      </c>
      <c r="AX44" s="65"/>
      <c r="AY44" s="65"/>
      <c r="AZ44" s="65"/>
      <c r="BA44" s="66">
        <f t="shared" si="37"/>
        <v>0</v>
      </c>
      <c r="BB44" s="64">
        <f>AV44</f>
        <v>0</v>
      </c>
      <c r="BC44" s="65"/>
      <c r="BD44" s="65"/>
      <c r="BE44" s="65"/>
      <c r="BF44" s="52">
        <f t="shared" ref="BF44" si="46">BB44+BC44-BD44+BE44</f>
        <v>0</v>
      </c>
      <c r="BG44" s="53">
        <f>BA44</f>
        <v>0</v>
      </c>
      <c r="BH44" s="65"/>
      <c r="BI44" s="65"/>
      <c r="BJ44" s="65"/>
      <c r="BK44" s="66">
        <f t="shared" si="39"/>
        <v>0</v>
      </c>
      <c r="BL44" s="75"/>
      <c r="BM44" s="76"/>
      <c r="BN44" s="53">
        <f t="shared" si="18"/>
        <v>0</v>
      </c>
      <c r="BO44" s="170">
        <f t="shared" si="19"/>
        <v>0</v>
      </c>
      <c r="BP44" s="183"/>
      <c r="BQ44" s="48">
        <f t="shared" si="20"/>
        <v>0</v>
      </c>
      <c r="BR44" s="178">
        <f>IF(BS44="Yes", SUM(BN44:BP44), 0)</f>
        <v>0</v>
      </c>
      <c r="BS44" s="71"/>
      <c r="BT44" s="77"/>
      <c r="BU44" s="57">
        <f t="shared" si="21"/>
        <v>0</v>
      </c>
    </row>
    <row r="45" spans="2:75" s="86" customFormat="1" ht="15.75" thickBot="1" x14ac:dyDescent="0.3">
      <c r="B45" s="62"/>
      <c r="C45" s="79"/>
      <c r="D45" s="50"/>
      <c r="E45" s="81"/>
      <c r="F45" s="81"/>
      <c r="G45" s="81"/>
      <c r="H45" s="72"/>
      <c r="I45" s="53"/>
      <c r="J45" s="81"/>
      <c r="K45" s="81"/>
      <c r="L45" s="81"/>
      <c r="M45" s="66"/>
      <c r="N45" s="50"/>
      <c r="O45" s="81"/>
      <c r="P45" s="81"/>
      <c r="Q45" s="81"/>
      <c r="R45" s="72"/>
      <c r="S45" s="53"/>
      <c r="T45" s="81"/>
      <c r="U45" s="81"/>
      <c r="V45" s="81"/>
      <c r="W45" s="66"/>
      <c r="X45" s="50"/>
      <c r="Y45" s="81"/>
      <c r="Z45" s="81"/>
      <c r="AA45" s="81"/>
      <c r="AB45" s="72"/>
      <c r="AC45" s="53"/>
      <c r="AD45" s="81"/>
      <c r="AE45" s="81"/>
      <c r="AF45" s="81"/>
      <c r="AG45" s="66"/>
      <c r="AH45" s="50"/>
      <c r="AI45" s="81"/>
      <c r="AJ45" s="81"/>
      <c r="AK45" s="81"/>
      <c r="AL45" s="72"/>
      <c r="AM45" s="53"/>
      <c r="AN45" s="81"/>
      <c r="AO45" s="81"/>
      <c r="AP45" s="81"/>
      <c r="AQ45" s="66"/>
      <c r="AR45" s="80"/>
      <c r="AS45" s="81"/>
      <c r="AT45" s="81"/>
      <c r="AU45" s="81"/>
      <c r="AV45" s="72"/>
      <c r="AW45" s="72"/>
      <c r="AX45" s="81"/>
      <c r="AY45" s="81"/>
      <c r="AZ45" s="81"/>
      <c r="BA45" s="66"/>
      <c r="BB45" s="80"/>
      <c r="BC45" s="81"/>
      <c r="BD45" s="81"/>
      <c r="BE45" s="81"/>
      <c r="BF45" s="72"/>
      <c r="BG45" s="72"/>
      <c r="BH45" s="81"/>
      <c r="BI45" s="81"/>
      <c r="BJ45" s="81"/>
      <c r="BK45" s="66"/>
      <c r="BL45" s="82"/>
      <c r="BM45" s="81"/>
      <c r="BN45" s="72"/>
      <c r="BO45" s="72"/>
      <c r="BP45" s="82"/>
      <c r="BQ45" s="83"/>
      <c r="BR45" s="184"/>
      <c r="BS45" s="84"/>
      <c r="BT45" s="81"/>
      <c r="BU45" s="57">
        <f t="shared" si="21"/>
        <v>0</v>
      </c>
    </row>
    <row r="46" spans="2:75" s="93" customFormat="1" ht="15" customHeight="1" thickBot="1" x14ac:dyDescent="0.3">
      <c r="B46" s="87"/>
      <c r="C46" s="88"/>
      <c r="D46" s="50"/>
      <c r="E46" s="52"/>
      <c r="F46" s="52"/>
      <c r="G46" s="52"/>
      <c r="H46" s="52"/>
      <c r="I46" s="53"/>
      <c r="J46" s="52"/>
      <c r="K46" s="52"/>
      <c r="L46" s="52"/>
      <c r="M46" s="54"/>
      <c r="N46" s="50"/>
      <c r="O46" s="52"/>
      <c r="P46" s="52"/>
      <c r="Q46" s="52"/>
      <c r="R46" s="52"/>
      <c r="S46" s="53"/>
      <c r="T46" s="52"/>
      <c r="U46" s="52"/>
      <c r="V46" s="52"/>
      <c r="W46" s="54"/>
      <c r="X46" s="50"/>
      <c r="Y46" s="52"/>
      <c r="Z46" s="52"/>
      <c r="AA46" s="52"/>
      <c r="AB46" s="52"/>
      <c r="AC46" s="53"/>
      <c r="AD46" s="52"/>
      <c r="AE46" s="52"/>
      <c r="AF46" s="52"/>
      <c r="AG46" s="54"/>
      <c r="AH46" s="50"/>
      <c r="AI46" s="52"/>
      <c r="AJ46" s="52"/>
      <c r="AK46" s="52"/>
      <c r="AL46" s="52"/>
      <c r="AM46" s="53"/>
      <c r="AN46" s="52"/>
      <c r="AO46" s="52"/>
      <c r="AP46" s="52"/>
      <c r="AQ46" s="54"/>
      <c r="AR46" s="89"/>
      <c r="AS46" s="52"/>
      <c r="AT46" s="52"/>
      <c r="AU46" s="52"/>
      <c r="AV46" s="52"/>
      <c r="AW46" s="52"/>
      <c r="AX46" s="52"/>
      <c r="AY46" s="52"/>
      <c r="AZ46" s="52"/>
      <c r="BA46" s="54"/>
      <c r="BB46" s="89"/>
      <c r="BC46" s="52"/>
      <c r="BD46" s="52"/>
      <c r="BE46" s="52"/>
      <c r="BF46" s="52"/>
      <c r="BG46" s="52"/>
      <c r="BH46" s="52"/>
      <c r="BI46" s="52"/>
      <c r="BJ46" s="52"/>
      <c r="BK46" s="54"/>
      <c r="BL46" s="90"/>
      <c r="BM46" s="91"/>
      <c r="BN46" s="52"/>
      <c r="BO46" s="52"/>
      <c r="BP46" s="185"/>
      <c r="BQ46" s="92"/>
      <c r="BR46" s="180"/>
      <c r="BS46" s="90"/>
      <c r="BT46" s="91"/>
      <c r="BU46" s="57">
        <f t="shared" si="21"/>
        <v>0</v>
      </c>
    </row>
    <row r="47" spans="2:75" s="105" customFormat="1" ht="15.75" thickBot="1" x14ac:dyDescent="0.3">
      <c r="B47" s="94" t="s">
        <v>141</v>
      </c>
      <c r="C47" s="95"/>
      <c r="D47" s="50"/>
      <c r="E47" s="97"/>
      <c r="F47" s="98"/>
      <c r="G47" s="99">
        <v>-403061.62588707358</v>
      </c>
      <c r="H47" s="100">
        <f>SUM(H9:H44)</f>
        <v>-296828.02871046541</v>
      </c>
      <c r="I47" s="53"/>
      <c r="J47" s="100">
        <f>SUM(J9:J44)</f>
        <v>126625.39055453305</v>
      </c>
      <c r="K47" s="98">
        <f>SUM(K9:K44)</f>
        <v>0</v>
      </c>
      <c r="L47" s="99">
        <f>SUM(L9:L44)</f>
        <v>0</v>
      </c>
      <c r="M47" s="101">
        <f>SUM(M9:M44)</f>
        <v>126625.39055453305</v>
      </c>
      <c r="N47" s="50">
        <f t="shared" si="2"/>
        <v>-296828.02871046541</v>
      </c>
      <c r="O47" s="97">
        <f>SUM(O9:O44)</f>
        <v>-315586.55403961887</v>
      </c>
      <c r="P47" s="98">
        <f>SUM(P9:P44)</f>
        <v>0</v>
      </c>
      <c r="Q47" s="99">
        <f>SUM(Q9:Q44)</f>
        <v>0</v>
      </c>
      <c r="R47" s="100">
        <f>SUM(R9:R44)</f>
        <v>-612414.58275008434</v>
      </c>
      <c r="S47" s="53">
        <f t="shared" si="4"/>
        <v>126625.39055453305</v>
      </c>
      <c r="T47" s="100">
        <f>SUM(T9:T44)</f>
        <v>20192.040326174512</v>
      </c>
      <c r="U47" s="98">
        <f>SUM(U9:U44)</f>
        <v>0</v>
      </c>
      <c r="V47" s="99">
        <f>SUM(V9:V44)</f>
        <v>0</v>
      </c>
      <c r="W47" s="101">
        <f>SUM(W9:W44)</f>
        <v>146817.43088070757</v>
      </c>
      <c r="X47" s="50">
        <f t="shared" si="5"/>
        <v>-612414.58275008434</v>
      </c>
      <c r="Y47" s="97">
        <f>SUM(Y9:Y44)</f>
        <v>-347465.02056717238</v>
      </c>
      <c r="Z47" s="98">
        <f>SUM(Z9:Z44)</f>
        <v>0</v>
      </c>
      <c r="AA47" s="99">
        <f>SUM(AA9:AA44)</f>
        <v>0</v>
      </c>
      <c r="AB47" s="100">
        <f>SUM(AB9:AB44)</f>
        <v>-959879.6033172569</v>
      </c>
      <c r="AC47" s="53">
        <f t="shared" si="7"/>
        <v>146817.43088070757</v>
      </c>
      <c r="AD47" s="100">
        <f>SUM(AD9:AD44)</f>
        <v>25159.965848594336</v>
      </c>
      <c r="AE47" s="98">
        <f>SUM(AE9:AE44)</f>
        <v>0</v>
      </c>
      <c r="AF47" s="99">
        <f>SUM(AF9:AF44)</f>
        <v>0</v>
      </c>
      <c r="AG47" s="101">
        <f>SUM(AG9:AG44)</f>
        <v>171977.39672930189</v>
      </c>
      <c r="AH47" s="50">
        <f t="shared" si="8"/>
        <v>-959879.6033172569</v>
      </c>
      <c r="AI47" s="97">
        <f>SUM(AI9:AI44)</f>
        <v>-381903.55983250123</v>
      </c>
      <c r="AJ47" s="98">
        <f>SUM(AJ9:AJ44)</f>
        <v>0</v>
      </c>
      <c r="AK47" s="99">
        <f>SUM(AK9:AK44)</f>
        <v>0</v>
      </c>
      <c r="AL47" s="100">
        <f>SUM(AL9:AL44)</f>
        <v>-1341783.163149758</v>
      </c>
      <c r="AM47" s="53">
        <f t="shared" si="10"/>
        <v>171977.39672930189</v>
      </c>
      <c r="AN47" s="100">
        <f t="shared" ref="AN47:BP47" si="47">SUM(AN9:AN44)</f>
        <v>15778.244758647372</v>
      </c>
      <c r="AO47" s="98">
        <f t="shared" si="47"/>
        <v>0</v>
      </c>
      <c r="AP47" s="99">
        <f t="shared" si="47"/>
        <v>0</v>
      </c>
      <c r="AQ47" s="101">
        <f t="shared" si="47"/>
        <v>187755.64148794927</v>
      </c>
      <c r="AR47" s="96">
        <f t="shared" si="47"/>
        <v>-1341783.163149758</v>
      </c>
      <c r="AS47" s="97">
        <f t="shared" si="47"/>
        <v>-383927.09696414106</v>
      </c>
      <c r="AT47" s="100">
        <f t="shared" si="47"/>
        <v>0</v>
      </c>
      <c r="AU47" s="99">
        <f t="shared" si="47"/>
        <v>0</v>
      </c>
      <c r="AV47" s="100">
        <f t="shared" si="47"/>
        <v>-1725710.2601138991</v>
      </c>
      <c r="AW47" s="97">
        <f t="shared" si="47"/>
        <v>187755.64148794927</v>
      </c>
      <c r="AX47" s="102">
        <f t="shared" si="47"/>
        <v>8963.5806070956714</v>
      </c>
      <c r="AY47" s="100">
        <f t="shared" si="47"/>
        <v>0</v>
      </c>
      <c r="AZ47" s="99">
        <f t="shared" si="47"/>
        <v>0</v>
      </c>
      <c r="BA47" s="101">
        <f t="shared" si="47"/>
        <v>196719.22209504494</v>
      </c>
      <c r="BB47" s="96">
        <f t="shared" si="47"/>
        <v>-1725710.2601138991</v>
      </c>
      <c r="BC47" s="97">
        <f t="shared" si="47"/>
        <v>0</v>
      </c>
      <c r="BD47" s="98">
        <f t="shared" si="47"/>
        <v>0</v>
      </c>
      <c r="BE47" s="99">
        <f t="shared" si="47"/>
        <v>0</v>
      </c>
      <c r="BF47" s="100">
        <f t="shared" si="47"/>
        <v>-1725710.2601138991</v>
      </c>
      <c r="BG47" s="97">
        <f t="shared" si="47"/>
        <v>196719.22209504494</v>
      </c>
      <c r="BH47" s="100">
        <f t="shared" si="47"/>
        <v>2274.007133350774</v>
      </c>
      <c r="BI47" s="98">
        <f t="shared" si="47"/>
        <v>0</v>
      </c>
      <c r="BJ47" s="99">
        <f t="shared" si="47"/>
        <v>-106233.59717660816</v>
      </c>
      <c r="BK47" s="101">
        <f t="shared" si="47"/>
        <v>92759.632051787557</v>
      </c>
      <c r="BL47" s="103">
        <f t="shared" si="47"/>
        <v>0</v>
      </c>
      <c r="BM47" s="98">
        <f t="shared" si="47"/>
        <v>0</v>
      </c>
      <c r="BN47" s="100">
        <f t="shared" si="47"/>
        <v>-1725710.2601138991</v>
      </c>
      <c r="BO47" s="100">
        <f t="shared" si="47"/>
        <v>92759.632051787557</v>
      </c>
      <c r="BP47" s="106">
        <f t="shared" si="47"/>
        <v>0</v>
      </c>
      <c r="BQ47" s="100">
        <f>BO47+BP47</f>
        <v>92759.632051787557</v>
      </c>
      <c r="BR47" s="186">
        <f>SUM(BR9:BR44)</f>
        <v>-1632950.6280621113</v>
      </c>
      <c r="BS47" s="90"/>
      <c r="BT47" s="98"/>
      <c r="BU47" s="130"/>
    </row>
    <row r="48" spans="2:75" s="93" customFormat="1" ht="15.75" thickBot="1" x14ac:dyDescent="0.3">
      <c r="B48" s="87"/>
      <c r="C48" s="88"/>
      <c r="D48" s="50"/>
      <c r="E48" s="52"/>
      <c r="F48" s="52"/>
      <c r="G48" s="52"/>
      <c r="H48" s="52"/>
      <c r="I48" s="53"/>
      <c r="J48" s="52"/>
      <c r="K48" s="52"/>
      <c r="L48" s="52"/>
      <c r="M48" s="54"/>
      <c r="N48" s="50">
        <f t="shared" si="2"/>
        <v>0</v>
      </c>
      <c r="O48" s="52"/>
      <c r="P48" s="52"/>
      <c r="Q48" s="52"/>
      <c r="R48" s="52"/>
      <c r="S48" s="53">
        <f t="shared" si="4"/>
        <v>0</v>
      </c>
      <c r="T48" s="52"/>
      <c r="U48" s="52"/>
      <c r="V48" s="52"/>
      <c r="W48" s="54"/>
      <c r="X48" s="50">
        <f t="shared" si="5"/>
        <v>0</v>
      </c>
      <c r="Y48" s="52"/>
      <c r="Z48" s="52"/>
      <c r="AA48" s="52"/>
      <c r="AB48" s="52"/>
      <c r="AC48" s="53">
        <f t="shared" si="7"/>
        <v>0</v>
      </c>
      <c r="AD48" s="52"/>
      <c r="AE48" s="52"/>
      <c r="AF48" s="52"/>
      <c r="AG48" s="54"/>
      <c r="AH48" s="50">
        <f t="shared" si="8"/>
        <v>0</v>
      </c>
      <c r="AI48" s="52"/>
      <c r="AJ48" s="52"/>
      <c r="AK48" s="52"/>
      <c r="AL48" s="52"/>
      <c r="AM48" s="53"/>
      <c r="AN48" s="52"/>
      <c r="AO48" s="52"/>
      <c r="AP48" s="52"/>
      <c r="AQ48" s="54"/>
      <c r="AR48" s="89"/>
      <c r="AS48" s="52"/>
      <c r="AT48" s="52"/>
      <c r="AU48" s="52"/>
      <c r="AV48" s="52"/>
      <c r="AW48" s="52"/>
      <c r="AX48" s="52"/>
      <c r="AY48" s="52"/>
      <c r="AZ48" s="52"/>
      <c r="BA48" s="54"/>
      <c r="BB48" s="89"/>
      <c r="BC48" s="52"/>
      <c r="BD48" s="52"/>
      <c r="BE48" s="52"/>
      <c r="BF48" s="52"/>
      <c r="BG48" s="52"/>
      <c r="BH48" s="52"/>
      <c r="BI48" s="52"/>
      <c r="BJ48" s="52"/>
      <c r="BK48" s="54"/>
      <c r="BL48" s="90"/>
      <c r="BM48" s="91"/>
      <c r="BN48" s="52"/>
      <c r="BO48" s="52"/>
      <c r="BP48" s="185"/>
      <c r="BQ48" s="92"/>
      <c r="BR48" s="180"/>
      <c r="BS48" s="90"/>
      <c r="BT48" s="91"/>
      <c r="BU48" s="57">
        <f>BT48-SUM(BF48,BK48)</f>
        <v>0</v>
      </c>
    </row>
    <row r="49" spans="2:73" ht="29.25" thickBot="1" x14ac:dyDescent="0.3">
      <c r="B49" s="62" t="s">
        <v>142</v>
      </c>
      <c r="C49" s="63">
        <v>1592</v>
      </c>
      <c r="D49" s="50"/>
      <c r="E49" s="51"/>
      <c r="F49" s="51"/>
      <c r="G49" s="51"/>
      <c r="H49" s="52">
        <f>D49+E49-F49+G49</f>
        <v>0</v>
      </c>
      <c r="I49" s="53"/>
      <c r="J49" s="51"/>
      <c r="K49" s="51"/>
      <c r="L49" s="51"/>
      <c r="M49" s="54">
        <f>I49+J49-K49+L49</f>
        <v>0</v>
      </c>
      <c r="N49" s="50">
        <f t="shared" si="2"/>
        <v>0</v>
      </c>
      <c r="O49" s="51"/>
      <c r="P49" s="51"/>
      <c r="Q49" s="51"/>
      <c r="R49" s="52">
        <f t="shared" ref="R49:R50" si="48">N49+O49-P49+Q49</f>
        <v>0</v>
      </c>
      <c r="S49" s="53">
        <f t="shared" si="4"/>
        <v>0</v>
      </c>
      <c r="T49" s="51"/>
      <c r="U49" s="51"/>
      <c r="V49" s="51"/>
      <c r="W49" s="54">
        <f>S49+T49-U49+V49</f>
        <v>0</v>
      </c>
      <c r="X49" s="50">
        <f t="shared" si="5"/>
        <v>0</v>
      </c>
      <c r="Y49" s="51"/>
      <c r="Z49" s="51"/>
      <c r="AA49" s="51"/>
      <c r="AB49" s="52">
        <f t="shared" ref="AB49:AB50" si="49">X49+Y49-Z49+AA49</f>
        <v>0</v>
      </c>
      <c r="AC49" s="53">
        <f t="shared" si="7"/>
        <v>0</v>
      </c>
      <c r="AD49" s="51"/>
      <c r="AE49" s="51"/>
      <c r="AF49" s="51"/>
      <c r="AG49" s="54">
        <f>AC49+AD49-AE49+AF49</f>
        <v>0</v>
      </c>
      <c r="AH49" s="50">
        <f t="shared" si="8"/>
        <v>0</v>
      </c>
      <c r="AI49" s="51"/>
      <c r="AJ49" s="51"/>
      <c r="AK49" s="51"/>
      <c r="AL49" s="52">
        <f t="shared" ref="AL49:AL50" si="50">AH49+AI49-AJ49+AK49</f>
        <v>0</v>
      </c>
      <c r="AM49" s="53">
        <f t="shared" si="10"/>
        <v>0</v>
      </c>
      <c r="AN49" s="51"/>
      <c r="AO49" s="51"/>
      <c r="AP49" s="51"/>
      <c r="AQ49" s="54">
        <f>AM49+AN49-AO49+AP49</f>
        <v>0</v>
      </c>
      <c r="AR49" s="50">
        <f>AL49</f>
        <v>0</v>
      </c>
      <c r="AS49" s="51"/>
      <c r="AT49" s="51"/>
      <c r="AU49" s="51"/>
      <c r="AV49" s="52">
        <f t="shared" ref="AV49:AV50" si="51">AR49+AS49-AT49+AU49</f>
        <v>0</v>
      </c>
      <c r="AW49" s="53">
        <f>AQ49</f>
        <v>0</v>
      </c>
      <c r="AX49" s="51"/>
      <c r="AY49" s="51"/>
      <c r="AZ49" s="51"/>
      <c r="BA49" s="54">
        <f>AW49+AX49-AY49+AZ49</f>
        <v>0</v>
      </c>
      <c r="BB49" s="50">
        <f>AV49</f>
        <v>0</v>
      </c>
      <c r="BC49" s="51"/>
      <c r="BD49" s="51"/>
      <c r="BE49" s="51"/>
      <c r="BF49" s="52">
        <f t="shared" ref="BF49:BF50" si="52">BB49+BC49-BD49+BE49</f>
        <v>0</v>
      </c>
      <c r="BG49" s="53">
        <f>BA49</f>
        <v>0</v>
      </c>
      <c r="BH49" s="51"/>
      <c r="BI49" s="51"/>
      <c r="BJ49" s="51"/>
      <c r="BK49" s="54">
        <f>BG49+BH49-BI49+BJ49</f>
        <v>0</v>
      </c>
      <c r="BL49" s="55"/>
      <c r="BM49" s="51"/>
      <c r="BN49" s="53">
        <f>BF49-BL49</f>
        <v>0</v>
      </c>
      <c r="BO49" s="170">
        <f>BK49-BM49</f>
        <v>0</v>
      </c>
      <c r="BP49" s="55"/>
      <c r="BQ49" s="48">
        <f>BO49+BP49</f>
        <v>0</v>
      </c>
      <c r="BR49" s="176">
        <f>SUM(BN49:BP49)</f>
        <v>0</v>
      </c>
      <c r="BS49" s="56" t="s">
        <v>168</v>
      </c>
      <c r="BT49" s="65"/>
      <c r="BU49" s="57">
        <f>BT49-SUM(BF49,BK49)</f>
        <v>0</v>
      </c>
    </row>
    <row r="50" spans="2:73" ht="29.25" thickBot="1" x14ac:dyDescent="0.3">
      <c r="B50" s="62" t="s">
        <v>143</v>
      </c>
      <c r="C50" s="79">
        <v>1592</v>
      </c>
      <c r="D50" s="50"/>
      <c r="E50" s="51"/>
      <c r="F50" s="51"/>
      <c r="G50" s="51"/>
      <c r="H50" s="52">
        <f>D50+E50-F50+G50</f>
        <v>0</v>
      </c>
      <c r="I50" s="53"/>
      <c r="J50" s="51"/>
      <c r="K50" s="51"/>
      <c r="L50" s="51"/>
      <c r="M50" s="54">
        <f>I50+J50-K50+L50</f>
        <v>0</v>
      </c>
      <c r="N50" s="50">
        <f t="shared" si="2"/>
        <v>0</v>
      </c>
      <c r="O50" s="51"/>
      <c r="P50" s="51"/>
      <c r="Q50" s="51"/>
      <c r="R50" s="52">
        <f t="shared" si="48"/>
        <v>0</v>
      </c>
      <c r="S50" s="53">
        <f t="shared" si="4"/>
        <v>0</v>
      </c>
      <c r="T50" s="51"/>
      <c r="U50" s="51"/>
      <c r="V50" s="51"/>
      <c r="W50" s="54">
        <f>S50+T50-U50+V50</f>
        <v>0</v>
      </c>
      <c r="X50" s="50">
        <f t="shared" si="5"/>
        <v>0</v>
      </c>
      <c r="Y50" s="51"/>
      <c r="Z50" s="51"/>
      <c r="AA50" s="51"/>
      <c r="AB50" s="52">
        <f t="shared" si="49"/>
        <v>0</v>
      </c>
      <c r="AC50" s="53">
        <f t="shared" si="7"/>
        <v>0</v>
      </c>
      <c r="AD50" s="51"/>
      <c r="AE50" s="51"/>
      <c r="AF50" s="51"/>
      <c r="AG50" s="54">
        <f>AC50+AD50-AE50+AF50</f>
        <v>0</v>
      </c>
      <c r="AH50" s="50">
        <f t="shared" si="8"/>
        <v>0</v>
      </c>
      <c r="AI50" s="51"/>
      <c r="AJ50" s="51"/>
      <c r="AK50" s="51"/>
      <c r="AL50" s="52">
        <f t="shared" si="50"/>
        <v>0</v>
      </c>
      <c r="AM50" s="53">
        <f t="shared" si="10"/>
        <v>0</v>
      </c>
      <c r="AN50" s="51"/>
      <c r="AO50" s="51"/>
      <c r="AP50" s="51"/>
      <c r="AQ50" s="54">
        <f>AM50+AN50-AO50+AP50</f>
        <v>0</v>
      </c>
      <c r="AR50" s="50">
        <f>AL50</f>
        <v>0</v>
      </c>
      <c r="AS50" s="51"/>
      <c r="AT50" s="51"/>
      <c r="AU50" s="51"/>
      <c r="AV50" s="52">
        <f t="shared" si="51"/>
        <v>0</v>
      </c>
      <c r="AW50" s="53">
        <f>AQ50</f>
        <v>0</v>
      </c>
      <c r="AX50" s="51"/>
      <c r="AY50" s="51"/>
      <c r="AZ50" s="51"/>
      <c r="BA50" s="54">
        <f>AW50+AX50-AY50+AZ50</f>
        <v>0</v>
      </c>
      <c r="BB50" s="50">
        <f>AV50</f>
        <v>0</v>
      </c>
      <c r="BC50" s="51"/>
      <c r="BD50" s="51"/>
      <c r="BE50" s="51"/>
      <c r="BF50" s="52">
        <f t="shared" si="52"/>
        <v>0</v>
      </c>
      <c r="BG50" s="53">
        <f>BA50</f>
        <v>0</v>
      </c>
      <c r="BH50" s="51"/>
      <c r="BI50" s="51"/>
      <c r="BJ50" s="51"/>
      <c r="BK50" s="54">
        <f>BG50+BH50-BI50+BJ50</f>
        <v>0</v>
      </c>
      <c r="BL50" s="55"/>
      <c r="BM50" s="51"/>
      <c r="BN50" s="53">
        <f>BF50-BL50</f>
        <v>0</v>
      </c>
      <c r="BO50" s="170">
        <f>BK50-BM50</f>
        <v>0</v>
      </c>
      <c r="BP50" s="55"/>
      <c r="BQ50" s="48">
        <f>BO50+BP50</f>
        <v>0</v>
      </c>
      <c r="BR50" s="176">
        <f>SUM(BN50:BP50)</f>
        <v>0</v>
      </c>
      <c r="BS50" s="56" t="s">
        <v>168</v>
      </c>
      <c r="BT50" s="65"/>
      <c r="BU50" s="57">
        <f>BT50-SUM(BF50,BK50)</f>
        <v>0</v>
      </c>
    </row>
    <row r="51" spans="2:73" s="93" customFormat="1" ht="15.75" thickBot="1" x14ac:dyDescent="0.3">
      <c r="B51" s="87"/>
      <c r="C51" s="88"/>
      <c r="D51" s="50"/>
      <c r="E51" s="52"/>
      <c r="F51" s="52"/>
      <c r="G51" s="52"/>
      <c r="H51" s="52"/>
      <c r="I51" s="53"/>
      <c r="J51" s="52"/>
      <c r="K51" s="52"/>
      <c r="L51" s="52"/>
      <c r="M51" s="54"/>
      <c r="N51" s="50"/>
      <c r="O51" s="52"/>
      <c r="P51" s="52"/>
      <c r="Q51" s="52"/>
      <c r="R51" s="52"/>
      <c r="S51" s="53"/>
      <c r="T51" s="52"/>
      <c r="U51" s="52"/>
      <c r="V51" s="52"/>
      <c r="W51" s="54"/>
      <c r="X51" s="50"/>
      <c r="Y51" s="52"/>
      <c r="Z51" s="52"/>
      <c r="AA51" s="52"/>
      <c r="AB51" s="52"/>
      <c r="AC51" s="53"/>
      <c r="AD51" s="52"/>
      <c r="AE51" s="52"/>
      <c r="AF51" s="52"/>
      <c r="AG51" s="54"/>
      <c r="AH51" s="50"/>
      <c r="AI51" s="52"/>
      <c r="AJ51" s="52"/>
      <c r="AK51" s="52"/>
      <c r="AL51" s="52"/>
      <c r="AM51" s="53"/>
      <c r="AN51" s="52"/>
      <c r="AO51" s="52"/>
      <c r="AP51" s="52"/>
      <c r="AQ51" s="54"/>
      <c r="AR51" s="89"/>
      <c r="AS51" s="52"/>
      <c r="AT51" s="52"/>
      <c r="AU51" s="52"/>
      <c r="AV51" s="52"/>
      <c r="AW51" s="52"/>
      <c r="AX51" s="52"/>
      <c r="AY51" s="52"/>
      <c r="AZ51" s="52"/>
      <c r="BA51" s="54"/>
      <c r="BB51" s="89"/>
      <c r="BC51" s="52"/>
      <c r="BD51" s="52"/>
      <c r="BE51" s="52"/>
      <c r="BF51" s="52"/>
      <c r="BG51" s="52"/>
      <c r="BH51" s="52"/>
      <c r="BI51" s="52"/>
      <c r="BJ51" s="52"/>
      <c r="BK51" s="54"/>
      <c r="BL51" s="90"/>
      <c r="BM51" s="91"/>
      <c r="BN51" s="52"/>
      <c r="BO51" s="52"/>
      <c r="BP51" s="185"/>
      <c r="BQ51" s="92"/>
      <c r="BR51" s="180"/>
      <c r="BS51" s="90"/>
      <c r="BT51" s="91"/>
      <c r="BU51" s="57"/>
    </row>
    <row r="52" spans="2:73" s="108" customFormat="1" ht="21.75" customHeight="1" thickBot="1" x14ac:dyDescent="0.3">
      <c r="B52" s="94" t="s">
        <v>144</v>
      </c>
      <c r="C52" s="95"/>
      <c r="D52" s="50"/>
      <c r="E52" s="100"/>
      <c r="F52" s="100"/>
      <c r="G52" s="100">
        <v>-403061.62588707358</v>
      </c>
      <c r="H52" s="100">
        <f t="shared" ref="H52" si="53">SUM(H49:H50,H47)</f>
        <v>-296828.02871046541</v>
      </c>
      <c r="I52" s="53"/>
      <c r="J52" s="100">
        <f t="shared" ref="J52:M52" si="54">SUM(J49:J50,J47)</f>
        <v>126625.39055453305</v>
      </c>
      <c r="K52" s="100">
        <f t="shared" si="54"/>
        <v>0</v>
      </c>
      <c r="L52" s="100">
        <f t="shared" si="54"/>
        <v>0</v>
      </c>
      <c r="M52" s="101">
        <f t="shared" si="54"/>
        <v>126625.39055453305</v>
      </c>
      <c r="N52" s="50">
        <f t="shared" si="2"/>
        <v>-296828.02871046541</v>
      </c>
      <c r="O52" s="100">
        <f t="shared" ref="O52:R52" si="55">SUM(O49:O50,O47)</f>
        <v>-315586.55403961887</v>
      </c>
      <c r="P52" s="100">
        <f t="shared" si="55"/>
        <v>0</v>
      </c>
      <c r="Q52" s="100">
        <f t="shared" si="55"/>
        <v>0</v>
      </c>
      <c r="R52" s="100">
        <f t="shared" si="55"/>
        <v>-612414.58275008434</v>
      </c>
      <c r="S52" s="53">
        <f t="shared" si="4"/>
        <v>126625.39055453305</v>
      </c>
      <c r="T52" s="100">
        <f t="shared" ref="T52:W52" si="56">SUM(T49:T50,T47)</f>
        <v>20192.040326174512</v>
      </c>
      <c r="U52" s="100">
        <f t="shared" si="56"/>
        <v>0</v>
      </c>
      <c r="V52" s="100">
        <f t="shared" si="56"/>
        <v>0</v>
      </c>
      <c r="W52" s="101">
        <f t="shared" si="56"/>
        <v>146817.43088070757</v>
      </c>
      <c r="X52" s="50">
        <f t="shared" si="5"/>
        <v>-612414.58275008434</v>
      </c>
      <c r="Y52" s="100">
        <f t="shared" ref="Y52:AB52" si="57">SUM(Y49:Y50,Y47)</f>
        <v>-347465.02056717238</v>
      </c>
      <c r="Z52" s="100">
        <f t="shared" si="57"/>
        <v>0</v>
      </c>
      <c r="AA52" s="100">
        <f t="shared" si="57"/>
        <v>0</v>
      </c>
      <c r="AB52" s="100">
        <f t="shared" si="57"/>
        <v>-959879.6033172569</v>
      </c>
      <c r="AC52" s="53">
        <f t="shared" si="7"/>
        <v>146817.43088070757</v>
      </c>
      <c r="AD52" s="100">
        <f t="shared" ref="AD52:AG52" si="58">SUM(AD49:AD50,AD47)</f>
        <v>25159.965848594336</v>
      </c>
      <c r="AE52" s="100">
        <f t="shared" si="58"/>
        <v>0</v>
      </c>
      <c r="AF52" s="100">
        <f t="shared" si="58"/>
        <v>0</v>
      </c>
      <c r="AG52" s="101">
        <f t="shared" si="58"/>
        <v>171977.39672930189</v>
      </c>
      <c r="AH52" s="50">
        <f t="shared" si="8"/>
        <v>-959879.6033172569</v>
      </c>
      <c r="AI52" s="100">
        <f t="shared" ref="AI52:AL52" si="59">SUM(AI49:AI50,AI47)</f>
        <v>-381903.55983250123</v>
      </c>
      <c r="AJ52" s="100">
        <f t="shared" si="59"/>
        <v>0</v>
      </c>
      <c r="AK52" s="100">
        <f t="shared" si="59"/>
        <v>0</v>
      </c>
      <c r="AL52" s="100">
        <f t="shared" si="59"/>
        <v>-1341783.163149758</v>
      </c>
      <c r="AM52" s="53">
        <f t="shared" si="10"/>
        <v>171977.39672930189</v>
      </c>
      <c r="AN52" s="100">
        <f t="shared" ref="AN52:AQ52" si="60">SUM(AN49:AN50,AN47)</f>
        <v>15778.244758647372</v>
      </c>
      <c r="AO52" s="100">
        <f t="shared" si="60"/>
        <v>0</v>
      </c>
      <c r="AP52" s="100">
        <f t="shared" si="60"/>
        <v>0</v>
      </c>
      <c r="AQ52" s="101">
        <f t="shared" si="60"/>
        <v>187755.64148794927</v>
      </c>
      <c r="AR52" s="106">
        <f>SUM(AR49:AR50,AR47)</f>
        <v>-1341783.163149758</v>
      </c>
      <c r="AS52" s="100">
        <f t="shared" ref="AS52:AU52" si="61">SUM(AS49:AS50,AS47)</f>
        <v>-383927.09696414106</v>
      </c>
      <c r="AT52" s="100">
        <f t="shared" si="61"/>
        <v>0</v>
      </c>
      <c r="AU52" s="100">
        <f t="shared" si="61"/>
        <v>0</v>
      </c>
      <c r="AV52" s="100">
        <f>SUM(AV49:AV50,AV47)</f>
        <v>-1725710.2601138991</v>
      </c>
      <c r="AW52" s="100">
        <f>SUM(AW49:AW50,AW47)</f>
        <v>187755.64148794927</v>
      </c>
      <c r="AX52" s="100">
        <f t="shared" ref="AX52:BA52" si="62">SUM(AX49:AX50,AX47)</f>
        <v>8963.5806070956714</v>
      </c>
      <c r="AY52" s="100">
        <f t="shared" si="62"/>
        <v>0</v>
      </c>
      <c r="AZ52" s="100">
        <f t="shared" si="62"/>
        <v>0</v>
      </c>
      <c r="BA52" s="101">
        <f t="shared" si="62"/>
        <v>196719.22209504494</v>
      </c>
      <c r="BB52" s="106">
        <f>SUM(BB49:BB50,BB47)</f>
        <v>-1725710.2601138991</v>
      </c>
      <c r="BC52" s="100">
        <f t="shared" ref="BC52:BF52" si="63">SUM(BC49:BC50,BC47)</f>
        <v>0</v>
      </c>
      <c r="BD52" s="100">
        <f t="shared" si="63"/>
        <v>0</v>
      </c>
      <c r="BE52" s="100">
        <f t="shared" si="63"/>
        <v>0</v>
      </c>
      <c r="BF52" s="100">
        <f t="shared" si="63"/>
        <v>-1725710.2601138991</v>
      </c>
      <c r="BG52" s="100">
        <f>SUM(BG49:BG50,BG47)</f>
        <v>196719.22209504494</v>
      </c>
      <c r="BH52" s="100">
        <f t="shared" ref="BH52:BK52" si="64">SUM(BH49:BH50,BH47)</f>
        <v>2274.007133350774</v>
      </c>
      <c r="BI52" s="100">
        <f t="shared" si="64"/>
        <v>0</v>
      </c>
      <c r="BJ52" s="100">
        <f t="shared" si="64"/>
        <v>-106233.59717660816</v>
      </c>
      <c r="BK52" s="101">
        <f t="shared" si="64"/>
        <v>92759.632051787557</v>
      </c>
      <c r="BL52" s="103">
        <f>SUM(BL49:BL50,BL47)</f>
        <v>0</v>
      </c>
      <c r="BM52" s="98">
        <f t="shared" ref="BM52:BO52" si="65">SUM(BM49:BM50,BM47)</f>
        <v>0</v>
      </c>
      <c r="BN52" s="100">
        <f>SUM(BN49:BN50,BN47)</f>
        <v>-1725710.2601138991</v>
      </c>
      <c r="BO52" s="100">
        <f t="shared" si="65"/>
        <v>92759.632051787557</v>
      </c>
      <c r="BP52" s="187">
        <f>SUM(BP49:BP50,BP47)</f>
        <v>0</v>
      </c>
      <c r="BQ52" s="104">
        <f t="shared" ref="BQ52:BR52" si="66">SUM(BQ49:BQ50,BQ47)</f>
        <v>92759.632051787557</v>
      </c>
      <c r="BR52" s="186">
        <f t="shared" si="66"/>
        <v>-1632950.6280621113</v>
      </c>
      <c r="BS52" s="103"/>
      <c r="BT52" s="107"/>
      <c r="BU52" s="130"/>
    </row>
    <row r="53" spans="2:73" s="93" customFormat="1" ht="15.75" thickBot="1" x14ac:dyDescent="0.3">
      <c r="B53" s="87"/>
      <c r="C53" s="88"/>
      <c r="D53" s="50"/>
      <c r="E53" s="52"/>
      <c r="F53" s="52"/>
      <c r="G53" s="52"/>
      <c r="H53" s="52"/>
      <c r="I53" s="53"/>
      <c r="J53" s="52"/>
      <c r="K53" s="52"/>
      <c r="L53" s="52"/>
      <c r="M53" s="54"/>
      <c r="N53" s="50"/>
      <c r="O53" s="52"/>
      <c r="P53" s="52"/>
      <c r="Q53" s="52"/>
      <c r="R53" s="52"/>
      <c r="S53" s="53"/>
      <c r="T53" s="52"/>
      <c r="U53" s="52"/>
      <c r="V53" s="52"/>
      <c r="W53" s="54"/>
      <c r="X53" s="50"/>
      <c r="Y53" s="52"/>
      <c r="Z53" s="52"/>
      <c r="AA53" s="52"/>
      <c r="AB53" s="52"/>
      <c r="AC53" s="53"/>
      <c r="AD53" s="52"/>
      <c r="AE53" s="52"/>
      <c r="AF53" s="52"/>
      <c r="AG53" s="54"/>
      <c r="AH53" s="50"/>
      <c r="AI53" s="52"/>
      <c r="AJ53" s="52"/>
      <c r="AK53" s="52"/>
      <c r="AL53" s="52"/>
      <c r="AM53" s="53"/>
      <c r="AN53" s="52"/>
      <c r="AO53" s="52"/>
      <c r="AP53" s="52"/>
      <c r="AQ53" s="54"/>
      <c r="AR53" s="89"/>
      <c r="AS53" s="52"/>
      <c r="AT53" s="52"/>
      <c r="AU53" s="52"/>
      <c r="AV53" s="52"/>
      <c r="AW53" s="52"/>
      <c r="AX53" s="52"/>
      <c r="AY53" s="52"/>
      <c r="AZ53" s="52"/>
      <c r="BA53" s="54"/>
      <c r="BB53" s="89"/>
      <c r="BC53" s="52"/>
      <c r="BD53" s="52"/>
      <c r="BE53" s="52"/>
      <c r="BF53" s="52"/>
      <c r="BG53" s="52"/>
      <c r="BH53" s="52"/>
      <c r="BI53" s="52"/>
      <c r="BJ53" s="52"/>
      <c r="BK53" s="54"/>
      <c r="BL53" s="90"/>
      <c r="BM53" s="91"/>
      <c r="BN53" s="52"/>
      <c r="BO53" s="52"/>
      <c r="BP53" s="185"/>
      <c r="BQ53" s="92"/>
      <c r="BR53" s="180"/>
      <c r="BS53" s="90"/>
      <c r="BT53" s="91"/>
      <c r="BU53" s="57"/>
    </row>
    <row r="54" spans="2:73" s="93" customFormat="1" ht="15.75" thickBot="1" x14ac:dyDescent="0.3">
      <c r="B54" s="87"/>
      <c r="C54" s="88"/>
      <c r="D54" s="50"/>
      <c r="E54" s="52"/>
      <c r="F54" s="52"/>
      <c r="G54" s="52"/>
      <c r="H54" s="52"/>
      <c r="I54" s="53"/>
      <c r="J54" s="52"/>
      <c r="K54" s="52"/>
      <c r="L54" s="52"/>
      <c r="M54" s="54"/>
      <c r="N54" s="50"/>
      <c r="O54" s="52"/>
      <c r="P54" s="52"/>
      <c r="Q54" s="52"/>
      <c r="R54" s="52"/>
      <c r="S54" s="53"/>
      <c r="T54" s="52"/>
      <c r="U54" s="52"/>
      <c r="V54" s="52"/>
      <c r="W54" s="54"/>
      <c r="X54" s="50"/>
      <c r="Y54" s="52"/>
      <c r="Z54" s="52"/>
      <c r="AA54" s="52"/>
      <c r="AB54" s="52"/>
      <c r="AC54" s="53"/>
      <c r="AD54" s="52"/>
      <c r="AE54" s="52"/>
      <c r="AF54" s="52"/>
      <c r="AG54" s="54"/>
      <c r="AH54" s="50"/>
      <c r="AI54" s="52"/>
      <c r="AJ54" s="52"/>
      <c r="AK54" s="52"/>
      <c r="AL54" s="52"/>
      <c r="AM54" s="53"/>
      <c r="AN54" s="52"/>
      <c r="AO54" s="52"/>
      <c r="AP54" s="52"/>
      <c r="AQ54" s="54"/>
      <c r="AR54" s="89"/>
      <c r="AS54" s="52"/>
      <c r="AT54" s="52"/>
      <c r="AU54" s="52"/>
      <c r="AV54" s="52"/>
      <c r="AW54" s="52"/>
      <c r="AX54" s="52"/>
      <c r="AY54" s="52"/>
      <c r="AZ54" s="52"/>
      <c r="BA54" s="54"/>
      <c r="BB54" s="89"/>
      <c r="BC54" s="52"/>
      <c r="BD54" s="52"/>
      <c r="BE54" s="52"/>
      <c r="BF54" s="52"/>
      <c r="BG54" s="52"/>
      <c r="BH54" s="52"/>
      <c r="BI54" s="52"/>
      <c r="BJ54" s="52"/>
      <c r="BK54" s="54"/>
      <c r="BL54" s="90"/>
      <c r="BM54" s="91"/>
      <c r="BN54" s="52"/>
      <c r="BO54" s="52"/>
      <c r="BP54" s="185"/>
      <c r="BQ54" s="92"/>
      <c r="BR54" s="180"/>
      <c r="BS54" s="90"/>
      <c r="BT54" s="91"/>
      <c r="BU54" s="57"/>
    </row>
    <row r="55" spans="2:73" s="115" customFormat="1" ht="19.5" customHeight="1" thickBot="1" x14ac:dyDescent="0.3">
      <c r="B55" s="109" t="s">
        <v>145</v>
      </c>
      <c r="C55" s="117">
        <v>1568</v>
      </c>
      <c r="D55" s="110"/>
      <c r="E55" s="111"/>
      <c r="F55" s="111"/>
      <c r="G55" s="111">
        <v>422476.60000000003</v>
      </c>
      <c r="H55" s="100">
        <f>D55+E55-F55+G55</f>
        <v>422476.60000000003</v>
      </c>
      <c r="I55" s="112"/>
      <c r="J55" s="111">
        <v>10923.456663545679</v>
      </c>
      <c r="K55" s="111"/>
      <c r="L55" s="111"/>
      <c r="M55" s="101">
        <f>I55+J55-K55+L55</f>
        <v>10923.456663545679</v>
      </c>
      <c r="N55" s="110">
        <f t="shared" si="2"/>
        <v>422476.60000000003</v>
      </c>
      <c r="O55" s="111"/>
      <c r="P55" s="111"/>
      <c r="Q55" s="111"/>
      <c r="R55" s="100">
        <f t="shared" ref="R55" si="67">N55+O55-P55+Q55</f>
        <v>422476.60000000003</v>
      </c>
      <c r="S55" s="112">
        <f t="shared" si="4"/>
        <v>10923.456663545679</v>
      </c>
      <c r="T55" s="111">
        <v>4464.1463415364378</v>
      </c>
      <c r="U55" s="111"/>
      <c r="V55" s="111"/>
      <c r="W55" s="101">
        <f>S55+T55-U55+V55</f>
        <v>15387.603005082117</v>
      </c>
      <c r="X55" s="110">
        <f t="shared" si="5"/>
        <v>422476.60000000003</v>
      </c>
      <c r="Y55" s="111"/>
      <c r="Z55" s="111"/>
      <c r="AA55" s="111"/>
      <c r="AB55" s="100">
        <f t="shared" ref="AB55" si="68">X55+Y55-Z55+AA55</f>
        <v>422476.60000000003</v>
      </c>
      <c r="AC55" s="112">
        <f t="shared" si="7"/>
        <v>15387.603005082117</v>
      </c>
      <c r="AD55" s="111">
        <v>7876.6837927460401</v>
      </c>
      <c r="AE55" s="111"/>
      <c r="AF55" s="111"/>
      <c r="AG55" s="101">
        <f>AC55+AD55-AE55+AF55</f>
        <v>23264.286797828157</v>
      </c>
      <c r="AH55" s="110">
        <f t="shared" si="8"/>
        <v>422476.60000000003</v>
      </c>
      <c r="AI55" s="111"/>
      <c r="AJ55" s="111"/>
      <c r="AK55" s="111"/>
      <c r="AL55" s="100">
        <f t="shared" ref="AL55" si="69">AH55+AI55-AJ55+AK55</f>
        <v>422476.60000000003</v>
      </c>
      <c r="AM55" s="112">
        <f t="shared" si="10"/>
        <v>23264.286797828157</v>
      </c>
      <c r="AN55" s="111">
        <v>9491.2326935273813</v>
      </c>
      <c r="AO55" s="111"/>
      <c r="AP55" s="111"/>
      <c r="AQ55" s="101">
        <f>AM55+AN55-AO55+AP55</f>
        <v>32755.519491355539</v>
      </c>
      <c r="AR55" s="110">
        <f>AL55</f>
        <v>422476.60000000003</v>
      </c>
      <c r="AS55" s="111"/>
      <c r="AT55" s="111"/>
      <c r="AU55" s="111"/>
      <c r="AV55" s="100">
        <f t="shared" ref="AV55" si="70">AR55+AS55-AT55+AU55</f>
        <v>422476.60000000003</v>
      </c>
      <c r="AW55" s="112">
        <f>AQ55</f>
        <v>32755.519491355539</v>
      </c>
      <c r="AX55" s="111">
        <v>5790.4528491192032</v>
      </c>
      <c r="AY55" s="111"/>
      <c r="AZ55" s="111"/>
      <c r="BA55" s="101">
        <f>AW55+AX55-AY55+AZ55</f>
        <v>38545.972340474742</v>
      </c>
      <c r="BB55" s="110">
        <f>AV55</f>
        <v>422476.60000000003</v>
      </c>
      <c r="BC55" s="111"/>
      <c r="BD55" s="111"/>
      <c r="BE55" s="111">
        <v>377743.50792499754</v>
      </c>
      <c r="BF55" s="100">
        <f t="shared" ref="BF55" si="71">BB55+BC55-BD55+BE55</f>
        <v>800220.10792499757</v>
      </c>
      <c r="BG55" s="112">
        <f>BA55</f>
        <v>38545.972340474742</v>
      </c>
      <c r="BH55" s="111"/>
      <c r="BI55" s="111"/>
      <c r="BJ55" s="111">
        <v>18081.903287005633</v>
      </c>
      <c r="BK55" s="101">
        <f>BG55+BH55-BI55+BJ55</f>
        <v>56627.875627480375</v>
      </c>
      <c r="BL55" s="113"/>
      <c r="BM55" s="111"/>
      <c r="BN55" s="112">
        <f>BF55-BL55</f>
        <v>800220.10792499757</v>
      </c>
      <c r="BO55" s="173">
        <f>BK55-BM55</f>
        <v>56627.875627480375</v>
      </c>
      <c r="BP55" s="113"/>
      <c r="BQ55" s="114">
        <f t="shared" ref="BQ55" si="72">BO55+BP55</f>
        <v>56627.875627480375</v>
      </c>
      <c r="BR55" s="188">
        <f>IF(BS55="Yes", SUM(BN55:BP55), 0)</f>
        <v>856847.9835524779</v>
      </c>
      <c r="BS55" s="56" t="s">
        <v>180</v>
      </c>
      <c r="BT55" s="111">
        <v>461022.57234047476</v>
      </c>
      <c r="BU55" s="130">
        <f>BT55-SUM(AV55,BA55)</f>
        <v>0</v>
      </c>
    </row>
    <row r="56" spans="2:73" s="93" customFormat="1" ht="15.75" thickBot="1" x14ac:dyDescent="0.3">
      <c r="B56" s="116"/>
      <c r="C56" s="117"/>
      <c r="D56" s="50"/>
      <c r="E56" s="52"/>
      <c r="F56" s="52"/>
      <c r="G56" s="52"/>
      <c r="H56" s="52"/>
      <c r="I56" s="53"/>
      <c r="J56" s="52"/>
      <c r="K56" s="52"/>
      <c r="L56" s="52"/>
      <c r="M56" s="54"/>
      <c r="N56" s="50"/>
      <c r="O56" s="52"/>
      <c r="P56" s="52"/>
      <c r="Q56" s="52"/>
      <c r="R56" s="52"/>
      <c r="S56" s="53"/>
      <c r="T56" s="52"/>
      <c r="U56" s="52"/>
      <c r="V56" s="52"/>
      <c r="W56" s="54"/>
      <c r="X56" s="50"/>
      <c r="Y56" s="52"/>
      <c r="Z56" s="52"/>
      <c r="AA56" s="52"/>
      <c r="AB56" s="52"/>
      <c r="AC56" s="53"/>
      <c r="AD56" s="52"/>
      <c r="AE56" s="52"/>
      <c r="AF56" s="52"/>
      <c r="AG56" s="54"/>
      <c r="AH56" s="50"/>
      <c r="AI56" s="52"/>
      <c r="AJ56" s="52"/>
      <c r="AK56" s="52"/>
      <c r="AL56" s="52"/>
      <c r="AM56" s="53"/>
      <c r="AN56" s="52"/>
      <c r="AO56" s="52"/>
      <c r="AP56" s="52"/>
      <c r="AQ56" s="54"/>
      <c r="AR56" s="89"/>
      <c r="AS56" s="52"/>
      <c r="AT56" s="52"/>
      <c r="AU56" s="52"/>
      <c r="AV56" s="52"/>
      <c r="AW56" s="52"/>
      <c r="AX56" s="52"/>
      <c r="AY56" s="52"/>
      <c r="AZ56" s="52"/>
      <c r="BA56" s="54"/>
      <c r="BB56" s="89"/>
      <c r="BC56" s="52"/>
      <c r="BD56" s="52"/>
      <c r="BE56" s="52"/>
      <c r="BF56" s="52"/>
      <c r="BG56" s="52"/>
      <c r="BH56" s="52"/>
      <c r="BI56" s="52"/>
      <c r="BJ56" s="52"/>
      <c r="BK56" s="54"/>
      <c r="BL56" s="90"/>
      <c r="BM56" s="91"/>
      <c r="BN56" s="52"/>
      <c r="BO56" s="52"/>
      <c r="BP56" s="185"/>
      <c r="BQ56" s="92"/>
      <c r="BR56" s="180"/>
      <c r="BS56" s="90"/>
      <c r="BT56" s="91"/>
      <c r="BU56" s="57"/>
    </row>
    <row r="57" spans="2:73" s="93" customFormat="1" ht="15.75" thickBot="1" x14ac:dyDescent="0.3">
      <c r="B57" s="116"/>
      <c r="C57" s="117"/>
      <c r="D57" s="50"/>
      <c r="E57" s="52"/>
      <c r="F57" s="52"/>
      <c r="G57" s="52"/>
      <c r="H57" s="52"/>
      <c r="I57" s="53"/>
      <c r="J57" s="52"/>
      <c r="K57" s="52"/>
      <c r="L57" s="52"/>
      <c r="M57" s="54"/>
      <c r="N57" s="50"/>
      <c r="O57" s="52"/>
      <c r="P57" s="52"/>
      <c r="Q57" s="52"/>
      <c r="R57" s="52"/>
      <c r="S57" s="53"/>
      <c r="T57" s="52"/>
      <c r="U57" s="52"/>
      <c r="V57" s="52"/>
      <c r="W57" s="54"/>
      <c r="X57" s="50"/>
      <c r="Y57" s="52"/>
      <c r="Z57" s="52"/>
      <c r="AA57" s="52"/>
      <c r="AB57" s="52"/>
      <c r="AC57" s="53"/>
      <c r="AD57" s="52"/>
      <c r="AE57" s="52"/>
      <c r="AF57" s="52"/>
      <c r="AG57" s="54"/>
      <c r="AH57" s="50"/>
      <c r="AI57" s="52"/>
      <c r="AJ57" s="52"/>
      <c r="AK57" s="52"/>
      <c r="AL57" s="52"/>
      <c r="AM57" s="53"/>
      <c r="AN57" s="52"/>
      <c r="AO57" s="52"/>
      <c r="AP57" s="52"/>
      <c r="AQ57" s="54"/>
      <c r="AR57" s="89"/>
      <c r="AS57" s="52"/>
      <c r="AT57" s="52"/>
      <c r="AU57" s="52"/>
      <c r="AV57" s="52"/>
      <c r="AW57" s="52"/>
      <c r="AX57" s="52"/>
      <c r="AY57" s="52"/>
      <c r="AZ57" s="52"/>
      <c r="BA57" s="54"/>
      <c r="BB57" s="89"/>
      <c r="BC57" s="52"/>
      <c r="BD57" s="52"/>
      <c r="BE57" s="52"/>
      <c r="BF57" s="52"/>
      <c r="BG57" s="52"/>
      <c r="BH57" s="52"/>
      <c r="BI57" s="52"/>
      <c r="BJ57" s="52"/>
      <c r="BK57" s="54"/>
      <c r="BL57" s="90"/>
      <c r="BM57" s="91"/>
      <c r="BN57" s="52"/>
      <c r="BO57" s="52"/>
      <c r="BP57" s="185"/>
      <c r="BQ57" s="92"/>
      <c r="BR57" s="180"/>
      <c r="BS57" s="90"/>
      <c r="BT57" s="91"/>
      <c r="BU57" s="57"/>
    </row>
    <row r="58" spans="2:73" s="115" customFormat="1" ht="15.75" thickBot="1" x14ac:dyDescent="0.3">
      <c r="B58" s="109" t="s">
        <v>181</v>
      </c>
      <c r="C58" s="95"/>
      <c r="D58" s="110"/>
      <c r="E58" s="100"/>
      <c r="F58" s="100"/>
      <c r="G58" s="100">
        <v>19414.974112926458</v>
      </c>
      <c r="H58" s="100">
        <f t="shared" ref="H58:M58" si="73">H52+H55</f>
        <v>125648.57128953462</v>
      </c>
      <c r="I58" s="112"/>
      <c r="J58" s="100">
        <f t="shared" si="73"/>
        <v>137548.84721807874</v>
      </c>
      <c r="K58" s="100">
        <f t="shared" si="73"/>
        <v>0</v>
      </c>
      <c r="L58" s="100">
        <f t="shared" si="73"/>
        <v>0</v>
      </c>
      <c r="M58" s="101">
        <f t="shared" si="73"/>
        <v>137548.84721807874</v>
      </c>
      <c r="N58" s="110">
        <f t="shared" si="2"/>
        <v>125648.57128953462</v>
      </c>
      <c r="O58" s="100">
        <f t="shared" ref="O58:BP58" si="74">O52+O55</f>
        <v>-315586.55403961887</v>
      </c>
      <c r="P58" s="100">
        <f t="shared" si="74"/>
        <v>0</v>
      </c>
      <c r="Q58" s="100">
        <f t="shared" si="74"/>
        <v>0</v>
      </c>
      <c r="R58" s="100">
        <f t="shared" si="74"/>
        <v>-189937.98275008431</v>
      </c>
      <c r="S58" s="112">
        <f t="shared" si="4"/>
        <v>137548.84721807874</v>
      </c>
      <c r="T58" s="100">
        <f t="shared" si="74"/>
        <v>24656.18666771095</v>
      </c>
      <c r="U58" s="100">
        <f t="shared" si="74"/>
        <v>0</v>
      </c>
      <c r="V58" s="100">
        <f t="shared" si="74"/>
        <v>0</v>
      </c>
      <c r="W58" s="101">
        <f t="shared" si="74"/>
        <v>162205.03388578969</v>
      </c>
      <c r="X58" s="110">
        <f t="shared" si="5"/>
        <v>-189937.98275008431</v>
      </c>
      <c r="Y58" s="100">
        <f t="shared" ref="Y58:AG58" si="75">Y52+Y55</f>
        <v>-347465.02056717238</v>
      </c>
      <c r="Z58" s="100">
        <f t="shared" si="75"/>
        <v>0</v>
      </c>
      <c r="AA58" s="100">
        <f t="shared" si="75"/>
        <v>0</v>
      </c>
      <c r="AB58" s="100">
        <f t="shared" si="75"/>
        <v>-537403.00331725692</v>
      </c>
      <c r="AC58" s="112">
        <f t="shared" si="7"/>
        <v>162205.03388578969</v>
      </c>
      <c r="AD58" s="100">
        <f t="shared" si="75"/>
        <v>33036.64964134038</v>
      </c>
      <c r="AE58" s="100">
        <f t="shared" si="75"/>
        <v>0</v>
      </c>
      <c r="AF58" s="100">
        <f t="shared" si="75"/>
        <v>0</v>
      </c>
      <c r="AG58" s="101">
        <f t="shared" si="75"/>
        <v>195241.68352713005</v>
      </c>
      <c r="AH58" s="110">
        <f t="shared" si="8"/>
        <v>-537403.00331725692</v>
      </c>
      <c r="AI58" s="100">
        <f t="shared" si="74"/>
        <v>-381903.55983250123</v>
      </c>
      <c r="AJ58" s="100">
        <f t="shared" si="74"/>
        <v>0</v>
      </c>
      <c r="AK58" s="100">
        <f t="shared" si="74"/>
        <v>0</v>
      </c>
      <c r="AL58" s="100">
        <f t="shared" si="74"/>
        <v>-919306.56314975792</v>
      </c>
      <c r="AM58" s="112">
        <f t="shared" si="10"/>
        <v>195241.68352713005</v>
      </c>
      <c r="AN58" s="100">
        <f t="shared" si="74"/>
        <v>25269.477452174753</v>
      </c>
      <c r="AO58" s="100">
        <f t="shared" si="74"/>
        <v>0</v>
      </c>
      <c r="AP58" s="100">
        <f t="shared" si="74"/>
        <v>0</v>
      </c>
      <c r="AQ58" s="101">
        <f t="shared" si="74"/>
        <v>220511.16097930481</v>
      </c>
      <c r="AR58" s="106">
        <f t="shared" si="74"/>
        <v>-919306.56314975792</v>
      </c>
      <c r="AS58" s="100">
        <f t="shared" si="74"/>
        <v>-383927.09696414106</v>
      </c>
      <c r="AT58" s="100">
        <f t="shared" si="74"/>
        <v>0</v>
      </c>
      <c r="AU58" s="100">
        <f t="shared" si="74"/>
        <v>0</v>
      </c>
      <c r="AV58" s="100">
        <f t="shared" si="74"/>
        <v>-1303233.660113899</v>
      </c>
      <c r="AW58" s="100">
        <f t="shared" si="74"/>
        <v>220511.16097930481</v>
      </c>
      <c r="AX58" s="100">
        <f t="shared" si="74"/>
        <v>14754.033456214875</v>
      </c>
      <c r="AY58" s="100">
        <f t="shared" si="74"/>
        <v>0</v>
      </c>
      <c r="AZ58" s="100">
        <f t="shared" si="74"/>
        <v>0</v>
      </c>
      <c r="BA58" s="101">
        <f t="shared" si="74"/>
        <v>235265.19443551969</v>
      </c>
      <c r="BB58" s="106">
        <f t="shared" si="74"/>
        <v>-1303233.660113899</v>
      </c>
      <c r="BC58" s="100">
        <f t="shared" si="74"/>
        <v>0</v>
      </c>
      <c r="BD58" s="100">
        <f t="shared" si="74"/>
        <v>0</v>
      </c>
      <c r="BE58" s="100">
        <f t="shared" si="74"/>
        <v>377743.50792499754</v>
      </c>
      <c r="BF58" s="100">
        <f t="shared" si="74"/>
        <v>-925490.15218890156</v>
      </c>
      <c r="BG58" s="100">
        <f t="shared" si="74"/>
        <v>235265.19443551969</v>
      </c>
      <c r="BH58" s="100">
        <f t="shared" si="74"/>
        <v>2274.007133350774</v>
      </c>
      <c r="BI58" s="100">
        <f t="shared" si="74"/>
        <v>0</v>
      </c>
      <c r="BJ58" s="100">
        <f t="shared" si="74"/>
        <v>-88151.693889602524</v>
      </c>
      <c r="BK58" s="101">
        <f t="shared" si="74"/>
        <v>149387.50767926793</v>
      </c>
      <c r="BL58" s="100">
        <f t="shared" si="74"/>
        <v>0</v>
      </c>
      <c r="BM58" s="100">
        <f t="shared" si="74"/>
        <v>0</v>
      </c>
      <c r="BN58" s="100">
        <f>BN52+BN55</f>
        <v>-925490.15218890156</v>
      </c>
      <c r="BO58" s="100">
        <f>BO52+BO55</f>
        <v>149387.50767926793</v>
      </c>
      <c r="BP58" s="106">
        <f t="shared" si="74"/>
        <v>0</v>
      </c>
      <c r="BQ58" s="114">
        <f t="shared" ref="BQ58" si="76">BO58+BP58</f>
        <v>149387.50767926793</v>
      </c>
      <c r="BR58" s="101">
        <f>BR52+BR55</f>
        <v>-776102.64450963342</v>
      </c>
      <c r="BS58" s="56" t="s">
        <v>168</v>
      </c>
      <c r="BT58" s="111">
        <f>AV58+BA58</f>
        <v>-1067968.4656783794</v>
      </c>
      <c r="BU58" s="130">
        <f>BT58-SUM(AV58,BA58)</f>
        <v>0</v>
      </c>
    </row>
    <row r="59" spans="2:73" s="115" customFormat="1" ht="15.75" thickBot="1" x14ac:dyDescent="0.3">
      <c r="B59" s="109"/>
      <c r="C59" s="95"/>
      <c r="D59" s="110"/>
      <c r="E59" s="100"/>
      <c r="F59" s="100"/>
      <c r="G59" s="100"/>
      <c r="H59" s="100"/>
      <c r="I59" s="112"/>
      <c r="J59" s="100"/>
      <c r="K59" s="100"/>
      <c r="L59" s="100"/>
      <c r="M59" s="101"/>
      <c r="N59" s="110"/>
      <c r="O59" s="100"/>
      <c r="P59" s="100"/>
      <c r="Q59" s="100"/>
      <c r="R59" s="100"/>
      <c r="S59" s="112"/>
      <c r="T59" s="100"/>
      <c r="U59" s="100"/>
      <c r="V59" s="100"/>
      <c r="W59" s="101"/>
      <c r="X59" s="110"/>
      <c r="Y59" s="100"/>
      <c r="Z59" s="100"/>
      <c r="AA59" s="100"/>
      <c r="AB59" s="100"/>
      <c r="AC59" s="112"/>
      <c r="AD59" s="100"/>
      <c r="AE59" s="100"/>
      <c r="AF59" s="100"/>
      <c r="AG59" s="101"/>
      <c r="AH59" s="110"/>
      <c r="AI59" s="100"/>
      <c r="AJ59" s="100"/>
      <c r="AK59" s="100"/>
      <c r="AL59" s="100"/>
      <c r="AM59" s="112"/>
      <c r="AN59" s="100"/>
      <c r="AO59" s="100"/>
      <c r="AP59" s="100"/>
      <c r="AQ59" s="101"/>
      <c r="AR59" s="106"/>
      <c r="AS59" s="100"/>
      <c r="AT59" s="100"/>
      <c r="AU59" s="100"/>
      <c r="AV59" s="100"/>
      <c r="AW59" s="100"/>
      <c r="AX59" s="100"/>
      <c r="AY59" s="100"/>
      <c r="AZ59" s="100"/>
      <c r="BA59" s="101"/>
      <c r="BB59" s="106"/>
      <c r="BC59" s="100"/>
      <c r="BD59" s="100"/>
      <c r="BE59" s="100"/>
      <c r="BF59" s="100"/>
      <c r="BG59" s="100"/>
      <c r="BH59" s="100"/>
      <c r="BI59" s="100"/>
      <c r="BJ59" s="100"/>
      <c r="BK59" s="101"/>
      <c r="BL59" s="100"/>
      <c r="BM59" s="100"/>
      <c r="BN59" s="100"/>
      <c r="BO59" s="100"/>
      <c r="BP59" s="106"/>
      <c r="BQ59" s="153"/>
      <c r="BR59" s="101"/>
      <c r="BS59" s="71"/>
      <c r="BT59" s="154"/>
      <c r="BU59" s="130"/>
    </row>
    <row r="60" spans="2:73" s="115" customFormat="1" ht="15.75" thickBot="1" x14ac:dyDescent="0.3">
      <c r="B60" s="169"/>
      <c r="C60" s="95"/>
      <c r="D60" s="110"/>
      <c r="E60" s="100"/>
      <c r="F60" s="100"/>
      <c r="G60" s="100"/>
      <c r="H60" s="100"/>
      <c r="I60" s="112"/>
      <c r="J60" s="100"/>
      <c r="K60" s="100"/>
      <c r="L60" s="100"/>
      <c r="M60" s="101"/>
      <c r="N60" s="110"/>
      <c r="O60" s="100"/>
      <c r="P60" s="100"/>
      <c r="Q60" s="100"/>
      <c r="R60" s="100"/>
      <c r="S60" s="112"/>
      <c r="T60" s="100"/>
      <c r="U60" s="100"/>
      <c r="V60" s="100"/>
      <c r="W60" s="101"/>
      <c r="X60" s="110"/>
      <c r="Y60" s="100"/>
      <c r="Z60" s="100"/>
      <c r="AA60" s="100"/>
      <c r="AB60" s="100"/>
      <c r="AC60" s="112"/>
      <c r="AD60" s="100"/>
      <c r="AE60" s="100"/>
      <c r="AF60" s="100"/>
      <c r="AG60" s="101"/>
      <c r="AH60" s="110"/>
      <c r="AI60" s="100"/>
      <c r="AJ60" s="100"/>
      <c r="AK60" s="100"/>
      <c r="AL60" s="100"/>
      <c r="AM60" s="112"/>
      <c r="AN60" s="100"/>
      <c r="AO60" s="100"/>
      <c r="AP60" s="100"/>
      <c r="AQ60" s="101"/>
      <c r="AR60" s="106"/>
      <c r="AS60" s="100"/>
      <c r="AT60" s="100"/>
      <c r="AU60" s="100"/>
      <c r="AV60" s="100"/>
      <c r="AW60" s="100"/>
      <c r="AX60" s="100"/>
      <c r="AY60" s="100"/>
      <c r="AZ60" s="100"/>
      <c r="BA60" s="101"/>
      <c r="BB60" s="106"/>
      <c r="BC60" s="100"/>
      <c r="BD60" s="100"/>
      <c r="BE60" s="100"/>
      <c r="BF60" s="100"/>
      <c r="BG60" s="100"/>
      <c r="BH60" s="100"/>
      <c r="BI60" s="100"/>
      <c r="BJ60" s="100"/>
      <c r="BK60" s="101"/>
      <c r="BL60" s="100"/>
      <c r="BM60" s="100"/>
      <c r="BN60" s="100"/>
      <c r="BO60" s="100"/>
      <c r="BP60" s="106"/>
      <c r="BQ60" s="153"/>
      <c r="BR60" s="101"/>
      <c r="BS60" s="71"/>
      <c r="BT60" s="154"/>
      <c r="BU60" s="130"/>
    </row>
    <row r="61" spans="2:73" s="93" customFormat="1" ht="15.75" thickBot="1" x14ac:dyDescent="0.3">
      <c r="B61" s="87"/>
      <c r="C61" s="88"/>
      <c r="D61" s="50"/>
      <c r="E61" s="52"/>
      <c r="F61" s="52"/>
      <c r="G61" s="52"/>
      <c r="H61" s="52"/>
      <c r="I61" s="53"/>
      <c r="J61" s="52"/>
      <c r="K61" s="52"/>
      <c r="L61" s="52"/>
      <c r="M61" s="54"/>
      <c r="N61" s="50"/>
      <c r="O61" s="52"/>
      <c r="P61" s="52"/>
      <c r="Q61" s="52"/>
      <c r="R61" s="52"/>
      <c r="S61" s="53"/>
      <c r="T61" s="52"/>
      <c r="U61" s="52"/>
      <c r="V61" s="52"/>
      <c r="W61" s="54"/>
      <c r="X61" s="50"/>
      <c r="Y61" s="52"/>
      <c r="Z61" s="52"/>
      <c r="AA61" s="52"/>
      <c r="AB61" s="52"/>
      <c r="AC61" s="53"/>
      <c r="AD61" s="52"/>
      <c r="AE61" s="52"/>
      <c r="AF61" s="52"/>
      <c r="AG61" s="54"/>
      <c r="AH61" s="50"/>
      <c r="AI61" s="52"/>
      <c r="AJ61" s="52"/>
      <c r="AK61" s="52"/>
      <c r="AL61" s="52"/>
      <c r="AM61" s="53"/>
      <c r="AN61" s="52"/>
      <c r="AO61" s="52"/>
      <c r="AP61" s="52"/>
      <c r="AQ61" s="54"/>
      <c r="AR61" s="89"/>
      <c r="AS61" s="52"/>
      <c r="AT61" s="52"/>
      <c r="AU61" s="52"/>
      <c r="AV61" s="52"/>
      <c r="AW61" s="52"/>
      <c r="AX61" s="52"/>
      <c r="AY61" s="52"/>
      <c r="AZ61" s="52"/>
      <c r="BA61" s="54"/>
      <c r="BB61" s="89"/>
      <c r="BC61" s="52"/>
      <c r="BD61" s="52"/>
      <c r="BE61" s="52"/>
      <c r="BF61" s="52"/>
      <c r="BG61" s="52"/>
      <c r="BH61" s="52"/>
      <c r="BI61" s="52"/>
      <c r="BJ61" s="52"/>
      <c r="BK61" s="54"/>
      <c r="BL61" s="90"/>
      <c r="BM61" s="91"/>
      <c r="BN61" s="52"/>
      <c r="BO61" s="52"/>
      <c r="BP61" s="185"/>
      <c r="BQ61" s="92"/>
      <c r="BR61" s="180"/>
      <c r="BS61" s="90"/>
      <c r="BT61" s="91"/>
      <c r="BU61" s="57"/>
    </row>
    <row r="62" spans="2:73" ht="30" hidden="1" thickBot="1" x14ac:dyDescent="0.3">
      <c r="B62" s="87" t="s">
        <v>146</v>
      </c>
      <c r="C62" s="61">
        <v>1522</v>
      </c>
      <c r="D62" s="50"/>
      <c r="E62" s="51"/>
      <c r="F62" s="51"/>
      <c r="G62" s="51"/>
      <c r="H62" s="52">
        <f t="shared" ref="H62:H78" si="77">D62+E62-F62+G62</f>
        <v>0</v>
      </c>
      <c r="I62" s="53"/>
      <c r="J62" s="51"/>
      <c r="K62" s="51"/>
      <c r="L62" s="51"/>
      <c r="M62" s="54">
        <f>I62+J62-K62+L62</f>
        <v>0</v>
      </c>
      <c r="N62" s="50">
        <f t="shared" si="2"/>
        <v>0</v>
      </c>
      <c r="O62" s="51"/>
      <c r="P62" s="51"/>
      <c r="Q62" s="51"/>
      <c r="R62" s="52">
        <f t="shared" ref="R62:R78" si="78">N62+O62-P62+Q62</f>
        <v>0</v>
      </c>
      <c r="S62" s="53">
        <f t="shared" si="4"/>
        <v>0</v>
      </c>
      <c r="T62" s="51"/>
      <c r="U62" s="51"/>
      <c r="V62" s="51"/>
      <c r="W62" s="54">
        <f>S62+T62-U62+V62</f>
        <v>0</v>
      </c>
      <c r="X62" s="50">
        <f t="shared" si="5"/>
        <v>0</v>
      </c>
      <c r="Y62" s="51"/>
      <c r="Z62" s="51"/>
      <c r="AA62" s="51"/>
      <c r="AB62" s="52">
        <f t="shared" ref="AB62:AB78" si="79">X62+Y62-Z62+AA62</f>
        <v>0</v>
      </c>
      <c r="AC62" s="53">
        <f t="shared" si="7"/>
        <v>0</v>
      </c>
      <c r="AD62" s="51"/>
      <c r="AE62" s="51"/>
      <c r="AF62" s="51"/>
      <c r="AG62" s="54">
        <f>AC62+AD62-AE62+AF62</f>
        <v>0</v>
      </c>
      <c r="AH62" s="50">
        <f t="shared" si="8"/>
        <v>0</v>
      </c>
      <c r="AI62" s="51"/>
      <c r="AJ62" s="51"/>
      <c r="AK62" s="51"/>
      <c r="AL62" s="52">
        <f t="shared" ref="AL62:AL78" si="80">AH62+AI62-AJ62+AK62</f>
        <v>0</v>
      </c>
      <c r="AM62" s="53">
        <f t="shared" si="10"/>
        <v>0</v>
      </c>
      <c r="AN62" s="51"/>
      <c r="AO62" s="51"/>
      <c r="AP62" s="51"/>
      <c r="AQ62" s="54">
        <f>AM62+AN62-AO62+AP62</f>
        <v>0</v>
      </c>
      <c r="AR62" s="50">
        <f>AL62</f>
        <v>0</v>
      </c>
      <c r="AS62" s="51"/>
      <c r="AT62" s="51"/>
      <c r="AU62" s="51"/>
      <c r="AV62" s="52">
        <f t="shared" ref="AV62:AV78" si="81">AR62+AS62-AT62+AU62</f>
        <v>0</v>
      </c>
      <c r="AW62" s="53">
        <f>AQ62</f>
        <v>0</v>
      </c>
      <c r="AX62" s="51"/>
      <c r="AY62" s="51"/>
      <c r="AZ62" s="51"/>
      <c r="BA62" s="54">
        <f>AW62+AX62-AY62+AZ62</f>
        <v>0</v>
      </c>
      <c r="BB62" s="50">
        <f>AV62</f>
        <v>0</v>
      </c>
      <c r="BC62" s="51"/>
      <c r="BD62" s="51"/>
      <c r="BE62" s="51"/>
      <c r="BF62" s="52">
        <f t="shared" ref="BF62:BF78" si="82">BB62+BC62-BD62+BE62</f>
        <v>0</v>
      </c>
      <c r="BG62" s="53">
        <f>BA62</f>
        <v>0</v>
      </c>
      <c r="BH62" s="51"/>
      <c r="BI62" s="51"/>
      <c r="BJ62" s="51"/>
      <c r="BK62" s="54">
        <f>BG62+BH62-BI62+BJ62</f>
        <v>0</v>
      </c>
      <c r="BL62" s="55"/>
      <c r="BM62" s="51"/>
      <c r="BN62" s="53">
        <f t="shared" ref="BN62:BN78" si="83">BF62-BL62</f>
        <v>0</v>
      </c>
      <c r="BO62" s="170">
        <f t="shared" ref="BO62:BO78" si="84">BK62-BM62</f>
        <v>0</v>
      </c>
      <c r="BP62" s="55"/>
      <c r="BQ62" s="48">
        <f>BO62+BP62</f>
        <v>0</v>
      </c>
      <c r="BR62" s="176">
        <f>SUM(BN62:BP62)</f>
        <v>0</v>
      </c>
      <c r="BS62" s="56"/>
      <c r="BT62" s="65"/>
      <c r="BU62" s="57">
        <f>BT62-SUM(BF62,BK62)</f>
        <v>0</v>
      </c>
    </row>
    <row r="63" spans="2:73" ht="30" hidden="1" thickBot="1" x14ac:dyDescent="0.3">
      <c r="B63" s="87" t="s">
        <v>147</v>
      </c>
      <c r="C63" s="58">
        <v>1522</v>
      </c>
      <c r="D63" s="50"/>
      <c r="E63" s="51"/>
      <c r="F63" s="51"/>
      <c r="G63" s="51"/>
      <c r="H63" s="52">
        <f t="shared" si="77"/>
        <v>0</v>
      </c>
      <c r="I63" s="53"/>
      <c r="J63" s="51"/>
      <c r="K63" s="51"/>
      <c r="L63" s="51"/>
      <c r="M63" s="54">
        <f t="shared" ref="M63:M78" si="85">I63+J63-K63+L63</f>
        <v>0</v>
      </c>
      <c r="N63" s="50">
        <f t="shared" si="2"/>
        <v>0</v>
      </c>
      <c r="O63" s="51"/>
      <c r="P63" s="51"/>
      <c r="Q63" s="51"/>
      <c r="R63" s="52">
        <f t="shared" si="78"/>
        <v>0</v>
      </c>
      <c r="S63" s="53">
        <f t="shared" si="4"/>
        <v>0</v>
      </c>
      <c r="T63" s="51"/>
      <c r="U63" s="51"/>
      <c r="V63" s="51"/>
      <c r="W63" s="54">
        <f t="shared" ref="W63:W78" si="86">S63+T63-U63+V63</f>
        <v>0</v>
      </c>
      <c r="X63" s="50">
        <f t="shared" si="5"/>
        <v>0</v>
      </c>
      <c r="Y63" s="51"/>
      <c r="Z63" s="51"/>
      <c r="AA63" s="51"/>
      <c r="AB63" s="52">
        <f t="shared" si="79"/>
        <v>0</v>
      </c>
      <c r="AC63" s="53">
        <f t="shared" si="7"/>
        <v>0</v>
      </c>
      <c r="AD63" s="51"/>
      <c r="AE63" s="51"/>
      <c r="AF63" s="51"/>
      <c r="AG63" s="54">
        <f t="shared" ref="AG63:AG78" si="87">AC63+AD63-AE63+AF63</f>
        <v>0</v>
      </c>
      <c r="AH63" s="50">
        <f t="shared" si="8"/>
        <v>0</v>
      </c>
      <c r="AI63" s="51"/>
      <c r="AJ63" s="51"/>
      <c r="AK63" s="51"/>
      <c r="AL63" s="52">
        <f t="shared" si="80"/>
        <v>0</v>
      </c>
      <c r="AM63" s="53">
        <f t="shared" si="10"/>
        <v>0</v>
      </c>
      <c r="AN63" s="51"/>
      <c r="AO63" s="51"/>
      <c r="AP63" s="51"/>
      <c r="AQ63" s="54">
        <f t="shared" ref="AQ63:AQ78" si="88">AM63+AN63-AO63+AP63</f>
        <v>0</v>
      </c>
      <c r="AR63" s="50">
        <f>AL63</f>
        <v>0</v>
      </c>
      <c r="AS63" s="51"/>
      <c r="AT63" s="51"/>
      <c r="AU63" s="51"/>
      <c r="AV63" s="52">
        <f t="shared" si="81"/>
        <v>0</v>
      </c>
      <c r="AW63" s="53">
        <f>AQ63</f>
        <v>0</v>
      </c>
      <c r="AX63" s="51"/>
      <c r="AY63" s="51"/>
      <c r="AZ63" s="51"/>
      <c r="BA63" s="54">
        <f t="shared" ref="BA63:BA78" si="89">AW63+AX63-AY63+AZ63</f>
        <v>0</v>
      </c>
      <c r="BB63" s="50">
        <f>AV63</f>
        <v>0</v>
      </c>
      <c r="BC63" s="51"/>
      <c r="BD63" s="51"/>
      <c r="BE63" s="51"/>
      <c r="BF63" s="52">
        <f t="shared" si="82"/>
        <v>0</v>
      </c>
      <c r="BG63" s="53">
        <f>BA63</f>
        <v>0</v>
      </c>
      <c r="BH63" s="51"/>
      <c r="BI63" s="51"/>
      <c r="BJ63" s="51"/>
      <c r="BK63" s="54">
        <f t="shared" ref="BK63:BK78" si="90">BG63+BH63-BI63+BJ63</f>
        <v>0</v>
      </c>
      <c r="BL63" s="55"/>
      <c r="BM63" s="51"/>
      <c r="BN63" s="53">
        <f t="shared" si="83"/>
        <v>0</v>
      </c>
      <c r="BO63" s="170">
        <f t="shared" si="84"/>
        <v>0</v>
      </c>
      <c r="BP63" s="55"/>
      <c r="BQ63" s="48">
        <f t="shared" ref="BQ63:BQ77" si="91">BO63+BP63</f>
        <v>0</v>
      </c>
      <c r="BR63" s="176">
        <f>SUM(BN63:BP63)</f>
        <v>0</v>
      </c>
      <c r="BS63" s="56"/>
      <c r="BT63" s="65"/>
      <c r="BU63" s="57">
        <f>BT63-SUM(BF63,BK63)</f>
        <v>0</v>
      </c>
    </row>
    <row r="64" spans="2:73" ht="15.75" hidden="1" thickBot="1" x14ac:dyDescent="0.3">
      <c r="B64" s="49" t="s">
        <v>148</v>
      </c>
      <c r="C64" s="58">
        <v>1531</v>
      </c>
      <c r="D64" s="50"/>
      <c r="E64" s="51"/>
      <c r="F64" s="51"/>
      <c r="G64" s="51"/>
      <c r="H64" s="52">
        <f t="shared" si="77"/>
        <v>0</v>
      </c>
      <c r="I64" s="53"/>
      <c r="J64" s="51"/>
      <c r="K64" s="51"/>
      <c r="L64" s="51"/>
      <c r="M64" s="54">
        <f t="shared" si="85"/>
        <v>0</v>
      </c>
      <c r="N64" s="50">
        <f t="shared" si="2"/>
        <v>0</v>
      </c>
      <c r="O64" s="51"/>
      <c r="P64" s="51"/>
      <c r="Q64" s="51"/>
      <c r="R64" s="52">
        <f t="shared" si="78"/>
        <v>0</v>
      </c>
      <c r="S64" s="53">
        <f t="shared" si="4"/>
        <v>0</v>
      </c>
      <c r="T64" s="51"/>
      <c r="U64" s="51"/>
      <c r="V64" s="51"/>
      <c r="W64" s="54">
        <f t="shared" si="86"/>
        <v>0</v>
      </c>
      <c r="X64" s="50">
        <f t="shared" si="5"/>
        <v>0</v>
      </c>
      <c r="Y64" s="51"/>
      <c r="Z64" s="51"/>
      <c r="AA64" s="51"/>
      <c r="AB64" s="52">
        <f t="shared" si="79"/>
        <v>0</v>
      </c>
      <c r="AC64" s="53">
        <f t="shared" si="7"/>
        <v>0</v>
      </c>
      <c r="AD64" s="51"/>
      <c r="AE64" s="51"/>
      <c r="AF64" s="51"/>
      <c r="AG64" s="54">
        <f t="shared" si="87"/>
        <v>0</v>
      </c>
      <c r="AH64" s="50">
        <f t="shared" si="8"/>
        <v>0</v>
      </c>
      <c r="AI64" s="51"/>
      <c r="AJ64" s="51"/>
      <c r="AK64" s="51"/>
      <c r="AL64" s="52">
        <f t="shared" si="80"/>
        <v>0</v>
      </c>
      <c r="AM64" s="53">
        <f t="shared" si="10"/>
        <v>0</v>
      </c>
      <c r="AN64" s="51"/>
      <c r="AO64" s="51"/>
      <c r="AP64" s="51"/>
      <c r="AQ64" s="54">
        <f t="shared" si="88"/>
        <v>0</v>
      </c>
      <c r="AR64" s="50">
        <f t="shared" ref="AR64:AR74" si="92">AL64</f>
        <v>0</v>
      </c>
      <c r="AS64" s="51"/>
      <c r="AT64" s="51"/>
      <c r="AU64" s="51"/>
      <c r="AV64" s="52">
        <f t="shared" si="81"/>
        <v>0</v>
      </c>
      <c r="AW64" s="53">
        <f t="shared" ref="AW64:AW78" si="93">AQ64</f>
        <v>0</v>
      </c>
      <c r="AX64" s="51"/>
      <c r="AY64" s="51"/>
      <c r="AZ64" s="51"/>
      <c r="BA64" s="54">
        <f t="shared" si="89"/>
        <v>0</v>
      </c>
      <c r="BB64" s="50">
        <f t="shared" ref="BB64:BB74" si="94">AV64</f>
        <v>0</v>
      </c>
      <c r="BC64" s="51"/>
      <c r="BD64" s="51"/>
      <c r="BE64" s="51"/>
      <c r="BF64" s="52">
        <f t="shared" si="82"/>
        <v>0</v>
      </c>
      <c r="BG64" s="53">
        <f t="shared" ref="BG64:BG78" si="95">BA64</f>
        <v>0</v>
      </c>
      <c r="BH64" s="51"/>
      <c r="BI64" s="51"/>
      <c r="BJ64" s="51"/>
      <c r="BK64" s="54">
        <f t="shared" si="90"/>
        <v>0</v>
      </c>
      <c r="BL64" s="55"/>
      <c r="BM64" s="51"/>
      <c r="BN64" s="53">
        <f t="shared" si="83"/>
        <v>0</v>
      </c>
      <c r="BO64" s="170">
        <f t="shared" si="84"/>
        <v>0</v>
      </c>
      <c r="BP64" s="55"/>
      <c r="BQ64" s="48">
        <f t="shared" si="91"/>
        <v>0</v>
      </c>
      <c r="BR64" s="176">
        <f>SUM(BN64:BP64)</f>
        <v>0</v>
      </c>
      <c r="BS64" s="56"/>
      <c r="BT64" s="65"/>
      <c r="BU64" s="57">
        <f>BT64-SUM(BF64,BK64)</f>
        <v>0</v>
      </c>
    </row>
    <row r="65" spans="2:73" ht="15.75" hidden="1" thickBot="1" x14ac:dyDescent="0.3">
      <c r="B65" s="49" t="s">
        <v>149</v>
      </c>
      <c r="C65" s="58">
        <v>1532</v>
      </c>
      <c r="D65" s="50"/>
      <c r="E65" s="51"/>
      <c r="F65" s="51"/>
      <c r="G65" s="51"/>
      <c r="H65" s="52">
        <f t="shared" si="77"/>
        <v>0</v>
      </c>
      <c r="I65" s="53"/>
      <c r="J65" s="51"/>
      <c r="K65" s="51"/>
      <c r="L65" s="51"/>
      <c r="M65" s="54">
        <f t="shared" si="85"/>
        <v>0</v>
      </c>
      <c r="N65" s="50">
        <f t="shared" si="2"/>
        <v>0</v>
      </c>
      <c r="O65" s="51"/>
      <c r="P65" s="51"/>
      <c r="Q65" s="51"/>
      <c r="R65" s="52">
        <f t="shared" si="78"/>
        <v>0</v>
      </c>
      <c r="S65" s="53">
        <f t="shared" si="4"/>
        <v>0</v>
      </c>
      <c r="T65" s="51"/>
      <c r="U65" s="51"/>
      <c r="V65" s="51"/>
      <c r="W65" s="54">
        <f t="shared" si="86"/>
        <v>0</v>
      </c>
      <c r="X65" s="50">
        <f t="shared" si="5"/>
        <v>0</v>
      </c>
      <c r="Y65" s="51"/>
      <c r="Z65" s="51"/>
      <c r="AA65" s="51"/>
      <c r="AB65" s="52">
        <f t="shared" si="79"/>
        <v>0</v>
      </c>
      <c r="AC65" s="53">
        <f t="shared" si="7"/>
        <v>0</v>
      </c>
      <c r="AD65" s="51"/>
      <c r="AE65" s="51"/>
      <c r="AF65" s="51"/>
      <c r="AG65" s="54">
        <f t="shared" si="87"/>
        <v>0</v>
      </c>
      <c r="AH65" s="50">
        <f t="shared" si="8"/>
        <v>0</v>
      </c>
      <c r="AI65" s="51"/>
      <c r="AJ65" s="51"/>
      <c r="AK65" s="51"/>
      <c r="AL65" s="52">
        <f t="shared" si="80"/>
        <v>0</v>
      </c>
      <c r="AM65" s="53">
        <f t="shared" si="10"/>
        <v>0</v>
      </c>
      <c r="AN65" s="51"/>
      <c r="AO65" s="51"/>
      <c r="AP65" s="51"/>
      <c r="AQ65" s="54">
        <f t="shared" si="88"/>
        <v>0</v>
      </c>
      <c r="AR65" s="50">
        <f t="shared" si="92"/>
        <v>0</v>
      </c>
      <c r="AS65" s="51"/>
      <c r="AT65" s="51"/>
      <c r="AU65" s="51"/>
      <c r="AV65" s="52">
        <f t="shared" si="81"/>
        <v>0</v>
      </c>
      <c r="AW65" s="53">
        <f t="shared" si="93"/>
        <v>0</v>
      </c>
      <c r="AX65" s="51"/>
      <c r="AY65" s="51"/>
      <c r="AZ65" s="51"/>
      <c r="BA65" s="54">
        <f t="shared" si="89"/>
        <v>0</v>
      </c>
      <c r="BB65" s="50">
        <f t="shared" si="94"/>
        <v>0</v>
      </c>
      <c r="BC65" s="51"/>
      <c r="BD65" s="51"/>
      <c r="BE65" s="51"/>
      <c r="BF65" s="52">
        <f t="shared" si="82"/>
        <v>0</v>
      </c>
      <c r="BG65" s="53">
        <f t="shared" si="95"/>
        <v>0</v>
      </c>
      <c r="BH65" s="51"/>
      <c r="BI65" s="51"/>
      <c r="BJ65" s="51"/>
      <c r="BK65" s="54">
        <f t="shared" si="90"/>
        <v>0</v>
      </c>
      <c r="BL65" s="55"/>
      <c r="BM65" s="51"/>
      <c r="BN65" s="53">
        <f t="shared" si="83"/>
        <v>0</v>
      </c>
      <c r="BO65" s="170">
        <f t="shared" si="84"/>
        <v>0</v>
      </c>
      <c r="BP65" s="55"/>
      <c r="BQ65" s="48">
        <f t="shared" si="91"/>
        <v>0</v>
      </c>
      <c r="BR65" s="176">
        <f>IF(BS65="Yes", SUM(BN65:BP65), 0)</f>
        <v>0</v>
      </c>
      <c r="BS65" s="56"/>
      <c r="BT65" s="65"/>
      <c r="BU65" s="57">
        <f>BT65-SUM(BF65,BK65)</f>
        <v>0</v>
      </c>
    </row>
    <row r="66" spans="2:73" ht="30" hidden="1" thickBot="1" x14ac:dyDescent="0.3">
      <c r="B66" s="49" t="s">
        <v>150</v>
      </c>
      <c r="C66" s="58">
        <v>1533</v>
      </c>
      <c r="D66" s="50"/>
      <c r="E66" s="51"/>
      <c r="F66" s="51"/>
      <c r="G66" s="51"/>
      <c r="H66" s="52">
        <f t="shared" si="77"/>
        <v>0</v>
      </c>
      <c r="I66" s="53"/>
      <c r="J66" s="51"/>
      <c r="K66" s="51"/>
      <c r="L66" s="51"/>
      <c r="M66" s="54">
        <f t="shared" si="85"/>
        <v>0</v>
      </c>
      <c r="N66" s="50">
        <f t="shared" si="2"/>
        <v>0</v>
      </c>
      <c r="O66" s="51"/>
      <c r="P66" s="51"/>
      <c r="Q66" s="51"/>
      <c r="R66" s="52">
        <f t="shared" si="78"/>
        <v>0</v>
      </c>
      <c r="S66" s="53">
        <f t="shared" si="4"/>
        <v>0</v>
      </c>
      <c r="T66" s="51"/>
      <c r="U66" s="51"/>
      <c r="V66" s="51"/>
      <c r="W66" s="54">
        <f t="shared" si="86"/>
        <v>0</v>
      </c>
      <c r="X66" s="50">
        <f t="shared" si="5"/>
        <v>0</v>
      </c>
      <c r="Y66" s="51"/>
      <c r="Z66" s="51"/>
      <c r="AA66" s="51"/>
      <c r="AB66" s="52">
        <f t="shared" si="79"/>
        <v>0</v>
      </c>
      <c r="AC66" s="53">
        <f t="shared" si="7"/>
        <v>0</v>
      </c>
      <c r="AD66" s="51"/>
      <c r="AE66" s="51"/>
      <c r="AF66" s="51"/>
      <c r="AG66" s="54">
        <f t="shared" si="87"/>
        <v>0</v>
      </c>
      <c r="AH66" s="50">
        <f t="shared" si="8"/>
        <v>0</v>
      </c>
      <c r="AI66" s="51"/>
      <c r="AJ66" s="51"/>
      <c r="AK66" s="51"/>
      <c r="AL66" s="52">
        <f t="shared" si="80"/>
        <v>0</v>
      </c>
      <c r="AM66" s="53">
        <f t="shared" si="10"/>
        <v>0</v>
      </c>
      <c r="AN66" s="51"/>
      <c r="AO66" s="51"/>
      <c r="AP66" s="51"/>
      <c r="AQ66" s="54">
        <f t="shared" si="88"/>
        <v>0</v>
      </c>
      <c r="AR66" s="50">
        <f t="shared" si="92"/>
        <v>0</v>
      </c>
      <c r="AS66" s="51"/>
      <c r="AT66" s="51"/>
      <c r="AU66" s="51"/>
      <c r="AV66" s="52">
        <f t="shared" si="81"/>
        <v>0</v>
      </c>
      <c r="AW66" s="53">
        <f t="shared" si="93"/>
        <v>0</v>
      </c>
      <c r="AX66" s="51"/>
      <c r="AY66" s="51"/>
      <c r="AZ66" s="51"/>
      <c r="BA66" s="54">
        <f t="shared" si="89"/>
        <v>0</v>
      </c>
      <c r="BB66" s="50">
        <f t="shared" si="94"/>
        <v>0</v>
      </c>
      <c r="BC66" s="51"/>
      <c r="BD66" s="51"/>
      <c r="BE66" s="51"/>
      <c r="BF66" s="52">
        <f t="shared" si="82"/>
        <v>0</v>
      </c>
      <c r="BG66" s="53">
        <f t="shared" si="95"/>
        <v>0</v>
      </c>
      <c r="BH66" s="51"/>
      <c r="BI66" s="51"/>
      <c r="BJ66" s="51"/>
      <c r="BK66" s="54">
        <f t="shared" si="90"/>
        <v>0</v>
      </c>
      <c r="BL66" s="55"/>
      <c r="BM66" s="51"/>
      <c r="BN66" s="53">
        <f t="shared" si="83"/>
        <v>0</v>
      </c>
      <c r="BO66" s="170">
        <f t="shared" si="84"/>
        <v>0</v>
      </c>
      <c r="BP66" s="55"/>
      <c r="BQ66" s="48">
        <f t="shared" si="91"/>
        <v>0</v>
      </c>
      <c r="BR66" s="176">
        <f>IF(BS66="Yes", SUM(BN66:BP66), 0)</f>
        <v>0</v>
      </c>
      <c r="BS66" s="56"/>
      <c r="BT66" s="65"/>
      <c r="BU66" s="57"/>
    </row>
    <row r="67" spans="2:73" ht="30" hidden="1" thickBot="1" x14ac:dyDescent="0.3">
      <c r="B67" s="49" t="s">
        <v>151</v>
      </c>
      <c r="C67" s="58">
        <v>1533</v>
      </c>
      <c r="D67" s="50"/>
      <c r="E67" s="51"/>
      <c r="F67" s="51"/>
      <c r="G67" s="51"/>
      <c r="H67" s="52">
        <f t="shared" si="77"/>
        <v>0</v>
      </c>
      <c r="I67" s="53"/>
      <c r="J67" s="51"/>
      <c r="K67" s="51"/>
      <c r="L67" s="51"/>
      <c r="M67" s="54">
        <f t="shared" si="85"/>
        <v>0</v>
      </c>
      <c r="N67" s="50">
        <f t="shared" si="2"/>
        <v>0</v>
      </c>
      <c r="O67" s="51"/>
      <c r="P67" s="51"/>
      <c r="Q67" s="51"/>
      <c r="R67" s="52">
        <f t="shared" si="78"/>
        <v>0</v>
      </c>
      <c r="S67" s="53">
        <f t="shared" si="4"/>
        <v>0</v>
      </c>
      <c r="T67" s="51"/>
      <c r="U67" s="51"/>
      <c r="V67" s="51"/>
      <c r="W67" s="54">
        <f t="shared" si="86"/>
        <v>0</v>
      </c>
      <c r="X67" s="50">
        <f t="shared" si="5"/>
        <v>0</v>
      </c>
      <c r="Y67" s="51"/>
      <c r="Z67" s="51"/>
      <c r="AA67" s="51"/>
      <c r="AB67" s="52">
        <f t="shared" si="79"/>
        <v>0</v>
      </c>
      <c r="AC67" s="53">
        <f t="shared" si="7"/>
        <v>0</v>
      </c>
      <c r="AD67" s="51"/>
      <c r="AE67" s="51"/>
      <c r="AF67" s="51"/>
      <c r="AG67" s="54">
        <f t="shared" si="87"/>
        <v>0</v>
      </c>
      <c r="AH67" s="50">
        <f t="shared" si="8"/>
        <v>0</v>
      </c>
      <c r="AI67" s="51"/>
      <c r="AJ67" s="51"/>
      <c r="AK67" s="51"/>
      <c r="AL67" s="52">
        <f t="shared" si="80"/>
        <v>0</v>
      </c>
      <c r="AM67" s="53">
        <f t="shared" si="10"/>
        <v>0</v>
      </c>
      <c r="AN67" s="51"/>
      <c r="AO67" s="51"/>
      <c r="AP67" s="51"/>
      <c r="AQ67" s="54">
        <f t="shared" si="88"/>
        <v>0</v>
      </c>
      <c r="AR67" s="50">
        <f t="shared" si="92"/>
        <v>0</v>
      </c>
      <c r="AS67" s="51"/>
      <c r="AT67" s="51"/>
      <c r="AU67" s="51"/>
      <c r="AV67" s="52">
        <f t="shared" si="81"/>
        <v>0</v>
      </c>
      <c r="AW67" s="53">
        <f t="shared" si="93"/>
        <v>0</v>
      </c>
      <c r="AX67" s="51"/>
      <c r="AY67" s="51"/>
      <c r="AZ67" s="51"/>
      <c r="BA67" s="54">
        <f t="shared" si="89"/>
        <v>0</v>
      </c>
      <c r="BB67" s="50">
        <f t="shared" si="94"/>
        <v>0</v>
      </c>
      <c r="BC67" s="51"/>
      <c r="BD67" s="51"/>
      <c r="BE67" s="51"/>
      <c r="BF67" s="52">
        <f t="shared" si="82"/>
        <v>0</v>
      </c>
      <c r="BG67" s="53">
        <f t="shared" si="95"/>
        <v>0</v>
      </c>
      <c r="BH67" s="51"/>
      <c r="BI67" s="51"/>
      <c r="BJ67" s="51"/>
      <c r="BK67" s="54">
        <f t="shared" si="90"/>
        <v>0</v>
      </c>
      <c r="BL67" s="55"/>
      <c r="BM67" s="51"/>
      <c r="BN67" s="53">
        <f t="shared" si="83"/>
        <v>0</v>
      </c>
      <c r="BO67" s="170">
        <f t="shared" si="84"/>
        <v>0</v>
      </c>
      <c r="BP67" s="55"/>
      <c r="BQ67" s="48">
        <f t="shared" si="91"/>
        <v>0</v>
      </c>
      <c r="BR67" s="176">
        <f t="shared" ref="BR67:BR78" si="96">IF(BS67="Yes", SUM(BN67:BP67), 0)</f>
        <v>0</v>
      </c>
      <c r="BS67" s="56"/>
      <c r="BT67" s="65"/>
      <c r="BU67" s="57"/>
    </row>
    <row r="68" spans="2:73" ht="15.75" hidden="1" thickBot="1" x14ac:dyDescent="0.3">
      <c r="B68" s="49" t="s">
        <v>152</v>
      </c>
      <c r="C68" s="58">
        <v>1534</v>
      </c>
      <c r="D68" s="50"/>
      <c r="E68" s="51"/>
      <c r="F68" s="51"/>
      <c r="G68" s="51"/>
      <c r="H68" s="52">
        <f t="shared" si="77"/>
        <v>0</v>
      </c>
      <c r="I68" s="53"/>
      <c r="J68" s="51"/>
      <c r="K68" s="51"/>
      <c r="L68" s="51"/>
      <c r="M68" s="54">
        <f t="shared" si="85"/>
        <v>0</v>
      </c>
      <c r="N68" s="50">
        <f t="shared" si="2"/>
        <v>0</v>
      </c>
      <c r="O68" s="51"/>
      <c r="P68" s="51"/>
      <c r="Q68" s="51"/>
      <c r="R68" s="52">
        <f t="shared" si="78"/>
        <v>0</v>
      </c>
      <c r="S68" s="53">
        <f t="shared" si="4"/>
        <v>0</v>
      </c>
      <c r="T68" s="51"/>
      <c r="U68" s="51"/>
      <c r="V68" s="51"/>
      <c r="W68" s="54">
        <f t="shared" si="86"/>
        <v>0</v>
      </c>
      <c r="X68" s="50">
        <f t="shared" si="5"/>
        <v>0</v>
      </c>
      <c r="Y68" s="51"/>
      <c r="Z68" s="51"/>
      <c r="AA68" s="51"/>
      <c r="AB68" s="52">
        <f t="shared" si="79"/>
        <v>0</v>
      </c>
      <c r="AC68" s="53">
        <f t="shared" si="7"/>
        <v>0</v>
      </c>
      <c r="AD68" s="51"/>
      <c r="AE68" s="51"/>
      <c r="AF68" s="51"/>
      <c r="AG68" s="54">
        <f t="shared" si="87"/>
        <v>0</v>
      </c>
      <c r="AH68" s="50">
        <f t="shared" si="8"/>
        <v>0</v>
      </c>
      <c r="AI68" s="51"/>
      <c r="AJ68" s="51"/>
      <c r="AK68" s="51"/>
      <c r="AL68" s="52">
        <f t="shared" si="80"/>
        <v>0</v>
      </c>
      <c r="AM68" s="53">
        <f t="shared" si="10"/>
        <v>0</v>
      </c>
      <c r="AN68" s="51"/>
      <c r="AO68" s="51"/>
      <c r="AP68" s="51"/>
      <c r="AQ68" s="54">
        <f t="shared" si="88"/>
        <v>0</v>
      </c>
      <c r="AR68" s="50">
        <f t="shared" si="92"/>
        <v>0</v>
      </c>
      <c r="AS68" s="51"/>
      <c r="AT68" s="51"/>
      <c r="AU68" s="51"/>
      <c r="AV68" s="52">
        <f t="shared" si="81"/>
        <v>0</v>
      </c>
      <c r="AW68" s="53">
        <f t="shared" si="93"/>
        <v>0</v>
      </c>
      <c r="AX68" s="51"/>
      <c r="AY68" s="51"/>
      <c r="AZ68" s="51"/>
      <c r="BA68" s="54">
        <f t="shared" si="89"/>
        <v>0</v>
      </c>
      <c r="BB68" s="50">
        <f t="shared" si="94"/>
        <v>0</v>
      </c>
      <c r="BC68" s="51"/>
      <c r="BD68" s="51"/>
      <c r="BE68" s="51"/>
      <c r="BF68" s="52">
        <f t="shared" si="82"/>
        <v>0</v>
      </c>
      <c r="BG68" s="53">
        <f t="shared" si="95"/>
        <v>0</v>
      </c>
      <c r="BH68" s="51"/>
      <c r="BI68" s="51"/>
      <c r="BJ68" s="51"/>
      <c r="BK68" s="54">
        <f t="shared" si="90"/>
        <v>0</v>
      </c>
      <c r="BL68" s="55"/>
      <c r="BM68" s="51"/>
      <c r="BN68" s="53">
        <f t="shared" si="83"/>
        <v>0</v>
      </c>
      <c r="BO68" s="170">
        <f t="shared" si="84"/>
        <v>0</v>
      </c>
      <c r="BP68" s="55"/>
      <c r="BQ68" s="48">
        <f t="shared" si="91"/>
        <v>0</v>
      </c>
      <c r="BR68" s="176">
        <f t="shared" si="96"/>
        <v>0</v>
      </c>
      <c r="BS68" s="56"/>
      <c r="BT68" s="65"/>
      <c r="BU68" s="57">
        <f t="shared" ref="BU68:BU78" si="97">BT68-SUM(BF68,BK68)</f>
        <v>0</v>
      </c>
    </row>
    <row r="69" spans="2:73" ht="15.75" hidden="1" thickBot="1" x14ac:dyDescent="0.3">
      <c r="B69" s="49" t="s">
        <v>153</v>
      </c>
      <c r="C69" s="58">
        <v>1535</v>
      </c>
      <c r="D69" s="50"/>
      <c r="E69" s="51"/>
      <c r="F69" s="51"/>
      <c r="G69" s="51"/>
      <c r="H69" s="52">
        <f t="shared" si="77"/>
        <v>0</v>
      </c>
      <c r="I69" s="53"/>
      <c r="J69" s="51"/>
      <c r="K69" s="51"/>
      <c r="L69" s="51"/>
      <c r="M69" s="54">
        <f t="shared" si="85"/>
        <v>0</v>
      </c>
      <c r="N69" s="50">
        <f t="shared" si="2"/>
        <v>0</v>
      </c>
      <c r="O69" s="51"/>
      <c r="P69" s="51"/>
      <c r="Q69" s="51"/>
      <c r="R69" s="52">
        <f t="shared" si="78"/>
        <v>0</v>
      </c>
      <c r="S69" s="53">
        <f t="shared" si="4"/>
        <v>0</v>
      </c>
      <c r="T69" s="51"/>
      <c r="U69" s="51"/>
      <c r="V69" s="51"/>
      <c r="W69" s="54">
        <f t="shared" si="86"/>
        <v>0</v>
      </c>
      <c r="X69" s="50">
        <f t="shared" si="5"/>
        <v>0</v>
      </c>
      <c r="Y69" s="51"/>
      <c r="Z69" s="51"/>
      <c r="AA69" s="51"/>
      <c r="AB69" s="52">
        <f t="shared" si="79"/>
        <v>0</v>
      </c>
      <c r="AC69" s="53">
        <f t="shared" si="7"/>
        <v>0</v>
      </c>
      <c r="AD69" s="51"/>
      <c r="AE69" s="51"/>
      <c r="AF69" s="51"/>
      <c r="AG69" s="54">
        <f t="shared" si="87"/>
        <v>0</v>
      </c>
      <c r="AH69" s="50">
        <f t="shared" si="8"/>
        <v>0</v>
      </c>
      <c r="AI69" s="51"/>
      <c r="AJ69" s="51"/>
      <c r="AK69" s="51"/>
      <c r="AL69" s="52">
        <f t="shared" si="80"/>
        <v>0</v>
      </c>
      <c r="AM69" s="53">
        <f t="shared" si="10"/>
        <v>0</v>
      </c>
      <c r="AN69" s="51"/>
      <c r="AO69" s="51"/>
      <c r="AP69" s="51"/>
      <c r="AQ69" s="54">
        <f t="shared" si="88"/>
        <v>0</v>
      </c>
      <c r="AR69" s="50">
        <f t="shared" si="92"/>
        <v>0</v>
      </c>
      <c r="AS69" s="51"/>
      <c r="AT69" s="51"/>
      <c r="AU69" s="51"/>
      <c r="AV69" s="52">
        <f t="shared" si="81"/>
        <v>0</v>
      </c>
      <c r="AW69" s="53">
        <f t="shared" si="93"/>
        <v>0</v>
      </c>
      <c r="AX69" s="51"/>
      <c r="AY69" s="51"/>
      <c r="AZ69" s="51"/>
      <c r="BA69" s="54">
        <f t="shared" si="89"/>
        <v>0</v>
      </c>
      <c r="BB69" s="50">
        <f t="shared" si="94"/>
        <v>0</v>
      </c>
      <c r="BC69" s="51"/>
      <c r="BD69" s="51"/>
      <c r="BE69" s="51"/>
      <c r="BF69" s="52">
        <f t="shared" si="82"/>
        <v>0</v>
      </c>
      <c r="BG69" s="53">
        <f t="shared" si="95"/>
        <v>0</v>
      </c>
      <c r="BH69" s="51"/>
      <c r="BI69" s="51"/>
      <c r="BJ69" s="51"/>
      <c r="BK69" s="54">
        <f t="shared" si="90"/>
        <v>0</v>
      </c>
      <c r="BL69" s="55"/>
      <c r="BM69" s="51"/>
      <c r="BN69" s="53">
        <f t="shared" si="83"/>
        <v>0</v>
      </c>
      <c r="BO69" s="170">
        <f t="shared" si="84"/>
        <v>0</v>
      </c>
      <c r="BP69" s="55"/>
      <c r="BQ69" s="48">
        <f t="shared" si="91"/>
        <v>0</v>
      </c>
      <c r="BR69" s="176">
        <f t="shared" si="96"/>
        <v>0</v>
      </c>
      <c r="BS69" s="56"/>
      <c r="BT69" s="65"/>
      <c r="BU69" s="57">
        <f t="shared" si="97"/>
        <v>0</v>
      </c>
    </row>
    <row r="70" spans="2:73" ht="32.25" hidden="1" thickBot="1" x14ac:dyDescent="0.3">
      <c r="B70" s="49" t="s">
        <v>154</v>
      </c>
      <c r="C70" s="58">
        <v>1555</v>
      </c>
      <c r="D70" s="50"/>
      <c r="E70" s="51"/>
      <c r="F70" s="51"/>
      <c r="G70" s="51"/>
      <c r="H70" s="52">
        <f t="shared" si="77"/>
        <v>0</v>
      </c>
      <c r="I70" s="53"/>
      <c r="J70" s="51"/>
      <c r="K70" s="51"/>
      <c r="L70" s="51"/>
      <c r="M70" s="54">
        <f t="shared" si="85"/>
        <v>0</v>
      </c>
      <c r="N70" s="50">
        <f t="shared" si="2"/>
        <v>0</v>
      </c>
      <c r="O70" s="51"/>
      <c r="P70" s="51"/>
      <c r="Q70" s="51"/>
      <c r="R70" s="52">
        <f t="shared" si="78"/>
        <v>0</v>
      </c>
      <c r="S70" s="53">
        <f t="shared" si="4"/>
        <v>0</v>
      </c>
      <c r="T70" s="51"/>
      <c r="U70" s="51"/>
      <c r="V70" s="51"/>
      <c r="W70" s="54">
        <f t="shared" si="86"/>
        <v>0</v>
      </c>
      <c r="X70" s="50">
        <f t="shared" si="5"/>
        <v>0</v>
      </c>
      <c r="Y70" s="51"/>
      <c r="Z70" s="51"/>
      <c r="AA70" s="51"/>
      <c r="AB70" s="52">
        <f t="shared" si="79"/>
        <v>0</v>
      </c>
      <c r="AC70" s="53">
        <f t="shared" si="7"/>
        <v>0</v>
      </c>
      <c r="AD70" s="51"/>
      <c r="AE70" s="51"/>
      <c r="AF70" s="51"/>
      <c r="AG70" s="54">
        <f t="shared" si="87"/>
        <v>0</v>
      </c>
      <c r="AH70" s="50">
        <f t="shared" si="8"/>
        <v>0</v>
      </c>
      <c r="AI70" s="51"/>
      <c r="AJ70" s="51"/>
      <c r="AK70" s="51"/>
      <c r="AL70" s="52">
        <f t="shared" si="80"/>
        <v>0</v>
      </c>
      <c r="AM70" s="53">
        <f t="shared" si="10"/>
        <v>0</v>
      </c>
      <c r="AN70" s="51"/>
      <c r="AO70" s="51"/>
      <c r="AP70" s="51"/>
      <c r="AQ70" s="54">
        <f t="shared" si="88"/>
        <v>0</v>
      </c>
      <c r="AR70" s="50">
        <f t="shared" si="92"/>
        <v>0</v>
      </c>
      <c r="AS70" s="51"/>
      <c r="AT70" s="51"/>
      <c r="AU70" s="51"/>
      <c r="AV70" s="52">
        <f t="shared" si="81"/>
        <v>0</v>
      </c>
      <c r="AW70" s="53">
        <f t="shared" si="93"/>
        <v>0</v>
      </c>
      <c r="AX70" s="51"/>
      <c r="AY70" s="51"/>
      <c r="AZ70" s="51"/>
      <c r="BA70" s="54">
        <f t="shared" si="89"/>
        <v>0</v>
      </c>
      <c r="BB70" s="50">
        <f t="shared" si="94"/>
        <v>0</v>
      </c>
      <c r="BC70" s="51"/>
      <c r="BD70" s="51"/>
      <c r="BE70" s="51"/>
      <c r="BF70" s="52">
        <f t="shared" si="82"/>
        <v>0</v>
      </c>
      <c r="BG70" s="53">
        <f t="shared" si="95"/>
        <v>0</v>
      </c>
      <c r="BH70" s="51"/>
      <c r="BI70" s="51"/>
      <c r="BJ70" s="51"/>
      <c r="BK70" s="54">
        <f t="shared" si="90"/>
        <v>0</v>
      </c>
      <c r="BL70" s="55"/>
      <c r="BM70" s="51"/>
      <c r="BN70" s="53">
        <f t="shared" si="83"/>
        <v>0</v>
      </c>
      <c r="BO70" s="170">
        <f t="shared" si="84"/>
        <v>0</v>
      </c>
      <c r="BP70" s="55"/>
      <c r="BQ70" s="48">
        <f t="shared" si="91"/>
        <v>0</v>
      </c>
      <c r="BR70" s="176">
        <f t="shared" si="96"/>
        <v>0</v>
      </c>
      <c r="BS70" s="56"/>
      <c r="BT70" s="65"/>
      <c r="BU70" s="57">
        <f t="shared" si="97"/>
        <v>0</v>
      </c>
    </row>
    <row r="71" spans="2:73" ht="32.25" hidden="1" thickBot="1" x14ac:dyDescent="0.3">
      <c r="B71" s="49" t="s">
        <v>155</v>
      </c>
      <c r="C71" s="58">
        <v>1555</v>
      </c>
      <c r="D71" s="50"/>
      <c r="E71" s="51"/>
      <c r="F71" s="51"/>
      <c r="G71" s="51"/>
      <c r="H71" s="52">
        <f t="shared" si="77"/>
        <v>0</v>
      </c>
      <c r="I71" s="53"/>
      <c r="J71" s="51"/>
      <c r="K71" s="51"/>
      <c r="L71" s="51"/>
      <c r="M71" s="54">
        <f t="shared" si="85"/>
        <v>0</v>
      </c>
      <c r="N71" s="50">
        <f t="shared" si="2"/>
        <v>0</v>
      </c>
      <c r="O71" s="51"/>
      <c r="P71" s="51"/>
      <c r="Q71" s="51"/>
      <c r="R71" s="52">
        <f t="shared" si="78"/>
        <v>0</v>
      </c>
      <c r="S71" s="53">
        <f t="shared" si="4"/>
        <v>0</v>
      </c>
      <c r="T71" s="51"/>
      <c r="U71" s="51"/>
      <c r="V71" s="51"/>
      <c r="W71" s="54">
        <f t="shared" si="86"/>
        <v>0</v>
      </c>
      <c r="X71" s="50">
        <f t="shared" si="5"/>
        <v>0</v>
      </c>
      <c r="Y71" s="51"/>
      <c r="Z71" s="51"/>
      <c r="AA71" s="51"/>
      <c r="AB71" s="52">
        <f t="shared" si="79"/>
        <v>0</v>
      </c>
      <c r="AC71" s="53">
        <f t="shared" si="7"/>
        <v>0</v>
      </c>
      <c r="AD71" s="51"/>
      <c r="AE71" s="51"/>
      <c r="AF71" s="51"/>
      <c r="AG71" s="54">
        <f t="shared" si="87"/>
        <v>0</v>
      </c>
      <c r="AH71" s="50">
        <f t="shared" si="8"/>
        <v>0</v>
      </c>
      <c r="AI71" s="51"/>
      <c r="AJ71" s="51"/>
      <c r="AK71" s="51"/>
      <c r="AL71" s="52">
        <f t="shared" si="80"/>
        <v>0</v>
      </c>
      <c r="AM71" s="53">
        <f t="shared" si="10"/>
        <v>0</v>
      </c>
      <c r="AN71" s="51"/>
      <c r="AO71" s="51"/>
      <c r="AP71" s="51"/>
      <c r="AQ71" s="54">
        <f t="shared" si="88"/>
        <v>0</v>
      </c>
      <c r="AR71" s="50">
        <f t="shared" si="92"/>
        <v>0</v>
      </c>
      <c r="AS71" s="51"/>
      <c r="AT71" s="51"/>
      <c r="AU71" s="51"/>
      <c r="AV71" s="52">
        <f t="shared" si="81"/>
        <v>0</v>
      </c>
      <c r="AW71" s="53">
        <f t="shared" si="93"/>
        <v>0</v>
      </c>
      <c r="AX71" s="51"/>
      <c r="AY71" s="51"/>
      <c r="AZ71" s="51"/>
      <c r="BA71" s="54">
        <f t="shared" si="89"/>
        <v>0</v>
      </c>
      <c r="BB71" s="50">
        <f t="shared" si="94"/>
        <v>0</v>
      </c>
      <c r="BC71" s="51"/>
      <c r="BD71" s="51"/>
      <c r="BE71" s="51"/>
      <c r="BF71" s="52">
        <f t="shared" si="82"/>
        <v>0</v>
      </c>
      <c r="BG71" s="53">
        <f t="shared" si="95"/>
        <v>0</v>
      </c>
      <c r="BH71" s="51"/>
      <c r="BI71" s="51"/>
      <c r="BJ71" s="51"/>
      <c r="BK71" s="54">
        <f t="shared" si="90"/>
        <v>0</v>
      </c>
      <c r="BL71" s="55"/>
      <c r="BM71" s="51"/>
      <c r="BN71" s="53">
        <f t="shared" si="83"/>
        <v>0</v>
      </c>
      <c r="BO71" s="170">
        <f t="shared" si="84"/>
        <v>0</v>
      </c>
      <c r="BP71" s="55"/>
      <c r="BQ71" s="48">
        <f t="shared" si="91"/>
        <v>0</v>
      </c>
      <c r="BR71" s="176">
        <f t="shared" si="96"/>
        <v>0</v>
      </c>
      <c r="BS71" s="56"/>
      <c r="BT71" s="65"/>
      <c r="BU71" s="57">
        <f t="shared" si="97"/>
        <v>0</v>
      </c>
    </row>
    <row r="72" spans="2:73" ht="30" hidden="1" thickBot="1" x14ac:dyDescent="0.3">
      <c r="B72" s="49" t="s">
        <v>156</v>
      </c>
      <c r="C72" s="58">
        <v>1555</v>
      </c>
      <c r="D72" s="50"/>
      <c r="E72" s="51"/>
      <c r="F72" s="51"/>
      <c r="G72" s="51"/>
      <c r="H72" s="52">
        <f t="shared" si="77"/>
        <v>0</v>
      </c>
      <c r="I72" s="53"/>
      <c r="J72" s="51"/>
      <c r="K72" s="51"/>
      <c r="L72" s="51"/>
      <c r="M72" s="54">
        <f t="shared" si="85"/>
        <v>0</v>
      </c>
      <c r="N72" s="50">
        <f t="shared" si="2"/>
        <v>0</v>
      </c>
      <c r="O72" s="51"/>
      <c r="P72" s="51"/>
      <c r="Q72" s="51"/>
      <c r="R72" s="52">
        <f t="shared" si="78"/>
        <v>0</v>
      </c>
      <c r="S72" s="53">
        <f t="shared" si="4"/>
        <v>0</v>
      </c>
      <c r="T72" s="51"/>
      <c r="U72" s="51"/>
      <c r="V72" s="51"/>
      <c r="W72" s="54">
        <f t="shared" si="86"/>
        <v>0</v>
      </c>
      <c r="X72" s="50">
        <f t="shared" si="5"/>
        <v>0</v>
      </c>
      <c r="Y72" s="51"/>
      <c r="Z72" s="51"/>
      <c r="AA72" s="51"/>
      <c r="AB72" s="52">
        <f t="shared" si="79"/>
        <v>0</v>
      </c>
      <c r="AC72" s="53">
        <f t="shared" si="7"/>
        <v>0</v>
      </c>
      <c r="AD72" s="51"/>
      <c r="AE72" s="51"/>
      <c r="AF72" s="51"/>
      <c r="AG72" s="54">
        <f t="shared" si="87"/>
        <v>0</v>
      </c>
      <c r="AH72" s="50">
        <f t="shared" si="8"/>
        <v>0</v>
      </c>
      <c r="AI72" s="51"/>
      <c r="AJ72" s="51"/>
      <c r="AK72" s="51"/>
      <c r="AL72" s="52">
        <f t="shared" si="80"/>
        <v>0</v>
      </c>
      <c r="AM72" s="53">
        <f t="shared" si="10"/>
        <v>0</v>
      </c>
      <c r="AN72" s="51"/>
      <c r="AO72" s="51"/>
      <c r="AP72" s="51"/>
      <c r="AQ72" s="54">
        <f t="shared" si="88"/>
        <v>0</v>
      </c>
      <c r="AR72" s="50">
        <f t="shared" si="92"/>
        <v>0</v>
      </c>
      <c r="AS72" s="51"/>
      <c r="AT72" s="51"/>
      <c r="AU72" s="51"/>
      <c r="AV72" s="52">
        <f t="shared" si="81"/>
        <v>0</v>
      </c>
      <c r="AW72" s="53">
        <f t="shared" si="93"/>
        <v>0</v>
      </c>
      <c r="AX72" s="51"/>
      <c r="AY72" s="51"/>
      <c r="AZ72" s="51"/>
      <c r="BA72" s="54">
        <f t="shared" si="89"/>
        <v>0</v>
      </c>
      <c r="BB72" s="50">
        <f t="shared" si="94"/>
        <v>0</v>
      </c>
      <c r="BC72" s="51"/>
      <c r="BD72" s="51"/>
      <c r="BE72" s="51"/>
      <c r="BF72" s="52">
        <f t="shared" si="82"/>
        <v>0</v>
      </c>
      <c r="BG72" s="53">
        <f t="shared" si="95"/>
        <v>0</v>
      </c>
      <c r="BH72" s="51"/>
      <c r="BI72" s="51"/>
      <c r="BJ72" s="51"/>
      <c r="BK72" s="54">
        <f t="shared" si="90"/>
        <v>0</v>
      </c>
      <c r="BL72" s="55"/>
      <c r="BM72" s="51"/>
      <c r="BN72" s="53">
        <f t="shared" si="83"/>
        <v>0</v>
      </c>
      <c r="BO72" s="170">
        <f t="shared" si="84"/>
        <v>0</v>
      </c>
      <c r="BP72" s="55"/>
      <c r="BQ72" s="48">
        <f t="shared" si="91"/>
        <v>0</v>
      </c>
      <c r="BR72" s="176">
        <f t="shared" si="96"/>
        <v>0</v>
      </c>
      <c r="BS72" s="56"/>
      <c r="BT72" s="65"/>
      <c r="BU72" s="57">
        <f t="shared" si="97"/>
        <v>0</v>
      </c>
    </row>
    <row r="73" spans="2:73" ht="18" hidden="1" thickBot="1" x14ac:dyDescent="0.3">
      <c r="B73" s="49" t="s">
        <v>139</v>
      </c>
      <c r="C73" s="58">
        <v>1556</v>
      </c>
      <c r="D73" s="50"/>
      <c r="E73" s="51"/>
      <c r="F73" s="51"/>
      <c r="G73" s="51"/>
      <c r="H73" s="52">
        <f t="shared" si="77"/>
        <v>0</v>
      </c>
      <c r="I73" s="53"/>
      <c r="J73" s="51"/>
      <c r="K73" s="51"/>
      <c r="L73" s="51"/>
      <c r="M73" s="54">
        <f t="shared" si="85"/>
        <v>0</v>
      </c>
      <c r="N73" s="50">
        <f t="shared" si="2"/>
        <v>0</v>
      </c>
      <c r="O73" s="51"/>
      <c r="P73" s="51"/>
      <c r="Q73" s="51"/>
      <c r="R73" s="52">
        <f t="shared" si="78"/>
        <v>0</v>
      </c>
      <c r="S73" s="53">
        <f t="shared" si="4"/>
        <v>0</v>
      </c>
      <c r="T73" s="51"/>
      <c r="U73" s="51"/>
      <c r="V73" s="51"/>
      <c r="W73" s="54">
        <f t="shared" si="86"/>
        <v>0</v>
      </c>
      <c r="X73" s="50">
        <f t="shared" si="5"/>
        <v>0</v>
      </c>
      <c r="Y73" s="51"/>
      <c r="Z73" s="51"/>
      <c r="AA73" s="51"/>
      <c r="AB73" s="52">
        <f t="shared" si="79"/>
        <v>0</v>
      </c>
      <c r="AC73" s="53">
        <f t="shared" si="7"/>
        <v>0</v>
      </c>
      <c r="AD73" s="51"/>
      <c r="AE73" s="51"/>
      <c r="AF73" s="51"/>
      <c r="AG73" s="54">
        <f t="shared" si="87"/>
        <v>0</v>
      </c>
      <c r="AH73" s="50">
        <f t="shared" si="8"/>
        <v>0</v>
      </c>
      <c r="AI73" s="51"/>
      <c r="AJ73" s="51"/>
      <c r="AK73" s="51"/>
      <c r="AL73" s="52">
        <f t="shared" si="80"/>
        <v>0</v>
      </c>
      <c r="AM73" s="53">
        <f t="shared" si="10"/>
        <v>0</v>
      </c>
      <c r="AN73" s="51"/>
      <c r="AO73" s="51"/>
      <c r="AP73" s="51"/>
      <c r="AQ73" s="54">
        <f t="shared" si="88"/>
        <v>0</v>
      </c>
      <c r="AR73" s="119">
        <f t="shared" si="92"/>
        <v>0</v>
      </c>
      <c r="AS73" s="51"/>
      <c r="AT73" s="51"/>
      <c r="AU73" s="51"/>
      <c r="AV73" s="52">
        <f t="shared" si="81"/>
        <v>0</v>
      </c>
      <c r="AW73" s="53">
        <f t="shared" si="93"/>
        <v>0</v>
      </c>
      <c r="AX73" s="51"/>
      <c r="AY73" s="51"/>
      <c r="AZ73" s="51"/>
      <c r="BA73" s="54">
        <f t="shared" si="89"/>
        <v>0</v>
      </c>
      <c r="BB73" s="119">
        <f t="shared" si="94"/>
        <v>0</v>
      </c>
      <c r="BC73" s="51"/>
      <c r="BD73" s="51"/>
      <c r="BE73" s="51"/>
      <c r="BF73" s="52">
        <f t="shared" si="82"/>
        <v>0</v>
      </c>
      <c r="BG73" s="53">
        <f t="shared" si="95"/>
        <v>0</v>
      </c>
      <c r="BH73" s="51"/>
      <c r="BI73" s="51"/>
      <c r="BJ73" s="51"/>
      <c r="BK73" s="54">
        <f t="shared" si="90"/>
        <v>0</v>
      </c>
      <c r="BL73" s="55"/>
      <c r="BM73" s="51"/>
      <c r="BN73" s="53">
        <f t="shared" si="83"/>
        <v>0</v>
      </c>
      <c r="BO73" s="170">
        <f t="shared" si="84"/>
        <v>0</v>
      </c>
      <c r="BP73" s="55"/>
      <c r="BQ73" s="48">
        <f t="shared" si="91"/>
        <v>0</v>
      </c>
      <c r="BR73" s="176">
        <f t="shared" si="96"/>
        <v>0</v>
      </c>
      <c r="BS73" s="56"/>
      <c r="BT73" s="65"/>
      <c r="BU73" s="57">
        <f t="shared" si="97"/>
        <v>0</v>
      </c>
    </row>
    <row r="74" spans="2:73" ht="18" hidden="1" thickBot="1" x14ac:dyDescent="0.3">
      <c r="B74" s="49" t="s">
        <v>157</v>
      </c>
      <c r="C74" s="58">
        <v>1557</v>
      </c>
      <c r="D74" s="50"/>
      <c r="E74" s="51"/>
      <c r="F74" s="51"/>
      <c r="G74" s="51"/>
      <c r="H74" s="52">
        <f t="shared" si="77"/>
        <v>0</v>
      </c>
      <c r="I74" s="53"/>
      <c r="J74" s="51"/>
      <c r="K74" s="51"/>
      <c r="L74" s="51"/>
      <c r="M74" s="54">
        <f t="shared" si="85"/>
        <v>0</v>
      </c>
      <c r="N74" s="50">
        <f t="shared" si="2"/>
        <v>0</v>
      </c>
      <c r="O74" s="51"/>
      <c r="P74" s="51"/>
      <c r="Q74" s="51"/>
      <c r="R74" s="52">
        <f t="shared" si="78"/>
        <v>0</v>
      </c>
      <c r="S74" s="53">
        <f t="shared" si="4"/>
        <v>0</v>
      </c>
      <c r="T74" s="51"/>
      <c r="U74" s="51"/>
      <c r="V74" s="51"/>
      <c r="W74" s="54">
        <f t="shared" si="86"/>
        <v>0</v>
      </c>
      <c r="X74" s="50">
        <f t="shared" si="5"/>
        <v>0</v>
      </c>
      <c r="Y74" s="51"/>
      <c r="Z74" s="51"/>
      <c r="AA74" s="51"/>
      <c r="AB74" s="52">
        <f t="shared" si="79"/>
        <v>0</v>
      </c>
      <c r="AC74" s="53">
        <f t="shared" si="7"/>
        <v>0</v>
      </c>
      <c r="AD74" s="51"/>
      <c r="AE74" s="51"/>
      <c r="AF74" s="51"/>
      <c r="AG74" s="54">
        <f t="shared" si="87"/>
        <v>0</v>
      </c>
      <c r="AH74" s="50">
        <f t="shared" si="8"/>
        <v>0</v>
      </c>
      <c r="AI74" s="51"/>
      <c r="AJ74" s="51"/>
      <c r="AK74" s="51"/>
      <c r="AL74" s="52">
        <f t="shared" si="80"/>
        <v>0</v>
      </c>
      <c r="AM74" s="53">
        <f t="shared" si="10"/>
        <v>0</v>
      </c>
      <c r="AN74" s="51"/>
      <c r="AO74" s="51"/>
      <c r="AP74" s="51"/>
      <c r="AQ74" s="54">
        <f t="shared" si="88"/>
        <v>0</v>
      </c>
      <c r="AR74" s="119">
        <f t="shared" si="92"/>
        <v>0</v>
      </c>
      <c r="AS74" s="51"/>
      <c r="AT74" s="51"/>
      <c r="AU74" s="51"/>
      <c r="AV74" s="52">
        <f t="shared" si="81"/>
        <v>0</v>
      </c>
      <c r="AW74" s="53">
        <f t="shared" si="93"/>
        <v>0</v>
      </c>
      <c r="AX74" s="51"/>
      <c r="AY74" s="51"/>
      <c r="AZ74" s="51"/>
      <c r="BA74" s="54">
        <f t="shared" si="89"/>
        <v>0</v>
      </c>
      <c r="BB74" s="119">
        <f t="shared" si="94"/>
        <v>0</v>
      </c>
      <c r="BC74" s="51"/>
      <c r="BD74" s="51"/>
      <c r="BE74" s="51"/>
      <c r="BF74" s="52">
        <f t="shared" si="82"/>
        <v>0</v>
      </c>
      <c r="BG74" s="53">
        <f t="shared" si="95"/>
        <v>0</v>
      </c>
      <c r="BH74" s="51"/>
      <c r="BI74" s="51"/>
      <c r="BJ74" s="51"/>
      <c r="BK74" s="54">
        <f t="shared" si="90"/>
        <v>0</v>
      </c>
      <c r="BL74" s="55"/>
      <c r="BM74" s="51"/>
      <c r="BN74" s="53">
        <f t="shared" si="83"/>
        <v>0</v>
      </c>
      <c r="BO74" s="170">
        <f t="shared" si="84"/>
        <v>0</v>
      </c>
      <c r="BP74" s="55"/>
      <c r="BQ74" s="48">
        <f t="shared" si="91"/>
        <v>0</v>
      </c>
      <c r="BR74" s="176">
        <f t="shared" si="96"/>
        <v>0</v>
      </c>
      <c r="BS74" s="56"/>
      <c r="BT74" s="65"/>
      <c r="BU74" s="57">
        <f t="shared" si="97"/>
        <v>0</v>
      </c>
    </row>
    <row r="75" spans="2:73" ht="29.25" hidden="1" thickBot="1" x14ac:dyDescent="0.3">
      <c r="B75" s="62" t="s">
        <v>158</v>
      </c>
      <c r="C75" s="63">
        <v>1575</v>
      </c>
      <c r="D75" s="50"/>
      <c r="E75" s="51"/>
      <c r="F75" s="51"/>
      <c r="G75" s="51"/>
      <c r="H75" s="52">
        <f t="shared" si="77"/>
        <v>0</v>
      </c>
      <c r="I75" s="53"/>
      <c r="J75" s="51"/>
      <c r="K75" s="51"/>
      <c r="L75" s="51"/>
      <c r="M75" s="54">
        <f t="shared" si="85"/>
        <v>0</v>
      </c>
      <c r="N75" s="50">
        <f t="shared" ref="N75:N78" si="98">H75</f>
        <v>0</v>
      </c>
      <c r="O75" s="51"/>
      <c r="P75" s="51"/>
      <c r="Q75" s="51"/>
      <c r="R75" s="52">
        <f t="shared" si="78"/>
        <v>0</v>
      </c>
      <c r="S75" s="53">
        <f t="shared" ref="S75:S78" si="99">M75</f>
        <v>0</v>
      </c>
      <c r="T75" s="51"/>
      <c r="U75" s="51"/>
      <c r="V75" s="51"/>
      <c r="W75" s="54">
        <f t="shared" si="86"/>
        <v>0</v>
      </c>
      <c r="X75" s="50">
        <f t="shared" ref="X75:X78" si="100">R75</f>
        <v>0</v>
      </c>
      <c r="Y75" s="51"/>
      <c r="Z75" s="51"/>
      <c r="AA75" s="51"/>
      <c r="AB75" s="52">
        <f t="shared" si="79"/>
        <v>0</v>
      </c>
      <c r="AC75" s="53">
        <f t="shared" ref="AC75:AC78" si="101">W75</f>
        <v>0</v>
      </c>
      <c r="AD75" s="51"/>
      <c r="AE75" s="51"/>
      <c r="AF75" s="51"/>
      <c r="AG75" s="54">
        <f t="shared" si="87"/>
        <v>0</v>
      </c>
      <c r="AH75" s="50">
        <f t="shared" ref="AH75:AH78" si="102">AB75</f>
        <v>0</v>
      </c>
      <c r="AI75" s="51"/>
      <c r="AJ75" s="51"/>
      <c r="AK75" s="51"/>
      <c r="AL75" s="52">
        <f t="shared" si="80"/>
        <v>0</v>
      </c>
      <c r="AM75" s="53">
        <f t="shared" ref="AM75:AM78" si="103">AG75</f>
        <v>0</v>
      </c>
      <c r="AN75" s="51"/>
      <c r="AO75" s="51"/>
      <c r="AP75" s="51"/>
      <c r="AQ75" s="54">
        <f t="shared" si="88"/>
        <v>0</v>
      </c>
      <c r="AR75" s="50">
        <f>AL75</f>
        <v>0</v>
      </c>
      <c r="AS75" s="51"/>
      <c r="AT75" s="51"/>
      <c r="AU75" s="51"/>
      <c r="AV75" s="52">
        <f t="shared" si="81"/>
        <v>0</v>
      </c>
      <c r="AW75" s="53">
        <f t="shared" si="93"/>
        <v>0</v>
      </c>
      <c r="AX75" s="51"/>
      <c r="AY75" s="51"/>
      <c r="AZ75" s="51"/>
      <c r="BA75" s="54">
        <f t="shared" si="89"/>
        <v>0</v>
      </c>
      <c r="BB75" s="50">
        <f>AV75</f>
        <v>0</v>
      </c>
      <c r="BC75" s="51"/>
      <c r="BD75" s="51"/>
      <c r="BE75" s="51"/>
      <c r="BF75" s="52">
        <f t="shared" si="82"/>
        <v>0</v>
      </c>
      <c r="BG75" s="53">
        <f t="shared" si="95"/>
        <v>0</v>
      </c>
      <c r="BH75" s="51"/>
      <c r="BI75" s="51"/>
      <c r="BJ75" s="51"/>
      <c r="BK75" s="54">
        <f t="shared" si="90"/>
        <v>0</v>
      </c>
      <c r="BL75" s="55"/>
      <c r="BM75" s="51"/>
      <c r="BN75" s="53">
        <f t="shared" si="83"/>
        <v>0</v>
      </c>
      <c r="BO75" s="170">
        <f t="shared" si="84"/>
        <v>0</v>
      </c>
      <c r="BP75" s="55"/>
      <c r="BQ75" s="48">
        <f t="shared" si="91"/>
        <v>0</v>
      </c>
      <c r="BR75" s="176">
        <f t="shared" si="96"/>
        <v>0</v>
      </c>
      <c r="BS75" s="56"/>
      <c r="BT75" s="65"/>
      <c r="BU75" s="57">
        <f t="shared" si="97"/>
        <v>0</v>
      </c>
    </row>
    <row r="76" spans="2:73" ht="29.25" hidden="1" thickBot="1" x14ac:dyDescent="0.3">
      <c r="B76" s="62" t="s">
        <v>159</v>
      </c>
      <c r="C76" s="63">
        <v>1576</v>
      </c>
      <c r="D76" s="50"/>
      <c r="E76" s="51"/>
      <c r="F76" s="51"/>
      <c r="G76" s="51"/>
      <c r="H76" s="52">
        <f t="shared" si="77"/>
        <v>0</v>
      </c>
      <c r="I76" s="53"/>
      <c r="J76" s="51"/>
      <c r="K76" s="51"/>
      <c r="L76" s="51"/>
      <c r="M76" s="54">
        <f t="shared" si="85"/>
        <v>0</v>
      </c>
      <c r="N76" s="50">
        <f t="shared" si="98"/>
        <v>0</v>
      </c>
      <c r="O76" s="51"/>
      <c r="P76" s="51"/>
      <c r="Q76" s="51"/>
      <c r="R76" s="52">
        <f t="shared" si="78"/>
        <v>0</v>
      </c>
      <c r="S76" s="53">
        <f t="shared" si="99"/>
        <v>0</v>
      </c>
      <c r="T76" s="51"/>
      <c r="U76" s="51"/>
      <c r="V76" s="51"/>
      <c r="W76" s="54">
        <f t="shared" si="86"/>
        <v>0</v>
      </c>
      <c r="X76" s="50">
        <f t="shared" si="100"/>
        <v>0</v>
      </c>
      <c r="Y76" s="51"/>
      <c r="Z76" s="51"/>
      <c r="AA76" s="51"/>
      <c r="AB76" s="52">
        <f t="shared" si="79"/>
        <v>0</v>
      </c>
      <c r="AC76" s="53">
        <f t="shared" si="101"/>
        <v>0</v>
      </c>
      <c r="AD76" s="51"/>
      <c r="AE76" s="51"/>
      <c r="AF76" s="51"/>
      <c r="AG76" s="54">
        <f t="shared" si="87"/>
        <v>0</v>
      </c>
      <c r="AH76" s="50">
        <f t="shared" si="102"/>
        <v>0</v>
      </c>
      <c r="AI76" s="51"/>
      <c r="AJ76" s="51"/>
      <c r="AK76" s="51"/>
      <c r="AL76" s="52">
        <f t="shared" si="80"/>
        <v>0</v>
      </c>
      <c r="AM76" s="53">
        <f t="shared" si="103"/>
        <v>0</v>
      </c>
      <c r="AN76" s="51"/>
      <c r="AO76" s="51"/>
      <c r="AP76" s="51"/>
      <c r="AQ76" s="54">
        <f t="shared" si="88"/>
        <v>0</v>
      </c>
      <c r="AR76" s="119">
        <f t="shared" ref="AR76" si="104">AL76</f>
        <v>0</v>
      </c>
      <c r="AS76" s="51"/>
      <c r="AT76" s="51"/>
      <c r="AU76" s="51"/>
      <c r="AV76" s="52">
        <f t="shared" si="81"/>
        <v>0</v>
      </c>
      <c r="AW76" s="53">
        <f t="shared" si="93"/>
        <v>0</v>
      </c>
      <c r="AX76" s="51"/>
      <c r="AY76" s="51"/>
      <c r="AZ76" s="51"/>
      <c r="BA76" s="54">
        <f t="shared" si="89"/>
        <v>0</v>
      </c>
      <c r="BB76" s="119">
        <f t="shared" ref="BB76" si="105">AV76</f>
        <v>0</v>
      </c>
      <c r="BC76" s="51"/>
      <c r="BD76" s="51"/>
      <c r="BE76" s="51"/>
      <c r="BF76" s="52">
        <f t="shared" si="82"/>
        <v>0</v>
      </c>
      <c r="BG76" s="53">
        <f t="shared" si="95"/>
        <v>0</v>
      </c>
      <c r="BH76" s="51"/>
      <c r="BI76" s="51"/>
      <c r="BJ76" s="51"/>
      <c r="BK76" s="54">
        <f t="shared" si="90"/>
        <v>0</v>
      </c>
      <c r="BL76" s="55"/>
      <c r="BM76" s="51"/>
      <c r="BN76" s="53">
        <f t="shared" si="83"/>
        <v>0</v>
      </c>
      <c r="BO76" s="170">
        <f t="shared" si="84"/>
        <v>0</v>
      </c>
      <c r="BP76" s="55"/>
      <c r="BQ76" s="48">
        <f t="shared" si="91"/>
        <v>0</v>
      </c>
      <c r="BR76" s="176">
        <f t="shared" si="96"/>
        <v>0</v>
      </c>
      <c r="BS76" s="56"/>
      <c r="BT76" s="65"/>
      <c r="BU76" s="57">
        <f t="shared" si="97"/>
        <v>0</v>
      </c>
    </row>
    <row r="77" spans="2:73" ht="15.75" hidden="1" thickBot="1" x14ac:dyDescent="0.3">
      <c r="B77" s="59"/>
      <c r="C77" s="69"/>
      <c r="D77" s="60"/>
      <c r="E77" s="51"/>
      <c r="F77" s="51"/>
      <c r="G77" s="51"/>
      <c r="H77" s="52">
        <f t="shared" si="77"/>
        <v>0</v>
      </c>
      <c r="I77" s="53"/>
      <c r="J77" s="51"/>
      <c r="K77" s="51"/>
      <c r="L77" s="51"/>
      <c r="M77" s="54">
        <f t="shared" si="85"/>
        <v>0</v>
      </c>
      <c r="N77" s="50">
        <f t="shared" si="98"/>
        <v>0</v>
      </c>
      <c r="O77" s="51"/>
      <c r="P77" s="51"/>
      <c r="Q77" s="51"/>
      <c r="R77" s="52">
        <f t="shared" si="78"/>
        <v>0</v>
      </c>
      <c r="S77" s="53">
        <f t="shared" si="99"/>
        <v>0</v>
      </c>
      <c r="T77" s="51"/>
      <c r="U77" s="51"/>
      <c r="V77" s="51"/>
      <c r="W77" s="54">
        <f t="shared" si="86"/>
        <v>0</v>
      </c>
      <c r="X77" s="50">
        <f t="shared" si="100"/>
        <v>0</v>
      </c>
      <c r="Y77" s="51"/>
      <c r="Z77" s="51"/>
      <c r="AA77" s="51"/>
      <c r="AB77" s="52">
        <f t="shared" si="79"/>
        <v>0</v>
      </c>
      <c r="AC77" s="53">
        <f t="shared" si="101"/>
        <v>0</v>
      </c>
      <c r="AD77" s="51"/>
      <c r="AE77" s="51"/>
      <c r="AF77" s="51"/>
      <c r="AG77" s="54">
        <f t="shared" si="87"/>
        <v>0</v>
      </c>
      <c r="AH77" s="50">
        <f t="shared" si="102"/>
        <v>0</v>
      </c>
      <c r="AI77" s="51"/>
      <c r="AJ77" s="51"/>
      <c r="AK77" s="51"/>
      <c r="AL77" s="52">
        <f t="shared" si="80"/>
        <v>0</v>
      </c>
      <c r="AM77" s="53">
        <f t="shared" si="103"/>
        <v>0</v>
      </c>
      <c r="AN77" s="51"/>
      <c r="AO77" s="51"/>
      <c r="AP77" s="51"/>
      <c r="AQ77" s="54">
        <f t="shared" si="88"/>
        <v>0</v>
      </c>
      <c r="AR77" s="50">
        <f>AL77</f>
        <v>0</v>
      </c>
      <c r="AS77" s="51"/>
      <c r="AT77" s="51"/>
      <c r="AU77" s="51"/>
      <c r="AV77" s="52">
        <f t="shared" si="81"/>
        <v>0</v>
      </c>
      <c r="AW77" s="53">
        <f t="shared" si="93"/>
        <v>0</v>
      </c>
      <c r="AX77" s="51"/>
      <c r="AY77" s="51"/>
      <c r="AZ77" s="51"/>
      <c r="BA77" s="54">
        <f t="shared" si="89"/>
        <v>0</v>
      </c>
      <c r="BB77" s="50">
        <f>AV77</f>
        <v>0</v>
      </c>
      <c r="BC77" s="51"/>
      <c r="BD77" s="51"/>
      <c r="BE77" s="51"/>
      <c r="BF77" s="52">
        <f t="shared" si="82"/>
        <v>0</v>
      </c>
      <c r="BG77" s="53">
        <f t="shared" si="95"/>
        <v>0</v>
      </c>
      <c r="BH77" s="51"/>
      <c r="BI77" s="51"/>
      <c r="BJ77" s="51"/>
      <c r="BK77" s="54">
        <f t="shared" si="90"/>
        <v>0</v>
      </c>
      <c r="BL77" s="55"/>
      <c r="BM77" s="51"/>
      <c r="BN77" s="53">
        <f t="shared" si="83"/>
        <v>0</v>
      </c>
      <c r="BO77" s="170">
        <f t="shared" si="84"/>
        <v>0</v>
      </c>
      <c r="BP77" s="55"/>
      <c r="BQ77" s="48">
        <f t="shared" si="91"/>
        <v>0</v>
      </c>
      <c r="BR77" s="176">
        <f t="shared" si="96"/>
        <v>0</v>
      </c>
      <c r="BS77" s="56"/>
      <c r="BT77" s="51"/>
      <c r="BU77" s="57">
        <f t="shared" si="97"/>
        <v>0</v>
      </c>
    </row>
    <row r="78" spans="2:73" ht="15.75" hidden="1" thickBot="1" x14ac:dyDescent="0.3">
      <c r="B78" s="59"/>
      <c r="C78" s="69"/>
      <c r="D78" s="60"/>
      <c r="E78" s="76"/>
      <c r="F78" s="76"/>
      <c r="G78" s="76"/>
      <c r="H78" s="52">
        <f t="shared" si="77"/>
        <v>0</v>
      </c>
      <c r="I78" s="53"/>
      <c r="J78" s="76"/>
      <c r="K78" s="76"/>
      <c r="L78" s="76"/>
      <c r="M78" s="54">
        <f t="shared" si="85"/>
        <v>0</v>
      </c>
      <c r="N78" s="60">
        <f t="shared" si="98"/>
        <v>0</v>
      </c>
      <c r="O78" s="76"/>
      <c r="P78" s="76"/>
      <c r="Q78" s="76"/>
      <c r="R78" s="52">
        <f t="shared" si="78"/>
        <v>0</v>
      </c>
      <c r="S78" s="53">
        <f t="shared" si="99"/>
        <v>0</v>
      </c>
      <c r="T78" s="76"/>
      <c r="U78" s="76"/>
      <c r="V78" s="76"/>
      <c r="W78" s="54">
        <f t="shared" si="86"/>
        <v>0</v>
      </c>
      <c r="X78" s="60">
        <f t="shared" si="100"/>
        <v>0</v>
      </c>
      <c r="Y78" s="76"/>
      <c r="Z78" s="76"/>
      <c r="AA78" s="76"/>
      <c r="AB78" s="52">
        <f t="shared" si="79"/>
        <v>0</v>
      </c>
      <c r="AC78" s="53">
        <f t="shared" si="101"/>
        <v>0</v>
      </c>
      <c r="AD78" s="76"/>
      <c r="AE78" s="76"/>
      <c r="AF78" s="76"/>
      <c r="AG78" s="54">
        <f t="shared" si="87"/>
        <v>0</v>
      </c>
      <c r="AH78" s="60">
        <f t="shared" si="102"/>
        <v>0</v>
      </c>
      <c r="AI78" s="76"/>
      <c r="AJ78" s="76"/>
      <c r="AK78" s="76"/>
      <c r="AL78" s="52">
        <f t="shared" si="80"/>
        <v>0</v>
      </c>
      <c r="AM78" s="53">
        <f t="shared" si="103"/>
        <v>0</v>
      </c>
      <c r="AN78" s="76"/>
      <c r="AO78" s="76"/>
      <c r="AP78" s="76"/>
      <c r="AQ78" s="54">
        <f t="shared" si="88"/>
        <v>0</v>
      </c>
      <c r="AR78" s="60">
        <f>AL78</f>
        <v>0</v>
      </c>
      <c r="AS78" s="76"/>
      <c r="AT78" s="76"/>
      <c r="AU78" s="76"/>
      <c r="AV78" s="52">
        <f t="shared" si="81"/>
        <v>0</v>
      </c>
      <c r="AW78" s="53">
        <f t="shared" si="93"/>
        <v>0</v>
      </c>
      <c r="AX78" s="76"/>
      <c r="AY78" s="76"/>
      <c r="AZ78" s="76"/>
      <c r="BA78" s="54">
        <f t="shared" si="89"/>
        <v>0</v>
      </c>
      <c r="BB78" s="60">
        <f>AV78</f>
        <v>0</v>
      </c>
      <c r="BC78" s="76"/>
      <c r="BD78" s="76"/>
      <c r="BE78" s="76"/>
      <c r="BF78" s="52">
        <f t="shared" si="82"/>
        <v>0</v>
      </c>
      <c r="BG78" s="53">
        <f t="shared" si="95"/>
        <v>0</v>
      </c>
      <c r="BH78" s="76"/>
      <c r="BI78" s="76"/>
      <c r="BJ78" s="76"/>
      <c r="BK78" s="54">
        <f t="shared" si="90"/>
        <v>0</v>
      </c>
      <c r="BL78" s="75"/>
      <c r="BM78" s="76"/>
      <c r="BN78" s="53">
        <f t="shared" si="83"/>
        <v>0</v>
      </c>
      <c r="BO78" s="170">
        <f t="shared" si="84"/>
        <v>0</v>
      </c>
      <c r="BP78" s="55"/>
      <c r="BQ78" s="48">
        <f>BO78+BP78</f>
        <v>0</v>
      </c>
      <c r="BR78" s="176">
        <f t="shared" si="96"/>
        <v>0</v>
      </c>
      <c r="BS78" s="71"/>
      <c r="BT78" s="77"/>
      <c r="BU78" s="57">
        <f t="shared" si="97"/>
        <v>0</v>
      </c>
    </row>
    <row r="79" spans="2:73" ht="15.75" thickBot="1" x14ac:dyDescent="0.3">
      <c r="B79" s="120"/>
      <c r="C79" s="121"/>
      <c r="D79" s="122"/>
      <c r="E79" s="123"/>
      <c r="F79" s="123"/>
      <c r="G79" s="123"/>
      <c r="H79" s="123"/>
      <c r="I79" s="123"/>
      <c r="J79" s="123"/>
      <c r="K79" s="123"/>
      <c r="L79" s="123"/>
      <c r="M79" s="124"/>
      <c r="N79" s="122"/>
      <c r="O79" s="123"/>
      <c r="P79" s="123"/>
      <c r="Q79" s="123"/>
      <c r="R79" s="123"/>
      <c r="S79" s="123"/>
      <c r="T79" s="123"/>
      <c r="U79" s="123"/>
      <c r="V79" s="123"/>
      <c r="W79" s="124"/>
      <c r="X79" s="122"/>
      <c r="Y79" s="123"/>
      <c r="Z79" s="123"/>
      <c r="AA79" s="123"/>
      <c r="AB79" s="123"/>
      <c r="AC79" s="123"/>
      <c r="AD79" s="123"/>
      <c r="AE79" s="123"/>
      <c r="AF79" s="123"/>
      <c r="AG79" s="124"/>
      <c r="AH79" s="122"/>
      <c r="AI79" s="123"/>
      <c r="AJ79" s="123"/>
      <c r="AK79" s="123"/>
      <c r="AL79" s="123"/>
      <c r="AM79" s="123"/>
      <c r="AN79" s="123"/>
      <c r="AO79" s="123"/>
      <c r="AP79" s="123"/>
      <c r="AQ79" s="124"/>
      <c r="AR79" s="125"/>
      <c r="AS79" s="126"/>
      <c r="AT79" s="126"/>
      <c r="AU79" s="126"/>
      <c r="AV79" s="126"/>
      <c r="AW79" s="126"/>
      <c r="AX79" s="126"/>
      <c r="AY79" s="126"/>
      <c r="AZ79" s="126"/>
      <c r="BA79" s="127"/>
      <c r="BB79" s="125"/>
      <c r="BC79" s="126"/>
      <c r="BD79" s="126"/>
      <c r="BE79" s="126"/>
      <c r="BF79" s="126"/>
      <c r="BG79" s="126"/>
      <c r="BH79" s="126"/>
      <c r="BI79" s="126"/>
      <c r="BJ79" s="126"/>
      <c r="BK79" s="127"/>
      <c r="BL79" s="122"/>
      <c r="BM79" s="123"/>
      <c r="BN79" s="126"/>
      <c r="BO79" s="126"/>
      <c r="BP79" s="125"/>
      <c r="BQ79" s="126"/>
      <c r="BR79" s="189"/>
      <c r="BS79" s="122"/>
      <c r="BT79" s="123"/>
      <c r="BU79" s="124"/>
    </row>
    <row r="80" spans="2:73" x14ac:dyDescent="0.25">
      <c r="BB80" t="s">
        <v>183</v>
      </c>
    </row>
    <row r="82" spans="1:70" ht="51" customHeight="1" x14ac:dyDescent="0.25">
      <c r="A82" s="128"/>
      <c r="B82" s="228" t="s">
        <v>160</v>
      </c>
      <c r="C82" s="228"/>
      <c r="BN82" s="32"/>
      <c r="BQ82" s="32"/>
      <c r="BR82" s="32"/>
    </row>
    <row r="83" spans="1:70" ht="16.5" x14ac:dyDescent="0.25">
      <c r="A83" s="129"/>
      <c r="B83" s="213"/>
      <c r="C83" s="213"/>
      <c r="AD83" s="32"/>
    </row>
    <row r="84" spans="1:70" ht="46.5" customHeight="1" x14ac:dyDescent="0.25">
      <c r="A84" s="129">
        <v>1</v>
      </c>
      <c r="B84" s="213" t="s">
        <v>161</v>
      </c>
      <c r="C84" s="213"/>
      <c r="AD84" s="32"/>
      <c r="AK84" s="32"/>
    </row>
    <row r="85" spans="1:70" ht="80.25" customHeight="1" x14ac:dyDescent="0.25">
      <c r="A85" s="129">
        <v>2</v>
      </c>
      <c r="B85" s="213" t="s">
        <v>162</v>
      </c>
      <c r="C85" s="213"/>
    </row>
    <row r="86" spans="1:70" ht="47.25" customHeight="1" x14ac:dyDescent="0.25">
      <c r="A86" s="129">
        <v>3</v>
      </c>
      <c r="B86" s="213" t="s">
        <v>163</v>
      </c>
      <c r="C86" s="213"/>
    </row>
    <row r="87" spans="1:70" ht="39" customHeight="1" x14ac:dyDescent="0.25">
      <c r="A87" s="129">
        <v>4</v>
      </c>
      <c r="B87" s="213" t="s">
        <v>164</v>
      </c>
      <c r="C87" s="213"/>
    </row>
    <row r="88" spans="1:70" ht="62.25" customHeight="1" x14ac:dyDescent="0.25">
      <c r="A88" s="129">
        <v>5</v>
      </c>
      <c r="B88" s="213" t="s">
        <v>165</v>
      </c>
      <c r="C88" s="213"/>
    </row>
    <row r="89" spans="1:70" ht="58.5" customHeight="1" x14ac:dyDescent="0.25">
      <c r="A89" s="129">
        <v>6</v>
      </c>
      <c r="B89" s="213" t="s">
        <v>166</v>
      </c>
      <c r="C89" s="213"/>
    </row>
    <row r="90" spans="1:70" ht="80.25" customHeight="1" x14ac:dyDescent="0.25"/>
  </sheetData>
  <mergeCells count="88">
    <mergeCell ref="BL3:BO3"/>
    <mergeCell ref="BP3:BR3"/>
    <mergeCell ref="B4:B6"/>
    <mergeCell ref="C4:C6"/>
    <mergeCell ref="D4:D6"/>
    <mergeCell ref="E4:E6"/>
    <mergeCell ref="F4:F6"/>
    <mergeCell ref="G4:G6"/>
    <mergeCell ref="H4:H6"/>
    <mergeCell ref="D3:M3"/>
    <mergeCell ref="N3:W3"/>
    <mergeCell ref="X3:AG3"/>
    <mergeCell ref="AH3:AQ3"/>
    <mergeCell ref="AR3:BA3"/>
    <mergeCell ref="BB3:BK3"/>
    <mergeCell ref="T4:T6"/>
    <mergeCell ref="I4:I6"/>
    <mergeCell ref="J4:J6"/>
    <mergeCell ref="K4:K6"/>
    <mergeCell ref="L4:L6"/>
    <mergeCell ref="M4:M6"/>
    <mergeCell ref="N4:N6"/>
    <mergeCell ref="O4:O6"/>
    <mergeCell ref="P4:P6"/>
    <mergeCell ref="Q4:Q6"/>
    <mergeCell ref="R4:R6"/>
    <mergeCell ref="S4:S6"/>
    <mergeCell ref="AQ4:AQ6"/>
    <mergeCell ref="AF4:AF6"/>
    <mergeCell ref="U4:U6"/>
    <mergeCell ref="V4:V6"/>
    <mergeCell ref="W4:W6"/>
    <mergeCell ref="X4:X6"/>
    <mergeCell ref="Y4:Y6"/>
    <mergeCell ref="Z4:Z6"/>
    <mergeCell ref="AA4:AA6"/>
    <mergeCell ref="AB4:AB6"/>
    <mergeCell ref="AC4:AC6"/>
    <mergeCell ref="AD4:AD6"/>
    <mergeCell ref="AE4:AE6"/>
    <mergeCell ref="BU4:BU6"/>
    <mergeCell ref="B82:C82"/>
    <mergeCell ref="B83:C83"/>
    <mergeCell ref="BQ4:BQ6"/>
    <mergeCell ref="BR4:BR6"/>
    <mergeCell ref="BE4:BE6"/>
    <mergeCell ref="BF4:BF6"/>
    <mergeCell ref="BG4:BG6"/>
    <mergeCell ref="BH4:BH6"/>
    <mergeCell ref="BI4:BI6"/>
    <mergeCell ref="BJ4:BJ6"/>
    <mergeCell ref="AY4:AY6"/>
    <mergeCell ref="AZ4:AZ6"/>
    <mergeCell ref="BM4:BM6"/>
    <mergeCell ref="BN4:BN6"/>
    <mergeCell ref="BO4:BO6"/>
    <mergeCell ref="B87:C87"/>
    <mergeCell ref="B88:C88"/>
    <mergeCell ref="B89:C89"/>
    <mergeCell ref="BS4:BS6"/>
    <mergeCell ref="BT4:BT6"/>
    <mergeCell ref="B84:C84"/>
    <mergeCell ref="BP4:BP6"/>
    <mergeCell ref="BL4:BL6"/>
    <mergeCell ref="BK4:BK6"/>
    <mergeCell ref="BA4:BA6"/>
    <mergeCell ref="AS4:AS6"/>
    <mergeCell ref="AT4:AT6"/>
    <mergeCell ref="AU4:AU6"/>
    <mergeCell ref="AV4:AV6"/>
    <mergeCell ref="AW4:AW6"/>
    <mergeCell ref="AX4:AX6"/>
    <mergeCell ref="BD4:BD6"/>
    <mergeCell ref="BC4:BC6"/>
    <mergeCell ref="BB4:BB6"/>
    <mergeCell ref="B85:C85"/>
    <mergeCell ref="B86:C86"/>
    <mergeCell ref="AR4:AR6"/>
    <mergeCell ref="AG4:AG6"/>
    <mergeCell ref="AH4:AH6"/>
    <mergeCell ref="AI4:AI6"/>
    <mergeCell ref="AJ4:AJ6"/>
    <mergeCell ref="AK4:AK6"/>
    <mergeCell ref="AL4:AL6"/>
    <mergeCell ref="AM4:AM6"/>
    <mergeCell ref="AN4:AN6"/>
    <mergeCell ref="AO4:AO6"/>
    <mergeCell ref="AP4:AP6"/>
  </mergeCells>
  <dataValidations count="1">
    <dataValidation type="list" errorTitle="Selection Needed" error="Please select an option from the drop-down list." prompt="Use the following format eg: January 1, 2013" sqref="BS49:BS50 BS55 BS58:BS60 BS62:BS78 BS9:BS45">
      <formula1>"Yes,No"</formula1>
    </dataValidation>
  </dataValidations>
  <pageMargins left="0.7" right="0.7" top="0.75" bottom="0.75" header="0.3" footer="0.3"/>
  <pageSetup scale="23" orientation="landscape" r:id="rId1"/>
  <colBreaks count="2" manualBreakCount="2">
    <brk id="23" max="1048575" man="1"/>
    <brk id="5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Jurisdiction xmlns="f9175001-c430-4d57-adde-c1c10539e919">OEB</Jurisdiction>
    <Case_x0020_Number_x002f_Docket_x0020_Number xmlns="f9175001-c430-4d57-adde-c1c10539e919">EB-2021-0033</Case_x0020_Number_x002f_Docket_x0020_Number>
    <Issue_x0020_Date xmlns="f9175001-c430-4d57-adde-c1c10539e919">2021-07-30T04:00:00+00:00</Issue_x0020_Date>
    <Hydro_x0020_One_x0020_Data_x0020_Classification xmlns="f0af1d65-dfd0-4b99-b523-def3a954563f">Internal Use</Hydro_x0020_One_x0020_Data_x0020_Classification>
    <Case_x0020_Type xmlns="f9175001-c430-4d57-adde-c1c10539e919">Electricity</Case_x0020_Type>
    <Applicant xmlns="f9175001-c430-4d57-adde-c1c10539e919">
      <Value>Hydro One Networks</Value>
    </Applicant>
    <Filing_x0020_Status xmlns="ea909525-6dd5-47d7-9eed-71e77e5cedc6">Draft</Filing_x0020_Status>
    <Document_x0020_Type xmlns="f9175001-c430-4d57-adde-c1c10539e919">Correspondence</Document_x0020_Type>
    <RA_x0020_Contact xmlns="31a38067-a042-4e0e-9037-517587b10700">AKSELRUD Uri</RA_x0020_Contact>
    <Authoring_x0020_Party xmlns="ea909525-6dd5-47d7-9eed-71e77e5cedc6">Hydro One Networks - HONI</Authoring_x0020_Party>
    <_dlc_DocId xmlns="f0af1d65-dfd0-4b99-b523-def3a954563f">PMCN44DTZYCH-1935566727-1549</_dlc_DocId>
    <_dlc_DocIdUrl xmlns="f0af1d65-dfd0-4b99-b523-def3a954563f">
      <Url>https://teams.hydroone.com/sites/ra/ra/_layouts/DocIdRedir.aspx?ID=PMCN44DTZYCH-1935566727-1549</Url>
      <Description>PMCN44DTZYCH-1935566727-1549</Description>
    </_dlc_DocIdUrl>
    <Dir_Approved xmlns="95f47813-6223-4a6f-8345-4f354f0b8e15">true</Dir_Approved>
    <Witness xmlns="95f47813-6223-4a6f-8345-4f354f0b8e15">CHHELAVDA Samir</Witness>
    <Draft_x0020_Ready xmlns="95f47813-6223-4a6f-8345-4f354f0b8e15">false</Draft_x0020_Ready>
    <RA_x0020_Approved xmlns="95f47813-6223-4a6f-8345-4f354f0b8e15">false</RA_x0020_Approved>
    <Dir_x0020_Approved xmlns="95f47813-6223-4a6f-8345-4f354f0b8e15">false</Dir_x0020_Approved>
  </documentManagement>
</p:properties>
</file>

<file path=customXml/itemProps1.xml><?xml version="1.0" encoding="utf-8"?>
<ds:datastoreItem xmlns:ds="http://schemas.openxmlformats.org/officeDocument/2006/customXml" ds:itemID="{9D06B5D1-87A6-4494-B31C-30C0AA22F5AF}"/>
</file>

<file path=customXml/itemProps2.xml><?xml version="1.0" encoding="utf-8"?>
<ds:datastoreItem xmlns:ds="http://schemas.openxmlformats.org/officeDocument/2006/customXml" ds:itemID="{43202F75-BD7E-4E01-B12F-65C6DDBC03E6}"/>
</file>

<file path=customXml/itemProps3.xml><?xml version="1.0" encoding="utf-8"?>
<ds:datastoreItem xmlns:ds="http://schemas.openxmlformats.org/officeDocument/2006/customXml" ds:itemID="{663DB05D-7C35-458C-9BB9-C5E3CEBBC97B}"/>
</file>

<file path=customXml/itemProps4.xml><?xml version="1.0" encoding="utf-8"?>
<ds:datastoreItem xmlns:ds="http://schemas.openxmlformats.org/officeDocument/2006/customXml" ds:itemID="{1C1B27AA-40D5-4B0B-9C05-9513C6E4D9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Information Sheet</vt:lpstr>
      <vt:lpstr>2b. Continuity - Norfolk</vt:lpstr>
      <vt:lpstr>2b. Continuity - Haldimand</vt:lpstr>
      <vt:lpstr>2b. Continuity - Woodstock</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Acquired Utilities Continuity Schedule</dc:title>
  <dc:creator>BUT Judy</dc:creator>
  <cp:lastModifiedBy>BUT Judy</cp:lastModifiedBy>
  <cp:lastPrinted>2021-08-24T17:37:26Z</cp:lastPrinted>
  <dcterms:created xsi:type="dcterms:W3CDTF">2021-06-02T00:34:42Z</dcterms:created>
  <dcterms:modified xsi:type="dcterms:W3CDTF">2021-08-25T20:28:19Z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Torys_OK">
    <vt:lpwstr/>
  </property>
  <property fmtid="{D5CDD505-2E9C-101B-9397-08002B2CF9AE}" pid="4" name="_dlc_DocIdItemGuid">
    <vt:lpwstr>bc701e77-8df7-4159-80ef-98a4bf07c7c4</vt:lpwstr>
  </property>
</Properties>
</file>