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teams.hydroone.com/sites/ra/ra/2021 B/EB-2021-0033 - 2022 Rates for Acquired Utilities - Norfolk, Haldimand, and Woodstock/Working Folder/"/>
    </mc:Choice>
  </mc:AlternateContent>
  <bookViews>
    <workbookView xWindow="120" yWindow="200" windowWidth="24920" windowHeight="1202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definedNames>
    <definedName name="_xlnm.Print_Area" localSheetId="2">'2011 Results Persistence'!$A$1:$CA$25</definedName>
    <definedName name="_xlnm.Print_Area" localSheetId="3">'2012 Results Persistence'!$A$1:$CA$28</definedName>
    <definedName name="_xlnm.Print_Area" localSheetId="4">'2013 Results Persistence'!$A$1:$CA$25</definedName>
    <definedName name="_xlnm.Print_Area" localSheetId="5">'2014 Results Persistence'!$A$1:$CA$38</definedName>
    <definedName name="_xlnm.Print_Area" localSheetId="6">'2015 Results Persistence'!$A$1:$BN$37</definedName>
  </definedNames>
  <calcPr calcId="162913"/>
</workbook>
</file>

<file path=xl/calcChain.xml><?xml version="1.0" encoding="utf-8"?>
<calcChain xmlns="http://schemas.openxmlformats.org/spreadsheetml/2006/main">
  <c r="P37" i="7" l="1"/>
  <c r="Q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P24" i="6"/>
  <c r="Q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X24" i="6"/>
  <c r="AY24" i="6"/>
  <c r="AZ24" i="6"/>
  <c r="BA24" i="6"/>
  <c r="BB24" i="6"/>
  <c r="BC24" i="6"/>
  <c r="BD24" i="6"/>
  <c r="BE24" i="6"/>
  <c r="BF24" i="6"/>
  <c r="BG24" i="6"/>
  <c r="BH24" i="6"/>
  <c r="BI24" i="6"/>
  <c r="BJ24" i="6"/>
  <c r="BK24" i="6"/>
  <c r="BL24" i="6"/>
  <c r="BM24" i="6"/>
  <c r="BN24" i="6"/>
  <c r="BO24" i="6"/>
  <c r="BP24" i="6"/>
  <c r="BQ24" i="6"/>
  <c r="BR24" i="6"/>
  <c r="BS24" i="6"/>
  <c r="BT24" i="6"/>
  <c r="BU24" i="6"/>
  <c r="BV24" i="6"/>
  <c r="BW24" i="6"/>
  <c r="BX24" i="6"/>
  <c r="BY24" i="6"/>
  <c r="BZ24" i="6"/>
  <c r="CA24" i="6"/>
  <c r="C7" i="6"/>
  <c r="C8" i="6" s="1"/>
  <c r="C9" i="6" s="1"/>
  <c r="C10" i="6" s="1"/>
  <c r="C11" i="6" s="1"/>
  <c r="C12" i="6" s="1"/>
  <c r="C13" i="6" s="1"/>
  <c r="C14" i="6" s="1"/>
  <c r="C15" i="6" s="1"/>
  <c r="C16" i="6" s="1"/>
  <c r="C17" i="6" s="1"/>
  <c r="C18" i="6" s="1"/>
  <c r="C19" i="6" s="1"/>
  <c r="C20" i="6" s="1"/>
  <c r="C21" i="6" s="1"/>
  <c r="C22" i="6" s="1"/>
  <c r="P27" i="5"/>
  <c r="Q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X27" i="5"/>
  <c r="AY27" i="5"/>
  <c r="AZ27" i="5"/>
  <c r="BA27" i="5"/>
  <c r="BB27" i="5"/>
  <c r="BC27" i="5"/>
  <c r="BD27" i="5"/>
  <c r="BE27" i="5"/>
  <c r="BF27" i="5"/>
  <c r="BG27" i="5"/>
  <c r="BH27" i="5"/>
  <c r="BI27" i="5"/>
  <c r="BJ27" i="5"/>
  <c r="BK27" i="5"/>
  <c r="BL27" i="5"/>
  <c r="BM27" i="5"/>
  <c r="BN27" i="5"/>
  <c r="BO27" i="5"/>
  <c r="BP27" i="5"/>
  <c r="BQ27" i="5"/>
  <c r="BR27" i="5"/>
  <c r="BS27" i="5"/>
  <c r="BT27" i="5"/>
  <c r="BU27" i="5"/>
  <c r="BV27" i="5"/>
  <c r="BW27" i="5"/>
  <c r="BX27" i="5"/>
  <c r="BY27" i="5"/>
  <c r="BZ27" i="5"/>
  <c r="CA27" i="5"/>
  <c r="C7" i="5"/>
  <c r="C8" i="5" s="1"/>
  <c r="C9" i="5" s="1"/>
  <c r="C10" i="5" s="1"/>
  <c r="C11" i="5" s="1"/>
  <c r="C12" i="5" s="1"/>
  <c r="C13" i="5" s="1"/>
  <c r="C14" i="5" s="1"/>
  <c r="C15" i="5" s="1"/>
  <c r="C16" i="5" s="1"/>
  <c r="C17" i="5" s="1"/>
  <c r="C18" i="5" s="1"/>
  <c r="C19" i="5" s="1"/>
  <c r="C20" i="5" s="1"/>
  <c r="C21" i="5" s="1"/>
  <c r="C22" i="5" s="1"/>
  <c r="C23" i="5" s="1"/>
  <c r="C24" i="5" s="1"/>
  <c r="C25" i="5" s="1"/>
  <c r="P24" i="4"/>
  <c r="Q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X24" i="4"/>
  <c r="AY24" i="4"/>
  <c r="AZ24" i="4"/>
  <c r="BA24" i="4"/>
  <c r="BB24" i="4"/>
  <c r="BC24" i="4"/>
  <c r="BD24" i="4"/>
  <c r="BE24" i="4"/>
  <c r="BF24" i="4"/>
  <c r="BG24" i="4"/>
  <c r="BH24" i="4"/>
  <c r="BI24" i="4"/>
  <c r="BJ24" i="4"/>
  <c r="BK24" i="4"/>
  <c r="BL24" i="4"/>
  <c r="BM24" i="4"/>
  <c r="BN24" i="4"/>
  <c r="BO24" i="4"/>
  <c r="BP24" i="4"/>
  <c r="BQ24" i="4"/>
  <c r="BR24" i="4"/>
  <c r="BS24" i="4"/>
  <c r="BT24" i="4"/>
  <c r="BU24" i="4"/>
  <c r="BV24" i="4"/>
  <c r="BW24" i="4"/>
  <c r="BX24" i="4"/>
  <c r="BY24" i="4"/>
  <c r="BZ24" i="4"/>
  <c r="CA24" i="4"/>
  <c r="C7" i="4"/>
  <c r="C8" i="4" s="1"/>
  <c r="C9" i="4" s="1"/>
  <c r="C10" i="4" s="1"/>
  <c r="C11" i="4" s="1"/>
  <c r="C12" i="4" s="1"/>
  <c r="C13" i="4" s="1"/>
  <c r="C14" i="4" s="1"/>
  <c r="C15" i="4" s="1"/>
  <c r="C16" i="4" s="1"/>
  <c r="C17" i="4" s="1"/>
  <c r="C18" i="4" s="1"/>
  <c r="C19" i="4" s="1"/>
  <c r="C20" i="4" s="1"/>
  <c r="C21" i="4" s="1"/>
  <c r="C22"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1" i="8" l="1"/>
  <c r="C32" i="8" s="1"/>
  <c r="C33" i="8" s="1"/>
  <c r="C34" i="8" s="1"/>
  <c r="C30" i="8"/>
</calcChain>
</file>

<file path=xl/sharedStrings.xml><?xml version="1.0" encoding="utf-8"?>
<sst xmlns="http://schemas.openxmlformats.org/spreadsheetml/2006/main" count="851" uniqueCount="131">
  <si>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</si>
  <si>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</si>
  <si>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</si>
  <si>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</si>
  <si>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</si>
  <si>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</si>
  <si>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</si>
  <si>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</si>
  <si>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</si>
  <si>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</si>
  <si>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</si>
  <si>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</si>
  <si>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</si>
  <si>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</si>
  <si>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</si>
  <si>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</si>
  <si>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</si>
  <si>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</si>
  <si>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</si>
  <si>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</si>
  <si>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</si>
  <si>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</si>
  <si>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</si>
  <si>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</si>
  <si>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</si>
  <si>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</si>
  <si>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</si>
  <si>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</si>
  <si>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</si>
  <si>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</si>
  <si>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</si>
  <si>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</si>
  <si>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</si>
  <si>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</si>
  <si>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</si>
  <si>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</si>
  <si>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</si>
  <si>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</si>
  <si>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</si>
  <si>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</si>
  <si>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</si>
  <si>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</si>
  <si>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</si>
  <si>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</si>
  <si>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</si>
  <si>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</si>
  <si>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</si>
  <si>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</si>
  <si>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</si>
  <si>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</si>
  <si>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</si>
  <si>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</si>
  <si>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</si>
  <si>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</si>
  <si>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</si>
  <si>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</si>
  <si>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</si>
  <si>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</si>
  <si>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</si>
  <si>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</si>
  <si>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</si>
  <si>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</si>
  <si>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</si>
  <si>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</si>
  <si>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</si>
  <si>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Norfolk Power Distribution Inc.</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</si>
  <si>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</si>
  <si>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</si>
  <si>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</si>
  <si>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</si>
  <si>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</si>
  <si>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</si>
  <si>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</si>
  <si>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</si>
  <si>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</si>
  <si>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</si>
  <si>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</si>
  <si>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</si>
  <si>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</si>
  <si>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</si>
  <si>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</si>
  <si>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Residential New Construction</t>
  </si>
  <si>
    <t>Projects</t>
  </si>
  <si>
    <t>Retailer Co-op</t>
  </si>
  <si>
    <t>Custom retailer initiative; Not evaluated</t>
  </si>
  <si>
    <t>Business</t>
  </si>
  <si>
    <t>Commercial Demand Response (part of the Residential program schedule)</t>
  </si>
  <si>
    <t>Commercial &amp; Institutional</t>
  </si>
  <si>
    <t>Demand Response 3 (part of the Industrial program schedule)</t>
  </si>
  <si>
    <t>Gross reflects contracted MW and Net reflects Ex ante MW</t>
  </si>
  <si>
    <t>Facilities</t>
  </si>
  <si>
    <t>Direct Install Lighting</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</si>
  <si>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</si>
  <si>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</si>
  <si>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</si>
  <si>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</si>
  <si>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</si>
  <si>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</si>
  <si>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</si>
  <si>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</si>
  <si>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</si>
  <si>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</si>
  <si>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Home Assistance</t>
  </si>
  <si>
    <t>Home Assistance Program</t>
  </si>
  <si>
    <t>Tier 1 - 2011 Adjustment</t>
  </si>
  <si>
    <t>Buildings</t>
  </si>
  <si>
    <t>Energy Audit Funding</t>
  </si>
  <si>
    <t>Dx</t>
  </si>
  <si>
    <t>N/A</t>
  </si>
  <si>
    <t>Audit</t>
  </si>
  <si>
    <t>DR-3</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</si>
  <si>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</si>
  <si>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</si>
  <si>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</si>
  <si>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</si>
  <si>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</si>
  <si>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</si>
  <si>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</si>
  <si>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</si>
  <si>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</si>
  <si>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</si>
  <si>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New Construction</t>
  </si>
  <si>
    <t>Commercial</t>
  </si>
  <si>
    <t>n/a</t>
  </si>
  <si>
    <t>Energy Audit</t>
  </si>
  <si>
    <t>Custom loadshapes for clotheslines, outdoor timers and power bars based on survey results.</t>
  </si>
  <si>
    <t>Homes</t>
  </si>
  <si>
    <t>Other</t>
  </si>
  <si>
    <t>Time-of-Use Savings</t>
  </si>
  <si>
    <t xml:space="preserve">Demand Response 3 </t>
  </si>
  <si>
    <t>Energy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</si>
</sst>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8" xfId="0"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75</xdr:col>
      <xdr:colOff>141181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77</xdr:col>
      <xdr:colOff>1481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74</xdr:col>
      <xdr:colOff>204682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73</xdr:col>
      <xdr:colOff>191981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382481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ColWidth="9.1796875" defaultRowHeight="14.5" x14ac:dyDescent="0.35"/>
  <cols>
    <col min="1" max="2" width="2.7265625" style="5" customWidth="1"/>
    <col min="3" max="3" width="3.7265625" style="5" customWidth="1"/>
    <col min="4" max="4" width="35.7265625" style="5" customWidth="1"/>
    <col min="5" max="5" width="128.7265625" style="5" customWidth="1"/>
    <col min="6" max="6" width="2.7265625" style="5" customWidth="1"/>
    <col min="7" max="16384" width="9.1796875" style="5"/>
  </cols>
  <sheetData>
    <row r="2" spans="2:6" ht="120" customHeight="1" x14ac:dyDescent="0.35">
      <c r="B2" s="11"/>
      <c r="C2" s="12"/>
      <c r="D2" s="12"/>
      <c r="E2" s="12"/>
      <c r="F2" s="13"/>
    </row>
    <row r="3" spans="2:6" s="43" customFormat="1" ht="43" customHeight="1" x14ac:dyDescent="0.35">
      <c r="B3" s="40"/>
      <c r="C3" s="41" t="s">
        <v>0</v>
      </c>
      <c r="D3" s="41" t="s">
        <v>12</v>
      </c>
      <c r="E3" s="41" t="s">
        <v>13</v>
      </c>
      <c r="F3" s="42"/>
    </row>
    <row r="4" spans="2:6" ht="43" customHeight="1" x14ac:dyDescent="0.35">
      <c r="B4" s="2"/>
      <c r="C4" s="46">
        <v>1</v>
      </c>
      <c r="D4" s="47" t="s">
        <v>14</v>
      </c>
      <c r="E4" s="48" t="s">
        <v>15</v>
      </c>
      <c r="F4" s="37"/>
    </row>
    <row r="5" spans="2:6" ht="43" customHeight="1" x14ac:dyDescent="0.35">
      <c r="B5" s="2"/>
      <c r="C5" s="49">
        <f>C4+1</f>
        <v>2</v>
      </c>
      <c r="D5" s="50" t="s">
        <v>16</v>
      </c>
      <c r="E5" s="51" t="s">
        <v>57</v>
      </c>
      <c r="F5" s="37"/>
    </row>
    <row r="6" spans="2:6" ht="43" customHeight="1" x14ac:dyDescent="0.35">
      <c r="B6" s="2"/>
      <c r="C6" s="75">
        <f t="shared" ref="C6:C9" si="0">C5+1</f>
        <v>3</v>
      </c>
      <c r="D6" s="76" t="s">
        <v>17</v>
      </c>
      <c r="E6" s="77" t="s">
        <v>58</v>
      </c>
      <c r="F6" s="37"/>
    </row>
    <row r="7" spans="2:6" ht="43" customHeight="1" x14ac:dyDescent="0.35">
      <c r="B7" s="2"/>
      <c r="C7" s="49">
        <f t="shared" si="0"/>
        <v>4</v>
      </c>
      <c r="D7" s="50" t="s">
        <v>18</v>
      </c>
      <c r="E7" s="51" t="s">
        <v>59</v>
      </c>
      <c r="F7" s="37"/>
    </row>
    <row r="8" spans="2:6" ht="43" customHeight="1" x14ac:dyDescent="0.35">
      <c r="B8" s="2"/>
      <c r="C8" s="49">
        <f t="shared" si="0"/>
        <v>5</v>
      </c>
      <c r="D8" s="50" t="s">
        <v>19</v>
      </c>
      <c r="E8" s="51" t="s">
        <v>60</v>
      </c>
      <c r="F8" s="37"/>
    </row>
    <row r="9" spans="2:6" ht="43" customHeight="1" x14ac:dyDescent="0.35">
      <c r="B9" s="2"/>
      <c r="C9" s="72">
        <f t="shared" si="0"/>
        <v>6</v>
      </c>
      <c r="D9" s="73" t="s">
        <v>20</v>
      </c>
      <c r="E9" s="74" t="s">
        <v>61</v>
      </c>
      <c r="F9" s="37"/>
    </row>
    <row r="10" spans="2:6" x14ac:dyDescent="0.3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D4"/>
  <sheetViews>
    <sheetView zoomScale="75" zoomScaleNormal="75" workbookViewId="0"/>
  </sheetViews>
  <sheetFormatPr defaultColWidth="9.1796875" defaultRowHeight="14.5" x14ac:dyDescent="0.35"/>
  <cols>
    <col min="1" max="2" width="2.7265625" style="5" customWidth="1"/>
    <col min="3" max="3" width="169.1796875" style="5" customWidth="1"/>
    <col min="4" max="4" width="2.7265625" style="5" customWidth="1"/>
    <col min="5" max="16384" width="9.1796875" style="5"/>
  </cols>
  <sheetData>
    <row r="2" spans="2:4" ht="120" customHeight="1" x14ac:dyDescent="0.35">
      <c r="B2" s="11"/>
      <c r="C2" s="12"/>
      <c r="D2" s="13"/>
    </row>
    <row r="3" spans="2:4" ht="261" x14ac:dyDescent="0.35">
      <c r="B3" s="2"/>
      <c r="C3" s="36" t="s">
        <v>41</v>
      </c>
      <c r="D3" s="37"/>
    </row>
    <row r="4" spans="2:4" x14ac:dyDescent="0.35">
      <c r="B4" s="33"/>
      <c r="C4" s="38"/>
      <c r="D4" s="39"/>
    </row>
  </sheetData>
  <pageMargins left="0.7" right="0.7" top="0.75" bottom="0.75" header="0.3" footer="0.3"/>
  <pageSetup scale="69" orientation="landscape" r:id="rId1"/>
  <colBreaks count="1" manualBreakCount="1">
    <brk id="2" max="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25"/>
  <sheetViews>
    <sheetView zoomScale="75" zoomScaleNormal="75" workbookViewId="0">
      <pane ySplit="6" topLeftCell="A8"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31" width="4.7265625" style="5" customWidth="1"/>
    <col min="32" max="37" width="3.54296875" style="5" customWidth="1"/>
    <col min="38" max="48" width="3.26953125" style="5" customWidth="1"/>
    <col min="49" max="49" width="1.1796875" style="5" customWidth="1"/>
    <col min="50" max="52" width="10.453125" style="5" customWidth="1"/>
    <col min="53" max="68" width="8.7265625" style="5" customWidth="1"/>
    <col min="69" max="70" width="6.453125" style="5" customWidth="1"/>
    <col min="71" max="75" width="4.7265625" style="5" customWidth="1"/>
    <col min="76"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22" si="0">C6+1</f>
        <v>1</v>
      </c>
      <c r="D7" s="84" t="s">
        <v>62</v>
      </c>
      <c r="E7" s="78" t="s">
        <v>63</v>
      </c>
      <c r="F7" s="84" t="s">
        <v>64</v>
      </c>
      <c r="G7" s="78" t="s">
        <v>65</v>
      </c>
      <c r="H7" s="84" t="s">
        <v>66</v>
      </c>
      <c r="I7" s="78" t="s">
        <v>67</v>
      </c>
      <c r="J7" s="84">
        <v>2011</v>
      </c>
      <c r="K7" s="78"/>
      <c r="L7" s="84" t="s">
        <v>68</v>
      </c>
      <c r="M7" s="78" t="s">
        <v>69</v>
      </c>
      <c r="N7" s="84" t="s">
        <v>70</v>
      </c>
      <c r="O7" s="20">
        <v>18.309580417503142</v>
      </c>
      <c r="P7" s="19">
        <v>3.8529964657557718</v>
      </c>
      <c r="Q7" s="81">
        <v>5175.0827216569278</v>
      </c>
      <c r="R7" s="3"/>
      <c r="S7" s="85">
        <v>1.9857000100083899</v>
      </c>
      <c r="T7" s="20">
        <v>1.9857000100083899</v>
      </c>
      <c r="U7" s="19">
        <v>1.9857000100083899</v>
      </c>
      <c r="V7" s="20">
        <v>1.0028451546220103</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2667.0571601920019</v>
      </c>
      <c r="AY7" s="20">
        <v>2667.0571601920019</v>
      </c>
      <c r="AZ7" s="19">
        <v>2667.0571601920019</v>
      </c>
      <c r="BA7" s="20">
        <v>1788.134861229589</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62</v>
      </c>
      <c r="E8" s="87" t="s">
        <v>63</v>
      </c>
      <c r="F8" s="86" t="s">
        <v>71</v>
      </c>
      <c r="G8" s="87" t="s">
        <v>65</v>
      </c>
      <c r="H8" s="86" t="s">
        <v>66</v>
      </c>
      <c r="I8" s="87" t="s">
        <v>67</v>
      </c>
      <c r="J8" s="86">
        <v>2011</v>
      </c>
      <c r="K8" s="87"/>
      <c r="L8" s="86" t="s">
        <v>68</v>
      </c>
      <c r="M8" s="87" t="s">
        <v>69</v>
      </c>
      <c r="N8" s="86" t="s">
        <v>70</v>
      </c>
      <c r="O8" s="62">
        <v>195.29706381412842</v>
      </c>
      <c r="P8" s="61">
        <v>23.28693312425408</v>
      </c>
      <c r="Q8" s="88">
        <v>160962.6934666551</v>
      </c>
      <c r="R8" s="3"/>
      <c r="S8" s="89">
        <v>11.690872202924533</v>
      </c>
      <c r="T8" s="62">
        <v>11.690872202924533</v>
      </c>
      <c r="U8" s="61">
        <v>11.690872202924533</v>
      </c>
      <c r="V8" s="62">
        <v>11.238849423956164</v>
      </c>
      <c r="W8" s="61">
        <v>8.0945075793987158</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82646.573532740105</v>
      </c>
      <c r="AY8" s="62">
        <v>82646.573532740105</v>
      </c>
      <c r="AZ8" s="61">
        <v>82646.573532740105</v>
      </c>
      <c r="BA8" s="62">
        <v>82242.350164562245</v>
      </c>
      <c r="BB8" s="61">
        <v>61564.683688759935</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62</v>
      </c>
      <c r="E9" s="79" t="s">
        <v>63</v>
      </c>
      <c r="F9" s="90" t="s">
        <v>72</v>
      </c>
      <c r="G9" s="79" t="s">
        <v>65</v>
      </c>
      <c r="H9" s="90" t="s">
        <v>66</v>
      </c>
      <c r="I9" s="79" t="s">
        <v>67</v>
      </c>
      <c r="J9" s="90">
        <v>2011</v>
      </c>
      <c r="K9" s="79"/>
      <c r="L9" s="90" t="s">
        <v>68</v>
      </c>
      <c r="M9" s="79" t="s">
        <v>69</v>
      </c>
      <c r="N9" s="90" t="s">
        <v>73</v>
      </c>
      <c r="O9" s="24">
        <v>3041.9835717164178</v>
      </c>
      <c r="P9" s="23">
        <v>5.2568510513060049</v>
      </c>
      <c r="Q9" s="82">
        <v>94018.283954910803</v>
      </c>
      <c r="R9" s="3"/>
      <c r="S9" s="91">
        <v>5.8771006324438995</v>
      </c>
      <c r="T9" s="24">
        <v>5.8771006324438995</v>
      </c>
      <c r="U9" s="23">
        <v>5.8771006324438995</v>
      </c>
      <c r="V9" s="24">
        <v>5.8771006324438995</v>
      </c>
      <c r="W9" s="23">
        <v>5.467733524532318</v>
      </c>
      <c r="X9" s="24">
        <v>5.0205172028878069</v>
      </c>
      <c r="Y9" s="23">
        <v>4.0610097059301689</v>
      </c>
      <c r="Z9" s="24">
        <v>4.0345690240401737</v>
      </c>
      <c r="AA9" s="23">
        <v>4.8911524535962645</v>
      </c>
      <c r="AB9" s="24">
        <v>2.3201978179092184</v>
      </c>
      <c r="AC9" s="23">
        <v>0.32995425206737095</v>
      </c>
      <c r="AD9" s="24">
        <v>0.32981700706105416</v>
      </c>
      <c r="AE9" s="23">
        <v>0.32981700706105416</v>
      </c>
      <c r="AF9" s="24">
        <v>0.30612862019883547</v>
      </c>
      <c r="AG9" s="23">
        <v>0.30612862019883547</v>
      </c>
      <c r="AH9" s="24">
        <v>0.25838390369379022</v>
      </c>
      <c r="AI9" s="23">
        <v>0</v>
      </c>
      <c r="AJ9" s="24">
        <v>0</v>
      </c>
      <c r="AK9" s="23">
        <v>0</v>
      </c>
      <c r="AL9" s="24">
        <v>0</v>
      </c>
      <c r="AM9" s="23">
        <v>0</v>
      </c>
      <c r="AN9" s="24">
        <v>0</v>
      </c>
      <c r="AO9" s="23">
        <v>0</v>
      </c>
      <c r="AP9" s="24">
        <v>0</v>
      </c>
      <c r="AQ9" s="23">
        <v>0</v>
      </c>
      <c r="AR9" s="24">
        <v>0</v>
      </c>
      <c r="AS9" s="23">
        <v>0</v>
      </c>
      <c r="AT9" s="24">
        <v>0</v>
      </c>
      <c r="AU9" s="23">
        <v>0</v>
      </c>
      <c r="AV9" s="82">
        <v>0</v>
      </c>
      <c r="AW9" s="3"/>
      <c r="AX9" s="91">
        <v>102715.05166727107</v>
      </c>
      <c r="AY9" s="24">
        <v>102715.05166727107</v>
      </c>
      <c r="AZ9" s="23">
        <v>102715.05166727107</v>
      </c>
      <c r="BA9" s="24">
        <v>102715.05166727107</v>
      </c>
      <c r="BB9" s="23">
        <v>93873.992793029</v>
      </c>
      <c r="BC9" s="24">
        <v>84215.508384371773</v>
      </c>
      <c r="BD9" s="23">
        <v>63493.124717163744</v>
      </c>
      <c r="BE9" s="24">
        <v>63261.504343807392</v>
      </c>
      <c r="BF9" s="23">
        <v>81761.04762670667</v>
      </c>
      <c r="BG9" s="24">
        <v>26236.407620641017</v>
      </c>
      <c r="BH9" s="23">
        <v>9446.8815767435881</v>
      </c>
      <c r="BI9" s="24">
        <v>8315.8257213136658</v>
      </c>
      <c r="BJ9" s="23">
        <v>8315.8257213136658</v>
      </c>
      <c r="BK9" s="24">
        <v>6141.5865738981947</v>
      </c>
      <c r="BL9" s="23">
        <v>6141.5865738981947</v>
      </c>
      <c r="BM9" s="24">
        <v>5580.2903080496108</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62</v>
      </c>
      <c r="E10" s="87" t="s">
        <v>63</v>
      </c>
      <c r="F10" s="86" t="s">
        <v>74</v>
      </c>
      <c r="G10" s="87" t="s">
        <v>65</v>
      </c>
      <c r="H10" s="86" t="s">
        <v>66</v>
      </c>
      <c r="I10" s="87" t="s">
        <v>67</v>
      </c>
      <c r="J10" s="86">
        <v>2011</v>
      </c>
      <c r="K10" s="87"/>
      <c r="L10" s="86" t="s">
        <v>68</v>
      </c>
      <c r="M10" s="87" t="s">
        <v>69</v>
      </c>
      <c r="N10" s="86" t="s">
        <v>73</v>
      </c>
      <c r="O10" s="62">
        <v>1780.7783842489705</v>
      </c>
      <c r="P10" s="61">
        <v>3.7045089458912774</v>
      </c>
      <c r="Q10" s="88">
        <v>61511.896823968062</v>
      </c>
      <c r="R10" s="3"/>
      <c r="S10" s="89">
        <v>4.2006302461433904</v>
      </c>
      <c r="T10" s="62">
        <v>4.2006302461433904</v>
      </c>
      <c r="U10" s="61">
        <v>4.2006302461433904</v>
      </c>
      <c r="V10" s="62">
        <v>4.2006302461433904</v>
      </c>
      <c r="W10" s="61">
        <v>3.9569944500934158</v>
      </c>
      <c r="X10" s="62">
        <v>3.6908326055664844</v>
      </c>
      <c r="Y10" s="61">
        <v>3.1354974104770852</v>
      </c>
      <c r="Z10" s="62">
        <v>3.104188285572425</v>
      </c>
      <c r="AA10" s="61">
        <v>3.6139859261493332</v>
      </c>
      <c r="AB10" s="62">
        <v>2.0838762344608681</v>
      </c>
      <c r="AC10" s="61">
        <v>0.25687522857000261</v>
      </c>
      <c r="AD10" s="62">
        <v>0.25670978227577468</v>
      </c>
      <c r="AE10" s="61">
        <v>0.25670978227577468</v>
      </c>
      <c r="AF10" s="62">
        <v>0.2514276939449131</v>
      </c>
      <c r="AG10" s="61">
        <v>0.2514276939449131</v>
      </c>
      <c r="AH10" s="62">
        <v>0.2350994381072769</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68005.369318251251</v>
      </c>
      <c r="AY10" s="62">
        <v>68005.369318251251</v>
      </c>
      <c r="AZ10" s="61">
        <v>68005.369318251251</v>
      </c>
      <c r="BA10" s="62">
        <v>68005.369318251251</v>
      </c>
      <c r="BB10" s="61">
        <v>62743.592357861213</v>
      </c>
      <c r="BC10" s="62">
        <v>56995.322670185822</v>
      </c>
      <c r="BD10" s="61">
        <v>45001.806191122378</v>
      </c>
      <c r="BE10" s="62">
        <v>44727.538256957552</v>
      </c>
      <c r="BF10" s="61">
        <v>55737.584905022988</v>
      </c>
      <c r="BG10" s="62">
        <v>22691.964954560397</v>
      </c>
      <c r="BH10" s="61">
        <v>7117.6596395544666</v>
      </c>
      <c r="BI10" s="62">
        <v>5754.1929104720957</v>
      </c>
      <c r="BJ10" s="61">
        <v>5754.1929104720957</v>
      </c>
      <c r="BK10" s="62">
        <v>5269.3763083174463</v>
      </c>
      <c r="BL10" s="61">
        <v>5269.3763083174463</v>
      </c>
      <c r="BM10" s="62">
        <v>5077.4181252896542</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62</v>
      </c>
      <c r="E11" s="79" t="s">
        <v>63</v>
      </c>
      <c r="F11" s="90" t="s">
        <v>75</v>
      </c>
      <c r="G11" s="79" t="s">
        <v>65</v>
      </c>
      <c r="H11" s="90" t="s">
        <v>66</v>
      </c>
      <c r="I11" s="79" t="s">
        <v>67</v>
      </c>
      <c r="J11" s="90">
        <v>2011</v>
      </c>
      <c r="K11" s="79"/>
      <c r="L11" s="90" t="s">
        <v>68</v>
      </c>
      <c r="M11" s="79" t="s">
        <v>69</v>
      </c>
      <c r="N11" s="90" t="s">
        <v>76</v>
      </c>
      <c r="O11" s="24">
        <v>314.92823064775297</v>
      </c>
      <c r="P11" s="23">
        <v>151.62588435820339</v>
      </c>
      <c r="Q11" s="82">
        <v>286048.47672183078</v>
      </c>
      <c r="R11" s="3"/>
      <c r="S11" s="91">
        <v>90.845322479980865</v>
      </c>
      <c r="T11" s="24">
        <v>90.845322479980865</v>
      </c>
      <c r="U11" s="23">
        <v>90.845322479980865</v>
      </c>
      <c r="V11" s="24">
        <v>90.845322479980865</v>
      </c>
      <c r="W11" s="23">
        <v>90.845322479980865</v>
      </c>
      <c r="X11" s="24">
        <v>90.845322479980865</v>
      </c>
      <c r="Y11" s="23">
        <v>90.845322479980865</v>
      </c>
      <c r="Z11" s="24">
        <v>90.845322479980865</v>
      </c>
      <c r="AA11" s="23">
        <v>90.845322479980865</v>
      </c>
      <c r="AB11" s="24">
        <v>90.845322479980865</v>
      </c>
      <c r="AC11" s="23">
        <v>90.845322479980865</v>
      </c>
      <c r="AD11" s="24">
        <v>90.845322479980865</v>
      </c>
      <c r="AE11" s="23">
        <v>90.845322479980865</v>
      </c>
      <c r="AF11" s="24">
        <v>90.845322479980865</v>
      </c>
      <c r="AG11" s="23">
        <v>90.845322479980865</v>
      </c>
      <c r="AH11" s="24">
        <v>90.845322479980865</v>
      </c>
      <c r="AI11" s="23">
        <v>90.845322479980865</v>
      </c>
      <c r="AJ11" s="24">
        <v>90.845322479980865</v>
      </c>
      <c r="AK11" s="23">
        <v>77.005560082565481</v>
      </c>
      <c r="AL11" s="24">
        <v>0</v>
      </c>
      <c r="AM11" s="23">
        <v>0</v>
      </c>
      <c r="AN11" s="24">
        <v>0</v>
      </c>
      <c r="AO11" s="23">
        <v>0</v>
      </c>
      <c r="AP11" s="24">
        <v>0</v>
      </c>
      <c r="AQ11" s="23">
        <v>0</v>
      </c>
      <c r="AR11" s="24">
        <v>0</v>
      </c>
      <c r="AS11" s="23">
        <v>0</v>
      </c>
      <c r="AT11" s="24">
        <v>0</v>
      </c>
      <c r="AU11" s="23">
        <v>0</v>
      </c>
      <c r="AV11" s="82">
        <v>0</v>
      </c>
      <c r="AW11" s="3"/>
      <c r="AX11" s="91">
        <v>170611.18918786568</v>
      </c>
      <c r="AY11" s="24">
        <v>170611.18918786568</v>
      </c>
      <c r="AZ11" s="23">
        <v>170611.18918786568</v>
      </c>
      <c r="BA11" s="24">
        <v>170611.18918786568</v>
      </c>
      <c r="BB11" s="23">
        <v>170611.18918786568</v>
      </c>
      <c r="BC11" s="24">
        <v>170611.18918786568</v>
      </c>
      <c r="BD11" s="23">
        <v>170611.18918786568</v>
      </c>
      <c r="BE11" s="24">
        <v>170611.18918786568</v>
      </c>
      <c r="BF11" s="23">
        <v>170611.18918786568</v>
      </c>
      <c r="BG11" s="24">
        <v>170611.18918786568</v>
      </c>
      <c r="BH11" s="23">
        <v>170611.18918786568</v>
      </c>
      <c r="BI11" s="24">
        <v>170611.18918786568</v>
      </c>
      <c r="BJ11" s="23">
        <v>170611.18918786568</v>
      </c>
      <c r="BK11" s="24">
        <v>170611.18918786568</v>
      </c>
      <c r="BL11" s="23">
        <v>170611.18918786568</v>
      </c>
      <c r="BM11" s="24">
        <v>170611.18918786568</v>
      </c>
      <c r="BN11" s="23">
        <v>170611.18918786568</v>
      </c>
      <c r="BO11" s="24">
        <v>170611.18918786568</v>
      </c>
      <c r="BP11" s="23">
        <v>158237.24457780994</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62</v>
      </c>
      <c r="E12" s="87" t="s">
        <v>63</v>
      </c>
      <c r="F12" s="86" t="s">
        <v>77</v>
      </c>
      <c r="G12" s="87" t="s">
        <v>65</v>
      </c>
      <c r="H12" s="86" t="s">
        <v>66</v>
      </c>
      <c r="I12" s="87" t="s">
        <v>78</v>
      </c>
      <c r="J12" s="86">
        <v>2011</v>
      </c>
      <c r="K12" s="87"/>
      <c r="L12" s="86" t="s">
        <v>68</v>
      </c>
      <c r="M12" s="87" t="s">
        <v>79</v>
      </c>
      <c r="N12" s="86" t="s">
        <v>80</v>
      </c>
      <c r="O12" s="62">
        <v>55</v>
      </c>
      <c r="P12" s="61">
        <v>30.800000000000004</v>
      </c>
      <c r="Q12" s="88">
        <v>0</v>
      </c>
      <c r="R12" s="3"/>
      <c r="S12" s="89">
        <v>30.800000000000004</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5">
      <c r="B13" s="2"/>
      <c r="C13" s="21">
        <f t="shared" si="0"/>
        <v>7</v>
      </c>
      <c r="D13" s="90" t="s">
        <v>62</v>
      </c>
      <c r="E13" s="79" t="s">
        <v>63</v>
      </c>
      <c r="F13" s="90" t="s">
        <v>81</v>
      </c>
      <c r="G13" s="79" t="s">
        <v>65</v>
      </c>
      <c r="H13" s="90" t="s">
        <v>66</v>
      </c>
      <c r="I13" s="79" t="s">
        <v>67</v>
      </c>
      <c r="J13" s="90">
        <v>2011</v>
      </c>
      <c r="K13" s="79"/>
      <c r="L13" s="90" t="s">
        <v>68</v>
      </c>
      <c r="M13" s="79" t="s">
        <v>69</v>
      </c>
      <c r="N13" s="90" t="s">
        <v>82</v>
      </c>
      <c r="O13" s="24">
        <v>7</v>
      </c>
      <c r="P13" s="23">
        <v>0.12</v>
      </c>
      <c r="Q13" s="82">
        <v>1813</v>
      </c>
      <c r="R13" s="3"/>
      <c r="S13" s="91">
        <v>4.9199999999999987E-2</v>
      </c>
      <c r="T13" s="24">
        <v>4.9199999999999987E-2</v>
      </c>
      <c r="U13" s="23">
        <v>4.9199999999999987E-2</v>
      </c>
      <c r="V13" s="24">
        <v>4.9199999999999987E-2</v>
      </c>
      <c r="W13" s="23">
        <v>4.9199999999999987E-2</v>
      </c>
      <c r="X13" s="24">
        <v>4.9199999999999987E-2</v>
      </c>
      <c r="Y13" s="23">
        <v>4.9199999999999987E-2</v>
      </c>
      <c r="Z13" s="24">
        <v>4.9199999999999987E-2</v>
      </c>
      <c r="AA13" s="23">
        <v>4.9199999999999987E-2</v>
      </c>
      <c r="AB13" s="24">
        <v>4.9199999999999987E-2</v>
      </c>
      <c r="AC13" s="23">
        <v>4.9199999999999987E-2</v>
      </c>
      <c r="AD13" s="24">
        <v>4.9199999999999987E-2</v>
      </c>
      <c r="AE13" s="23">
        <v>4.9199999999999987E-2</v>
      </c>
      <c r="AF13" s="24">
        <v>4.9199999999999987E-2</v>
      </c>
      <c r="AG13" s="23">
        <v>4.9199999999999987E-2</v>
      </c>
      <c r="AH13" s="24">
        <v>4.9199999999999987E-2</v>
      </c>
      <c r="AI13" s="23">
        <v>4.9199999999999987E-2</v>
      </c>
      <c r="AJ13" s="24">
        <v>4.9199999999999987E-2</v>
      </c>
      <c r="AK13" s="23">
        <v>4.9199999999999987E-2</v>
      </c>
      <c r="AL13" s="24">
        <v>4.9199999999999987E-2</v>
      </c>
      <c r="AM13" s="23">
        <v>4.9199999999999987E-2</v>
      </c>
      <c r="AN13" s="24">
        <v>0</v>
      </c>
      <c r="AO13" s="23">
        <v>0</v>
      </c>
      <c r="AP13" s="24">
        <v>0</v>
      </c>
      <c r="AQ13" s="23">
        <v>0</v>
      </c>
      <c r="AR13" s="24">
        <v>0</v>
      </c>
      <c r="AS13" s="23">
        <v>0</v>
      </c>
      <c r="AT13" s="24">
        <v>0</v>
      </c>
      <c r="AU13" s="23">
        <v>0</v>
      </c>
      <c r="AV13" s="82">
        <v>0</v>
      </c>
      <c r="AW13" s="3"/>
      <c r="AX13" s="91">
        <v>743.32999999999993</v>
      </c>
      <c r="AY13" s="24">
        <v>743.32999999999993</v>
      </c>
      <c r="AZ13" s="23">
        <v>743.32999999999993</v>
      </c>
      <c r="BA13" s="24">
        <v>743.32999999999993</v>
      </c>
      <c r="BB13" s="23">
        <v>743.32999999999993</v>
      </c>
      <c r="BC13" s="24">
        <v>743.32999999999993</v>
      </c>
      <c r="BD13" s="23">
        <v>743.32999999999993</v>
      </c>
      <c r="BE13" s="24">
        <v>743.32999999999993</v>
      </c>
      <c r="BF13" s="23">
        <v>743.32999999999993</v>
      </c>
      <c r="BG13" s="24">
        <v>743.32999999999993</v>
      </c>
      <c r="BH13" s="23">
        <v>743.32999999999993</v>
      </c>
      <c r="BI13" s="24">
        <v>743.32999999999993</v>
      </c>
      <c r="BJ13" s="23">
        <v>743.32999999999993</v>
      </c>
      <c r="BK13" s="24">
        <v>743.32999999999993</v>
      </c>
      <c r="BL13" s="23">
        <v>743.32999999999993</v>
      </c>
      <c r="BM13" s="24">
        <v>743.32999999999993</v>
      </c>
      <c r="BN13" s="23">
        <v>743.32999999999993</v>
      </c>
      <c r="BO13" s="24">
        <v>743.32999999999993</v>
      </c>
      <c r="BP13" s="23">
        <v>743.32999999999993</v>
      </c>
      <c r="BQ13" s="24">
        <v>743.32999999999993</v>
      </c>
      <c r="BR13" s="23">
        <v>743.32999999999993</v>
      </c>
      <c r="BS13" s="24">
        <v>0</v>
      </c>
      <c r="BT13" s="23">
        <v>0</v>
      </c>
      <c r="BU13" s="24">
        <v>0</v>
      </c>
      <c r="BV13" s="23">
        <v>0</v>
      </c>
      <c r="BW13" s="24">
        <v>0</v>
      </c>
      <c r="BX13" s="23">
        <v>0</v>
      </c>
      <c r="BY13" s="24">
        <v>0</v>
      </c>
      <c r="BZ13" s="23">
        <v>0</v>
      </c>
      <c r="CA13" s="82">
        <v>0</v>
      </c>
      <c r="CB13" s="14"/>
    </row>
    <row r="14" spans="2:80" x14ac:dyDescent="0.35">
      <c r="B14" s="2"/>
      <c r="C14" s="44">
        <f t="shared" si="0"/>
        <v>8</v>
      </c>
      <c r="D14" s="86" t="s">
        <v>62</v>
      </c>
      <c r="E14" s="87" t="s">
        <v>63</v>
      </c>
      <c r="F14" s="86" t="s">
        <v>83</v>
      </c>
      <c r="G14" s="87" t="s">
        <v>65</v>
      </c>
      <c r="H14" s="86" t="s">
        <v>66</v>
      </c>
      <c r="I14" s="87" t="s">
        <v>67</v>
      </c>
      <c r="J14" s="86">
        <v>2011</v>
      </c>
      <c r="K14" s="87"/>
      <c r="L14" s="86" t="s">
        <v>68</v>
      </c>
      <c r="M14" s="87" t="s">
        <v>84</v>
      </c>
      <c r="N14" s="86" t="s">
        <v>73</v>
      </c>
      <c r="O14" s="62">
        <v>0</v>
      </c>
      <c r="P14" s="61">
        <v>0</v>
      </c>
      <c r="Q14" s="88">
        <v>0</v>
      </c>
      <c r="R14" s="3"/>
      <c r="S14" s="89">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62</v>
      </c>
      <c r="E15" s="79" t="s">
        <v>85</v>
      </c>
      <c r="F15" s="90" t="s">
        <v>86</v>
      </c>
      <c r="G15" s="79" t="s">
        <v>65</v>
      </c>
      <c r="H15" s="90" t="s">
        <v>87</v>
      </c>
      <c r="I15" s="79" t="s">
        <v>78</v>
      </c>
      <c r="J15" s="90">
        <v>2011</v>
      </c>
      <c r="K15" s="79"/>
      <c r="L15" s="90" t="s">
        <v>68</v>
      </c>
      <c r="M15" s="79" t="s">
        <v>79</v>
      </c>
      <c r="N15" s="90" t="s">
        <v>80</v>
      </c>
      <c r="O15" s="24">
        <v>0</v>
      </c>
      <c r="P15" s="23">
        <v>0</v>
      </c>
      <c r="Q15" s="82">
        <v>0</v>
      </c>
      <c r="R15" s="3"/>
      <c r="S15" s="91">
        <v>0</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62</v>
      </c>
      <c r="E16" s="87" t="s">
        <v>85</v>
      </c>
      <c r="F16" s="86" t="s">
        <v>88</v>
      </c>
      <c r="G16" s="87" t="s">
        <v>65</v>
      </c>
      <c r="H16" s="86" t="s">
        <v>87</v>
      </c>
      <c r="I16" s="87" t="s">
        <v>78</v>
      </c>
      <c r="J16" s="86">
        <v>2011</v>
      </c>
      <c r="K16" s="87"/>
      <c r="L16" s="86" t="s">
        <v>68</v>
      </c>
      <c r="M16" s="87" t="s">
        <v>89</v>
      </c>
      <c r="N16" s="86" t="s">
        <v>90</v>
      </c>
      <c r="O16" s="62">
        <v>1</v>
      </c>
      <c r="P16" s="61">
        <v>95</v>
      </c>
      <c r="Q16" s="88">
        <v>2813.2280000000001</v>
      </c>
      <c r="R16" s="3"/>
      <c r="S16" s="89">
        <v>72.054599999999994</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2813.2280000000001</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62</v>
      </c>
      <c r="E17" s="79" t="s">
        <v>85</v>
      </c>
      <c r="F17" s="90" t="s">
        <v>91</v>
      </c>
      <c r="G17" s="79" t="s">
        <v>65</v>
      </c>
      <c r="H17" s="90" t="s">
        <v>87</v>
      </c>
      <c r="I17" s="79" t="s">
        <v>67</v>
      </c>
      <c r="J17" s="90">
        <v>2011</v>
      </c>
      <c r="K17" s="79"/>
      <c r="L17" s="90" t="s">
        <v>68</v>
      </c>
      <c r="M17" s="79" t="s">
        <v>69</v>
      </c>
      <c r="N17" s="90" t="s">
        <v>82</v>
      </c>
      <c r="O17" s="24">
        <v>91</v>
      </c>
      <c r="P17" s="23">
        <v>106.58226588181307</v>
      </c>
      <c r="Q17" s="82">
        <v>326147.14682481147</v>
      </c>
      <c r="R17" s="3"/>
      <c r="S17" s="91">
        <v>114.13027316248906</v>
      </c>
      <c r="T17" s="24">
        <v>114.13027316248906</v>
      </c>
      <c r="U17" s="23">
        <v>114.13027316248906</v>
      </c>
      <c r="V17" s="24">
        <v>80.177386774459947</v>
      </c>
      <c r="W17" s="23">
        <v>80.177386774459947</v>
      </c>
      <c r="X17" s="24">
        <v>80.177386774459947</v>
      </c>
      <c r="Y17" s="23">
        <v>9.2806169145737822</v>
      </c>
      <c r="Z17" s="24">
        <v>9.2806169145737822</v>
      </c>
      <c r="AA17" s="23">
        <v>9.2806169145737822</v>
      </c>
      <c r="AB17" s="24">
        <v>9.2806169145737822</v>
      </c>
      <c r="AC17" s="23">
        <v>8.1918294553221092</v>
      </c>
      <c r="AD17" s="24">
        <v>8.1918294553221092</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302840.38503050414</v>
      </c>
      <c r="AY17" s="24">
        <v>302840.38503050414</v>
      </c>
      <c r="AZ17" s="23">
        <v>302840.38503050414</v>
      </c>
      <c r="BA17" s="24">
        <v>206180.17278113562</v>
      </c>
      <c r="BB17" s="23">
        <v>206180.17278113562</v>
      </c>
      <c r="BC17" s="24">
        <v>206180.17278113562</v>
      </c>
      <c r="BD17" s="23">
        <v>27870.506442913622</v>
      </c>
      <c r="BE17" s="24">
        <v>27870.506442913622</v>
      </c>
      <c r="BF17" s="23">
        <v>27870.506442913622</v>
      </c>
      <c r="BG17" s="24">
        <v>27870.506442913622</v>
      </c>
      <c r="BH17" s="23">
        <v>20711.105404847898</v>
      </c>
      <c r="BI17" s="24">
        <v>20711.105404847898</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62</v>
      </c>
      <c r="E18" s="87" t="s">
        <v>85</v>
      </c>
      <c r="F18" s="86" t="s">
        <v>92</v>
      </c>
      <c r="G18" s="87" t="s">
        <v>65</v>
      </c>
      <c r="H18" s="86" t="s">
        <v>87</v>
      </c>
      <c r="I18" s="87" t="s">
        <v>67</v>
      </c>
      <c r="J18" s="86">
        <v>2011</v>
      </c>
      <c r="K18" s="87"/>
      <c r="L18" s="86" t="s">
        <v>68</v>
      </c>
      <c r="M18" s="87" t="s">
        <v>69</v>
      </c>
      <c r="N18" s="86" t="s">
        <v>82</v>
      </c>
      <c r="O18" s="62">
        <v>5</v>
      </c>
      <c r="P18" s="61">
        <v>19.460848628508007</v>
      </c>
      <c r="Q18" s="88">
        <v>90664.064803412257</v>
      </c>
      <c r="R18" s="3"/>
      <c r="S18" s="89">
        <v>14.208227917855723</v>
      </c>
      <c r="T18" s="62">
        <v>14.208227917855723</v>
      </c>
      <c r="U18" s="61">
        <v>14.208227917855723</v>
      </c>
      <c r="V18" s="62">
        <v>14.208227917855723</v>
      </c>
      <c r="W18" s="61">
        <v>14.208227917855723</v>
      </c>
      <c r="X18" s="62">
        <v>14.208227917855723</v>
      </c>
      <c r="Y18" s="61">
        <v>14.208227917855723</v>
      </c>
      <c r="Z18" s="62">
        <v>14.208227917855723</v>
      </c>
      <c r="AA18" s="61">
        <v>14.208227917855723</v>
      </c>
      <c r="AB18" s="62">
        <v>14.208227917855723</v>
      </c>
      <c r="AC18" s="61">
        <v>14.208227917855723</v>
      </c>
      <c r="AD18" s="62">
        <v>14.208227917855723</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69107.149342803139</v>
      </c>
      <c r="AY18" s="62">
        <v>69107.149342803139</v>
      </c>
      <c r="AZ18" s="61">
        <v>69107.149342803139</v>
      </c>
      <c r="BA18" s="62">
        <v>69107.149342803139</v>
      </c>
      <c r="BB18" s="61">
        <v>69107.149342803139</v>
      </c>
      <c r="BC18" s="62">
        <v>69107.149342803139</v>
      </c>
      <c r="BD18" s="61">
        <v>69107.149342803139</v>
      </c>
      <c r="BE18" s="62">
        <v>69107.149342803139</v>
      </c>
      <c r="BF18" s="61">
        <v>69107.149342803139</v>
      </c>
      <c r="BG18" s="62">
        <v>69107.149342803139</v>
      </c>
      <c r="BH18" s="61">
        <v>69107.149342803139</v>
      </c>
      <c r="BI18" s="62">
        <v>69107.149342803139</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5">
      <c r="B19" s="2"/>
      <c r="C19" s="21">
        <f t="shared" si="0"/>
        <v>13</v>
      </c>
      <c r="D19" s="90" t="s">
        <v>62</v>
      </c>
      <c r="E19" s="79" t="s">
        <v>93</v>
      </c>
      <c r="F19" s="90" t="s">
        <v>94</v>
      </c>
      <c r="G19" s="79" t="s">
        <v>65</v>
      </c>
      <c r="H19" s="90" t="s">
        <v>93</v>
      </c>
      <c r="I19" s="79" t="s">
        <v>78</v>
      </c>
      <c r="J19" s="90">
        <v>2011</v>
      </c>
      <c r="K19" s="79"/>
      <c r="L19" s="90" t="s">
        <v>68</v>
      </c>
      <c r="M19" s="79" t="s">
        <v>89</v>
      </c>
      <c r="N19" s="90" t="s">
        <v>90</v>
      </c>
      <c r="O19" s="24">
        <v>1</v>
      </c>
      <c r="P19" s="23">
        <v>285</v>
      </c>
      <c r="Q19" s="82">
        <v>14098.689999999999</v>
      </c>
      <c r="R19" s="3"/>
      <c r="S19" s="91">
        <v>240.1866</v>
      </c>
      <c r="T19" s="24">
        <v>0</v>
      </c>
      <c r="U19" s="23">
        <v>0</v>
      </c>
      <c r="V19" s="24">
        <v>0</v>
      </c>
      <c r="W19" s="23">
        <v>0</v>
      </c>
      <c r="X19" s="24">
        <v>0</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14098.689999999999</v>
      </c>
      <c r="AY19" s="24">
        <v>0</v>
      </c>
      <c r="AZ19" s="23">
        <v>0</v>
      </c>
      <c r="BA19" s="24">
        <v>0</v>
      </c>
      <c r="BB19" s="23">
        <v>0</v>
      </c>
      <c r="BC19" s="24">
        <v>0</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5">
      <c r="B20" s="2"/>
      <c r="C20" s="44">
        <f t="shared" si="0"/>
        <v>14</v>
      </c>
      <c r="D20" s="86" t="s">
        <v>62</v>
      </c>
      <c r="E20" s="87" t="s">
        <v>93</v>
      </c>
      <c r="F20" s="86" t="s">
        <v>92</v>
      </c>
      <c r="G20" s="87" t="s">
        <v>65</v>
      </c>
      <c r="H20" s="86" t="s">
        <v>93</v>
      </c>
      <c r="I20" s="87" t="s">
        <v>67</v>
      </c>
      <c r="J20" s="86">
        <v>2011</v>
      </c>
      <c r="K20" s="87"/>
      <c r="L20" s="86" t="s">
        <v>68</v>
      </c>
      <c r="M20" s="87" t="s">
        <v>69</v>
      </c>
      <c r="N20" s="86" t="s">
        <v>82</v>
      </c>
      <c r="O20" s="62">
        <v>1</v>
      </c>
      <c r="P20" s="61">
        <v>19.294393115890418</v>
      </c>
      <c r="Q20" s="88">
        <v>112968.1952214761</v>
      </c>
      <c r="R20" s="3"/>
      <c r="S20" s="89">
        <v>14.086699925597992</v>
      </c>
      <c r="T20" s="62">
        <v>14.086699925597992</v>
      </c>
      <c r="U20" s="61">
        <v>14.086699925597992</v>
      </c>
      <c r="V20" s="62">
        <v>14.086699925597992</v>
      </c>
      <c r="W20" s="61">
        <v>14.086699925597992</v>
      </c>
      <c r="X20" s="62">
        <v>14.086699925597992</v>
      </c>
      <c r="Y20" s="61">
        <v>14.086699925597992</v>
      </c>
      <c r="Z20" s="62">
        <v>14.086699925597992</v>
      </c>
      <c r="AA20" s="61">
        <v>14.086699925597992</v>
      </c>
      <c r="AB20" s="62">
        <v>14.086699925597992</v>
      </c>
      <c r="AC20" s="61">
        <v>14.086699925597992</v>
      </c>
      <c r="AD20" s="62">
        <v>14.086699925597992</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86108.095363750603</v>
      </c>
      <c r="AY20" s="62">
        <v>86108.095363750603</v>
      </c>
      <c r="AZ20" s="61">
        <v>86108.095363750603</v>
      </c>
      <c r="BA20" s="62">
        <v>86108.095363750603</v>
      </c>
      <c r="BB20" s="61">
        <v>86108.095363750603</v>
      </c>
      <c r="BC20" s="62">
        <v>86108.095363750603</v>
      </c>
      <c r="BD20" s="61">
        <v>86108.095363750603</v>
      </c>
      <c r="BE20" s="62">
        <v>86108.095363750603</v>
      </c>
      <c r="BF20" s="61">
        <v>86108.095363750603</v>
      </c>
      <c r="BG20" s="62">
        <v>86108.095363750603</v>
      </c>
      <c r="BH20" s="61">
        <v>86108.095363750603</v>
      </c>
      <c r="BI20" s="62">
        <v>86108.095363750603</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5">
      <c r="B21" s="2"/>
      <c r="C21" s="21">
        <f t="shared" si="0"/>
        <v>15</v>
      </c>
      <c r="D21" s="90" t="s">
        <v>62</v>
      </c>
      <c r="E21" s="79" t="s">
        <v>95</v>
      </c>
      <c r="F21" s="90" t="s">
        <v>96</v>
      </c>
      <c r="G21" s="79" t="s">
        <v>65</v>
      </c>
      <c r="H21" s="90" t="s">
        <v>87</v>
      </c>
      <c r="I21" s="79" t="s">
        <v>67</v>
      </c>
      <c r="J21" s="90">
        <v>2011</v>
      </c>
      <c r="K21" s="79"/>
      <c r="L21" s="90" t="s">
        <v>68</v>
      </c>
      <c r="M21" s="79" t="s">
        <v>97</v>
      </c>
      <c r="N21" s="90" t="s">
        <v>82</v>
      </c>
      <c r="O21" s="24">
        <v>5</v>
      </c>
      <c r="P21" s="23">
        <v>44.942017119999996</v>
      </c>
      <c r="Q21" s="82">
        <v>293047.47631790396</v>
      </c>
      <c r="R21" s="3"/>
      <c r="S21" s="91">
        <v>25.0887550144</v>
      </c>
      <c r="T21" s="24">
        <v>25.0887550144</v>
      </c>
      <c r="U21" s="23">
        <v>25.0887550144</v>
      </c>
      <c r="V21" s="24">
        <v>25.0887550144</v>
      </c>
      <c r="W21" s="23">
        <v>25.0887550144</v>
      </c>
      <c r="X21" s="24">
        <v>25.0887550144</v>
      </c>
      <c r="Y21" s="23">
        <v>25.0887550144</v>
      </c>
      <c r="Z21" s="24">
        <v>25.0887550144</v>
      </c>
      <c r="AA21" s="23">
        <v>25.0887550144</v>
      </c>
      <c r="AB21" s="24">
        <v>25.0887550144</v>
      </c>
      <c r="AC21" s="23">
        <v>25.0887550144</v>
      </c>
      <c r="AD21" s="24">
        <v>25.0887550144</v>
      </c>
      <c r="AE21" s="23">
        <v>25.0887550144</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165563.02517418045</v>
      </c>
      <c r="AY21" s="24">
        <v>165563.02517418045</v>
      </c>
      <c r="AZ21" s="23">
        <v>165563.02517418045</v>
      </c>
      <c r="BA21" s="24">
        <v>165563.02517418045</v>
      </c>
      <c r="BB21" s="23">
        <v>165563.02517418045</v>
      </c>
      <c r="BC21" s="24">
        <v>165563.02517418045</v>
      </c>
      <c r="BD21" s="23">
        <v>165563.02517418045</v>
      </c>
      <c r="BE21" s="24">
        <v>165563.02517418045</v>
      </c>
      <c r="BF21" s="23">
        <v>165563.02517418045</v>
      </c>
      <c r="BG21" s="24">
        <v>165563.02517418045</v>
      </c>
      <c r="BH21" s="23">
        <v>165563.02517418045</v>
      </c>
      <c r="BI21" s="24">
        <v>165563.02517418045</v>
      </c>
      <c r="BJ21" s="23">
        <v>165563.02517418045</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5">
      <c r="B22" s="2"/>
      <c r="C22" s="57">
        <f t="shared" si="0"/>
        <v>16</v>
      </c>
      <c r="D22" s="92" t="s">
        <v>62</v>
      </c>
      <c r="E22" s="93" t="s">
        <v>95</v>
      </c>
      <c r="F22" s="92" t="s">
        <v>98</v>
      </c>
      <c r="G22" s="93" t="s">
        <v>65</v>
      </c>
      <c r="H22" s="92" t="s">
        <v>87</v>
      </c>
      <c r="I22" s="93" t="s">
        <v>67</v>
      </c>
      <c r="J22" s="92">
        <v>2011</v>
      </c>
      <c r="K22" s="93"/>
      <c r="L22" s="92" t="s">
        <v>68</v>
      </c>
      <c r="M22" s="93" t="s">
        <v>97</v>
      </c>
      <c r="N22" s="92" t="s">
        <v>82</v>
      </c>
      <c r="O22" s="66">
        <v>2.8436090259646085E-3</v>
      </c>
      <c r="P22" s="65">
        <v>0.37791563955069646</v>
      </c>
      <c r="Q22" s="94">
        <v>1940.9747247323771</v>
      </c>
      <c r="R22" s="3"/>
      <c r="S22" s="95">
        <v>0.18895781977534823</v>
      </c>
      <c r="T22" s="66">
        <v>0.18895781977534823</v>
      </c>
      <c r="U22" s="65">
        <v>0.18895781977534823</v>
      </c>
      <c r="V22" s="66">
        <v>0.18895781977534823</v>
      </c>
      <c r="W22" s="65">
        <v>0.18895781977534823</v>
      </c>
      <c r="X22" s="66">
        <v>0.18895781977534823</v>
      </c>
      <c r="Y22" s="65">
        <v>0.18895781977534823</v>
      </c>
      <c r="Z22" s="66">
        <v>0.18895781977534823</v>
      </c>
      <c r="AA22" s="65">
        <v>0.18895781977534823</v>
      </c>
      <c r="AB22" s="66">
        <v>0.18895781977534823</v>
      </c>
      <c r="AC22" s="65">
        <v>0.18895781977534823</v>
      </c>
      <c r="AD22" s="66">
        <v>0.18895781977534823</v>
      </c>
      <c r="AE22" s="65">
        <v>0.18895781977534823</v>
      </c>
      <c r="AF22" s="66">
        <v>0.18895781977534823</v>
      </c>
      <c r="AG22" s="65">
        <v>0.18895781977534823</v>
      </c>
      <c r="AH22" s="66">
        <v>0.18895781977534823</v>
      </c>
      <c r="AI22" s="65">
        <v>0.18895781977534823</v>
      </c>
      <c r="AJ22" s="66">
        <v>0.18895781977534823</v>
      </c>
      <c r="AK22" s="65">
        <v>0.18895781977534823</v>
      </c>
      <c r="AL22" s="66">
        <v>0.18895781977534823</v>
      </c>
      <c r="AM22" s="65">
        <v>0.18895781977534823</v>
      </c>
      <c r="AN22" s="66">
        <v>0.18895781977534823</v>
      </c>
      <c r="AO22" s="65">
        <v>0.18895781977534823</v>
      </c>
      <c r="AP22" s="66">
        <v>0.18895781977534823</v>
      </c>
      <c r="AQ22" s="65">
        <v>0.18895781977534823</v>
      </c>
      <c r="AR22" s="66">
        <v>0.18895781977534823</v>
      </c>
      <c r="AS22" s="65">
        <v>0</v>
      </c>
      <c r="AT22" s="66">
        <v>0</v>
      </c>
      <c r="AU22" s="65">
        <v>0</v>
      </c>
      <c r="AV22" s="94">
        <v>0</v>
      </c>
      <c r="AW22" s="3"/>
      <c r="AX22" s="95">
        <v>970.48736236618856</v>
      </c>
      <c r="AY22" s="66">
        <v>970.48736236618856</v>
      </c>
      <c r="AZ22" s="65">
        <v>970.48736236618856</v>
      </c>
      <c r="BA22" s="66">
        <v>970.48736236618856</v>
      </c>
      <c r="BB22" s="65">
        <v>970.48736236618856</v>
      </c>
      <c r="BC22" s="66">
        <v>970.48736236618856</v>
      </c>
      <c r="BD22" s="65">
        <v>970.48736236618856</v>
      </c>
      <c r="BE22" s="66">
        <v>970.48736236618856</v>
      </c>
      <c r="BF22" s="65">
        <v>970.48736236618856</v>
      </c>
      <c r="BG22" s="66">
        <v>970.48736236618856</v>
      </c>
      <c r="BH22" s="65">
        <v>970.48736236618856</v>
      </c>
      <c r="BI22" s="66">
        <v>970.48736236618856</v>
      </c>
      <c r="BJ22" s="65">
        <v>970.48736236618856</v>
      </c>
      <c r="BK22" s="66">
        <v>970.48736236618856</v>
      </c>
      <c r="BL22" s="65">
        <v>970.48736236618856</v>
      </c>
      <c r="BM22" s="66">
        <v>970.48736236618856</v>
      </c>
      <c r="BN22" s="65">
        <v>970.48736236618856</v>
      </c>
      <c r="BO22" s="66">
        <v>970.48736236618856</v>
      </c>
      <c r="BP22" s="65">
        <v>970.48736236618856</v>
      </c>
      <c r="BQ22" s="66">
        <v>970.48736236618856</v>
      </c>
      <c r="BR22" s="65">
        <v>970.48736236618856</v>
      </c>
      <c r="BS22" s="66">
        <v>970.48736236618856</v>
      </c>
      <c r="BT22" s="65">
        <v>970.48736236618856</v>
      </c>
      <c r="BU22" s="66">
        <v>970.48736236618856</v>
      </c>
      <c r="BV22" s="65">
        <v>970.48736236618856</v>
      </c>
      <c r="BW22" s="66">
        <v>970.48736236618856</v>
      </c>
      <c r="BX22" s="65">
        <v>0</v>
      </c>
      <c r="BY22" s="66">
        <v>0</v>
      </c>
      <c r="BZ22" s="65">
        <v>0</v>
      </c>
      <c r="CA22" s="94">
        <v>0</v>
      </c>
      <c r="CB22" s="14"/>
    </row>
    <row r="23" spans="2:80" s="9" customFormat="1" ht="4.5" x14ac:dyDescent="0.35">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8"/>
    </row>
    <row r="24" spans="2:80" x14ac:dyDescent="0.35">
      <c r="B24" s="2"/>
      <c r="C24" s="4" t="s">
        <v>11</v>
      </c>
      <c r="D24" s="96"/>
      <c r="E24" s="96"/>
      <c r="F24" s="96"/>
      <c r="G24" s="96"/>
      <c r="H24" s="96"/>
      <c r="I24" s="96"/>
      <c r="J24" s="96"/>
      <c r="K24" s="96"/>
      <c r="L24" s="96"/>
      <c r="M24" s="96"/>
      <c r="N24" s="96"/>
      <c r="O24" s="96"/>
      <c r="P24" s="10">
        <f>SUM(P$7:P22)</f>
        <v>789.30461433117273</v>
      </c>
      <c r="Q24" s="10">
        <f>SUM(Q$7:Q22)</f>
        <v>1451209.2095813577</v>
      </c>
      <c r="R24" s="3"/>
      <c r="S24" s="10">
        <f>SUM(S$7:S22)</f>
        <v>625.39293941161918</v>
      </c>
      <c r="T24" s="10">
        <f>SUM(T$7:T22)</f>
        <v>282.35173941161923</v>
      </c>
      <c r="U24" s="10">
        <f>SUM(U$7:U22)</f>
        <v>282.35173941161923</v>
      </c>
      <c r="V24" s="10">
        <f>SUM(V$7:V22)</f>
        <v>246.96397538923534</v>
      </c>
      <c r="W24" s="10">
        <f>SUM(W$7:W22)</f>
        <v>242.16378548609433</v>
      </c>
      <c r="X24" s="10">
        <f>SUM(X$7:X22)</f>
        <v>233.35589974052417</v>
      </c>
      <c r="Y24" s="10">
        <f>SUM(Y$7:Y22)</f>
        <v>160.94428718859095</v>
      </c>
      <c r="Z24" s="10">
        <f>SUM(Z$7:Z22)</f>
        <v>160.8865373817963</v>
      </c>
      <c r="AA24" s="10">
        <f>SUM(AA$7:AA22)</f>
        <v>162.2529184519293</v>
      </c>
      <c r="AB24" s="10">
        <f>SUM(AB$7:AB22)</f>
        <v>158.15185412455378</v>
      </c>
      <c r="AC24" s="10">
        <f>SUM(AC$7:AC22)</f>
        <v>153.24582209356942</v>
      </c>
      <c r="AD24" s="10">
        <f>SUM(AD$7:AD22)</f>
        <v>153.24551940226885</v>
      </c>
      <c r="AE24" s="10">
        <f>SUM(AE$7:AE22)</f>
        <v>116.75876210349305</v>
      </c>
      <c r="AF24" s="10">
        <f>SUM(AF$7:AF22)</f>
        <v>91.641036613899971</v>
      </c>
      <c r="AG24" s="10">
        <f>SUM(AG$7:AG22)</f>
        <v>91.641036613899971</v>
      </c>
      <c r="AH24" s="10">
        <f>SUM(AH$7:AH22)</f>
        <v>91.576963641557285</v>
      </c>
      <c r="AI24" s="10">
        <f>SUM(AI$7:AI22)</f>
        <v>91.083480299756218</v>
      </c>
      <c r="AJ24" s="10">
        <f>SUM(AJ$7:AJ22)</f>
        <v>91.083480299756218</v>
      </c>
      <c r="AK24" s="10">
        <f>SUM(AK$7:AK22)</f>
        <v>77.243717902340833</v>
      </c>
      <c r="AL24" s="10">
        <f>SUM(AL$7:AL22)</f>
        <v>0.23815781977534822</v>
      </c>
      <c r="AM24" s="10">
        <f>SUM(AM$7:AM22)</f>
        <v>0.23815781977534822</v>
      </c>
      <c r="AN24" s="10">
        <f>SUM(AN$7:AN22)</f>
        <v>0.18895781977534823</v>
      </c>
      <c r="AO24" s="10">
        <f>SUM(AO$7:AO22)</f>
        <v>0.18895781977534823</v>
      </c>
      <c r="AP24" s="10">
        <f>SUM(AP$7:AP22)</f>
        <v>0.18895781977534823</v>
      </c>
      <c r="AQ24" s="10">
        <f>SUM(AQ$7:AQ22)</f>
        <v>0.18895781977534823</v>
      </c>
      <c r="AR24" s="10">
        <f>SUM(AR$7:AR22)</f>
        <v>0.18895781977534823</v>
      </c>
      <c r="AS24" s="10">
        <f>SUM(AS$7:AS22)</f>
        <v>0</v>
      </c>
      <c r="AT24" s="10">
        <f>SUM(AT$7:AT22)</f>
        <v>0</v>
      </c>
      <c r="AU24" s="10">
        <f>SUM(AU$7:AU22)</f>
        <v>0</v>
      </c>
      <c r="AV24" s="10">
        <f>SUM(AV$7:AV22)</f>
        <v>0</v>
      </c>
      <c r="AW24" s="3"/>
      <c r="AX24" s="10">
        <f>SUM(AX$7:AX22)</f>
        <v>1068889.6311399245</v>
      </c>
      <c r="AY24" s="10">
        <f>SUM(AY$7:AY22)</f>
        <v>1051977.7131399247</v>
      </c>
      <c r="AZ24" s="10">
        <f>SUM(AZ$7:AZ22)</f>
        <v>1051977.7131399247</v>
      </c>
      <c r="BA24" s="10">
        <f>SUM(BA$7:BA22)</f>
        <v>954034.35522341589</v>
      </c>
      <c r="BB24" s="10">
        <f>SUM(BB$7:BB22)</f>
        <v>917465.71805175184</v>
      </c>
      <c r="BC24" s="10">
        <f>SUM(BC$7:BC22)</f>
        <v>840494.28026665933</v>
      </c>
      <c r="BD24" s="10">
        <f>SUM(BD$7:BD22)</f>
        <v>629468.7137821659</v>
      </c>
      <c r="BE24" s="10">
        <f>SUM(BE$7:BE22)</f>
        <v>628962.82547464455</v>
      </c>
      <c r="BF24" s="10">
        <f>SUM(BF$7:BF22)</f>
        <v>658472.41540560941</v>
      </c>
      <c r="BG24" s="10">
        <f>SUM(BG$7:BG22)</f>
        <v>569902.15544908098</v>
      </c>
      <c r="BH24" s="10">
        <f>SUM(BH$7:BH22)</f>
        <v>530378.92305211187</v>
      </c>
      <c r="BI24" s="10">
        <f>SUM(BI$7:BI22)</f>
        <v>527884.40046759974</v>
      </c>
      <c r="BJ24" s="10">
        <f>SUM(BJ$7:BJ22)</f>
        <v>351958.05035619804</v>
      </c>
      <c r="BK24" s="10">
        <f>SUM(BK$7:BK22)</f>
        <v>183735.96943244751</v>
      </c>
      <c r="BL24" s="10">
        <f>SUM(BL$7:BL22)</f>
        <v>183735.96943244751</v>
      </c>
      <c r="BM24" s="10">
        <f>SUM(BM$7:BM22)</f>
        <v>182982.71498357112</v>
      </c>
      <c r="BN24" s="10">
        <f>SUM(BN$7:BN22)</f>
        <v>172325.00655023186</v>
      </c>
      <c r="BO24" s="10">
        <f>SUM(BO$7:BO22)</f>
        <v>172325.00655023186</v>
      </c>
      <c r="BP24" s="10">
        <f>SUM(BP$7:BP22)</f>
        <v>159951.06194017612</v>
      </c>
      <c r="BQ24" s="10">
        <f>SUM(BQ$7:BQ22)</f>
        <v>1713.8173623661885</v>
      </c>
      <c r="BR24" s="10">
        <f>SUM(BR$7:BR22)</f>
        <v>1713.8173623661885</v>
      </c>
      <c r="BS24" s="10">
        <f>SUM(BS$7:BS22)</f>
        <v>970.48736236618856</v>
      </c>
      <c r="BT24" s="10">
        <f>SUM(BT$7:BT22)</f>
        <v>970.48736236618856</v>
      </c>
      <c r="BU24" s="10">
        <f>SUM(BU$7:BU22)</f>
        <v>970.48736236618856</v>
      </c>
      <c r="BV24" s="10">
        <f>SUM(BV$7:BV22)</f>
        <v>970.48736236618856</v>
      </c>
      <c r="BW24" s="10">
        <f>SUM(BW$7:BW22)</f>
        <v>970.48736236618856</v>
      </c>
      <c r="BX24" s="10">
        <f>SUM(BX$7:BX22)</f>
        <v>0</v>
      </c>
      <c r="BY24" s="10">
        <f>SUM(BY$7:BY22)</f>
        <v>0</v>
      </c>
      <c r="BZ24" s="10">
        <f>SUM(BZ$7:BZ22)</f>
        <v>0</v>
      </c>
      <c r="CA24" s="10">
        <f>SUM(CA$7:CA22)</f>
        <v>0</v>
      </c>
      <c r="CB24" s="14"/>
    </row>
    <row r="25" spans="2:80" x14ac:dyDescent="0.35">
      <c r="B25" s="3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22 S7:AV22 AX7:CA22">
    <cfRule type="cellIs" dxfId="4" priority="1" operator="equal">
      <formula>0</formula>
    </cfRule>
  </conditionalFormatting>
  <printOptions horizontalCentered="1"/>
  <pageMargins left="0.25" right="0.25" top="0.75" bottom="0.75" header="0.3" footer="0.3"/>
  <pageSetup scale="60" orientation="landscape" r:id="rId1"/>
  <colBreaks count="3" manualBreakCount="3">
    <brk id="18" max="1048575" man="1"/>
    <brk id="49" max="1048575" man="1"/>
    <brk id="7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8"/>
  <sheetViews>
    <sheetView zoomScale="75" zoomScaleNormal="75" workbookViewId="0">
      <pane ySplit="6" topLeftCell="A11"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19" width="4.1796875" style="5" customWidth="1"/>
    <col min="20" max="34" width="4.7265625" style="5" customWidth="1"/>
    <col min="35" max="37" width="4.1796875" style="5" customWidth="1"/>
    <col min="38" max="38" width="3.54296875" style="5" customWidth="1"/>
    <col min="39" max="48" width="3.26953125" style="5" customWidth="1"/>
    <col min="49" max="49" width="1.1796875" style="5" customWidth="1"/>
    <col min="50" max="50" width="8.1796875" style="5" customWidth="1"/>
    <col min="51" max="55" width="10.453125" style="5" customWidth="1"/>
    <col min="56" max="68" width="8.7265625" style="5" customWidth="1"/>
    <col min="69" max="69" width="7.54296875" style="5" customWidth="1"/>
    <col min="70" max="71" width="6.453125" style="5" customWidth="1"/>
    <col min="72"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25" si="0">C6+1</f>
        <v>1</v>
      </c>
      <c r="D7" s="84" t="s">
        <v>62</v>
      </c>
      <c r="E7" s="78" t="s">
        <v>85</v>
      </c>
      <c r="F7" s="84" t="s">
        <v>91</v>
      </c>
      <c r="G7" s="78" t="s">
        <v>65</v>
      </c>
      <c r="H7" s="84" t="s">
        <v>99</v>
      </c>
      <c r="I7" s="78" t="s">
        <v>67</v>
      </c>
      <c r="J7" s="84">
        <v>2012</v>
      </c>
      <c r="K7" s="78"/>
      <c r="L7" s="84" t="s">
        <v>100</v>
      </c>
      <c r="M7" s="78" t="s">
        <v>101</v>
      </c>
      <c r="N7" s="84" t="s">
        <v>82</v>
      </c>
      <c r="O7" s="20">
        <v>157</v>
      </c>
      <c r="P7" s="19">
        <v>1564.2471954744619</v>
      </c>
      <c r="Q7" s="81">
        <v>2643114.3611056111</v>
      </c>
      <c r="R7" s="3"/>
      <c r="S7" s="85">
        <v>0</v>
      </c>
      <c r="T7" s="20">
        <v>122.2757260111476</v>
      </c>
      <c r="U7" s="19">
        <v>122.2757260111476</v>
      </c>
      <c r="V7" s="20">
        <v>121.41774784050463</v>
      </c>
      <c r="W7" s="19">
        <v>78.675258991374321</v>
      </c>
      <c r="X7" s="20">
        <v>78.675258991374321</v>
      </c>
      <c r="Y7" s="19">
        <v>23.618005168273083</v>
      </c>
      <c r="Z7" s="20">
        <v>23.618005168273083</v>
      </c>
      <c r="AA7" s="19">
        <v>21.948292619396632</v>
      </c>
      <c r="AB7" s="20">
        <v>21.948292619396632</v>
      </c>
      <c r="AC7" s="19">
        <v>21.948292619396632</v>
      </c>
      <c r="AD7" s="20">
        <v>19.93702917005546</v>
      </c>
      <c r="AE7" s="19">
        <v>19.93702917005546</v>
      </c>
      <c r="AF7" s="20">
        <v>2.2640170154256953</v>
      </c>
      <c r="AG7" s="19">
        <v>2.2640170154256953</v>
      </c>
      <c r="AH7" s="20">
        <v>2.2640170154256953</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466880.15106636833</v>
      </c>
      <c r="AZ7" s="19">
        <v>466880.15106637002</v>
      </c>
      <c r="BA7" s="20">
        <v>463677.23657699273</v>
      </c>
      <c r="BB7" s="19">
        <v>297171.46161057299</v>
      </c>
      <c r="BC7" s="20">
        <v>297171.46161057299</v>
      </c>
      <c r="BD7" s="19">
        <v>89715.64264851535</v>
      </c>
      <c r="BE7" s="20">
        <v>89715.64264851535</v>
      </c>
      <c r="BF7" s="19">
        <v>88048.233912086274</v>
      </c>
      <c r="BG7" s="20">
        <v>88048.233912086274</v>
      </c>
      <c r="BH7" s="19">
        <v>88048.233912086274</v>
      </c>
      <c r="BI7" s="20">
        <v>68368.459059910674</v>
      </c>
      <c r="BJ7" s="19">
        <v>68368.459059910674</v>
      </c>
      <c r="BK7" s="20">
        <v>2260.893201937743</v>
      </c>
      <c r="BL7" s="19">
        <v>2260.893201937743</v>
      </c>
      <c r="BM7" s="20">
        <v>2260.893201937743</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62</v>
      </c>
      <c r="E8" s="87" t="s">
        <v>85</v>
      </c>
      <c r="F8" s="86" t="s">
        <v>92</v>
      </c>
      <c r="G8" s="87" t="s">
        <v>65</v>
      </c>
      <c r="H8" s="86" t="s">
        <v>99</v>
      </c>
      <c r="I8" s="87" t="s">
        <v>67</v>
      </c>
      <c r="J8" s="86">
        <v>2012</v>
      </c>
      <c r="K8" s="87"/>
      <c r="L8" s="86" t="s">
        <v>100</v>
      </c>
      <c r="M8" s="87" t="s">
        <v>101</v>
      </c>
      <c r="N8" s="86" t="s">
        <v>82</v>
      </c>
      <c r="O8" s="62">
        <v>11</v>
      </c>
      <c r="P8" s="61">
        <v>159.58580782440609</v>
      </c>
      <c r="Q8" s="88">
        <v>849321.67301026336</v>
      </c>
      <c r="R8" s="3"/>
      <c r="S8" s="89">
        <v>0</v>
      </c>
      <c r="T8" s="62">
        <v>119.98932919128278</v>
      </c>
      <c r="U8" s="61">
        <v>119.98932919128278</v>
      </c>
      <c r="V8" s="62">
        <v>119.98932919128278</v>
      </c>
      <c r="W8" s="61">
        <v>119.98932919128278</v>
      </c>
      <c r="X8" s="62">
        <v>119.98932919128278</v>
      </c>
      <c r="Y8" s="61">
        <v>119.33059664769317</v>
      </c>
      <c r="Z8" s="62">
        <v>119.02849271299104</v>
      </c>
      <c r="AA8" s="61">
        <v>119.02849271299104</v>
      </c>
      <c r="AB8" s="62">
        <v>118.08282758906488</v>
      </c>
      <c r="AC8" s="61">
        <v>114.00899296441978</v>
      </c>
      <c r="AD8" s="62">
        <v>113.90391906176131</v>
      </c>
      <c r="AE8" s="61">
        <v>113.90391906176131</v>
      </c>
      <c r="AF8" s="62">
        <v>20.046102642318814</v>
      </c>
      <c r="AG8" s="61">
        <v>20.046102642318814</v>
      </c>
      <c r="AH8" s="62">
        <v>20.046102642318814</v>
      </c>
      <c r="AI8" s="61">
        <v>17.52543098521268</v>
      </c>
      <c r="AJ8" s="62">
        <v>0.68782434285053684</v>
      </c>
      <c r="AK8" s="61">
        <v>0.68782434285053684</v>
      </c>
      <c r="AL8" s="62">
        <v>0.68782434285053684</v>
      </c>
      <c r="AM8" s="61">
        <v>0.68782434285053684</v>
      </c>
      <c r="AN8" s="62">
        <v>0</v>
      </c>
      <c r="AO8" s="61">
        <v>0</v>
      </c>
      <c r="AP8" s="62">
        <v>0</v>
      </c>
      <c r="AQ8" s="61">
        <v>0</v>
      </c>
      <c r="AR8" s="62">
        <v>0</v>
      </c>
      <c r="AS8" s="61">
        <v>0</v>
      </c>
      <c r="AT8" s="62">
        <v>0</v>
      </c>
      <c r="AU8" s="61">
        <v>0</v>
      </c>
      <c r="AV8" s="88">
        <v>0</v>
      </c>
      <c r="AW8" s="3"/>
      <c r="AX8" s="89">
        <v>0</v>
      </c>
      <c r="AY8" s="62">
        <v>638587.72406786715</v>
      </c>
      <c r="AZ8" s="61">
        <v>638587.72406786715</v>
      </c>
      <c r="BA8" s="62">
        <v>638587.72406786715</v>
      </c>
      <c r="BB8" s="61">
        <v>638587.72406786715</v>
      </c>
      <c r="BC8" s="62">
        <v>638587.72406786715</v>
      </c>
      <c r="BD8" s="61">
        <v>636408.74978656392</v>
      </c>
      <c r="BE8" s="62">
        <v>634899.50236238481</v>
      </c>
      <c r="BF8" s="61">
        <v>634899.50236238481</v>
      </c>
      <c r="BG8" s="62">
        <v>631771.40431437886</v>
      </c>
      <c r="BH8" s="61">
        <v>611419.38731784502</v>
      </c>
      <c r="BI8" s="62">
        <v>610245.64710964961</v>
      </c>
      <c r="BJ8" s="61">
        <v>610245.64710964961</v>
      </c>
      <c r="BK8" s="62">
        <v>49482.514885347315</v>
      </c>
      <c r="BL8" s="61">
        <v>49482.514885347315</v>
      </c>
      <c r="BM8" s="62">
        <v>49482.514885347315</v>
      </c>
      <c r="BN8" s="61">
        <v>36373.633012244289</v>
      </c>
      <c r="BO8" s="62">
        <v>1295.7052132505496</v>
      </c>
      <c r="BP8" s="61">
        <v>1295.7052132505496</v>
      </c>
      <c r="BQ8" s="62">
        <v>1295.7052132505496</v>
      </c>
      <c r="BR8" s="61">
        <v>1295.7052132505496</v>
      </c>
      <c r="BS8" s="62">
        <v>0</v>
      </c>
      <c r="BT8" s="61">
        <v>0</v>
      </c>
      <c r="BU8" s="62">
        <v>0</v>
      </c>
      <c r="BV8" s="61">
        <v>0</v>
      </c>
      <c r="BW8" s="62">
        <v>0</v>
      </c>
      <c r="BX8" s="61">
        <v>0</v>
      </c>
      <c r="BY8" s="62">
        <v>0</v>
      </c>
      <c r="BZ8" s="61">
        <v>0</v>
      </c>
      <c r="CA8" s="88">
        <v>0</v>
      </c>
      <c r="CB8" s="14"/>
    </row>
    <row r="9" spans="2:80" x14ac:dyDescent="0.35">
      <c r="B9" s="2"/>
      <c r="C9" s="21">
        <f t="shared" si="0"/>
        <v>3</v>
      </c>
      <c r="D9" s="90" t="s">
        <v>62</v>
      </c>
      <c r="E9" s="79" t="s">
        <v>85</v>
      </c>
      <c r="F9" s="90" t="s">
        <v>98</v>
      </c>
      <c r="G9" s="79" t="s">
        <v>65</v>
      </c>
      <c r="H9" s="90" t="s">
        <v>99</v>
      </c>
      <c r="I9" s="79" t="s">
        <v>67</v>
      </c>
      <c r="J9" s="90">
        <v>2012</v>
      </c>
      <c r="K9" s="79"/>
      <c r="L9" s="90" t="s">
        <v>100</v>
      </c>
      <c r="M9" s="79" t="s">
        <v>101</v>
      </c>
      <c r="N9" s="90" t="s">
        <v>82</v>
      </c>
      <c r="O9" s="24">
        <v>2</v>
      </c>
      <c r="P9" s="23">
        <v>114.18826720000001</v>
      </c>
      <c r="Q9" s="82">
        <v>130800.99999999999</v>
      </c>
      <c r="R9" s="3"/>
      <c r="S9" s="91">
        <v>0</v>
      </c>
      <c r="T9" s="24">
        <v>85.855840000000001</v>
      </c>
      <c r="U9" s="23">
        <v>85.855840000000001</v>
      </c>
      <c r="V9" s="24">
        <v>85.855840000000001</v>
      </c>
      <c r="W9" s="23">
        <v>85.855840000000001</v>
      </c>
      <c r="X9" s="24">
        <v>85.855840000000001</v>
      </c>
      <c r="Y9" s="23">
        <v>85.855840000000001</v>
      </c>
      <c r="Z9" s="24">
        <v>85.855840000000001</v>
      </c>
      <c r="AA9" s="23">
        <v>85.855840000000001</v>
      </c>
      <c r="AB9" s="24">
        <v>85.855840000000001</v>
      </c>
      <c r="AC9" s="23">
        <v>85.855840000000001</v>
      </c>
      <c r="AD9" s="24">
        <v>85.855840000000001</v>
      </c>
      <c r="AE9" s="23">
        <v>85.855840000000001</v>
      </c>
      <c r="AF9" s="24">
        <v>85.855840000000001</v>
      </c>
      <c r="AG9" s="23">
        <v>85.855840000000001</v>
      </c>
      <c r="AH9" s="24">
        <v>85.855840000000001</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64092.49</v>
      </c>
      <c r="AZ9" s="23">
        <v>64092.49</v>
      </c>
      <c r="BA9" s="24">
        <v>64092.49</v>
      </c>
      <c r="BB9" s="23">
        <v>64092.49</v>
      </c>
      <c r="BC9" s="24">
        <v>64092.49</v>
      </c>
      <c r="BD9" s="23">
        <v>64092.49</v>
      </c>
      <c r="BE9" s="24">
        <v>64092.49</v>
      </c>
      <c r="BF9" s="23">
        <v>64092.49</v>
      </c>
      <c r="BG9" s="24">
        <v>64092.49</v>
      </c>
      <c r="BH9" s="23">
        <v>64092.49</v>
      </c>
      <c r="BI9" s="24">
        <v>64092.49</v>
      </c>
      <c r="BJ9" s="23">
        <v>64092.49</v>
      </c>
      <c r="BK9" s="24">
        <v>64092.49</v>
      </c>
      <c r="BL9" s="23">
        <v>64092.49</v>
      </c>
      <c r="BM9" s="24">
        <v>64092.49</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62</v>
      </c>
      <c r="E10" s="87" t="s">
        <v>63</v>
      </c>
      <c r="F10" s="86" t="s">
        <v>64</v>
      </c>
      <c r="G10" s="87" t="s">
        <v>65</v>
      </c>
      <c r="H10" s="86" t="s">
        <v>66</v>
      </c>
      <c r="I10" s="87" t="s">
        <v>67</v>
      </c>
      <c r="J10" s="86">
        <v>2012</v>
      </c>
      <c r="K10" s="87"/>
      <c r="L10" s="86" t="s">
        <v>100</v>
      </c>
      <c r="M10" s="87" t="s">
        <v>101</v>
      </c>
      <c r="N10" s="86" t="s">
        <v>70</v>
      </c>
      <c r="O10" s="62">
        <v>45.342156431728469</v>
      </c>
      <c r="P10" s="61">
        <v>8.5278908740420096</v>
      </c>
      <c r="Q10" s="88">
        <v>21437.989953992768</v>
      </c>
      <c r="R10" s="3"/>
      <c r="S10" s="89">
        <v>0</v>
      </c>
      <c r="T10" s="62">
        <v>6.411948025595497</v>
      </c>
      <c r="U10" s="61">
        <v>6.411948025595497</v>
      </c>
      <c r="V10" s="62">
        <v>6.411948025595497</v>
      </c>
      <c r="W10" s="61">
        <v>5.9793379383413559</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11048.392399148906</v>
      </c>
      <c r="AZ10" s="61">
        <v>11048.392399148906</v>
      </c>
      <c r="BA10" s="62">
        <v>11048.392399148906</v>
      </c>
      <c r="BB10" s="61">
        <v>10661.528916346797</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62</v>
      </c>
      <c r="E11" s="79" t="s">
        <v>63</v>
      </c>
      <c r="F11" s="90" t="s">
        <v>71</v>
      </c>
      <c r="G11" s="79" t="s">
        <v>65</v>
      </c>
      <c r="H11" s="90" t="s">
        <v>66</v>
      </c>
      <c r="I11" s="79" t="s">
        <v>67</v>
      </c>
      <c r="J11" s="90">
        <v>2012</v>
      </c>
      <c r="K11" s="79"/>
      <c r="L11" s="90" t="s">
        <v>100</v>
      </c>
      <c r="M11" s="79" t="s">
        <v>101</v>
      </c>
      <c r="N11" s="90" t="s">
        <v>70</v>
      </c>
      <c r="O11" s="24">
        <v>212.15691088255761</v>
      </c>
      <c r="P11" s="23">
        <v>16.539747112273883</v>
      </c>
      <c r="Q11" s="82">
        <v>176844.10988846995</v>
      </c>
      <c r="R11" s="3"/>
      <c r="S11" s="91">
        <v>0</v>
      </c>
      <c r="T11" s="24">
        <v>12.435900084416451</v>
      </c>
      <c r="U11" s="23">
        <v>12.435900084416451</v>
      </c>
      <c r="V11" s="24">
        <v>12.435900084416451</v>
      </c>
      <c r="W11" s="23">
        <v>11.404464875329356</v>
      </c>
      <c r="X11" s="24">
        <v>6.2269054137835109</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82724.199959560094</v>
      </c>
      <c r="AZ11" s="23">
        <v>82724.199959560094</v>
      </c>
      <c r="BA11" s="24">
        <v>82724.199959560094</v>
      </c>
      <c r="BB11" s="23">
        <v>81801.834464560074</v>
      </c>
      <c r="BC11" s="24">
        <v>47360.195589301533</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62</v>
      </c>
      <c r="E12" s="87" t="s">
        <v>63</v>
      </c>
      <c r="F12" s="86" t="s">
        <v>72</v>
      </c>
      <c r="G12" s="87" t="s">
        <v>65</v>
      </c>
      <c r="H12" s="86" t="s">
        <v>66</v>
      </c>
      <c r="I12" s="87" t="s">
        <v>67</v>
      </c>
      <c r="J12" s="86">
        <v>2012</v>
      </c>
      <c r="K12" s="87"/>
      <c r="L12" s="86" t="s">
        <v>100</v>
      </c>
      <c r="M12" s="87" t="s">
        <v>101</v>
      </c>
      <c r="N12" s="86" t="s">
        <v>73</v>
      </c>
      <c r="O12" s="62">
        <v>3708.059310153465</v>
      </c>
      <c r="P12" s="61">
        <v>6.8798725123218549</v>
      </c>
      <c r="Q12" s="88">
        <v>102136.95957620654</v>
      </c>
      <c r="R12" s="3"/>
      <c r="S12" s="89">
        <v>0</v>
      </c>
      <c r="T12" s="62">
        <v>5.1728364754299658</v>
      </c>
      <c r="U12" s="61">
        <v>5.1728364754299658</v>
      </c>
      <c r="V12" s="62">
        <v>5.1728364754299658</v>
      </c>
      <c r="W12" s="61">
        <v>5.1728364754299658</v>
      </c>
      <c r="X12" s="62">
        <v>4.7347971214964124</v>
      </c>
      <c r="Y12" s="61">
        <v>4.0067541477365705</v>
      </c>
      <c r="Z12" s="62">
        <v>2.9995879945005064</v>
      </c>
      <c r="AA12" s="61">
        <v>2.9885131049086544</v>
      </c>
      <c r="AB12" s="62">
        <v>2.9885131049086544</v>
      </c>
      <c r="AC12" s="61">
        <v>1.9273250635796495</v>
      </c>
      <c r="AD12" s="62">
        <v>0.7540451315964749</v>
      </c>
      <c r="AE12" s="61">
        <v>0.75397892505592334</v>
      </c>
      <c r="AF12" s="62">
        <v>0.75397892505592334</v>
      </c>
      <c r="AG12" s="61">
        <v>0.74104008978385183</v>
      </c>
      <c r="AH12" s="62">
        <v>0.74104008978385183</v>
      </c>
      <c r="AI12" s="61">
        <v>0.72262847085935378</v>
      </c>
      <c r="AJ12" s="62">
        <v>0.20275561034435882</v>
      </c>
      <c r="AK12" s="61">
        <v>0.20275561034435882</v>
      </c>
      <c r="AL12" s="62">
        <v>0.20275561034435882</v>
      </c>
      <c r="AM12" s="61">
        <v>0.20275561034435882</v>
      </c>
      <c r="AN12" s="62">
        <v>0</v>
      </c>
      <c r="AO12" s="61">
        <v>0</v>
      </c>
      <c r="AP12" s="62">
        <v>0</v>
      </c>
      <c r="AQ12" s="61">
        <v>0</v>
      </c>
      <c r="AR12" s="62">
        <v>0</v>
      </c>
      <c r="AS12" s="61">
        <v>0</v>
      </c>
      <c r="AT12" s="62">
        <v>0</v>
      </c>
      <c r="AU12" s="61">
        <v>0</v>
      </c>
      <c r="AV12" s="88">
        <v>0</v>
      </c>
      <c r="AW12" s="3"/>
      <c r="AX12" s="89">
        <v>0</v>
      </c>
      <c r="AY12" s="62">
        <v>93607.282296126185</v>
      </c>
      <c r="AZ12" s="61">
        <v>93607.282296126185</v>
      </c>
      <c r="BA12" s="62">
        <v>93607.282296126185</v>
      </c>
      <c r="BB12" s="61">
        <v>93607.282296126185</v>
      </c>
      <c r="BC12" s="62">
        <v>84146.99190514056</v>
      </c>
      <c r="BD12" s="61">
        <v>68423.523483785902</v>
      </c>
      <c r="BE12" s="62">
        <v>46671.860771237902</v>
      </c>
      <c r="BF12" s="61">
        <v>46574.844738413274</v>
      </c>
      <c r="BG12" s="62">
        <v>46574.844738413274</v>
      </c>
      <c r="BH12" s="61">
        <v>23656.476924510167</v>
      </c>
      <c r="BI12" s="62">
        <v>17556.191506772233</v>
      </c>
      <c r="BJ12" s="61">
        <v>17010.573874713191</v>
      </c>
      <c r="BK12" s="62">
        <v>17010.573874713191</v>
      </c>
      <c r="BL12" s="61">
        <v>15822.982573788984</v>
      </c>
      <c r="BM12" s="62">
        <v>15822.982573788984</v>
      </c>
      <c r="BN12" s="61">
        <v>15606.53196507177</v>
      </c>
      <c r="BO12" s="62">
        <v>4378.8918393622871</v>
      </c>
      <c r="BP12" s="61">
        <v>4378.8918393622871</v>
      </c>
      <c r="BQ12" s="62">
        <v>4378.8918393622871</v>
      </c>
      <c r="BR12" s="61">
        <v>4378.8918393622871</v>
      </c>
      <c r="BS12" s="62">
        <v>0</v>
      </c>
      <c r="BT12" s="61">
        <v>0</v>
      </c>
      <c r="BU12" s="62">
        <v>0</v>
      </c>
      <c r="BV12" s="61">
        <v>0</v>
      </c>
      <c r="BW12" s="62">
        <v>0</v>
      </c>
      <c r="BX12" s="61">
        <v>0</v>
      </c>
      <c r="BY12" s="62">
        <v>0</v>
      </c>
      <c r="BZ12" s="61">
        <v>0</v>
      </c>
      <c r="CA12" s="88">
        <v>0</v>
      </c>
      <c r="CB12" s="14"/>
    </row>
    <row r="13" spans="2:80" x14ac:dyDescent="0.35">
      <c r="B13" s="2"/>
      <c r="C13" s="21">
        <f t="shared" si="0"/>
        <v>7</v>
      </c>
      <c r="D13" s="90" t="s">
        <v>62</v>
      </c>
      <c r="E13" s="79" t="s">
        <v>63</v>
      </c>
      <c r="F13" s="90" t="s">
        <v>74</v>
      </c>
      <c r="G13" s="79" t="s">
        <v>65</v>
      </c>
      <c r="H13" s="90" t="s">
        <v>66</v>
      </c>
      <c r="I13" s="79" t="s">
        <v>67</v>
      </c>
      <c r="J13" s="90">
        <v>2012</v>
      </c>
      <c r="K13" s="79"/>
      <c r="L13" s="90" t="s">
        <v>100</v>
      </c>
      <c r="M13" s="79" t="s">
        <v>101</v>
      </c>
      <c r="N13" s="90" t="s">
        <v>73</v>
      </c>
      <c r="O13" s="24">
        <v>107.96971950093884</v>
      </c>
      <c r="P13" s="23">
        <v>1.0711131923449009</v>
      </c>
      <c r="Q13" s="82">
        <v>4886.9937820860196</v>
      </c>
      <c r="R13" s="3"/>
      <c r="S13" s="91">
        <v>0</v>
      </c>
      <c r="T13" s="24">
        <v>0.80534826492097822</v>
      </c>
      <c r="U13" s="23">
        <v>0.80534826492097822</v>
      </c>
      <c r="V13" s="24">
        <v>0.80534826492097822</v>
      </c>
      <c r="W13" s="23">
        <v>0.80534826492097822</v>
      </c>
      <c r="X13" s="24">
        <v>0.80194871624160446</v>
      </c>
      <c r="Y13" s="23">
        <v>0.80194871624160446</v>
      </c>
      <c r="Z13" s="24">
        <v>0.68402073228256755</v>
      </c>
      <c r="AA13" s="23">
        <v>0.68259265441414452</v>
      </c>
      <c r="AB13" s="24">
        <v>0.68259265441414452</v>
      </c>
      <c r="AC13" s="23">
        <v>0.68259265441414452</v>
      </c>
      <c r="AD13" s="24">
        <v>1.2556079186975893E-2</v>
      </c>
      <c r="AE13" s="23">
        <v>1.2547431999264318E-2</v>
      </c>
      <c r="AF13" s="24">
        <v>1.2547431999264318E-2</v>
      </c>
      <c r="AG13" s="23">
        <v>1.2095610197409892E-2</v>
      </c>
      <c r="AH13" s="24">
        <v>1.2095610197409892E-2</v>
      </c>
      <c r="AI13" s="23">
        <v>1.1298256621939508E-2</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4886.9937820860196</v>
      </c>
      <c r="AZ13" s="23">
        <v>4886.9937820860196</v>
      </c>
      <c r="BA13" s="24">
        <v>4886.9937820860196</v>
      </c>
      <c r="BB13" s="23">
        <v>4886.9937820860196</v>
      </c>
      <c r="BC13" s="24">
        <v>4813.5740826540687</v>
      </c>
      <c r="BD13" s="23">
        <v>4813.5740826540687</v>
      </c>
      <c r="BE13" s="24">
        <v>2266.6956721694755</v>
      </c>
      <c r="BF13" s="23">
        <v>2254.1857100420898</v>
      </c>
      <c r="BG13" s="24">
        <v>2254.1857100420898</v>
      </c>
      <c r="BH13" s="23">
        <v>2254.1857100420898</v>
      </c>
      <c r="BI13" s="24">
        <v>366.11431259244722</v>
      </c>
      <c r="BJ13" s="23">
        <v>294.85159377554231</v>
      </c>
      <c r="BK13" s="24">
        <v>294.85159377554231</v>
      </c>
      <c r="BL13" s="23">
        <v>253.38111902512799</v>
      </c>
      <c r="BM13" s="24">
        <v>253.38111902512799</v>
      </c>
      <c r="BN13" s="23">
        <v>244.0072737657211</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62</v>
      </c>
      <c r="E14" s="87" t="s">
        <v>63</v>
      </c>
      <c r="F14" s="86" t="s">
        <v>75</v>
      </c>
      <c r="G14" s="87" t="s">
        <v>65</v>
      </c>
      <c r="H14" s="86" t="s">
        <v>66</v>
      </c>
      <c r="I14" s="87" t="s">
        <v>67</v>
      </c>
      <c r="J14" s="86">
        <v>2012</v>
      </c>
      <c r="K14" s="87"/>
      <c r="L14" s="86" t="s">
        <v>100</v>
      </c>
      <c r="M14" s="87" t="s">
        <v>101</v>
      </c>
      <c r="N14" s="86" t="s">
        <v>76</v>
      </c>
      <c r="O14" s="62">
        <v>275.17713592823225</v>
      </c>
      <c r="P14" s="61">
        <v>79.115628033420066</v>
      </c>
      <c r="Q14" s="88">
        <v>243493.61522627587</v>
      </c>
      <c r="R14" s="3"/>
      <c r="S14" s="89">
        <v>0</v>
      </c>
      <c r="T14" s="62">
        <v>59.48543461159403</v>
      </c>
      <c r="U14" s="61">
        <v>59.48543461159403</v>
      </c>
      <c r="V14" s="62">
        <v>59.48543461159403</v>
      </c>
      <c r="W14" s="61">
        <v>59.48543461159403</v>
      </c>
      <c r="X14" s="62">
        <v>59.48543461159403</v>
      </c>
      <c r="Y14" s="61">
        <v>59.48543461159403</v>
      </c>
      <c r="Z14" s="62">
        <v>59.48543461159403</v>
      </c>
      <c r="AA14" s="61">
        <v>59.48543461159403</v>
      </c>
      <c r="AB14" s="62">
        <v>59.48543461159403</v>
      </c>
      <c r="AC14" s="61">
        <v>59.48543461159403</v>
      </c>
      <c r="AD14" s="62">
        <v>59.48543461159403</v>
      </c>
      <c r="AE14" s="61">
        <v>59.48543461159403</v>
      </c>
      <c r="AF14" s="62">
        <v>59.48543461159403</v>
      </c>
      <c r="AG14" s="61">
        <v>59.48543461159403</v>
      </c>
      <c r="AH14" s="62">
        <v>59.48543461159403</v>
      </c>
      <c r="AI14" s="61">
        <v>59.48543461159403</v>
      </c>
      <c r="AJ14" s="62">
        <v>59.48543461159403</v>
      </c>
      <c r="AK14" s="61">
        <v>59.48543461159403</v>
      </c>
      <c r="AL14" s="62">
        <v>46.547065018852074</v>
      </c>
      <c r="AM14" s="61">
        <v>0</v>
      </c>
      <c r="AN14" s="62">
        <v>0</v>
      </c>
      <c r="AO14" s="61">
        <v>0</v>
      </c>
      <c r="AP14" s="62">
        <v>0</v>
      </c>
      <c r="AQ14" s="61">
        <v>0</v>
      </c>
      <c r="AR14" s="62">
        <v>0</v>
      </c>
      <c r="AS14" s="61">
        <v>0</v>
      </c>
      <c r="AT14" s="62">
        <v>0</v>
      </c>
      <c r="AU14" s="61">
        <v>0</v>
      </c>
      <c r="AV14" s="88">
        <v>0</v>
      </c>
      <c r="AW14" s="3"/>
      <c r="AX14" s="89">
        <v>0</v>
      </c>
      <c r="AY14" s="62">
        <v>101426.54195237052</v>
      </c>
      <c r="AZ14" s="61">
        <v>101426.54195237052</v>
      </c>
      <c r="BA14" s="62">
        <v>101426.54195237052</v>
      </c>
      <c r="BB14" s="61">
        <v>101426.54195237052</v>
      </c>
      <c r="BC14" s="62">
        <v>101426.54195237052</v>
      </c>
      <c r="BD14" s="61">
        <v>101426.54195237052</v>
      </c>
      <c r="BE14" s="62">
        <v>101426.54195237052</v>
      </c>
      <c r="BF14" s="61">
        <v>101426.54195237052</v>
      </c>
      <c r="BG14" s="62">
        <v>101426.54195237052</v>
      </c>
      <c r="BH14" s="61">
        <v>101426.54195237052</v>
      </c>
      <c r="BI14" s="62">
        <v>101426.54195237052</v>
      </c>
      <c r="BJ14" s="61">
        <v>101426.54195237052</v>
      </c>
      <c r="BK14" s="62">
        <v>101426.54195237052</v>
      </c>
      <c r="BL14" s="61">
        <v>101426.54195237052</v>
      </c>
      <c r="BM14" s="62">
        <v>101426.54195237052</v>
      </c>
      <c r="BN14" s="61">
        <v>101426.54195237052</v>
      </c>
      <c r="BO14" s="62">
        <v>101426.54195237052</v>
      </c>
      <c r="BP14" s="61">
        <v>101426.54195237052</v>
      </c>
      <c r="BQ14" s="62">
        <v>89856.347752325295</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62</v>
      </c>
      <c r="E15" s="79" t="s">
        <v>102</v>
      </c>
      <c r="F15" s="90" t="s">
        <v>103</v>
      </c>
      <c r="G15" s="79" t="s">
        <v>65</v>
      </c>
      <c r="H15" s="90" t="s">
        <v>66</v>
      </c>
      <c r="I15" s="79" t="s">
        <v>67</v>
      </c>
      <c r="J15" s="90">
        <v>2012</v>
      </c>
      <c r="K15" s="79"/>
      <c r="L15" s="90" t="s">
        <v>100</v>
      </c>
      <c r="M15" s="79" t="s">
        <v>101</v>
      </c>
      <c r="N15" s="90" t="s">
        <v>82</v>
      </c>
      <c r="O15" s="24">
        <v>27</v>
      </c>
      <c r="P15" s="23">
        <v>5.1121277443016897</v>
      </c>
      <c r="Q15" s="82">
        <v>-31369.571373184397</v>
      </c>
      <c r="R15" s="3"/>
      <c r="S15" s="91">
        <v>0</v>
      </c>
      <c r="T15" s="24">
        <v>3.8437050709035265</v>
      </c>
      <c r="U15" s="23">
        <v>3.7431370585691197</v>
      </c>
      <c r="V15" s="24">
        <v>3.7431370585691197</v>
      </c>
      <c r="W15" s="23">
        <v>3.7431370585691197</v>
      </c>
      <c r="X15" s="24">
        <v>3.7431370585691197</v>
      </c>
      <c r="Y15" s="23">
        <v>3.7431370585691197</v>
      </c>
      <c r="Z15" s="24">
        <v>3.6352175239007929</v>
      </c>
      <c r="AA15" s="23">
        <v>3.6352175239007929</v>
      </c>
      <c r="AB15" s="24">
        <v>2.7611692948266873</v>
      </c>
      <c r="AC15" s="23">
        <v>2.5523761166259655</v>
      </c>
      <c r="AD15" s="24">
        <v>2.4872705200687055</v>
      </c>
      <c r="AE15" s="23">
        <v>2.4872705200687055</v>
      </c>
      <c r="AF15" s="24">
        <v>1.6504232594743378</v>
      </c>
      <c r="AG15" s="23">
        <v>1.6504232594743378</v>
      </c>
      <c r="AH15" s="24">
        <v>0.35726882610470057</v>
      </c>
      <c r="AI15" s="23">
        <v>0.34344443678855896</v>
      </c>
      <c r="AJ15" s="24">
        <v>0.34344443678855896</v>
      </c>
      <c r="AK15" s="23">
        <v>0.34344443678855896</v>
      </c>
      <c r="AL15" s="24">
        <v>0.34344443678855896</v>
      </c>
      <c r="AM15" s="23">
        <v>0.34344443678855896</v>
      </c>
      <c r="AN15" s="24">
        <v>0.34344443678855896</v>
      </c>
      <c r="AO15" s="23">
        <v>0</v>
      </c>
      <c r="AP15" s="24">
        <v>0</v>
      </c>
      <c r="AQ15" s="23">
        <v>0</v>
      </c>
      <c r="AR15" s="24">
        <v>0</v>
      </c>
      <c r="AS15" s="23">
        <v>0</v>
      </c>
      <c r="AT15" s="24">
        <v>0</v>
      </c>
      <c r="AU15" s="23">
        <v>0</v>
      </c>
      <c r="AV15" s="82">
        <v>0</v>
      </c>
      <c r="AW15" s="3"/>
      <c r="AX15" s="91">
        <v>0</v>
      </c>
      <c r="AY15" s="24">
        <v>37568.762268066406</v>
      </c>
      <c r="AZ15" s="23">
        <v>37568.762329101563</v>
      </c>
      <c r="BA15" s="24">
        <v>37568.762329101563</v>
      </c>
      <c r="BB15" s="23">
        <v>35632.762268066406</v>
      </c>
      <c r="BC15" s="24">
        <v>35632.762268066406</v>
      </c>
      <c r="BD15" s="23">
        <v>35632.762268066406</v>
      </c>
      <c r="BE15" s="24">
        <v>33555.240661621094</v>
      </c>
      <c r="BF15" s="23">
        <v>33111.108642578125</v>
      </c>
      <c r="BG15" s="24">
        <v>16285.108642578123</v>
      </c>
      <c r="BH15" s="23">
        <v>16090.108642578123</v>
      </c>
      <c r="BI15" s="24">
        <v>15553.228637695311</v>
      </c>
      <c r="BJ15" s="23">
        <v>15553.228637695311</v>
      </c>
      <c r="BK15" s="24">
        <v>12771</v>
      </c>
      <c r="BL15" s="23">
        <v>12771</v>
      </c>
      <c r="BM15" s="24">
        <v>2646</v>
      </c>
      <c r="BN15" s="23">
        <v>2532</v>
      </c>
      <c r="BO15" s="24">
        <v>2532</v>
      </c>
      <c r="BP15" s="23">
        <v>2532</v>
      </c>
      <c r="BQ15" s="24">
        <v>2532</v>
      </c>
      <c r="BR15" s="23">
        <v>2532</v>
      </c>
      <c r="BS15" s="24">
        <v>2532</v>
      </c>
      <c r="BT15" s="23">
        <v>0</v>
      </c>
      <c r="BU15" s="24">
        <v>0</v>
      </c>
      <c r="BV15" s="23">
        <v>0</v>
      </c>
      <c r="BW15" s="24">
        <v>0</v>
      </c>
      <c r="BX15" s="23">
        <v>0</v>
      </c>
      <c r="BY15" s="24">
        <v>0</v>
      </c>
      <c r="BZ15" s="23">
        <v>0</v>
      </c>
      <c r="CA15" s="82">
        <v>0</v>
      </c>
      <c r="CB15" s="14"/>
    </row>
    <row r="16" spans="2:80" x14ac:dyDescent="0.35">
      <c r="B16" s="2"/>
      <c r="C16" s="44">
        <f t="shared" si="0"/>
        <v>10</v>
      </c>
      <c r="D16" s="86" t="s">
        <v>62</v>
      </c>
      <c r="E16" s="87" t="s">
        <v>93</v>
      </c>
      <c r="F16" s="86" t="s">
        <v>94</v>
      </c>
      <c r="G16" s="87" t="s">
        <v>65</v>
      </c>
      <c r="H16" s="86" t="s">
        <v>93</v>
      </c>
      <c r="I16" s="87" t="s">
        <v>78</v>
      </c>
      <c r="J16" s="86">
        <v>2012</v>
      </c>
      <c r="K16" s="87"/>
      <c r="L16" s="86" t="s">
        <v>100</v>
      </c>
      <c r="M16" s="87" t="s">
        <v>101</v>
      </c>
      <c r="N16" s="86" t="s">
        <v>90</v>
      </c>
      <c r="O16" s="62">
        <v>2</v>
      </c>
      <c r="P16" s="61">
        <v>228.73758590900002</v>
      </c>
      <c r="Q16" s="88">
        <v>4144.7190000000001</v>
      </c>
      <c r="R16" s="3"/>
      <c r="S16" s="89">
        <v>0</v>
      </c>
      <c r="T16" s="62">
        <v>171.98314730000001</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4144.7190000000001</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62</v>
      </c>
      <c r="E17" s="79" t="s">
        <v>95</v>
      </c>
      <c r="F17" s="90" t="s">
        <v>98</v>
      </c>
      <c r="G17" s="79" t="s">
        <v>65</v>
      </c>
      <c r="H17" s="90" t="s">
        <v>99</v>
      </c>
      <c r="I17" s="79" t="s">
        <v>67</v>
      </c>
      <c r="J17" s="90">
        <v>2012</v>
      </c>
      <c r="K17" s="79"/>
      <c r="L17" s="90" t="s">
        <v>100</v>
      </c>
      <c r="M17" s="79" t="s">
        <v>101</v>
      </c>
      <c r="N17" s="90" t="s">
        <v>82</v>
      </c>
      <c r="O17" s="24">
        <v>3.495199040959563E-3</v>
      </c>
      <c r="P17" s="23">
        <v>0.52529346386581277</v>
      </c>
      <c r="Q17" s="82">
        <v>765.29829641138303</v>
      </c>
      <c r="R17" s="3"/>
      <c r="S17" s="91">
        <v>0</v>
      </c>
      <c r="T17" s="24">
        <v>0.39495749162843063</v>
      </c>
      <c r="U17" s="23">
        <v>0.39495749162843063</v>
      </c>
      <c r="V17" s="24">
        <v>0.39495749162843063</v>
      </c>
      <c r="W17" s="23">
        <v>0.39495749162843063</v>
      </c>
      <c r="X17" s="24">
        <v>0.39495749162843063</v>
      </c>
      <c r="Y17" s="23">
        <v>0.39495749162843063</v>
      </c>
      <c r="Z17" s="24">
        <v>0.39495749162843063</v>
      </c>
      <c r="AA17" s="23">
        <v>0.39495749162843063</v>
      </c>
      <c r="AB17" s="24">
        <v>0.39495749162843063</v>
      </c>
      <c r="AC17" s="23">
        <v>0.39495749162843063</v>
      </c>
      <c r="AD17" s="24">
        <v>0.39495749162843063</v>
      </c>
      <c r="AE17" s="23">
        <v>0.39495749162843063</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382.64914820569152</v>
      </c>
      <c r="AZ17" s="23">
        <v>382.64914820569152</v>
      </c>
      <c r="BA17" s="24">
        <v>382.64914820569152</v>
      </c>
      <c r="BB17" s="23">
        <v>382.64914820569152</v>
      </c>
      <c r="BC17" s="24">
        <v>382.64914820569152</v>
      </c>
      <c r="BD17" s="23">
        <v>382.64914820569152</v>
      </c>
      <c r="BE17" s="24">
        <v>382.64914820569152</v>
      </c>
      <c r="BF17" s="23">
        <v>382.64914820569152</v>
      </c>
      <c r="BG17" s="24">
        <v>382.64914820569152</v>
      </c>
      <c r="BH17" s="23">
        <v>382.64914820569152</v>
      </c>
      <c r="BI17" s="24">
        <v>382.64914820569152</v>
      </c>
      <c r="BJ17" s="23">
        <v>382.64914820569152</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62</v>
      </c>
      <c r="E18" s="87" t="s">
        <v>85</v>
      </c>
      <c r="F18" s="86" t="s">
        <v>88</v>
      </c>
      <c r="G18" s="87" t="s">
        <v>65</v>
      </c>
      <c r="H18" s="86" t="s">
        <v>99</v>
      </c>
      <c r="I18" s="87" t="s">
        <v>78</v>
      </c>
      <c r="J18" s="86">
        <v>2012</v>
      </c>
      <c r="K18" s="87"/>
      <c r="L18" s="86" t="s">
        <v>100</v>
      </c>
      <c r="M18" s="87" t="s">
        <v>101</v>
      </c>
      <c r="N18" s="86" t="s">
        <v>90</v>
      </c>
      <c r="O18" s="62">
        <v>1</v>
      </c>
      <c r="P18" s="61">
        <v>96.115139925000022</v>
      </c>
      <c r="Q18" s="88">
        <v>1050.424</v>
      </c>
      <c r="R18" s="3"/>
      <c r="S18" s="89">
        <v>0</v>
      </c>
      <c r="T18" s="62">
        <v>72.26702250000001</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1050.424</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5">
      <c r="B19" s="2"/>
      <c r="C19" s="21">
        <f t="shared" si="0"/>
        <v>13</v>
      </c>
      <c r="D19" s="90" t="s">
        <v>62</v>
      </c>
      <c r="E19" s="79" t="s">
        <v>63</v>
      </c>
      <c r="F19" s="90" t="s">
        <v>81</v>
      </c>
      <c r="G19" s="79" t="s">
        <v>65</v>
      </c>
      <c r="H19" s="90" t="s">
        <v>66</v>
      </c>
      <c r="I19" s="79" t="s">
        <v>67</v>
      </c>
      <c r="J19" s="90">
        <v>2012</v>
      </c>
      <c r="K19" s="79"/>
      <c r="L19" s="90" t="s">
        <v>100</v>
      </c>
      <c r="M19" s="79" t="s">
        <v>101</v>
      </c>
      <c r="N19" s="90" t="s">
        <v>82</v>
      </c>
      <c r="O19" s="24">
        <v>3</v>
      </c>
      <c r="P19" s="23">
        <v>0.12751144573893231</v>
      </c>
      <c r="Q19" s="82">
        <v>2161.5336066298732</v>
      </c>
      <c r="R19" s="3"/>
      <c r="S19" s="91">
        <v>0</v>
      </c>
      <c r="T19" s="24">
        <v>9.5873267472881427E-2</v>
      </c>
      <c r="U19" s="23">
        <v>9.5873267472881427E-2</v>
      </c>
      <c r="V19" s="24">
        <v>9.5873267472881427E-2</v>
      </c>
      <c r="W19" s="23">
        <v>9.5873267472881427E-2</v>
      </c>
      <c r="X19" s="24">
        <v>9.5873267472881427E-2</v>
      </c>
      <c r="Y19" s="23">
        <v>9.5873267472881427E-2</v>
      </c>
      <c r="Z19" s="24">
        <v>9.5873267472881427E-2</v>
      </c>
      <c r="AA19" s="23">
        <v>9.5873267472881427E-2</v>
      </c>
      <c r="AB19" s="24">
        <v>9.5873267472881427E-2</v>
      </c>
      <c r="AC19" s="23">
        <v>9.5873267472881427E-2</v>
      </c>
      <c r="AD19" s="24">
        <v>9.5873267472881427E-2</v>
      </c>
      <c r="AE19" s="23">
        <v>9.5873267472881427E-2</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1059.151467248638</v>
      </c>
      <c r="AZ19" s="23">
        <v>1059.151467248638</v>
      </c>
      <c r="BA19" s="24">
        <v>1059.151467248638</v>
      </c>
      <c r="BB19" s="23">
        <v>1059.151467248638</v>
      </c>
      <c r="BC19" s="24">
        <v>1059.151467248638</v>
      </c>
      <c r="BD19" s="23">
        <v>1059.151467248638</v>
      </c>
      <c r="BE19" s="24">
        <v>1059.151467248638</v>
      </c>
      <c r="BF19" s="23">
        <v>1059.151467248638</v>
      </c>
      <c r="BG19" s="24">
        <v>1059.151467248638</v>
      </c>
      <c r="BH19" s="23">
        <v>1059.151467248638</v>
      </c>
      <c r="BI19" s="24">
        <v>1059.151467248638</v>
      </c>
      <c r="BJ19" s="23">
        <v>1059.151467248638</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5">
      <c r="B20" s="2"/>
      <c r="C20" s="44">
        <f t="shared" si="0"/>
        <v>14</v>
      </c>
      <c r="D20" s="86" t="s">
        <v>104</v>
      </c>
      <c r="E20" s="87" t="s">
        <v>85</v>
      </c>
      <c r="F20" s="86" t="s">
        <v>91</v>
      </c>
      <c r="G20" s="87" t="s">
        <v>65</v>
      </c>
      <c r="H20" s="86" t="s">
        <v>99</v>
      </c>
      <c r="I20" s="87" t="s">
        <v>67</v>
      </c>
      <c r="J20" s="86">
        <v>2011</v>
      </c>
      <c r="K20" s="87"/>
      <c r="L20" s="86" t="s">
        <v>100</v>
      </c>
      <c r="M20" s="87" t="s">
        <v>101</v>
      </c>
      <c r="N20" s="86" t="s">
        <v>82</v>
      </c>
      <c r="O20" s="62">
        <v>5</v>
      </c>
      <c r="P20" s="61">
        <v>11.155821860407176</v>
      </c>
      <c r="Q20" s="88">
        <v>31565.195698562078</v>
      </c>
      <c r="R20" s="3"/>
      <c r="S20" s="89">
        <v>10.324470288205562</v>
      </c>
      <c r="T20" s="62">
        <v>10.324470288205562</v>
      </c>
      <c r="U20" s="61">
        <v>10.324470288205562</v>
      </c>
      <c r="V20" s="62">
        <v>2.6361330230347422</v>
      </c>
      <c r="W20" s="61">
        <v>2.6361330230347422</v>
      </c>
      <c r="X20" s="62">
        <v>2.6361330230347422</v>
      </c>
      <c r="Y20" s="61">
        <v>0.4343628276591337</v>
      </c>
      <c r="Z20" s="62">
        <v>0.4343628276591337</v>
      </c>
      <c r="AA20" s="61">
        <v>0.4343628276591337</v>
      </c>
      <c r="AB20" s="62">
        <v>0.4343628276591337</v>
      </c>
      <c r="AC20" s="61">
        <v>0.3410381882947045</v>
      </c>
      <c r="AD20" s="62">
        <v>0.3410381882947045</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29309.519068245725</v>
      </c>
      <c r="AY20" s="62">
        <v>29309.519068245725</v>
      </c>
      <c r="AZ20" s="61">
        <v>29309.519068245725</v>
      </c>
      <c r="BA20" s="62">
        <v>6635.7542715796662</v>
      </c>
      <c r="BB20" s="61">
        <v>6635.7542715796662</v>
      </c>
      <c r="BC20" s="62">
        <v>6635.7542715796662</v>
      </c>
      <c r="BD20" s="61">
        <v>1435.9328945818561</v>
      </c>
      <c r="BE20" s="62">
        <v>1435.9328945818561</v>
      </c>
      <c r="BF20" s="61">
        <v>1435.9328945818561</v>
      </c>
      <c r="BG20" s="62">
        <v>1435.9328945818561</v>
      </c>
      <c r="BH20" s="61">
        <v>822.26994846193622</v>
      </c>
      <c r="BI20" s="62">
        <v>822.26994846193622</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5">
      <c r="B21" s="2"/>
      <c r="C21" s="21">
        <f t="shared" si="0"/>
        <v>15</v>
      </c>
      <c r="D21" s="90" t="s">
        <v>104</v>
      </c>
      <c r="E21" s="79" t="s">
        <v>95</v>
      </c>
      <c r="F21" s="90" t="s">
        <v>98</v>
      </c>
      <c r="G21" s="79" t="s">
        <v>65</v>
      </c>
      <c r="H21" s="90" t="s">
        <v>99</v>
      </c>
      <c r="I21" s="79" t="s">
        <v>67</v>
      </c>
      <c r="J21" s="90">
        <v>2011</v>
      </c>
      <c r="K21" s="79"/>
      <c r="L21" s="90" t="s">
        <v>100</v>
      </c>
      <c r="M21" s="79" t="s">
        <v>101</v>
      </c>
      <c r="N21" s="90" t="s">
        <v>105</v>
      </c>
      <c r="O21" s="24">
        <v>0</v>
      </c>
      <c r="P21" s="23">
        <v>0.15082130451883871</v>
      </c>
      <c r="Q21" s="82">
        <v>0</v>
      </c>
      <c r="R21" s="3"/>
      <c r="S21" s="91">
        <v>0</v>
      </c>
      <c r="T21" s="24">
        <v>0</v>
      </c>
      <c r="U21" s="23">
        <v>0</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0</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5">
      <c r="B22" s="2"/>
      <c r="C22" s="44">
        <f t="shared" si="0"/>
        <v>16</v>
      </c>
      <c r="D22" s="86" t="s">
        <v>104</v>
      </c>
      <c r="E22" s="87" t="s">
        <v>63</v>
      </c>
      <c r="F22" s="86" t="s">
        <v>81</v>
      </c>
      <c r="G22" s="87" t="s">
        <v>65</v>
      </c>
      <c r="H22" s="86" t="s">
        <v>66</v>
      </c>
      <c r="I22" s="87" t="s">
        <v>67</v>
      </c>
      <c r="J22" s="86">
        <v>2011</v>
      </c>
      <c r="K22" s="87"/>
      <c r="L22" s="86" t="s">
        <v>100</v>
      </c>
      <c r="M22" s="87" t="s">
        <v>101</v>
      </c>
      <c r="N22" s="86" t="s">
        <v>105</v>
      </c>
      <c r="O22" s="62">
        <v>3</v>
      </c>
      <c r="P22" s="61">
        <v>0.18995405694408724</v>
      </c>
      <c r="Q22" s="88">
        <v>8413.2781892823095</v>
      </c>
      <c r="R22" s="3"/>
      <c r="S22" s="89">
        <v>0.39886595247969558</v>
      </c>
      <c r="T22" s="62">
        <v>0.39886595247969558</v>
      </c>
      <c r="U22" s="61">
        <v>0.39886595247969558</v>
      </c>
      <c r="V22" s="62">
        <v>0.39886595247969558</v>
      </c>
      <c r="W22" s="61">
        <v>0.39886595247969603</v>
      </c>
      <c r="X22" s="62">
        <v>0.39886595247969603</v>
      </c>
      <c r="Y22" s="61">
        <v>0.39886595247969603</v>
      </c>
      <c r="Z22" s="62">
        <v>0.39886595247969603</v>
      </c>
      <c r="AA22" s="61">
        <v>0.39886595247969603</v>
      </c>
      <c r="AB22" s="62">
        <v>0.39886595247969603</v>
      </c>
      <c r="AC22" s="61">
        <v>0.39886595247969603</v>
      </c>
      <c r="AD22" s="62">
        <v>0.39886595247969603</v>
      </c>
      <c r="AE22" s="61">
        <v>0.39886595247969603</v>
      </c>
      <c r="AF22" s="62">
        <v>0.39886595247969603</v>
      </c>
      <c r="AG22" s="61">
        <v>0.39886595247969603</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4206.6390946411548</v>
      </c>
      <c r="AY22" s="62">
        <v>4206.6390946411548</v>
      </c>
      <c r="AZ22" s="61">
        <v>4206.6390946411548</v>
      </c>
      <c r="BA22" s="62">
        <v>4206.6390946411548</v>
      </c>
      <c r="BB22" s="61">
        <v>4206.6390946411502</v>
      </c>
      <c r="BC22" s="62">
        <v>4206.6390946411502</v>
      </c>
      <c r="BD22" s="61">
        <v>4206.6390946411502</v>
      </c>
      <c r="BE22" s="62">
        <v>4206.6390946411502</v>
      </c>
      <c r="BF22" s="61">
        <v>4206.6390946411502</v>
      </c>
      <c r="BG22" s="62">
        <v>4206.6390946411502</v>
      </c>
      <c r="BH22" s="61">
        <v>4206.6390946411502</v>
      </c>
      <c r="BI22" s="62">
        <v>4206.6390946411502</v>
      </c>
      <c r="BJ22" s="61">
        <v>4206.6390946411502</v>
      </c>
      <c r="BK22" s="62">
        <v>4206.6390946411502</v>
      </c>
      <c r="BL22" s="61">
        <v>4206.6390946411502</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35">
      <c r="B23" s="2"/>
      <c r="C23" s="21">
        <f t="shared" si="0"/>
        <v>17</v>
      </c>
      <c r="D23" s="90" t="s">
        <v>104</v>
      </c>
      <c r="E23" s="79" t="s">
        <v>63</v>
      </c>
      <c r="F23" s="90" t="s">
        <v>75</v>
      </c>
      <c r="G23" s="79" t="s">
        <v>65</v>
      </c>
      <c r="H23" s="90" t="s">
        <v>66</v>
      </c>
      <c r="I23" s="79" t="s">
        <v>67</v>
      </c>
      <c r="J23" s="90">
        <v>2011</v>
      </c>
      <c r="K23" s="79"/>
      <c r="L23" s="90" t="s">
        <v>100</v>
      </c>
      <c r="M23" s="79" t="s">
        <v>101</v>
      </c>
      <c r="N23" s="90" t="s">
        <v>76</v>
      </c>
      <c r="O23" s="24">
        <v>-51.167396479680491</v>
      </c>
      <c r="P23" s="23">
        <v>-33.971629788352665</v>
      </c>
      <c r="Q23" s="82">
        <v>-63074.40057967951</v>
      </c>
      <c r="R23" s="3"/>
      <c r="S23" s="91">
        <v>-14.150781451566075</v>
      </c>
      <c r="T23" s="24">
        <v>-14.150781451566075</v>
      </c>
      <c r="U23" s="23">
        <v>-14.150781451566075</v>
      </c>
      <c r="V23" s="24">
        <v>-14.150781451566075</v>
      </c>
      <c r="W23" s="23">
        <v>-14.150781451566075</v>
      </c>
      <c r="X23" s="24">
        <v>-14.150781451566075</v>
      </c>
      <c r="Y23" s="23">
        <v>-14.150781451566075</v>
      </c>
      <c r="Z23" s="24">
        <v>-14.150781451566075</v>
      </c>
      <c r="AA23" s="23">
        <v>-14.150781451566075</v>
      </c>
      <c r="AB23" s="24">
        <v>-14.150781451566075</v>
      </c>
      <c r="AC23" s="23">
        <v>-14.150781451566075</v>
      </c>
      <c r="AD23" s="24">
        <v>-14.150781451566075</v>
      </c>
      <c r="AE23" s="23">
        <v>-14.150781451566075</v>
      </c>
      <c r="AF23" s="24">
        <v>-14.150781451566075</v>
      </c>
      <c r="AG23" s="23">
        <v>-14.150781451566075</v>
      </c>
      <c r="AH23" s="24">
        <v>-14.150781451566075</v>
      </c>
      <c r="AI23" s="23">
        <v>-14.150781451566075</v>
      </c>
      <c r="AJ23" s="24">
        <v>-14.150781451566075</v>
      </c>
      <c r="AK23" s="23">
        <v>-11.723403117646425</v>
      </c>
      <c r="AL23" s="24">
        <v>0</v>
      </c>
      <c r="AM23" s="23">
        <v>0</v>
      </c>
      <c r="AN23" s="24">
        <v>0</v>
      </c>
      <c r="AO23" s="23">
        <v>0</v>
      </c>
      <c r="AP23" s="24">
        <v>0</v>
      </c>
      <c r="AQ23" s="23">
        <v>0</v>
      </c>
      <c r="AR23" s="24">
        <v>0</v>
      </c>
      <c r="AS23" s="23">
        <v>0</v>
      </c>
      <c r="AT23" s="24">
        <v>0</v>
      </c>
      <c r="AU23" s="23">
        <v>0</v>
      </c>
      <c r="AV23" s="82">
        <v>0</v>
      </c>
      <c r="AW23" s="3"/>
      <c r="AX23" s="91">
        <v>-26273.454154312996</v>
      </c>
      <c r="AY23" s="24">
        <v>-26273.454154312996</v>
      </c>
      <c r="AZ23" s="23">
        <v>-26273.454154312996</v>
      </c>
      <c r="BA23" s="24">
        <v>-26273.454154312996</v>
      </c>
      <c r="BB23" s="23">
        <v>-26273.454154312996</v>
      </c>
      <c r="BC23" s="24">
        <v>-26273.454154312996</v>
      </c>
      <c r="BD23" s="23">
        <v>-26273.454154312996</v>
      </c>
      <c r="BE23" s="24">
        <v>-26273.454154312996</v>
      </c>
      <c r="BF23" s="23">
        <v>-26273.454154312996</v>
      </c>
      <c r="BG23" s="24">
        <v>-26273.454154312996</v>
      </c>
      <c r="BH23" s="23">
        <v>-26273.454154312996</v>
      </c>
      <c r="BI23" s="24">
        <v>-26273.454154312996</v>
      </c>
      <c r="BJ23" s="23">
        <v>-26273.454154312996</v>
      </c>
      <c r="BK23" s="24">
        <v>-26273.454154312996</v>
      </c>
      <c r="BL23" s="23">
        <v>-26273.454154312996</v>
      </c>
      <c r="BM23" s="24">
        <v>-26273.454154312996</v>
      </c>
      <c r="BN23" s="23">
        <v>-26273.454154312996</v>
      </c>
      <c r="BO23" s="24">
        <v>-26273.454154312996</v>
      </c>
      <c r="BP23" s="23">
        <v>-24106.48325959775</v>
      </c>
      <c r="BQ23" s="24">
        <v>0</v>
      </c>
      <c r="BR23" s="23">
        <v>0</v>
      </c>
      <c r="BS23" s="24">
        <v>0</v>
      </c>
      <c r="BT23" s="23">
        <v>0</v>
      </c>
      <c r="BU23" s="24">
        <v>0</v>
      </c>
      <c r="BV23" s="23">
        <v>0</v>
      </c>
      <c r="BW23" s="24">
        <v>0</v>
      </c>
      <c r="BX23" s="23">
        <v>0</v>
      </c>
      <c r="BY23" s="24">
        <v>0</v>
      </c>
      <c r="BZ23" s="23">
        <v>0</v>
      </c>
      <c r="CA23" s="82">
        <v>0</v>
      </c>
      <c r="CB23" s="14"/>
    </row>
    <row r="24" spans="2:80" x14ac:dyDescent="0.35">
      <c r="B24" s="2"/>
      <c r="C24" s="44">
        <f t="shared" si="0"/>
        <v>18</v>
      </c>
      <c r="D24" s="86" t="s">
        <v>104</v>
      </c>
      <c r="E24" s="87" t="s">
        <v>63</v>
      </c>
      <c r="F24" s="86" t="s">
        <v>72</v>
      </c>
      <c r="G24" s="87" t="s">
        <v>65</v>
      </c>
      <c r="H24" s="86" t="s">
        <v>66</v>
      </c>
      <c r="I24" s="87" t="s">
        <v>67</v>
      </c>
      <c r="J24" s="86">
        <v>2011</v>
      </c>
      <c r="K24" s="87"/>
      <c r="L24" s="86" t="s">
        <v>100</v>
      </c>
      <c r="M24" s="87" t="s">
        <v>101</v>
      </c>
      <c r="N24" s="86" t="s">
        <v>73</v>
      </c>
      <c r="O24" s="62">
        <v>285.96669993418755</v>
      </c>
      <c r="P24" s="61">
        <v>0.40757296472602411</v>
      </c>
      <c r="Q24" s="88">
        <v>8296.2620183000454</v>
      </c>
      <c r="R24" s="3"/>
      <c r="S24" s="89">
        <v>0.37700639878814524</v>
      </c>
      <c r="T24" s="62">
        <v>0.37700639878814524</v>
      </c>
      <c r="U24" s="61">
        <v>0.37700639878814524</v>
      </c>
      <c r="V24" s="62">
        <v>0.37700639878814524</v>
      </c>
      <c r="W24" s="61">
        <v>0.37700639878814524</v>
      </c>
      <c r="X24" s="62">
        <v>0.34474974976403272</v>
      </c>
      <c r="Y24" s="61">
        <v>0.19700861510233875</v>
      </c>
      <c r="Z24" s="62">
        <v>0.19692154390104913</v>
      </c>
      <c r="AA24" s="61">
        <v>0.19692154390104913</v>
      </c>
      <c r="AB24" s="62">
        <v>6.1835287031689293E-2</v>
      </c>
      <c r="AC24" s="61">
        <v>2.5691795337615068E-2</v>
      </c>
      <c r="AD24" s="62">
        <v>2.568491787289218E-2</v>
      </c>
      <c r="AE24" s="61">
        <v>2.568491787289218E-2</v>
      </c>
      <c r="AF24" s="62">
        <v>2.4503933083475947E-2</v>
      </c>
      <c r="AG24" s="61">
        <v>2.4503933083475947E-2</v>
      </c>
      <c r="AH24" s="62">
        <v>2.4449857322149025E-2</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7631.385340173134</v>
      </c>
      <c r="AY24" s="62">
        <v>7631.385340173134</v>
      </c>
      <c r="AZ24" s="61">
        <v>7631.385340173134</v>
      </c>
      <c r="BA24" s="62">
        <v>7631.385340173134</v>
      </c>
      <c r="BB24" s="61">
        <v>7631.385340173134</v>
      </c>
      <c r="BC24" s="62">
        <v>6934.7418444051764</v>
      </c>
      <c r="BD24" s="61">
        <v>3743.9919173898229</v>
      </c>
      <c r="BE24" s="62">
        <v>3743.2291736665261</v>
      </c>
      <c r="BF24" s="61">
        <v>3743.2291736665261</v>
      </c>
      <c r="BG24" s="62">
        <v>825.78532680778846</v>
      </c>
      <c r="BH24" s="61">
        <v>693.75164586893356</v>
      </c>
      <c r="BI24" s="62">
        <v>637.07346897863385</v>
      </c>
      <c r="BJ24" s="61">
        <v>637.07346897863385</v>
      </c>
      <c r="BK24" s="62">
        <v>528.67675219981572</v>
      </c>
      <c r="BL24" s="61">
        <v>528.67675219981572</v>
      </c>
      <c r="BM24" s="62">
        <v>528.0410269274181</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35">
      <c r="B25" s="2"/>
      <c r="C25" s="26">
        <f t="shared" si="0"/>
        <v>19</v>
      </c>
      <c r="D25" s="97" t="s">
        <v>104</v>
      </c>
      <c r="E25" s="80" t="s">
        <v>63</v>
      </c>
      <c r="F25" s="97" t="s">
        <v>74</v>
      </c>
      <c r="G25" s="80" t="s">
        <v>65</v>
      </c>
      <c r="H25" s="97" t="s">
        <v>66</v>
      </c>
      <c r="I25" s="80" t="s">
        <v>67</v>
      </c>
      <c r="J25" s="97">
        <v>2011</v>
      </c>
      <c r="K25" s="80"/>
      <c r="L25" s="97" t="s">
        <v>100</v>
      </c>
      <c r="M25" s="80" t="s">
        <v>101</v>
      </c>
      <c r="N25" s="97" t="s">
        <v>73</v>
      </c>
      <c r="O25" s="29">
        <v>28.716555320523867</v>
      </c>
      <c r="P25" s="28">
        <v>5.6269180463239109E-2</v>
      </c>
      <c r="Q25" s="83">
        <v>894.68513034456805</v>
      </c>
      <c r="R25" s="3"/>
      <c r="S25" s="98">
        <v>5.6269180463239109E-2</v>
      </c>
      <c r="T25" s="29">
        <v>5.6269180463239109E-2</v>
      </c>
      <c r="U25" s="28">
        <v>5.6269180463239109E-2</v>
      </c>
      <c r="V25" s="29">
        <v>5.6269180463239109E-2</v>
      </c>
      <c r="W25" s="28">
        <v>5.6269180463239109E-2</v>
      </c>
      <c r="X25" s="29">
        <v>5.2418351972347468E-2</v>
      </c>
      <c r="Y25" s="28">
        <v>3.6664006512265972E-2</v>
      </c>
      <c r="Z25" s="29">
        <v>3.6580067839599328E-2</v>
      </c>
      <c r="AA25" s="28">
        <v>3.6580067839599328E-2</v>
      </c>
      <c r="AB25" s="29">
        <v>2.0453345987878731E-2</v>
      </c>
      <c r="AC25" s="28">
        <v>2.7036547739415573E-3</v>
      </c>
      <c r="AD25" s="29">
        <v>2.7008029296544545E-3</v>
      </c>
      <c r="AE25" s="28">
        <v>2.7008029296544545E-3</v>
      </c>
      <c r="AF25" s="29">
        <v>2.6306787132305753E-3</v>
      </c>
      <c r="AG25" s="28">
        <v>2.6306787132305753E-3</v>
      </c>
      <c r="AH25" s="29">
        <v>2.5825651258892467E-3</v>
      </c>
      <c r="AI25" s="28">
        <v>0</v>
      </c>
      <c r="AJ25" s="29">
        <v>0</v>
      </c>
      <c r="AK25" s="28">
        <v>0</v>
      </c>
      <c r="AL25" s="29">
        <v>0</v>
      </c>
      <c r="AM25" s="28">
        <v>0</v>
      </c>
      <c r="AN25" s="29">
        <v>0</v>
      </c>
      <c r="AO25" s="28">
        <v>0</v>
      </c>
      <c r="AP25" s="29">
        <v>0</v>
      </c>
      <c r="AQ25" s="28">
        <v>0</v>
      </c>
      <c r="AR25" s="29">
        <v>0</v>
      </c>
      <c r="AS25" s="28">
        <v>0</v>
      </c>
      <c r="AT25" s="29">
        <v>0</v>
      </c>
      <c r="AU25" s="28">
        <v>0</v>
      </c>
      <c r="AV25" s="83">
        <v>0</v>
      </c>
      <c r="AW25" s="3"/>
      <c r="AX25" s="98">
        <v>963.46956787078591</v>
      </c>
      <c r="AY25" s="29">
        <v>963.46956787078591</v>
      </c>
      <c r="AZ25" s="28">
        <v>963.46956787078591</v>
      </c>
      <c r="BA25" s="29">
        <v>963.46956787078591</v>
      </c>
      <c r="BB25" s="28">
        <v>963.46956787078591</v>
      </c>
      <c r="BC25" s="29">
        <v>880.30362526179829</v>
      </c>
      <c r="BD25" s="28">
        <v>540.05866408672239</v>
      </c>
      <c r="BE25" s="29">
        <v>539.32336131416264</v>
      </c>
      <c r="BF25" s="28">
        <v>539.32336131416264</v>
      </c>
      <c r="BG25" s="29">
        <v>191.03622591885079</v>
      </c>
      <c r="BH25" s="28">
        <v>86.279835533523411</v>
      </c>
      <c r="BI25" s="29">
        <v>62.777376199915452</v>
      </c>
      <c r="BJ25" s="28">
        <v>62.777376199915452</v>
      </c>
      <c r="BK25" s="29">
        <v>56.341023339864535</v>
      </c>
      <c r="BL25" s="28">
        <v>56.341023339864535</v>
      </c>
      <c r="BM25" s="29">
        <v>55.775390556006371</v>
      </c>
      <c r="BN25" s="28">
        <v>0</v>
      </c>
      <c r="BO25" s="29">
        <v>0</v>
      </c>
      <c r="BP25" s="28">
        <v>0</v>
      </c>
      <c r="BQ25" s="29">
        <v>0</v>
      </c>
      <c r="BR25" s="28">
        <v>0</v>
      </c>
      <c r="BS25" s="29">
        <v>0</v>
      </c>
      <c r="BT25" s="28">
        <v>0</v>
      </c>
      <c r="BU25" s="29">
        <v>0</v>
      </c>
      <c r="BV25" s="28">
        <v>0</v>
      </c>
      <c r="BW25" s="29">
        <v>0</v>
      </c>
      <c r="BX25" s="28">
        <v>0</v>
      </c>
      <c r="BY25" s="29">
        <v>0</v>
      </c>
      <c r="BZ25" s="28">
        <v>0</v>
      </c>
      <c r="CA25" s="83">
        <v>0</v>
      </c>
      <c r="CB25" s="14"/>
    </row>
    <row r="26" spans="2:80" s="9" customFormat="1" ht="4.5" x14ac:dyDescent="0.3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8"/>
    </row>
    <row r="27" spans="2:80" x14ac:dyDescent="0.35">
      <c r="B27" s="2"/>
      <c r="C27" s="4" t="s">
        <v>11</v>
      </c>
      <c r="D27" s="96"/>
      <c r="E27" s="96"/>
      <c r="F27" s="96"/>
      <c r="G27" s="96"/>
      <c r="H27" s="96"/>
      <c r="I27" s="96"/>
      <c r="J27" s="96"/>
      <c r="K27" s="96"/>
      <c r="L27" s="96"/>
      <c r="M27" s="96"/>
      <c r="N27" s="96"/>
      <c r="O27" s="96"/>
      <c r="P27" s="10">
        <f>SUM(P$7:P25)</f>
        <v>2258.7619902898841</v>
      </c>
      <c r="Q27" s="10">
        <f>SUM(Q$7:Q25)</f>
        <v>4134884.1265295725</v>
      </c>
      <c r="R27" s="3"/>
      <c r="S27" s="10">
        <f>SUM(S$7:S25)</f>
        <v>-2.9941696316294331</v>
      </c>
      <c r="T27" s="10">
        <f>SUM(T$7:T25)</f>
        <v>658.02289866276271</v>
      </c>
      <c r="U27" s="10">
        <f>SUM(U$7:U25)</f>
        <v>413.67216085042821</v>
      </c>
      <c r="V27" s="10">
        <f>SUM(V$7:V25)</f>
        <v>405.12584541461445</v>
      </c>
      <c r="W27" s="10">
        <f>SUM(W$7:W25)</f>
        <v>360.9193112691429</v>
      </c>
      <c r="X27" s="10">
        <f>SUM(X$7:X25)</f>
        <v>349.28486748912781</v>
      </c>
      <c r="Y27" s="10">
        <f>SUM(Y$7:Y25)</f>
        <v>284.24866705939621</v>
      </c>
      <c r="Z27" s="10">
        <f>SUM(Z$7:Z25)</f>
        <v>282.71337844295675</v>
      </c>
      <c r="AA27" s="10">
        <f>SUM(AA$7:AA25)</f>
        <v>281.03116292661997</v>
      </c>
      <c r="AB27" s="10">
        <f>SUM(AB$7:AB25)</f>
        <v>279.06023659489864</v>
      </c>
      <c r="AC27" s="10">
        <f>SUM(AC$7:AC25)</f>
        <v>273.56920292845138</v>
      </c>
      <c r="AD27" s="10">
        <f>SUM(AD$7:AD25)</f>
        <v>269.54443374337512</v>
      </c>
      <c r="AE27" s="10">
        <f>SUM(AE$7:AE25)</f>
        <v>269.20332070135208</v>
      </c>
      <c r="AF27" s="10">
        <f>SUM(AF$7:AF25)</f>
        <v>156.34356299857836</v>
      </c>
      <c r="AG27" s="10">
        <f>SUM(AG$7:AG25)</f>
        <v>156.33017234150446</v>
      </c>
      <c r="AH27" s="10">
        <f>SUM(AH$7:AH25)</f>
        <v>154.63804976630647</v>
      </c>
      <c r="AI27" s="10">
        <f>SUM(AI$7:AI25)</f>
        <v>63.937455309510483</v>
      </c>
      <c r="AJ27" s="10">
        <f>SUM(AJ$7:AJ25)</f>
        <v>46.568677550011408</v>
      </c>
      <c r="AK27" s="10">
        <f>SUM(AK$7:AK25)</f>
        <v>48.996055883931056</v>
      </c>
      <c r="AL27" s="10">
        <f>SUM(AL$7:AL25)</f>
        <v>47.781089408835527</v>
      </c>
      <c r="AM27" s="10">
        <f>SUM(AM$7:AM25)</f>
        <v>1.2340243899834547</v>
      </c>
      <c r="AN27" s="10">
        <f>SUM(AN$7:AN25)</f>
        <v>0.34344443678855896</v>
      </c>
      <c r="AO27" s="10">
        <f>SUM(AO$7:AO25)</f>
        <v>0</v>
      </c>
      <c r="AP27" s="10">
        <f>SUM(AP$7:AP25)</f>
        <v>0</v>
      </c>
      <c r="AQ27" s="10">
        <f>SUM(AQ$7:AQ25)</f>
        <v>0</v>
      </c>
      <c r="AR27" s="10">
        <f>SUM(AR$7:AR25)</f>
        <v>0</v>
      </c>
      <c r="AS27" s="10">
        <f>SUM(AS$7:AS25)</f>
        <v>0</v>
      </c>
      <c r="AT27" s="10">
        <f>SUM(AT$7:AT25)</f>
        <v>0</v>
      </c>
      <c r="AU27" s="10">
        <f>SUM(AU$7:AU25)</f>
        <v>0</v>
      </c>
      <c r="AV27" s="10">
        <f>SUM(AV$7:AV25)</f>
        <v>0</v>
      </c>
      <c r="AW27" s="3"/>
      <c r="AX27" s="10">
        <f>SUM(AX$7:AX25)</f>
        <v>15837.558916617805</v>
      </c>
      <c r="AY27" s="10">
        <f>SUM(AY$7:AY25)</f>
        <v>1523297.0403236658</v>
      </c>
      <c r="AZ27" s="10">
        <f>SUM(AZ$7:AZ25)</f>
        <v>1518101.8973847025</v>
      </c>
      <c r="BA27" s="10">
        <f>SUM(BA$7:BA25)</f>
        <v>1492225.2180986591</v>
      </c>
      <c r="BB27" s="10">
        <f>SUM(BB$7:BB25)</f>
        <v>1322474.214093402</v>
      </c>
      <c r="BC27" s="10">
        <f>SUM(BC$7:BC25)</f>
        <v>1267057.5267730022</v>
      </c>
      <c r="BD27" s="10">
        <f>SUM(BD$7:BD25)</f>
        <v>985608.25325379707</v>
      </c>
      <c r="BE27" s="10">
        <f>SUM(BE$7:BE25)</f>
        <v>957721.44505364425</v>
      </c>
      <c r="BF27" s="10">
        <f>SUM(BF$7:BF25)</f>
        <v>955500.37830322015</v>
      </c>
      <c r="BG27" s="10">
        <f>SUM(BG$7:BG25)</f>
        <v>932280.54927296005</v>
      </c>
      <c r="BH27" s="10">
        <f>SUM(BH$7:BH25)</f>
        <v>887964.71144507907</v>
      </c>
      <c r="BI27" s="10">
        <f>SUM(BI$7:BI25)</f>
        <v>858505.77892841375</v>
      </c>
      <c r="BJ27" s="10">
        <f>SUM(BJ$7:BJ25)</f>
        <v>857066.62862907595</v>
      </c>
      <c r="BK27" s="10">
        <f>SUM(BK$7:BK25)</f>
        <v>225857.06822401212</v>
      </c>
      <c r="BL27" s="10">
        <f>SUM(BL$7:BL25)</f>
        <v>224628.00644833752</v>
      </c>
      <c r="BM27" s="10">
        <f>SUM(BM$7:BM25)</f>
        <v>210295.1659956401</v>
      </c>
      <c r="BN27" s="10">
        <f>SUM(BN$7:BN25)</f>
        <v>129909.26004913932</v>
      </c>
      <c r="BO27" s="10">
        <f>SUM(BO$7:BO25)</f>
        <v>83359.684850670368</v>
      </c>
      <c r="BP27" s="10">
        <f>SUM(BP$7:BP25)</f>
        <v>85526.655745385608</v>
      </c>
      <c r="BQ27" s="10">
        <f>SUM(BQ$7:BQ25)</f>
        <v>98062.944804938132</v>
      </c>
      <c r="BR27" s="10">
        <f>SUM(BR$7:BR25)</f>
        <v>8206.5970526128367</v>
      </c>
      <c r="BS27" s="10">
        <f>SUM(BS$7:BS25)</f>
        <v>2532</v>
      </c>
      <c r="BT27" s="10">
        <f>SUM(BT$7:BT25)</f>
        <v>0</v>
      </c>
      <c r="BU27" s="10">
        <f>SUM(BU$7:BU25)</f>
        <v>0</v>
      </c>
      <c r="BV27" s="10">
        <f>SUM(BV$7:BV25)</f>
        <v>0</v>
      </c>
      <c r="BW27" s="10">
        <f>SUM(BW$7:BW25)</f>
        <v>0</v>
      </c>
      <c r="BX27" s="10">
        <f>SUM(BX$7:BX25)</f>
        <v>0</v>
      </c>
      <c r="BY27" s="10">
        <f>SUM(BY$7:BY25)</f>
        <v>0</v>
      </c>
      <c r="BZ27" s="10">
        <f>SUM(BZ$7:BZ25)</f>
        <v>0</v>
      </c>
      <c r="CA27" s="10">
        <f>SUM(CA$7:CA25)</f>
        <v>0</v>
      </c>
      <c r="CB27" s="14"/>
    </row>
    <row r="28" spans="2:80" x14ac:dyDescent="0.3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5 S7:AV25 AX7:CA25">
    <cfRule type="cellIs" dxfId="3" priority="1" operator="equal">
      <formula>0</formula>
    </cfRule>
  </conditionalFormatting>
  <printOptions horizontalCentered="1"/>
  <pageMargins left="0.25" right="0.25" top="0.75" bottom="0.75" header="0.3" footer="0.3"/>
  <pageSetup scale="50" orientation="landscape" r:id="rId1"/>
  <colBreaks count="3" manualBreakCount="3">
    <brk id="18" max="1048575" man="1"/>
    <brk id="49" max="1048575" man="1"/>
    <brk id="7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25"/>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19" width="3.26953125" style="5" customWidth="1"/>
    <col min="20" max="20" width="3.54296875" style="5" customWidth="1"/>
    <col min="21" max="32" width="4.7265625" style="5" customWidth="1"/>
    <col min="33" max="39" width="3.54296875" style="5" customWidth="1"/>
    <col min="40" max="48" width="3.26953125" style="5" customWidth="1"/>
    <col min="49" max="49" width="1.1796875" style="5" customWidth="1"/>
    <col min="50" max="50" width="3.26953125" style="5" customWidth="1"/>
    <col min="51" max="51" width="8.7265625" style="5" customWidth="1"/>
    <col min="52" max="60" width="10.453125" style="5" customWidth="1"/>
    <col min="61" max="70" width="8.7265625" style="5" customWidth="1"/>
    <col min="71" max="71" width="7.54296875" style="5" customWidth="1"/>
    <col min="72" max="72" width="6.453125" style="5" customWidth="1"/>
    <col min="73"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22" si="0">C6+1</f>
        <v>1</v>
      </c>
      <c r="D7" s="84" t="s">
        <v>46</v>
      </c>
      <c r="E7" s="78" t="s">
        <v>85</v>
      </c>
      <c r="F7" s="84" t="s">
        <v>106</v>
      </c>
      <c r="G7" s="78" t="s">
        <v>65</v>
      </c>
      <c r="H7" s="84" t="s">
        <v>87</v>
      </c>
      <c r="I7" s="78" t="s">
        <v>67</v>
      </c>
      <c r="J7" s="84">
        <v>2013</v>
      </c>
      <c r="K7" s="78" t="s">
        <v>107</v>
      </c>
      <c r="L7" s="84"/>
      <c r="M7" s="78" t="s">
        <v>108</v>
      </c>
      <c r="N7" s="84" t="s">
        <v>109</v>
      </c>
      <c r="O7" s="20">
        <v>1</v>
      </c>
      <c r="P7" s="19">
        <v>13.427177385</v>
      </c>
      <c r="Q7" s="81">
        <v>73310.683679598005</v>
      </c>
      <c r="R7" s="3"/>
      <c r="S7" s="85">
        <v>0</v>
      </c>
      <c r="T7" s="20">
        <v>0</v>
      </c>
      <c r="U7" s="19">
        <v>8.8126766229999998</v>
      </c>
      <c r="V7" s="20">
        <v>8.8126766229999998</v>
      </c>
      <c r="W7" s="19">
        <v>8.8126766229999998</v>
      </c>
      <c r="X7" s="20">
        <v>8.8126766229999998</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48450.767796975</v>
      </c>
      <c r="BA7" s="20">
        <v>48450.767796975</v>
      </c>
      <c r="BB7" s="19">
        <v>48450.767796975</v>
      </c>
      <c r="BC7" s="20">
        <v>48450.767796975</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46</v>
      </c>
      <c r="E8" s="87" t="s">
        <v>85</v>
      </c>
      <c r="F8" s="86" t="s">
        <v>110</v>
      </c>
      <c r="G8" s="87" t="s">
        <v>65</v>
      </c>
      <c r="H8" s="86" t="s">
        <v>87</v>
      </c>
      <c r="I8" s="87" t="s">
        <v>78</v>
      </c>
      <c r="J8" s="86">
        <v>2013</v>
      </c>
      <c r="K8" s="87" t="s">
        <v>107</v>
      </c>
      <c r="L8" s="86"/>
      <c r="M8" s="87" t="s">
        <v>108</v>
      </c>
      <c r="N8" s="86" t="s">
        <v>90</v>
      </c>
      <c r="O8" s="62">
        <v>1</v>
      </c>
      <c r="P8" s="61">
        <v>0</v>
      </c>
      <c r="Q8" s="88">
        <v>0</v>
      </c>
      <c r="R8" s="3"/>
      <c r="S8" s="89">
        <v>0</v>
      </c>
      <c r="T8" s="62">
        <v>0</v>
      </c>
      <c r="U8" s="61">
        <v>73.291030000000006</v>
      </c>
      <c r="V8" s="62">
        <v>0</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978.6404</v>
      </c>
      <c r="BA8" s="62">
        <v>0</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46</v>
      </c>
      <c r="E9" s="79" t="s">
        <v>85</v>
      </c>
      <c r="F9" s="90" t="s">
        <v>92</v>
      </c>
      <c r="G9" s="79" t="s">
        <v>65</v>
      </c>
      <c r="H9" s="90" t="s">
        <v>87</v>
      </c>
      <c r="I9" s="79" t="s">
        <v>67</v>
      </c>
      <c r="J9" s="90">
        <v>2012</v>
      </c>
      <c r="K9" s="79" t="s">
        <v>107</v>
      </c>
      <c r="L9" s="90"/>
      <c r="M9" s="79" t="s">
        <v>108</v>
      </c>
      <c r="N9" s="90" t="s">
        <v>82</v>
      </c>
      <c r="O9" s="24">
        <v>5</v>
      </c>
      <c r="P9" s="23">
        <v>32.194882694999997</v>
      </c>
      <c r="Q9" s="82">
        <v>135757.72896822801</v>
      </c>
      <c r="R9" s="3"/>
      <c r="S9" s="91">
        <v>0</v>
      </c>
      <c r="T9" s="24">
        <v>20.872100873000001</v>
      </c>
      <c r="U9" s="23">
        <v>20.872100873000001</v>
      </c>
      <c r="V9" s="24">
        <v>19.815148726</v>
      </c>
      <c r="W9" s="23">
        <v>19.815148726</v>
      </c>
      <c r="X9" s="24">
        <v>19.815148726</v>
      </c>
      <c r="Y9" s="23">
        <v>16.188172082000001</v>
      </c>
      <c r="Z9" s="24">
        <v>16.188172082000001</v>
      </c>
      <c r="AA9" s="23">
        <v>16.188172082000001</v>
      </c>
      <c r="AB9" s="24">
        <v>10.905054409</v>
      </c>
      <c r="AC9" s="23">
        <v>10.905054409</v>
      </c>
      <c r="AD9" s="24">
        <v>10.905054409</v>
      </c>
      <c r="AE9" s="23">
        <v>10.905054409</v>
      </c>
      <c r="AF9" s="24">
        <v>1.7740486609999999</v>
      </c>
      <c r="AG9" s="23">
        <v>0.87379001000000001</v>
      </c>
      <c r="AH9" s="24">
        <v>0.87379001000000001</v>
      </c>
      <c r="AI9" s="23">
        <v>0.87379001000000001</v>
      </c>
      <c r="AJ9" s="24">
        <v>0.87379001000000001</v>
      </c>
      <c r="AK9" s="23">
        <v>0.87379001000000001</v>
      </c>
      <c r="AL9" s="24">
        <v>0.87379001000000001</v>
      </c>
      <c r="AM9" s="23">
        <v>0.87379001000000001</v>
      </c>
      <c r="AN9" s="24">
        <v>0</v>
      </c>
      <c r="AO9" s="23">
        <v>0</v>
      </c>
      <c r="AP9" s="24">
        <v>0</v>
      </c>
      <c r="AQ9" s="23">
        <v>0</v>
      </c>
      <c r="AR9" s="24">
        <v>0</v>
      </c>
      <c r="AS9" s="23">
        <v>0</v>
      </c>
      <c r="AT9" s="24">
        <v>0</v>
      </c>
      <c r="AU9" s="23">
        <v>0</v>
      </c>
      <c r="AV9" s="82">
        <v>0</v>
      </c>
      <c r="AW9" s="3"/>
      <c r="AX9" s="91">
        <v>0</v>
      </c>
      <c r="AY9" s="24">
        <v>99498.172003963002</v>
      </c>
      <c r="AZ9" s="23">
        <v>99498.172003963002</v>
      </c>
      <c r="BA9" s="24">
        <v>95679.582332460996</v>
      </c>
      <c r="BB9" s="23">
        <v>95679.582332460996</v>
      </c>
      <c r="BC9" s="24">
        <v>95679.582332460996</v>
      </c>
      <c r="BD9" s="23">
        <v>82575.915841263006</v>
      </c>
      <c r="BE9" s="24">
        <v>82575.915841263006</v>
      </c>
      <c r="BF9" s="23">
        <v>82575.915841263006</v>
      </c>
      <c r="BG9" s="24">
        <v>63488.885834451998</v>
      </c>
      <c r="BH9" s="23">
        <v>63488.885834451998</v>
      </c>
      <c r="BI9" s="24">
        <v>63488.885834451998</v>
      </c>
      <c r="BJ9" s="23">
        <v>63488.885834451998</v>
      </c>
      <c r="BK9" s="24">
        <v>6409.3354434869998</v>
      </c>
      <c r="BL9" s="23">
        <v>3156.8498921539999</v>
      </c>
      <c r="BM9" s="24">
        <v>3156.8498921539999</v>
      </c>
      <c r="BN9" s="23">
        <v>3156.8498921539999</v>
      </c>
      <c r="BO9" s="24">
        <v>3156.8498921539999</v>
      </c>
      <c r="BP9" s="23">
        <v>3156.8498921539999</v>
      </c>
      <c r="BQ9" s="24">
        <v>3156.8498921539999</v>
      </c>
      <c r="BR9" s="23">
        <v>3156.8498921539999</v>
      </c>
      <c r="BS9" s="24">
        <v>0</v>
      </c>
      <c r="BT9" s="23">
        <v>0</v>
      </c>
      <c r="BU9" s="24">
        <v>0</v>
      </c>
      <c r="BV9" s="23">
        <v>0</v>
      </c>
      <c r="BW9" s="24">
        <v>0</v>
      </c>
      <c r="BX9" s="23">
        <v>0</v>
      </c>
      <c r="BY9" s="24">
        <v>0</v>
      </c>
      <c r="BZ9" s="23">
        <v>0</v>
      </c>
      <c r="CA9" s="82">
        <v>0</v>
      </c>
      <c r="CB9" s="14"/>
    </row>
    <row r="10" spans="2:80" x14ac:dyDescent="0.35">
      <c r="B10" s="2"/>
      <c r="C10" s="44">
        <f t="shared" si="0"/>
        <v>4</v>
      </c>
      <c r="D10" s="86" t="s">
        <v>46</v>
      </c>
      <c r="E10" s="87" t="s">
        <v>85</v>
      </c>
      <c r="F10" s="86" t="s">
        <v>92</v>
      </c>
      <c r="G10" s="87" t="s">
        <v>65</v>
      </c>
      <c r="H10" s="86" t="s">
        <v>87</v>
      </c>
      <c r="I10" s="87" t="s">
        <v>67</v>
      </c>
      <c r="J10" s="86">
        <v>2013</v>
      </c>
      <c r="K10" s="87" t="s">
        <v>107</v>
      </c>
      <c r="L10" s="86"/>
      <c r="M10" s="87" t="s">
        <v>108</v>
      </c>
      <c r="N10" s="86" t="s">
        <v>82</v>
      </c>
      <c r="O10" s="62">
        <v>16</v>
      </c>
      <c r="P10" s="61">
        <v>192.30147577</v>
      </c>
      <c r="Q10" s="88">
        <v>1257938.7569538699</v>
      </c>
      <c r="R10" s="3"/>
      <c r="S10" s="89">
        <v>0</v>
      </c>
      <c r="T10" s="62">
        <v>0</v>
      </c>
      <c r="U10" s="61">
        <v>142.62181050699999</v>
      </c>
      <c r="V10" s="62">
        <v>142.62181050699999</v>
      </c>
      <c r="W10" s="61">
        <v>142.62181050699999</v>
      </c>
      <c r="X10" s="62">
        <v>142.62181050699999</v>
      </c>
      <c r="Y10" s="61">
        <v>137.60788141699999</v>
      </c>
      <c r="Z10" s="62">
        <v>131.886023916</v>
      </c>
      <c r="AA10" s="61">
        <v>131.886023916</v>
      </c>
      <c r="AB10" s="62">
        <v>131.52525437700001</v>
      </c>
      <c r="AC10" s="61">
        <v>131.32581092199999</v>
      </c>
      <c r="AD10" s="62">
        <v>89.614867055000005</v>
      </c>
      <c r="AE10" s="61">
        <v>38.364691252</v>
      </c>
      <c r="AF10" s="62">
        <v>35.373383945999997</v>
      </c>
      <c r="AG10" s="61">
        <v>7.2359222489999997</v>
      </c>
      <c r="AH10" s="62">
        <v>7.2359222489999997</v>
      </c>
      <c r="AI10" s="61">
        <v>7.2359222489999997</v>
      </c>
      <c r="AJ10" s="62">
        <v>7.2359222489999997</v>
      </c>
      <c r="AK10" s="61">
        <v>2.1068003169999998</v>
      </c>
      <c r="AL10" s="62">
        <v>0.87422353399999997</v>
      </c>
      <c r="AM10" s="61">
        <v>0.87422353399999997</v>
      </c>
      <c r="AN10" s="62">
        <v>0.87422353399999997</v>
      </c>
      <c r="AO10" s="61">
        <v>0</v>
      </c>
      <c r="AP10" s="62">
        <v>0</v>
      </c>
      <c r="AQ10" s="61">
        <v>0</v>
      </c>
      <c r="AR10" s="62">
        <v>0</v>
      </c>
      <c r="AS10" s="61">
        <v>0</v>
      </c>
      <c r="AT10" s="62">
        <v>0</v>
      </c>
      <c r="AU10" s="61">
        <v>0</v>
      </c>
      <c r="AV10" s="88">
        <v>0</v>
      </c>
      <c r="AW10" s="3"/>
      <c r="AX10" s="89">
        <v>0</v>
      </c>
      <c r="AY10" s="62">
        <v>0</v>
      </c>
      <c r="AZ10" s="61">
        <v>931107.02718370105</v>
      </c>
      <c r="BA10" s="62">
        <v>931107.02718370105</v>
      </c>
      <c r="BB10" s="61">
        <v>931107.02718370105</v>
      </c>
      <c r="BC10" s="62">
        <v>931107.02718370105</v>
      </c>
      <c r="BD10" s="61">
        <v>915399.63099120103</v>
      </c>
      <c r="BE10" s="62">
        <v>871745.09354453895</v>
      </c>
      <c r="BF10" s="61">
        <v>871745.09354453895</v>
      </c>
      <c r="BG10" s="62">
        <v>871184.18529730104</v>
      </c>
      <c r="BH10" s="61">
        <v>870874.09958616598</v>
      </c>
      <c r="BI10" s="62">
        <v>552643.18235363998</v>
      </c>
      <c r="BJ10" s="61">
        <v>182326.470916611</v>
      </c>
      <c r="BK10" s="62">
        <v>177675.72090086099</v>
      </c>
      <c r="BL10" s="61">
        <v>19248.93132874</v>
      </c>
      <c r="BM10" s="62">
        <v>19248.93132874</v>
      </c>
      <c r="BN10" s="61">
        <v>19248.93132874</v>
      </c>
      <c r="BO10" s="62">
        <v>19248.93132874</v>
      </c>
      <c r="BP10" s="61">
        <v>5937.5717906290001</v>
      </c>
      <c r="BQ10" s="62">
        <v>2738.7254899740001</v>
      </c>
      <c r="BR10" s="61">
        <v>2738.7254899740001</v>
      </c>
      <c r="BS10" s="62">
        <v>2738.7254899740001</v>
      </c>
      <c r="BT10" s="61">
        <v>0</v>
      </c>
      <c r="BU10" s="62">
        <v>0</v>
      </c>
      <c r="BV10" s="61">
        <v>0</v>
      </c>
      <c r="BW10" s="62">
        <v>0</v>
      </c>
      <c r="BX10" s="61">
        <v>0</v>
      </c>
      <c r="BY10" s="62">
        <v>0</v>
      </c>
      <c r="BZ10" s="61">
        <v>0</v>
      </c>
      <c r="CA10" s="88">
        <v>0</v>
      </c>
      <c r="CB10" s="14"/>
    </row>
    <row r="11" spans="2:80" x14ac:dyDescent="0.35">
      <c r="B11" s="2"/>
      <c r="C11" s="21">
        <f t="shared" si="0"/>
        <v>5</v>
      </c>
      <c r="D11" s="90" t="s">
        <v>46</v>
      </c>
      <c r="E11" s="79" t="s">
        <v>85</v>
      </c>
      <c r="F11" s="90" t="s">
        <v>111</v>
      </c>
      <c r="G11" s="79" t="s">
        <v>65</v>
      </c>
      <c r="H11" s="90" t="s">
        <v>87</v>
      </c>
      <c r="I11" s="79" t="s">
        <v>67</v>
      </c>
      <c r="J11" s="90">
        <v>2013</v>
      </c>
      <c r="K11" s="79" t="s">
        <v>107</v>
      </c>
      <c r="L11" s="90"/>
      <c r="M11" s="79" t="s">
        <v>108</v>
      </c>
      <c r="N11" s="90" t="s">
        <v>82</v>
      </c>
      <c r="O11" s="24">
        <v>140</v>
      </c>
      <c r="P11" s="23">
        <v>158.34284853</v>
      </c>
      <c r="Q11" s="82">
        <v>537793.08886174206</v>
      </c>
      <c r="R11" s="3"/>
      <c r="S11" s="91">
        <v>0</v>
      </c>
      <c r="T11" s="24">
        <v>0</v>
      </c>
      <c r="U11" s="23">
        <v>149.56170104700001</v>
      </c>
      <c r="V11" s="24">
        <v>149.56170104700001</v>
      </c>
      <c r="W11" s="23">
        <v>139.03413684700001</v>
      </c>
      <c r="X11" s="24">
        <v>105.39886603799999</v>
      </c>
      <c r="Y11" s="23">
        <v>52.260040523000001</v>
      </c>
      <c r="Z11" s="24">
        <v>52.260040523000001</v>
      </c>
      <c r="AA11" s="23">
        <v>52.260040523000001</v>
      </c>
      <c r="AB11" s="24">
        <v>51.497793954999999</v>
      </c>
      <c r="AC11" s="23">
        <v>51.497793954999999</v>
      </c>
      <c r="AD11" s="24">
        <v>51.497793954999999</v>
      </c>
      <c r="AE11" s="23">
        <v>50.023979195999999</v>
      </c>
      <c r="AF11" s="24">
        <v>46.945938572000003</v>
      </c>
      <c r="AG11" s="23">
        <v>7.3674389400000004</v>
      </c>
      <c r="AH11" s="24">
        <v>7.3674389400000004</v>
      </c>
      <c r="AI11" s="23">
        <v>7.3674389400000004</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507606.93136039103</v>
      </c>
      <c r="BA11" s="24">
        <v>507606.93136039103</v>
      </c>
      <c r="BB11" s="23">
        <v>470677.29046677001</v>
      </c>
      <c r="BC11" s="24">
        <v>352942.58286084502</v>
      </c>
      <c r="BD11" s="23">
        <v>169251.45677394699</v>
      </c>
      <c r="BE11" s="24">
        <v>169251.45677394699</v>
      </c>
      <c r="BF11" s="23">
        <v>169251.45677394699</v>
      </c>
      <c r="BG11" s="24">
        <v>168489.753430985</v>
      </c>
      <c r="BH11" s="23">
        <v>168489.753430985</v>
      </c>
      <c r="BI11" s="24">
        <v>168489.753430985</v>
      </c>
      <c r="BJ11" s="23">
        <v>155119.49032567599</v>
      </c>
      <c r="BK11" s="24">
        <v>144256.77423173899</v>
      </c>
      <c r="BL11" s="23">
        <v>7362.1884449859999</v>
      </c>
      <c r="BM11" s="24">
        <v>7362.1884449859999</v>
      </c>
      <c r="BN11" s="23">
        <v>7362.1884449859999</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46</v>
      </c>
      <c r="E12" s="87" t="s">
        <v>63</v>
      </c>
      <c r="F12" s="86" t="s">
        <v>112</v>
      </c>
      <c r="G12" s="87" t="s">
        <v>65</v>
      </c>
      <c r="H12" s="86" t="s">
        <v>66</v>
      </c>
      <c r="I12" s="87" t="s">
        <v>67</v>
      </c>
      <c r="J12" s="86">
        <v>2013</v>
      </c>
      <c r="K12" s="87" t="s">
        <v>107</v>
      </c>
      <c r="L12" s="86"/>
      <c r="M12" s="87" t="s">
        <v>113</v>
      </c>
      <c r="N12" s="86" t="s">
        <v>114</v>
      </c>
      <c r="O12" s="62">
        <v>1212.4708708769999</v>
      </c>
      <c r="P12" s="61">
        <v>1.620784574</v>
      </c>
      <c r="Q12" s="88">
        <v>23915.003589840999</v>
      </c>
      <c r="R12" s="3"/>
      <c r="S12" s="89">
        <v>0</v>
      </c>
      <c r="T12" s="62">
        <v>0</v>
      </c>
      <c r="U12" s="61">
        <v>1.8055703110000001</v>
      </c>
      <c r="V12" s="62">
        <v>1.8055703110000001</v>
      </c>
      <c r="W12" s="61">
        <v>1.7403988530000001</v>
      </c>
      <c r="X12" s="62">
        <v>1.491953694</v>
      </c>
      <c r="Y12" s="61">
        <v>1.491953694</v>
      </c>
      <c r="Z12" s="62">
        <v>1.491953694</v>
      </c>
      <c r="AA12" s="61">
        <v>1.491953694</v>
      </c>
      <c r="AB12" s="62">
        <v>1.489866039</v>
      </c>
      <c r="AC12" s="61">
        <v>1.114333512</v>
      </c>
      <c r="AD12" s="62">
        <v>1.114333512</v>
      </c>
      <c r="AE12" s="61">
        <v>0.89510610599999996</v>
      </c>
      <c r="AF12" s="62">
        <v>0.89508105699999996</v>
      </c>
      <c r="AG12" s="61">
        <v>0.89508105699999996</v>
      </c>
      <c r="AH12" s="62">
        <v>0.89374666400000002</v>
      </c>
      <c r="AI12" s="61">
        <v>0.89374666400000002</v>
      </c>
      <c r="AJ12" s="62">
        <v>0.89265353999999997</v>
      </c>
      <c r="AK12" s="61">
        <v>0.86506939699999996</v>
      </c>
      <c r="AL12" s="62">
        <v>0.507776542</v>
      </c>
      <c r="AM12" s="61">
        <v>0.507776542</v>
      </c>
      <c r="AN12" s="62">
        <v>0.507776542</v>
      </c>
      <c r="AO12" s="61">
        <v>0</v>
      </c>
      <c r="AP12" s="62">
        <v>0</v>
      </c>
      <c r="AQ12" s="61">
        <v>0</v>
      </c>
      <c r="AR12" s="62">
        <v>0</v>
      </c>
      <c r="AS12" s="61">
        <v>0</v>
      </c>
      <c r="AT12" s="62">
        <v>0</v>
      </c>
      <c r="AU12" s="61">
        <v>0</v>
      </c>
      <c r="AV12" s="88">
        <v>0</v>
      </c>
      <c r="AW12" s="3"/>
      <c r="AX12" s="89">
        <v>0</v>
      </c>
      <c r="AY12" s="62">
        <v>0</v>
      </c>
      <c r="AZ12" s="61">
        <v>26939.501570881999</v>
      </c>
      <c r="BA12" s="62">
        <v>26939.501570881999</v>
      </c>
      <c r="BB12" s="61">
        <v>25901.364235100002</v>
      </c>
      <c r="BC12" s="62">
        <v>21943.800538667001</v>
      </c>
      <c r="BD12" s="61">
        <v>21943.800538667001</v>
      </c>
      <c r="BE12" s="62">
        <v>21943.800538667001</v>
      </c>
      <c r="BF12" s="61">
        <v>21943.800538667001</v>
      </c>
      <c r="BG12" s="62">
        <v>21925.512684044999</v>
      </c>
      <c r="BH12" s="61">
        <v>15943.533005824</v>
      </c>
      <c r="BI12" s="62">
        <v>15943.533005824</v>
      </c>
      <c r="BJ12" s="61">
        <v>14496.595609190999</v>
      </c>
      <c r="BK12" s="62">
        <v>14290.15771155</v>
      </c>
      <c r="BL12" s="61">
        <v>14290.15771155</v>
      </c>
      <c r="BM12" s="62">
        <v>14231.413038854</v>
      </c>
      <c r="BN12" s="61">
        <v>14231.413038854</v>
      </c>
      <c r="BO12" s="62">
        <v>14219.368368582</v>
      </c>
      <c r="BP12" s="61">
        <v>13779.971579679999</v>
      </c>
      <c r="BQ12" s="62">
        <v>8088.5375721780001</v>
      </c>
      <c r="BR12" s="61">
        <v>8088.5375721780001</v>
      </c>
      <c r="BS12" s="62">
        <v>8088.5375721780001</v>
      </c>
      <c r="BT12" s="61">
        <v>0</v>
      </c>
      <c r="BU12" s="62">
        <v>0</v>
      </c>
      <c r="BV12" s="61">
        <v>0</v>
      </c>
      <c r="BW12" s="62">
        <v>0</v>
      </c>
      <c r="BX12" s="61">
        <v>0</v>
      </c>
      <c r="BY12" s="62">
        <v>0</v>
      </c>
      <c r="BZ12" s="61">
        <v>0</v>
      </c>
      <c r="CA12" s="88">
        <v>0</v>
      </c>
      <c r="CB12" s="14"/>
    </row>
    <row r="13" spans="2:80" x14ac:dyDescent="0.35">
      <c r="B13" s="2"/>
      <c r="C13" s="21">
        <f t="shared" si="0"/>
        <v>7</v>
      </c>
      <c r="D13" s="90" t="s">
        <v>46</v>
      </c>
      <c r="E13" s="79" t="s">
        <v>63</v>
      </c>
      <c r="F13" s="90" t="s">
        <v>64</v>
      </c>
      <c r="G13" s="79" t="s">
        <v>65</v>
      </c>
      <c r="H13" s="90" t="s">
        <v>66</v>
      </c>
      <c r="I13" s="79" t="s">
        <v>67</v>
      </c>
      <c r="J13" s="90">
        <v>2013</v>
      </c>
      <c r="K13" s="79" t="s">
        <v>107</v>
      </c>
      <c r="L13" s="90"/>
      <c r="M13" s="79" t="s">
        <v>115</v>
      </c>
      <c r="N13" s="90" t="s">
        <v>70</v>
      </c>
      <c r="O13" s="24">
        <v>19</v>
      </c>
      <c r="P13" s="23">
        <v>7.4794576599999996</v>
      </c>
      <c r="Q13" s="82">
        <v>13336.33505</v>
      </c>
      <c r="R13" s="3"/>
      <c r="S13" s="91">
        <v>0</v>
      </c>
      <c r="T13" s="24">
        <v>0</v>
      </c>
      <c r="U13" s="23">
        <v>3.9366878820000002</v>
      </c>
      <c r="V13" s="24">
        <v>3.9366878820000002</v>
      </c>
      <c r="W13" s="23">
        <v>3.9366878820000002</v>
      </c>
      <c r="X13" s="24">
        <v>3.9366878820000002</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7019.3576810000004</v>
      </c>
      <c r="BA13" s="24">
        <v>7019.3576810000004</v>
      </c>
      <c r="BB13" s="23">
        <v>7019.3576810000004</v>
      </c>
      <c r="BC13" s="24">
        <v>7019.3576810000004</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46</v>
      </c>
      <c r="E14" s="87" t="s">
        <v>63</v>
      </c>
      <c r="F14" s="86" t="s">
        <v>71</v>
      </c>
      <c r="G14" s="87" t="s">
        <v>65</v>
      </c>
      <c r="H14" s="86" t="s">
        <v>66</v>
      </c>
      <c r="I14" s="87" t="s">
        <v>67</v>
      </c>
      <c r="J14" s="86">
        <v>2013</v>
      </c>
      <c r="K14" s="87" t="s">
        <v>107</v>
      </c>
      <c r="L14" s="86"/>
      <c r="M14" s="87" t="s">
        <v>108</v>
      </c>
      <c r="N14" s="86" t="s">
        <v>70</v>
      </c>
      <c r="O14" s="62">
        <v>72</v>
      </c>
      <c r="P14" s="61">
        <v>9.7929365070000003</v>
      </c>
      <c r="Q14" s="88">
        <v>66141.277716639001</v>
      </c>
      <c r="R14" s="3"/>
      <c r="S14" s="89">
        <v>0</v>
      </c>
      <c r="T14" s="62">
        <v>0</v>
      </c>
      <c r="U14" s="61">
        <v>4.5952762150000002</v>
      </c>
      <c r="V14" s="62">
        <v>4.5952762150000002</v>
      </c>
      <c r="W14" s="61">
        <v>4.5952762150000002</v>
      </c>
      <c r="X14" s="62">
        <v>4.5952762150000002</v>
      </c>
      <c r="Y14" s="61">
        <v>2.5488228510000002</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31249.954221554999</v>
      </c>
      <c r="BA14" s="62">
        <v>31249.954221554999</v>
      </c>
      <c r="BB14" s="61">
        <v>31249.954221554999</v>
      </c>
      <c r="BC14" s="62">
        <v>31249.954221554999</v>
      </c>
      <c r="BD14" s="61">
        <v>17342.611784777</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46</v>
      </c>
      <c r="E15" s="79" t="s">
        <v>63</v>
      </c>
      <c r="F15" s="90" t="s">
        <v>116</v>
      </c>
      <c r="G15" s="79" t="s">
        <v>65</v>
      </c>
      <c r="H15" s="90" t="s">
        <v>66</v>
      </c>
      <c r="I15" s="79" t="s">
        <v>67</v>
      </c>
      <c r="J15" s="90">
        <v>2013</v>
      </c>
      <c r="K15" s="79" t="s">
        <v>107</v>
      </c>
      <c r="L15" s="90"/>
      <c r="M15" s="79" t="s">
        <v>113</v>
      </c>
      <c r="N15" s="90" t="s">
        <v>114</v>
      </c>
      <c r="O15" s="24">
        <v>3302.1669045220001</v>
      </c>
      <c r="P15" s="23">
        <v>3.9904487990000006</v>
      </c>
      <c r="Q15" s="82">
        <v>57465.715869378</v>
      </c>
      <c r="R15" s="3"/>
      <c r="S15" s="91">
        <v>0</v>
      </c>
      <c r="T15" s="24">
        <v>0</v>
      </c>
      <c r="U15" s="23">
        <v>4.1371327679999998</v>
      </c>
      <c r="V15" s="24">
        <v>4.1371327679999998</v>
      </c>
      <c r="W15" s="23">
        <v>3.9100061240000001</v>
      </c>
      <c r="X15" s="24">
        <v>3.134880538</v>
      </c>
      <c r="Y15" s="23">
        <v>3.134880538</v>
      </c>
      <c r="Z15" s="24">
        <v>3.134880538</v>
      </c>
      <c r="AA15" s="23">
        <v>3.134880538</v>
      </c>
      <c r="AB15" s="24">
        <v>3.1289503879999998</v>
      </c>
      <c r="AC15" s="23">
        <v>2.6893022229999999</v>
      </c>
      <c r="AD15" s="24">
        <v>2.6893022229999999</v>
      </c>
      <c r="AE15" s="23">
        <v>1.951435284</v>
      </c>
      <c r="AF15" s="24">
        <v>1.2604858729999999</v>
      </c>
      <c r="AG15" s="23">
        <v>1.2604858729999999</v>
      </c>
      <c r="AH15" s="24">
        <v>1.235655194</v>
      </c>
      <c r="AI15" s="23">
        <v>1.235655194</v>
      </c>
      <c r="AJ15" s="24">
        <v>1.22291638</v>
      </c>
      <c r="AK15" s="23">
        <v>1.0555823129999999</v>
      </c>
      <c r="AL15" s="24">
        <v>0.61960297900000005</v>
      </c>
      <c r="AM15" s="23">
        <v>0.61960297900000005</v>
      </c>
      <c r="AN15" s="24">
        <v>0.61960297900000005</v>
      </c>
      <c r="AO15" s="23">
        <v>0</v>
      </c>
      <c r="AP15" s="24">
        <v>0</v>
      </c>
      <c r="AQ15" s="23">
        <v>0</v>
      </c>
      <c r="AR15" s="24">
        <v>0</v>
      </c>
      <c r="AS15" s="23">
        <v>0</v>
      </c>
      <c r="AT15" s="24">
        <v>0</v>
      </c>
      <c r="AU15" s="23">
        <v>0</v>
      </c>
      <c r="AV15" s="82">
        <v>0</v>
      </c>
      <c r="AW15" s="3"/>
      <c r="AX15" s="91">
        <v>0</v>
      </c>
      <c r="AY15" s="24">
        <v>0</v>
      </c>
      <c r="AZ15" s="23">
        <v>60046.963632270003</v>
      </c>
      <c r="BA15" s="24">
        <v>60046.963632270003</v>
      </c>
      <c r="BB15" s="23">
        <v>56428.989492408</v>
      </c>
      <c r="BC15" s="24">
        <v>44081.762105759997</v>
      </c>
      <c r="BD15" s="23">
        <v>44081.762105759997</v>
      </c>
      <c r="BE15" s="24">
        <v>44081.762105759997</v>
      </c>
      <c r="BF15" s="23">
        <v>44081.762105759997</v>
      </c>
      <c r="BG15" s="24">
        <v>44029.813996978002</v>
      </c>
      <c r="BH15" s="23">
        <v>37026.515476838002</v>
      </c>
      <c r="BI15" s="24">
        <v>37026.515476838002</v>
      </c>
      <c r="BJ15" s="23">
        <v>32219.041491208998</v>
      </c>
      <c r="BK15" s="24">
        <v>20713.729832834</v>
      </c>
      <c r="BL15" s="23">
        <v>20713.729832834</v>
      </c>
      <c r="BM15" s="24">
        <v>19620.596185140999</v>
      </c>
      <c r="BN15" s="23">
        <v>19620.596185140999</v>
      </c>
      <c r="BO15" s="24">
        <v>19480.232478635</v>
      </c>
      <c r="BP15" s="23">
        <v>16814.713749113002</v>
      </c>
      <c r="BQ15" s="24">
        <v>9869.8572347339996</v>
      </c>
      <c r="BR15" s="23">
        <v>9869.8572347339996</v>
      </c>
      <c r="BS15" s="24">
        <v>9869.8572347339996</v>
      </c>
      <c r="BT15" s="23">
        <v>0</v>
      </c>
      <c r="BU15" s="24">
        <v>0</v>
      </c>
      <c r="BV15" s="23">
        <v>0</v>
      </c>
      <c r="BW15" s="24">
        <v>0</v>
      </c>
      <c r="BX15" s="23">
        <v>0</v>
      </c>
      <c r="BY15" s="24">
        <v>0</v>
      </c>
      <c r="BZ15" s="23">
        <v>0</v>
      </c>
      <c r="CA15" s="82">
        <v>0</v>
      </c>
      <c r="CB15" s="14"/>
    </row>
    <row r="16" spans="2:80" x14ac:dyDescent="0.35">
      <c r="B16" s="2"/>
      <c r="C16" s="44">
        <f t="shared" si="0"/>
        <v>10</v>
      </c>
      <c r="D16" s="86" t="s">
        <v>46</v>
      </c>
      <c r="E16" s="87" t="s">
        <v>63</v>
      </c>
      <c r="F16" s="86" t="s">
        <v>103</v>
      </c>
      <c r="G16" s="87" t="s">
        <v>65</v>
      </c>
      <c r="H16" s="86" t="s">
        <v>66</v>
      </c>
      <c r="I16" s="87" t="s">
        <v>67</v>
      </c>
      <c r="J16" s="86">
        <v>2013</v>
      </c>
      <c r="K16" s="87" t="s">
        <v>107</v>
      </c>
      <c r="L16" s="86"/>
      <c r="M16" s="87" t="s">
        <v>108</v>
      </c>
      <c r="N16" s="86" t="s">
        <v>117</v>
      </c>
      <c r="O16" s="62">
        <v>244</v>
      </c>
      <c r="P16" s="61">
        <v>10.734470349</v>
      </c>
      <c r="Q16" s="88">
        <v>115715.601673513</v>
      </c>
      <c r="R16" s="3"/>
      <c r="S16" s="89">
        <v>0</v>
      </c>
      <c r="T16" s="62">
        <v>0</v>
      </c>
      <c r="U16" s="61">
        <v>10.734470251999999</v>
      </c>
      <c r="V16" s="62">
        <v>10.708661049</v>
      </c>
      <c r="W16" s="61">
        <v>10.706314753999999</v>
      </c>
      <c r="X16" s="62">
        <v>10.225248842999999</v>
      </c>
      <c r="Y16" s="61">
        <v>9.9941010469999991</v>
      </c>
      <c r="Z16" s="62">
        <v>9.7629532589999997</v>
      </c>
      <c r="AA16" s="61">
        <v>9.4880770999999999</v>
      </c>
      <c r="AB16" s="62">
        <v>9.4880770999999999</v>
      </c>
      <c r="AC16" s="61">
        <v>7.6900883320000002</v>
      </c>
      <c r="AD16" s="62">
        <v>7.4423745569999999</v>
      </c>
      <c r="AE16" s="61">
        <v>7.3789372000000002</v>
      </c>
      <c r="AF16" s="62">
        <v>7.3789372000000002</v>
      </c>
      <c r="AG16" s="61">
        <v>7.1023043540000002</v>
      </c>
      <c r="AH16" s="62">
        <v>7.1023043540000002</v>
      </c>
      <c r="AI16" s="61">
        <v>0.48113655999999999</v>
      </c>
      <c r="AJ16" s="62">
        <v>0.42820449900000002</v>
      </c>
      <c r="AK16" s="61">
        <v>0.42820449900000002</v>
      </c>
      <c r="AL16" s="62">
        <v>0.42820449900000002</v>
      </c>
      <c r="AM16" s="61">
        <v>0.42820449900000002</v>
      </c>
      <c r="AN16" s="62">
        <v>0.42820449900000002</v>
      </c>
      <c r="AO16" s="61">
        <v>0.42820449900000002</v>
      </c>
      <c r="AP16" s="62">
        <v>0</v>
      </c>
      <c r="AQ16" s="61">
        <v>0</v>
      </c>
      <c r="AR16" s="62">
        <v>0</v>
      </c>
      <c r="AS16" s="61">
        <v>0</v>
      </c>
      <c r="AT16" s="62">
        <v>0</v>
      </c>
      <c r="AU16" s="61">
        <v>0</v>
      </c>
      <c r="AV16" s="88">
        <v>0</v>
      </c>
      <c r="AW16" s="3"/>
      <c r="AX16" s="89">
        <v>0</v>
      </c>
      <c r="AY16" s="62">
        <v>0</v>
      </c>
      <c r="AZ16" s="61">
        <v>115715.602455139</v>
      </c>
      <c r="BA16" s="62">
        <v>115218.758399963</v>
      </c>
      <c r="BB16" s="61">
        <v>115173.590774536</v>
      </c>
      <c r="BC16" s="62">
        <v>105912.75707435601</v>
      </c>
      <c r="BD16" s="61">
        <v>101463.012166977</v>
      </c>
      <c r="BE16" s="62">
        <v>97013.266237258998</v>
      </c>
      <c r="BF16" s="61">
        <v>91721.720109939997</v>
      </c>
      <c r="BG16" s="62">
        <v>91721.720109939997</v>
      </c>
      <c r="BH16" s="61">
        <v>57109.260078430001</v>
      </c>
      <c r="BI16" s="62">
        <v>56877.910636902001</v>
      </c>
      <c r="BJ16" s="61">
        <v>56354.78742981</v>
      </c>
      <c r="BK16" s="62">
        <v>56354.78742981</v>
      </c>
      <c r="BL16" s="61">
        <v>55435.078567504999</v>
      </c>
      <c r="BM16" s="62">
        <v>55435.078567504999</v>
      </c>
      <c r="BN16" s="61">
        <v>3593.3763580320001</v>
      </c>
      <c r="BO16" s="62">
        <v>3156.8829345700001</v>
      </c>
      <c r="BP16" s="61">
        <v>3156.8829345700001</v>
      </c>
      <c r="BQ16" s="62">
        <v>3156.8829345700001</v>
      </c>
      <c r="BR16" s="61">
        <v>3156.8829345700001</v>
      </c>
      <c r="BS16" s="62">
        <v>3156.8829345700001</v>
      </c>
      <c r="BT16" s="61">
        <v>3156.8829345700001</v>
      </c>
      <c r="BU16" s="62">
        <v>0</v>
      </c>
      <c r="BV16" s="61">
        <v>0</v>
      </c>
      <c r="BW16" s="62">
        <v>0</v>
      </c>
      <c r="BX16" s="61">
        <v>0</v>
      </c>
      <c r="BY16" s="62">
        <v>0</v>
      </c>
      <c r="BZ16" s="61">
        <v>0</v>
      </c>
      <c r="CA16" s="88">
        <v>0</v>
      </c>
      <c r="CB16" s="14"/>
    </row>
    <row r="17" spans="2:80" x14ac:dyDescent="0.35">
      <c r="B17" s="2"/>
      <c r="C17" s="21">
        <f t="shared" si="0"/>
        <v>11</v>
      </c>
      <c r="D17" s="90" t="s">
        <v>46</v>
      </c>
      <c r="E17" s="79" t="s">
        <v>63</v>
      </c>
      <c r="F17" s="90" t="s">
        <v>118</v>
      </c>
      <c r="G17" s="79" t="s">
        <v>65</v>
      </c>
      <c r="H17" s="90" t="s">
        <v>66</v>
      </c>
      <c r="I17" s="79" t="s">
        <v>67</v>
      </c>
      <c r="J17" s="90">
        <v>2013</v>
      </c>
      <c r="K17" s="79" t="s">
        <v>107</v>
      </c>
      <c r="L17" s="90"/>
      <c r="M17" s="79" t="s">
        <v>119</v>
      </c>
      <c r="N17" s="90" t="s">
        <v>120</v>
      </c>
      <c r="O17" s="24">
        <v>248</v>
      </c>
      <c r="P17" s="23">
        <v>105.26835059699999</v>
      </c>
      <c r="Q17" s="82">
        <v>182298.99912753899</v>
      </c>
      <c r="R17" s="3"/>
      <c r="S17" s="91">
        <v>0</v>
      </c>
      <c r="T17" s="24">
        <v>0</v>
      </c>
      <c r="U17" s="23">
        <v>51.168870032000001</v>
      </c>
      <c r="V17" s="24">
        <v>51.168870032000001</v>
      </c>
      <c r="W17" s="23">
        <v>51.168870032000001</v>
      </c>
      <c r="X17" s="24">
        <v>51.168870032000001</v>
      </c>
      <c r="Y17" s="23">
        <v>51.168870032000001</v>
      </c>
      <c r="Z17" s="24">
        <v>51.168870032000001</v>
      </c>
      <c r="AA17" s="23">
        <v>51.168870032000001</v>
      </c>
      <c r="AB17" s="24">
        <v>51.168870032000001</v>
      </c>
      <c r="AC17" s="23">
        <v>51.168870032000001</v>
      </c>
      <c r="AD17" s="24">
        <v>51.168870032000001</v>
      </c>
      <c r="AE17" s="23">
        <v>51.168870032000001</v>
      </c>
      <c r="AF17" s="24">
        <v>51.168870032000001</v>
      </c>
      <c r="AG17" s="23">
        <v>51.168870032000001</v>
      </c>
      <c r="AH17" s="24">
        <v>51.168870032000001</v>
      </c>
      <c r="AI17" s="23">
        <v>51.168870032000001</v>
      </c>
      <c r="AJ17" s="24">
        <v>51.168870032000001</v>
      </c>
      <c r="AK17" s="23">
        <v>51.168870032000001</v>
      </c>
      <c r="AL17" s="24">
        <v>51.168870032000001</v>
      </c>
      <c r="AM17" s="23">
        <v>39.440546726000001</v>
      </c>
      <c r="AN17" s="24">
        <v>0</v>
      </c>
      <c r="AO17" s="23">
        <v>0</v>
      </c>
      <c r="AP17" s="24">
        <v>0</v>
      </c>
      <c r="AQ17" s="23">
        <v>0</v>
      </c>
      <c r="AR17" s="24">
        <v>0</v>
      </c>
      <c r="AS17" s="23">
        <v>0</v>
      </c>
      <c r="AT17" s="24">
        <v>0</v>
      </c>
      <c r="AU17" s="23">
        <v>0</v>
      </c>
      <c r="AV17" s="82">
        <v>0</v>
      </c>
      <c r="AW17" s="3"/>
      <c r="AX17" s="91">
        <v>0</v>
      </c>
      <c r="AY17" s="24">
        <v>0</v>
      </c>
      <c r="AZ17" s="23">
        <v>87070.953233715001</v>
      </c>
      <c r="BA17" s="24">
        <v>87070.953233715001</v>
      </c>
      <c r="BB17" s="23">
        <v>87070.953233715001</v>
      </c>
      <c r="BC17" s="24">
        <v>87070.953233715001</v>
      </c>
      <c r="BD17" s="23">
        <v>87070.953233715001</v>
      </c>
      <c r="BE17" s="24">
        <v>87070.953233715001</v>
      </c>
      <c r="BF17" s="23">
        <v>87070.953233715001</v>
      </c>
      <c r="BG17" s="24">
        <v>87070.953233715001</v>
      </c>
      <c r="BH17" s="23">
        <v>87070.953233715001</v>
      </c>
      <c r="BI17" s="24">
        <v>87070.953233715001</v>
      </c>
      <c r="BJ17" s="23">
        <v>87070.953233715001</v>
      </c>
      <c r="BK17" s="24">
        <v>87070.953233715001</v>
      </c>
      <c r="BL17" s="23">
        <v>87070.953233715001</v>
      </c>
      <c r="BM17" s="24">
        <v>87070.953233715001</v>
      </c>
      <c r="BN17" s="23">
        <v>87070.953233715001</v>
      </c>
      <c r="BO17" s="24">
        <v>87070.953233715001</v>
      </c>
      <c r="BP17" s="23">
        <v>87070.953233715001</v>
      </c>
      <c r="BQ17" s="24">
        <v>87070.953233715001</v>
      </c>
      <c r="BR17" s="23">
        <v>76582.848274511998</v>
      </c>
      <c r="BS17" s="24">
        <v>0</v>
      </c>
      <c r="BT17" s="23">
        <v>0</v>
      </c>
      <c r="BU17" s="24">
        <v>0</v>
      </c>
      <c r="BV17" s="23">
        <v>0</v>
      </c>
      <c r="BW17" s="24">
        <v>0</v>
      </c>
      <c r="BX17" s="23">
        <v>0</v>
      </c>
      <c r="BY17" s="24">
        <v>0</v>
      </c>
      <c r="BZ17" s="23">
        <v>0</v>
      </c>
      <c r="CA17" s="82">
        <v>0</v>
      </c>
      <c r="CB17" s="14"/>
    </row>
    <row r="18" spans="2:80" x14ac:dyDescent="0.35">
      <c r="B18" s="2"/>
      <c r="C18" s="44">
        <f t="shared" si="0"/>
        <v>12</v>
      </c>
      <c r="D18" s="86" t="s">
        <v>46</v>
      </c>
      <c r="E18" s="87" t="s">
        <v>63</v>
      </c>
      <c r="F18" s="86" t="s">
        <v>118</v>
      </c>
      <c r="G18" s="87" t="s">
        <v>65</v>
      </c>
      <c r="H18" s="86" t="s">
        <v>66</v>
      </c>
      <c r="I18" s="87" t="s">
        <v>67</v>
      </c>
      <c r="J18" s="86">
        <v>2012</v>
      </c>
      <c r="K18" s="87" t="s">
        <v>107</v>
      </c>
      <c r="L18" s="86"/>
      <c r="M18" s="87" t="s">
        <v>119</v>
      </c>
      <c r="N18" s="86" t="s">
        <v>120</v>
      </c>
      <c r="O18" s="62">
        <v>1</v>
      </c>
      <c r="P18" s="61">
        <v>0.58768741000000002</v>
      </c>
      <c r="Q18" s="88">
        <v>1138.9615550349999</v>
      </c>
      <c r="R18" s="3"/>
      <c r="S18" s="89">
        <v>0</v>
      </c>
      <c r="T18" s="62">
        <v>0.25063139499999998</v>
      </c>
      <c r="U18" s="61">
        <v>0.25063139499999998</v>
      </c>
      <c r="V18" s="62">
        <v>0.25063139499999998</v>
      </c>
      <c r="W18" s="61">
        <v>0.25063139499999998</v>
      </c>
      <c r="X18" s="62">
        <v>0.25063139499999998</v>
      </c>
      <c r="Y18" s="61">
        <v>0.25063139499999998</v>
      </c>
      <c r="Z18" s="62">
        <v>0.25063139499999998</v>
      </c>
      <c r="AA18" s="61">
        <v>0.25063139499999998</v>
      </c>
      <c r="AB18" s="62">
        <v>0.25063139499999998</v>
      </c>
      <c r="AC18" s="61">
        <v>0.25063139499999998</v>
      </c>
      <c r="AD18" s="62">
        <v>0.25063139499999998</v>
      </c>
      <c r="AE18" s="61">
        <v>0.25063139499999998</v>
      </c>
      <c r="AF18" s="62">
        <v>0.25063139499999998</v>
      </c>
      <c r="AG18" s="61">
        <v>0.25063139499999998</v>
      </c>
      <c r="AH18" s="62">
        <v>0.25063139499999998</v>
      </c>
      <c r="AI18" s="61">
        <v>0.25063139499999998</v>
      </c>
      <c r="AJ18" s="62">
        <v>0.25063139499999998</v>
      </c>
      <c r="AK18" s="61">
        <v>0.25063139499999998</v>
      </c>
      <c r="AL18" s="62">
        <v>0.25063139499999998</v>
      </c>
      <c r="AM18" s="61">
        <v>0.25063139499999998</v>
      </c>
      <c r="AN18" s="62">
        <v>0</v>
      </c>
      <c r="AO18" s="61">
        <v>0</v>
      </c>
      <c r="AP18" s="62">
        <v>0</v>
      </c>
      <c r="AQ18" s="61">
        <v>0</v>
      </c>
      <c r="AR18" s="62">
        <v>0</v>
      </c>
      <c r="AS18" s="61">
        <v>0</v>
      </c>
      <c r="AT18" s="62">
        <v>0</v>
      </c>
      <c r="AU18" s="61">
        <v>0</v>
      </c>
      <c r="AV18" s="88">
        <v>0</v>
      </c>
      <c r="AW18" s="3"/>
      <c r="AX18" s="89">
        <v>0</v>
      </c>
      <c r="AY18" s="62">
        <v>551.79337454500001</v>
      </c>
      <c r="AZ18" s="61">
        <v>551.79337454500001</v>
      </c>
      <c r="BA18" s="62">
        <v>551.79337454500001</v>
      </c>
      <c r="BB18" s="61">
        <v>551.79337454500001</v>
      </c>
      <c r="BC18" s="62">
        <v>551.79337454500001</v>
      </c>
      <c r="BD18" s="61">
        <v>551.79337454500001</v>
      </c>
      <c r="BE18" s="62">
        <v>551.79337454500001</v>
      </c>
      <c r="BF18" s="61">
        <v>551.79337454500001</v>
      </c>
      <c r="BG18" s="62">
        <v>551.79337454500001</v>
      </c>
      <c r="BH18" s="61">
        <v>551.79337454500001</v>
      </c>
      <c r="BI18" s="62">
        <v>551.79337454500001</v>
      </c>
      <c r="BJ18" s="61">
        <v>551.79337454500001</v>
      </c>
      <c r="BK18" s="62">
        <v>551.79337454500001</v>
      </c>
      <c r="BL18" s="61">
        <v>551.79337454500001</v>
      </c>
      <c r="BM18" s="62">
        <v>551.79337454500001</v>
      </c>
      <c r="BN18" s="61">
        <v>551.79337454500001</v>
      </c>
      <c r="BO18" s="62">
        <v>551.79337454500001</v>
      </c>
      <c r="BP18" s="61">
        <v>551.79337454500001</v>
      </c>
      <c r="BQ18" s="62">
        <v>551.79337454500001</v>
      </c>
      <c r="BR18" s="61">
        <v>0</v>
      </c>
      <c r="BS18" s="62">
        <v>0</v>
      </c>
      <c r="BT18" s="61">
        <v>0</v>
      </c>
      <c r="BU18" s="62">
        <v>0</v>
      </c>
      <c r="BV18" s="61">
        <v>0</v>
      </c>
      <c r="BW18" s="62">
        <v>0</v>
      </c>
      <c r="BX18" s="61">
        <v>0</v>
      </c>
      <c r="BY18" s="62">
        <v>0</v>
      </c>
      <c r="BZ18" s="61">
        <v>0</v>
      </c>
      <c r="CA18" s="88">
        <v>0</v>
      </c>
      <c r="CB18" s="14"/>
    </row>
    <row r="19" spans="2:80" x14ac:dyDescent="0.35">
      <c r="B19" s="2"/>
      <c r="C19" s="21">
        <f t="shared" si="0"/>
        <v>13</v>
      </c>
      <c r="D19" s="90" t="s">
        <v>46</v>
      </c>
      <c r="E19" s="79" t="s">
        <v>63</v>
      </c>
      <c r="F19" s="90" t="s">
        <v>121</v>
      </c>
      <c r="G19" s="79" t="s">
        <v>65</v>
      </c>
      <c r="H19" s="90" t="s">
        <v>66</v>
      </c>
      <c r="I19" s="79" t="s">
        <v>67</v>
      </c>
      <c r="J19" s="90">
        <v>2013</v>
      </c>
      <c r="K19" s="79" t="s">
        <v>107</v>
      </c>
      <c r="L19" s="90"/>
      <c r="M19" s="79" t="s">
        <v>108</v>
      </c>
      <c r="N19" s="90" t="s">
        <v>69</v>
      </c>
      <c r="O19" s="24">
        <v>3</v>
      </c>
      <c r="P19" s="23">
        <v>0.51975539500000001</v>
      </c>
      <c r="Q19" s="82">
        <v>7933.0559400000002</v>
      </c>
      <c r="R19" s="3"/>
      <c r="S19" s="91">
        <v>0</v>
      </c>
      <c r="T19" s="24">
        <v>0</v>
      </c>
      <c r="U19" s="23">
        <v>0.32744589899999998</v>
      </c>
      <c r="V19" s="24">
        <v>0.32744589899999998</v>
      </c>
      <c r="W19" s="23">
        <v>0.32744589899999998</v>
      </c>
      <c r="X19" s="24">
        <v>0.32744589899999998</v>
      </c>
      <c r="Y19" s="23">
        <v>0.32744589899999998</v>
      </c>
      <c r="Z19" s="24">
        <v>0.32744589899999998</v>
      </c>
      <c r="AA19" s="23">
        <v>0.32744589899999998</v>
      </c>
      <c r="AB19" s="24">
        <v>0.32744589899999998</v>
      </c>
      <c r="AC19" s="23">
        <v>0.32744589899999998</v>
      </c>
      <c r="AD19" s="24">
        <v>0.32744589899999998</v>
      </c>
      <c r="AE19" s="23">
        <v>0.32744589899999998</v>
      </c>
      <c r="AF19" s="24">
        <v>0.32744589899999998</v>
      </c>
      <c r="AG19" s="23">
        <v>0.16372294900000001</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4997.8252421999996</v>
      </c>
      <c r="BA19" s="24">
        <v>4997.8252421999996</v>
      </c>
      <c r="BB19" s="23">
        <v>4997.8252421999996</v>
      </c>
      <c r="BC19" s="24">
        <v>4997.8252421999996</v>
      </c>
      <c r="BD19" s="23">
        <v>4997.8252421999996</v>
      </c>
      <c r="BE19" s="24">
        <v>4997.8252421999996</v>
      </c>
      <c r="BF19" s="23">
        <v>4997.8252421999996</v>
      </c>
      <c r="BG19" s="24">
        <v>4997.8252421999996</v>
      </c>
      <c r="BH19" s="23">
        <v>4997.8252421999996</v>
      </c>
      <c r="BI19" s="24">
        <v>4997.8252421999996</v>
      </c>
      <c r="BJ19" s="23">
        <v>4997.8252421999996</v>
      </c>
      <c r="BK19" s="24">
        <v>4997.8252421999996</v>
      </c>
      <c r="BL19" s="23">
        <v>2498.9126210999998</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5">
      <c r="B20" s="2"/>
      <c r="C20" s="44">
        <f t="shared" si="0"/>
        <v>14</v>
      </c>
      <c r="D20" s="86" t="s">
        <v>46</v>
      </c>
      <c r="E20" s="87" t="s">
        <v>93</v>
      </c>
      <c r="F20" s="86" t="s">
        <v>110</v>
      </c>
      <c r="G20" s="87" t="s">
        <v>65</v>
      </c>
      <c r="H20" s="86" t="s">
        <v>93</v>
      </c>
      <c r="I20" s="87" t="s">
        <v>78</v>
      </c>
      <c r="J20" s="86">
        <v>2013</v>
      </c>
      <c r="K20" s="87" t="s">
        <v>107</v>
      </c>
      <c r="L20" s="86"/>
      <c r="M20" s="87" t="s">
        <v>108</v>
      </c>
      <c r="N20" s="86" t="s">
        <v>90</v>
      </c>
      <c r="O20" s="62">
        <v>3</v>
      </c>
      <c r="P20" s="61">
        <v>0</v>
      </c>
      <c r="Q20" s="88">
        <v>0</v>
      </c>
      <c r="R20" s="3"/>
      <c r="S20" s="89">
        <v>0</v>
      </c>
      <c r="T20" s="62">
        <v>0</v>
      </c>
      <c r="U20" s="61">
        <v>217.27449999999999</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4947.4740000000002</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5">
      <c r="B21" s="2"/>
      <c r="C21" s="21">
        <f t="shared" si="0"/>
        <v>15</v>
      </c>
      <c r="D21" s="90" t="s">
        <v>46</v>
      </c>
      <c r="E21" s="79" t="s">
        <v>63</v>
      </c>
      <c r="F21" s="90" t="s">
        <v>71</v>
      </c>
      <c r="G21" s="79" t="s">
        <v>65</v>
      </c>
      <c r="H21" s="90" t="s">
        <v>66</v>
      </c>
      <c r="I21" s="79" t="s">
        <v>67</v>
      </c>
      <c r="J21" s="90">
        <v>2013</v>
      </c>
      <c r="K21" s="79" t="s">
        <v>107</v>
      </c>
      <c r="L21" s="90"/>
      <c r="M21" s="79" t="s">
        <v>108</v>
      </c>
      <c r="N21" s="90" t="s">
        <v>70</v>
      </c>
      <c r="O21" s="24">
        <v>4.8932786573433883E-2</v>
      </c>
      <c r="P21" s="23">
        <v>6.4479272456641765E-3</v>
      </c>
      <c r="Q21" s="82">
        <v>45.095395189371281</v>
      </c>
      <c r="R21" s="3"/>
      <c r="S21" s="91">
        <v>0</v>
      </c>
      <c r="T21" s="24">
        <v>0</v>
      </c>
      <c r="U21" s="23">
        <v>3.0543478767710024E-3</v>
      </c>
      <c r="V21" s="24">
        <v>3.0543478767710024E-3</v>
      </c>
      <c r="W21" s="23">
        <v>3.0543478767710024E-3</v>
      </c>
      <c r="X21" s="24">
        <v>3.0543478767710024E-3</v>
      </c>
      <c r="Y21" s="23">
        <v>1.6968844165737942E-3</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21.374689172753332</v>
      </c>
      <c r="BA21" s="24">
        <v>21.374689172753332</v>
      </c>
      <c r="BB21" s="23">
        <v>21.374689172753332</v>
      </c>
      <c r="BC21" s="24">
        <v>21.374689172753332</v>
      </c>
      <c r="BD21" s="23">
        <v>11.545881919598111</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5">
      <c r="B22" s="2"/>
      <c r="C22" s="57">
        <f t="shared" si="0"/>
        <v>16</v>
      </c>
      <c r="D22" s="92" t="s">
        <v>46</v>
      </c>
      <c r="E22" s="93" t="s">
        <v>63</v>
      </c>
      <c r="F22" s="92" t="s">
        <v>118</v>
      </c>
      <c r="G22" s="93" t="s">
        <v>65</v>
      </c>
      <c r="H22" s="92" t="s">
        <v>66</v>
      </c>
      <c r="I22" s="93" t="s">
        <v>67</v>
      </c>
      <c r="J22" s="92">
        <v>2012</v>
      </c>
      <c r="K22" s="93" t="s">
        <v>107</v>
      </c>
      <c r="L22" s="92"/>
      <c r="M22" s="93" t="s">
        <v>119</v>
      </c>
      <c r="N22" s="92" t="s">
        <v>120</v>
      </c>
      <c r="O22" s="66">
        <v>6.9903980819191261E-2</v>
      </c>
      <c r="P22" s="65">
        <v>3.2933753803626592E-2</v>
      </c>
      <c r="Q22" s="94">
        <v>59.467479955064796</v>
      </c>
      <c r="R22" s="3"/>
      <c r="S22" s="95">
        <v>0</v>
      </c>
      <c r="T22" s="66">
        <v>1.4268608423236441E-2</v>
      </c>
      <c r="U22" s="65">
        <v>1.4268608423236441E-2</v>
      </c>
      <c r="V22" s="66">
        <v>1.4268608423236441E-2</v>
      </c>
      <c r="W22" s="65">
        <v>1.4268608423236441E-2</v>
      </c>
      <c r="X22" s="66">
        <v>1.4268608423236441E-2</v>
      </c>
      <c r="Y22" s="65">
        <v>1.4268608423236441E-2</v>
      </c>
      <c r="Z22" s="66">
        <v>1.4268608423236441E-2</v>
      </c>
      <c r="AA22" s="65">
        <v>1.4268608423236441E-2</v>
      </c>
      <c r="AB22" s="66">
        <v>1.4268608423236441E-2</v>
      </c>
      <c r="AC22" s="65">
        <v>1.4268608423236441E-2</v>
      </c>
      <c r="AD22" s="66">
        <v>1.4268608423236441E-2</v>
      </c>
      <c r="AE22" s="65">
        <v>1.4268608423236441E-2</v>
      </c>
      <c r="AF22" s="66">
        <v>1.4268608423236441E-2</v>
      </c>
      <c r="AG22" s="65">
        <v>1.4268608423236441E-2</v>
      </c>
      <c r="AH22" s="66">
        <v>1.4268608423236441E-2</v>
      </c>
      <c r="AI22" s="65">
        <v>1.4268608423236441E-2</v>
      </c>
      <c r="AJ22" s="66">
        <v>1.4268608423236441E-2</v>
      </c>
      <c r="AK22" s="65">
        <v>1.4268608423236441E-2</v>
      </c>
      <c r="AL22" s="66">
        <v>1.4268608423236441E-2</v>
      </c>
      <c r="AM22" s="65">
        <v>1.2264092577612998E-2</v>
      </c>
      <c r="AN22" s="66">
        <v>0</v>
      </c>
      <c r="AO22" s="65">
        <v>0</v>
      </c>
      <c r="AP22" s="66">
        <v>0</v>
      </c>
      <c r="AQ22" s="65">
        <v>0</v>
      </c>
      <c r="AR22" s="66">
        <v>0</v>
      </c>
      <c r="AS22" s="65">
        <v>0</v>
      </c>
      <c r="AT22" s="66">
        <v>0</v>
      </c>
      <c r="AU22" s="65">
        <v>0</v>
      </c>
      <c r="AV22" s="94">
        <v>0</v>
      </c>
      <c r="AW22" s="3"/>
      <c r="AX22" s="95">
        <v>0</v>
      </c>
      <c r="AY22" s="66">
        <v>29.009959783821863</v>
      </c>
      <c r="AZ22" s="65">
        <v>29.009959783821863</v>
      </c>
      <c r="BA22" s="66">
        <v>29.009959783821863</v>
      </c>
      <c r="BB22" s="65">
        <v>29.009959783821863</v>
      </c>
      <c r="BC22" s="66">
        <v>29.009959783821863</v>
      </c>
      <c r="BD22" s="65">
        <v>29.009959783821863</v>
      </c>
      <c r="BE22" s="66">
        <v>29.009959783821863</v>
      </c>
      <c r="BF22" s="65">
        <v>29.009959783821863</v>
      </c>
      <c r="BG22" s="66">
        <v>29.009959783821863</v>
      </c>
      <c r="BH22" s="65">
        <v>29.009959783821863</v>
      </c>
      <c r="BI22" s="66">
        <v>29.009959783821863</v>
      </c>
      <c r="BJ22" s="65">
        <v>29.009959783821863</v>
      </c>
      <c r="BK22" s="66">
        <v>29.009959783821863</v>
      </c>
      <c r="BL22" s="65">
        <v>29.009959783821863</v>
      </c>
      <c r="BM22" s="66">
        <v>29.009959783821863</v>
      </c>
      <c r="BN22" s="65">
        <v>29.009959783821863</v>
      </c>
      <c r="BO22" s="66">
        <v>29.009959783821863</v>
      </c>
      <c r="BP22" s="65">
        <v>29.009959783821863</v>
      </c>
      <c r="BQ22" s="66">
        <v>27.000787429259333</v>
      </c>
      <c r="BR22" s="65">
        <v>0</v>
      </c>
      <c r="BS22" s="66">
        <v>0</v>
      </c>
      <c r="BT22" s="65">
        <v>0</v>
      </c>
      <c r="BU22" s="66">
        <v>0</v>
      </c>
      <c r="BV22" s="65">
        <v>0</v>
      </c>
      <c r="BW22" s="66">
        <v>0</v>
      </c>
      <c r="BX22" s="65">
        <v>0</v>
      </c>
      <c r="BY22" s="66">
        <v>0</v>
      </c>
      <c r="BZ22" s="65">
        <v>0</v>
      </c>
      <c r="CA22" s="94">
        <v>0</v>
      </c>
      <c r="CB22" s="14"/>
    </row>
    <row r="23" spans="2:80" s="9" customFormat="1" ht="4.5" x14ac:dyDescent="0.35">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8"/>
    </row>
    <row r="24" spans="2:80" x14ac:dyDescent="0.35">
      <c r="B24" s="2"/>
      <c r="C24" s="4" t="s">
        <v>11</v>
      </c>
      <c r="D24" s="96"/>
      <c r="E24" s="96"/>
      <c r="F24" s="96"/>
      <c r="G24" s="96"/>
      <c r="H24" s="96"/>
      <c r="I24" s="96"/>
      <c r="J24" s="96"/>
      <c r="K24" s="96"/>
      <c r="L24" s="96"/>
      <c r="M24" s="96"/>
      <c r="N24" s="96"/>
      <c r="O24" s="96"/>
      <c r="P24" s="10">
        <f>SUM(P$7:P22)</f>
        <v>536.29965735204905</v>
      </c>
      <c r="Q24" s="10">
        <f>SUM(Q$7:Q22)</f>
        <v>2472849.7718605273</v>
      </c>
      <c r="R24" s="3"/>
      <c r="S24" s="10">
        <f>SUM(S$7:S22)</f>
        <v>0</v>
      </c>
      <c r="T24" s="10">
        <f>SUM(T$7:T22)</f>
        <v>21.137000876423237</v>
      </c>
      <c r="U24" s="10">
        <f>SUM(U$7:U22)</f>
        <v>689.40722676030009</v>
      </c>
      <c r="V24" s="10">
        <f>SUM(V$7:V22)</f>
        <v>397.75893541030007</v>
      </c>
      <c r="W24" s="10">
        <f>SUM(W$7:W22)</f>
        <v>386.93672681330008</v>
      </c>
      <c r="X24" s="10">
        <f>SUM(X$7:X22)</f>
        <v>351.79681934830001</v>
      </c>
      <c r="Y24" s="10">
        <f>SUM(Y$7:Y22)</f>
        <v>274.98876497083978</v>
      </c>
      <c r="Z24" s="10">
        <f>SUM(Z$7:Z22)</f>
        <v>266.48523994642318</v>
      </c>
      <c r="AA24" s="10">
        <f>SUM(AA$7:AA22)</f>
        <v>266.2103637874232</v>
      </c>
      <c r="AB24" s="10">
        <f>SUM(AB$7:AB22)</f>
        <v>259.79621220242319</v>
      </c>
      <c r="AC24" s="10">
        <f>SUM(AC$7:AC22)</f>
        <v>256.9835992874232</v>
      </c>
      <c r="AD24" s="10">
        <f>SUM(AD$7:AD22)</f>
        <v>215.02494164542324</v>
      </c>
      <c r="AE24" s="10">
        <f>SUM(AE$7:AE22)</f>
        <v>161.28041938142323</v>
      </c>
      <c r="AF24" s="10">
        <f>SUM(AF$7:AF22)</f>
        <v>145.38909124342322</v>
      </c>
      <c r="AG24" s="10">
        <f>SUM(AG$7:AG22)</f>
        <v>76.332515467423235</v>
      </c>
      <c r="AH24" s="10">
        <f>SUM(AH$7:AH22)</f>
        <v>76.142627446423234</v>
      </c>
      <c r="AI24" s="10">
        <f>SUM(AI$7:AI22)</f>
        <v>69.521459652423232</v>
      </c>
      <c r="AJ24" s="10">
        <f>SUM(AJ$7:AJ22)</f>
        <v>62.087256713423237</v>
      </c>
      <c r="AK24" s="10">
        <f>SUM(AK$7:AK22)</f>
        <v>56.763216571423236</v>
      </c>
      <c r="AL24" s="10">
        <f>SUM(AL$7:AL22)</f>
        <v>54.737367599423237</v>
      </c>
      <c r="AM24" s="10">
        <f>SUM(AM$7:AM22)</f>
        <v>43.00703977757761</v>
      </c>
      <c r="AN24" s="10">
        <f>SUM(AN$7:AN22)</f>
        <v>2.4298075539999999</v>
      </c>
      <c r="AO24" s="10">
        <f>SUM(AO$7:AO22)</f>
        <v>0.42820449900000002</v>
      </c>
      <c r="AP24" s="10">
        <f>SUM(AP$7:AP22)</f>
        <v>0</v>
      </c>
      <c r="AQ24" s="10">
        <f>SUM(AQ$7:AQ22)</f>
        <v>0</v>
      </c>
      <c r="AR24" s="10">
        <f>SUM(AR$7:AR22)</f>
        <v>0</v>
      </c>
      <c r="AS24" s="10">
        <f>SUM(AS$7:AS22)</f>
        <v>0</v>
      </c>
      <c r="AT24" s="10">
        <f>SUM(AT$7:AT22)</f>
        <v>0</v>
      </c>
      <c r="AU24" s="10">
        <f>SUM(AU$7:AU22)</f>
        <v>0</v>
      </c>
      <c r="AV24" s="10">
        <f>SUM(AV$7:AV22)</f>
        <v>0</v>
      </c>
      <c r="AW24" s="3"/>
      <c r="AX24" s="10">
        <f>SUM(AX$7:AX22)</f>
        <v>0</v>
      </c>
      <c r="AY24" s="10">
        <f>SUM(AY$7:AY22)</f>
        <v>100078.97533829183</v>
      </c>
      <c r="AZ24" s="10">
        <f>SUM(AZ$7:AZ22)</f>
        <v>1926231.3488052923</v>
      </c>
      <c r="BA24" s="10">
        <f>SUM(BA$7:BA22)</f>
        <v>1915989.8006786143</v>
      </c>
      <c r="BB24" s="10">
        <f>SUM(BB$7:BB22)</f>
        <v>1874358.8806839224</v>
      </c>
      <c r="BC24" s="10">
        <f>SUM(BC$7:BC22)</f>
        <v>1731058.5482947365</v>
      </c>
      <c r="BD24" s="10">
        <f>SUM(BD$7:BD22)</f>
        <v>1444719.3178947552</v>
      </c>
      <c r="BE24" s="10">
        <f>SUM(BE$7:BE22)</f>
        <v>1379260.8768516784</v>
      </c>
      <c r="BF24" s="10">
        <f>SUM(BF$7:BF22)</f>
        <v>1373969.3307243595</v>
      </c>
      <c r="BG24" s="10">
        <f>SUM(BG$7:BG22)</f>
        <v>1353489.4531639447</v>
      </c>
      <c r="BH24" s="10">
        <f>SUM(BH$7:BH22)</f>
        <v>1305581.6292229386</v>
      </c>
      <c r="BI24" s="10">
        <f>SUM(BI$7:BI22)</f>
        <v>987119.36254888494</v>
      </c>
      <c r="BJ24" s="10">
        <f>SUM(BJ$7:BJ22)</f>
        <v>596654.85341719294</v>
      </c>
      <c r="BK24" s="10">
        <f>SUM(BK$7:BK22)</f>
        <v>512350.08736052475</v>
      </c>
      <c r="BL24" s="10">
        <f>SUM(BL$7:BL22)</f>
        <v>210357.6049669128</v>
      </c>
      <c r="BM24" s="10">
        <f>SUM(BM$7:BM22)</f>
        <v>206706.81402542381</v>
      </c>
      <c r="BN24" s="10">
        <f>SUM(BN$7:BN22)</f>
        <v>154865.1118159508</v>
      </c>
      <c r="BO24" s="10">
        <f>SUM(BO$7:BO22)</f>
        <v>146914.02157072481</v>
      </c>
      <c r="BP24" s="10">
        <f>SUM(BP$7:BP22)</f>
        <v>130497.74651418983</v>
      </c>
      <c r="BQ24" s="10">
        <f>SUM(BQ$7:BQ22)</f>
        <v>114660.60051929926</v>
      </c>
      <c r="BR24" s="10">
        <f>SUM(BR$7:BR22)</f>
        <v>103593.70139812199</v>
      </c>
      <c r="BS24" s="10">
        <f>SUM(BS$7:BS22)</f>
        <v>23854.003231456001</v>
      </c>
      <c r="BT24" s="10">
        <f>SUM(BT$7:BT22)</f>
        <v>3156.8829345700001</v>
      </c>
      <c r="BU24" s="10">
        <f>SUM(BU$7:BU22)</f>
        <v>0</v>
      </c>
      <c r="BV24" s="10">
        <f>SUM(BV$7:BV22)</f>
        <v>0</v>
      </c>
      <c r="BW24" s="10">
        <f>SUM(BW$7:BW22)</f>
        <v>0</v>
      </c>
      <c r="BX24" s="10">
        <f>SUM(BX$7:BX22)</f>
        <v>0</v>
      </c>
      <c r="BY24" s="10">
        <f>SUM(BY$7:BY22)</f>
        <v>0</v>
      </c>
      <c r="BZ24" s="10">
        <f>SUM(BZ$7:BZ22)</f>
        <v>0</v>
      </c>
      <c r="CA24" s="10">
        <f>SUM(CA$7:CA22)</f>
        <v>0</v>
      </c>
      <c r="CB24" s="14"/>
    </row>
    <row r="25" spans="2:80" x14ac:dyDescent="0.35">
      <c r="B25" s="3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2 S7:AV22 AX7:CA22">
    <cfRule type="cellIs" dxfId="2" priority="1" operator="equal">
      <formula>0</formula>
    </cfRule>
  </conditionalFormatting>
  <printOptions horizontalCentered="1"/>
  <pageMargins left="0.25" right="0.25" top="0.75" bottom="0.75" header="0.3" footer="0.3"/>
  <pageSetup scale="55" orientation="landscape" r:id="rId1"/>
  <colBreaks count="3" manualBreakCount="3">
    <brk id="18" max="1048575" man="1"/>
    <brk id="48" max="1048575" man="1"/>
    <brk id="7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38"/>
  <sheetViews>
    <sheetView zoomScale="75" zoomScaleNormal="75" workbookViewId="0">
      <pane ySplit="6" topLeftCell="A7" activePane="bottomLeft" state="frozen"/>
      <selection pane="bottomLeft" activeCell="BB2" sqref="BB2"/>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20" width="3.26953125" style="5" customWidth="1"/>
    <col min="21" max="21" width="3.54296875" style="5" customWidth="1"/>
    <col min="22" max="37" width="4.7265625" style="5" customWidth="1"/>
    <col min="38" max="41" width="3.54296875" style="5" customWidth="1"/>
    <col min="42" max="48" width="3.26953125" style="5" customWidth="1"/>
    <col min="49" max="49" width="1.1796875" style="5" customWidth="1"/>
    <col min="50" max="50" width="6.453125" style="5" customWidth="1"/>
    <col min="51" max="51" width="7.54296875" style="5" customWidth="1"/>
    <col min="52" max="52" width="8.7265625" style="5" customWidth="1"/>
    <col min="53" max="62" width="10.453125" style="5" customWidth="1"/>
    <col min="63" max="72" width="8.7265625" style="5" customWidth="1"/>
    <col min="73"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35" si="0">C6+1</f>
        <v>1</v>
      </c>
      <c r="D7" s="84" t="s">
        <v>46</v>
      </c>
      <c r="E7" s="78" t="s">
        <v>85</v>
      </c>
      <c r="F7" s="84" t="s">
        <v>91</v>
      </c>
      <c r="G7" s="78" t="s">
        <v>65</v>
      </c>
      <c r="H7" s="84" t="s">
        <v>122</v>
      </c>
      <c r="I7" s="78" t="s">
        <v>67</v>
      </c>
      <c r="J7" s="84">
        <v>2014</v>
      </c>
      <c r="K7" s="78" t="s">
        <v>107</v>
      </c>
      <c r="L7" s="84"/>
      <c r="M7" s="78" t="s">
        <v>123</v>
      </c>
      <c r="N7" s="84" t="s">
        <v>82</v>
      </c>
      <c r="O7" s="20">
        <v>15</v>
      </c>
      <c r="P7" s="19">
        <v>15.71332962</v>
      </c>
      <c r="Q7" s="81">
        <v>55090.191059999997</v>
      </c>
      <c r="R7" s="3"/>
      <c r="S7" s="85">
        <v>0</v>
      </c>
      <c r="T7" s="20">
        <v>0</v>
      </c>
      <c r="U7" s="19">
        <v>0</v>
      </c>
      <c r="V7" s="20">
        <v>15.713329620000001</v>
      </c>
      <c r="W7" s="19">
        <v>13.89540966</v>
      </c>
      <c r="X7" s="20">
        <v>12.891093489999999</v>
      </c>
      <c r="Y7" s="19">
        <v>8.3728861240000008</v>
      </c>
      <c r="Z7" s="20">
        <v>8.3728861240000008</v>
      </c>
      <c r="AA7" s="19">
        <v>8.3728861240000008</v>
      </c>
      <c r="AB7" s="20">
        <v>8.3728861240000008</v>
      </c>
      <c r="AC7" s="19">
        <v>8.0385177419999998</v>
      </c>
      <c r="AD7" s="20">
        <v>8.0385177419999998</v>
      </c>
      <c r="AE7" s="19">
        <v>8.0385177419999998</v>
      </c>
      <c r="AF7" s="20">
        <v>7.6784814729999997</v>
      </c>
      <c r="AG7" s="19">
        <v>2.6517181870000002</v>
      </c>
      <c r="AH7" s="20">
        <v>1.1334521449999999</v>
      </c>
      <c r="AI7" s="19">
        <v>1.1334521449999999</v>
      </c>
      <c r="AJ7" s="20">
        <v>1.1334521449999999</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55090.191059999997</v>
      </c>
      <c r="BB7" s="19">
        <v>48950.77319</v>
      </c>
      <c r="BC7" s="20">
        <v>45040.19023</v>
      </c>
      <c r="BD7" s="19">
        <v>28689.27879</v>
      </c>
      <c r="BE7" s="20">
        <v>28689.27879</v>
      </c>
      <c r="BF7" s="19">
        <v>28689.27879</v>
      </c>
      <c r="BG7" s="20">
        <v>28689.27879</v>
      </c>
      <c r="BH7" s="19">
        <v>28355.148690000002</v>
      </c>
      <c r="BI7" s="20">
        <v>28355.148690000002</v>
      </c>
      <c r="BJ7" s="19">
        <v>28355.148690000002</v>
      </c>
      <c r="BK7" s="20">
        <v>25035.242630000001</v>
      </c>
      <c r="BL7" s="19">
        <v>6668.6951870000003</v>
      </c>
      <c r="BM7" s="20">
        <v>1132.644376</v>
      </c>
      <c r="BN7" s="19">
        <v>1132.644376</v>
      </c>
      <c r="BO7" s="20">
        <v>1132.644376</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46</v>
      </c>
      <c r="E8" s="87" t="s">
        <v>85</v>
      </c>
      <c r="F8" s="86" t="s">
        <v>124</v>
      </c>
      <c r="G8" s="87" t="s">
        <v>65</v>
      </c>
      <c r="H8" s="86" t="s">
        <v>122</v>
      </c>
      <c r="I8" s="87" t="s">
        <v>67</v>
      </c>
      <c r="J8" s="86">
        <v>2013</v>
      </c>
      <c r="K8" s="87" t="s">
        <v>107</v>
      </c>
      <c r="L8" s="86"/>
      <c r="M8" s="87" t="s">
        <v>123</v>
      </c>
      <c r="N8" s="86" t="s">
        <v>109</v>
      </c>
      <c r="O8" s="62">
        <v>1</v>
      </c>
      <c r="P8" s="61">
        <v>5.8450300000000002E-3</v>
      </c>
      <c r="Q8" s="88">
        <v>64.270189810000005</v>
      </c>
      <c r="R8" s="3"/>
      <c r="S8" s="89">
        <v>0</v>
      </c>
      <c r="T8" s="62">
        <v>0</v>
      </c>
      <c r="U8" s="61">
        <v>5.8450300000000002E-3</v>
      </c>
      <c r="V8" s="62">
        <v>5.8450300000000002E-3</v>
      </c>
      <c r="W8" s="61">
        <v>5.8450300000000002E-3</v>
      </c>
      <c r="X8" s="62">
        <v>5.8450300000000002E-3</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32.135094899999999</v>
      </c>
      <c r="BA8" s="62">
        <v>32.135094899999999</v>
      </c>
      <c r="BB8" s="61">
        <v>32.135094899999999</v>
      </c>
      <c r="BC8" s="62">
        <v>32.135094899999999</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46</v>
      </c>
      <c r="E9" s="79" t="s">
        <v>85</v>
      </c>
      <c r="F9" s="90" t="s">
        <v>124</v>
      </c>
      <c r="G9" s="79" t="s">
        <v>65</v>
      </c>
      <c r="H9" s="90" t="s">
        <v>122</v>
      </c>
      <c r="I9" s="79" t="s">
        <v>67</v>
      </c>
      <c r="J9" s="90">
        <v>2014</v>
      </c>
      <c r="K9" s="79" t="s">
        <v>107</v>
      </c>
      <c r="L9" s="90"/>
      <c r="M9" s="79" t="s">
        <v>123</v>
      </c>
      <c r="N9" s="90" t="s">
        <v>109</v>
      </c>
      <c r="O9" s="24">
        <v>2</v>
      </c>
      <c r="P9" s="23">
        <v>26.73386103</v>
      </c>
      <c r="Q9" s="82">
        <v>130547.1401</v>
      </c>
      <c r="R9" s="3"/>
      <c r="S9" s="91">
        <v>0</v>
      </c>
      <c r="T9" s="24">
        <v>0</v>
      </c>
      <c r="U9" s="23">
        <v>0</v>
      </c>
      <c r="V9" s="24">
        <v>26.73386103</v>
      </c>
      <c r="W9" s="23">
        <v>26.73386103</v>
      </c>
      <c r="X9" s="24">
        <v>26.73386103</v>
      </c>
      <c r="Y9" s="23">
        <v>26.73386103</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0</v>
      </c>
      <c r="BA9" s="24">
        <v>130547.1401</v>
      </c>
      <c r="BB9" s="23">
        <v>130547.1401</v>
      </c>
      <c r="BC9" s="24">
        <v>130547.1401</v>
      </c>
      <c r="BD9" s="23">
        <v>130547.1401</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46</v>
      </c>
      <c r="E10" s="87" t="s">
        <v>85</v>
      </c>
      <c r="F10" s="86" t="s">
        <v>92</v>
      </c>
      <c r="G10" s="87" t="s">
        <v>65</v>
      </c>
      <c r="H10" s="86" t="s">
        <v>122</v>
      </c>
      <c r="I10" s="87" t="s">
        <v>67</v>
      </c>
      <c r="J10" s="86">
        <v>2012</v>
      </c>
      <c r="K10" s="87" t="s">
        <v>107</v>
      </c>
      <c r="L10" s="86"/>
      <c r="M10" s="87" t="s">
        <v>123</v>
      </c>
      <c r="N10" s="86" t="s">
        <v>82</v>
      </c>
      <c r="O10" s="62">
        <v>4</v>
      </c>
      <c r="P10" s="61">
        <v>6.36</v>
      </c>
      <c r="Q10" s="88">
        <v>1461398.68</v>
      </c>
      <c r="R10" s="3"/>
      <c r="S10" s="89">
        <v>0</v>
      </c>
      <c r="T10" s="62">
        <v>6.63</v>
      </c>
      <c r="U10" s="61">
        <v>6.63</v>
      </c>
      <c r="V10" s="62">
        <v>6.36</v>
      </c>
      <c r="W10" s="61">
        <v>6.36</v>
      </c>
      <c r="X10" s="62">
        <v>6.36</v>
      </c>
      <c r="Y10" s="61">
        <v>3.16</v>
      </c>
      <c r="Z10" s="62">
        <v>3.16</v>
      </c>
      <c r="AA10" s="61">
        <v>3.16</v>
      </c>
      <c r="AB10" s="62">
        <v>2.5099999999999998</v>
      </c>
      <c r="AC10" s="61">
        <v>2.5099999999999998</v>
      </c>
      <c r="AD10" s="62">
        <v>2.5099999999999998</v>
      </c>
      <c r="AE10" s="61">
        <v>2.5099999999999998</v>
      </c>
      <c r="AF10" s="62">
        <v>0.35</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64506</v>
      </c>
      <c r="AZ10" s="61">
        <v>64506</v>
      </c>
      <c r="BA10" s="62">
        <v>63501</v>
      </c>
      <c r="BB10" s="61">
        <v>63501</v>
      </c>
      <c r="BC10" s="62">
        <v>63501</v>
      </c>
      <c r="BD10" s="61">
        <v>51961</v>
      </c>
      <c r="BE10" s="62">
        <v>51961</v>
      </c>
      <c r="BF10" s="61">
        <v>51961</v>
      </c>
      <c r="BG10" s="62">
        <v>49608</v>
      </c>
      <c r="BH10" s="61">
        <v>49608</v>
      </c>
      <c r="BI10" s="62">
        <v>49608</v>
      </c>
      <c r="BJ10" s="61">
        <v>49608</v>
      </c>
      <c r="BK10" s="62">
        <v>36305</v>
      </c>
      <c r="BL10" s="61">
        <v>35026</v>
      </c>
      <c r="BM10" s="62">
        <v>35026</v>
      </c>
      <c r="BN10" s="61">
        <v>25045</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46</v>
      </c>
      <c r="E11" s="79" t="s">
        <v>85</v>
      </c>
      <c r="F11" s="90" t="s">
        <v>92</v>
      </c>
      <c r="G11" s="79" t="s">
        <v>65</v>
      </c>
      <c r="H11" s="90" t="s">
        <v>122</v>
      </c>
      <c r="I11" s="79" t="s">
        <v>67</v>
      </c>
      <c r="J11" s="90">
        <v>2013</v>
      </c>
      <c r="K11" s="79" t="s">
        <v>107</v>
      </c>
      <c r="L11" s="90"/>
      <c r="M11" s="79" t="s">
        <v>123</v>
      </c>
      <c r="N11" s="90" t="s">
        <v>82</v>
      </c>
      <c r="O11" s="24">
        <v>1</v>
      </c>
      <c r="P11" s="23">
        <v>0.18234600000000001</v>
      </c>
      <c r="Q11" s="82">
        <v>1270.4003949999999</v>
      </c>
      <c r="R11" s="3"/>
      <c r="S11" s="91">
        <v>0</v>
      </c>
      <c r="T11" s="24">
        <v>0</v>
      </c>
      <c r="U11" s="23">
        <v>0.18234600000000001</v>
      </c>
      <c r="V11" s="24">
        <v>0.18234600000000001</v>
      </c>
      <c r="W11" s="23">
        <v>0.18234600000000001</v>
      </c>
      <c r="X11" s="24">
        <v>0.18234600000000001</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635.20019769999999</v>
      </c>
      <c r="BA11" s="24">
        <v>635.20019769999999</v>
      </c>
      <c r="BB11" s="23">
        <v>635.20019769999999</v>
      </c>
      <c r="BC11" s="24">
        <v>635.20019769999999</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46</v>
      </c>
      <c r="E12" s="87" t="s">
        <v>85</v>
      </c>
      <c r="F12" s="86" t="s">
        <v>92</v>
      </c>
      <c r="G12" s="87" t="s">
        <v>65</v>
      </c>
      <c r="H12" s="86" t="s">
        <v>122</v>
      </c>
      <c r="I12" s="87" t="s">
        <v>67</v>
      </c>
      <c r="J12" s="86">
        <v>2014</v>
      </c>
      <c r="K12" s="87" t="s">
        <v>107</v>
      </c>
      <c r="L12" s="86"/>
      <c r="M12" s="87" t="s">
        <v>123</v>
      </c>
      <c r="N12" s="86" t="s">
        <v>82</v>
      </c>
      <c r="O12" s="62">
        <v>42</v>
      </c>
      <c r="P12" s="61">
        <v>132.45696040000001</v>
      </c>
      <c r="Q12" s="88">
        <v>586998.95160000003</v>
      </c>
      <c r="R12" s="3"/>
      <c r="S12" s="89">
        <v>0</v>
      </c>
      <c r="T12" s="62">
        <v>0</v>
      </c>
      <c r="U12" s="61">
        <v>0</v>
      </c>
      <c r="V12" s="62">
        <v>132.45696040000001</v>
      </c>
      <c r="W12" s="61">
        <v>132.45696040000001</v>
      </c>
      <c r="X12" s="62">
        <v>132.45696040000001</v>
      </c>
      <c r="Y12" s="61">
        <v>126.284284</v>
      </c>
      <c r="Z12" s="62">
        <v>126.284284</v>
      </c>
      <c r="AA12" s="61">
        <v>125.646073</v>
      </c>
      <c r="AB12" s="62">
        <v>120.3448929</v>
      </c>
      <c r="AC12" s="61">
        <v>120.3448929</v>
      </c>
      <c r="AD12" s="62">
        <v>117.58501010000001</v>
      </c>
      <c r="AE12" s="61">
        <v>95.126636730000001</v>
      </c>
      <c r="AF12" s="62">
        <v>71.891723260000006</v>
      </c>
      <c r="AG12" s="61">
        <v>70.724208399999995</v>
      </c>
      <c r="AH12" s="62">
        <v>45.50649087</v>
      </c>
      <c r="AI12" s="61">
        <v>45.50649087</v>
      </c>
      <c r="AJ12" s="62">
        <v>45.50649087</v>
      </c>
      <c r="AK12" s="61">
        <v>39.494003030000002</v>
      </c>
      <c r="AL12" s="62">
        <v>23.542725319999999</v>
      </c>
      <c r="AM12" s="61">
        <v>23.542725319999999</v>
      </c>
      <c r="AN12" s="62">
        <v>23.542725319999999</v>
      </c>
      <c r="AO12" s="61">
        <v>23.542725319999999</v>
      </c>
      <c r="AP12" s="62">
        <v>0</v>
      </c>
      <c r="AQ12" s="61">
        <v>0</v>
      </c>
      <c r="AR12" s="62">
        <v>0</v>
      </c>
      <c r="AS12" s="61">
        <v>0</v>
      </c>
      <c r="AT12" s="62">
        <v>0</v>
      </c>
      <c r="AU12" s="61">
        <v>0</v>
      </c>
      <c r="AV12" s="88">
        <v>0</v>
      </c>
      <c r="AW12" s="3"/>
      <c r="AX12" s="89">
        <v>0</v>
      </c>
      <c r="AY12" s="62">
        <v>0</v>
      </c>
      <c r="AZ12" s="61">
        <v>0</v>
      </c>
      <c r="BA12" s="62">
        <v>586998.95160000003</v>
      </c>
      <c r="BB12" s="61">
        <v>586998.95160000003</v>
      </c>
      <c r="BC12" s="62">
        <v>586998.95160000003</v>
      </c>
      <c r="BD12" s="61">
        <v>565496.50430000003</v>
      </c>
      <c r="BE12" s="62">
        <v>565496.50430000003</v>
      </c>
      <c r="BF12" s="61">
        <v>563273.30359999998</v>
      </c>
      <c r="BG12" s="62">
        <v>537658.16099999996</v>
      </c>
      <c r="BH12" s="61">
        <v>537658.16099999996</v>
      </c>
      <c r="BI12" s="62">
        <v>523490.13219999993</v>
      </c>
      <c r="BJ12" s="61">
        <v>412250.90240000002</v>
      </c>
      <c r="BK12" s="62">
        <v>294424.91989999998</v>
      </c>
      <c r="BL12" s="61">
        <v>284874.07780000003</v>
      </c>
      <c r="BM12" s="62">
        <v>120572.62760000001</v>
      </c>
      <c r="BN12" s="61">
        <v>120572.62760000001</v>
      </c>
      <c r="BO12" s="62">
        <v>120572.62760000001</v>
      </c>
      <c r="BP12" s="61">
        <v>111522.6076</v>
      </c>
      <c r="BQ12" s="62">
        <v>82449.159639999998</v>
      </c>
      <c r="BR12" s="61">
        <v>82449.159639999998</v>
      </c>
      <c r="BS12" s="62">
        <v>82449.159639999998</v>
      </c>
      <c r="BT12" s="61">
        <v>82449.159639999998</v>
      </c>
      <c r="BU12" s="62">
        <v>0</v>
      </c>
      <c r="BV12" s="61">
        <v>0</v>
      </c>
      <c r="BW12" s="62">
        <v>0</v>
      </c>
      <c r="BX12" s="61">
        <v>0</v>
      </c>
      <c r="BY12" s="62">
        <v>0</v>
      </c>
      <c r="BZ12" s="61">
        <v>0</v>
      </c>
      <c r="CA12" s="88">
        <v>0</v>
      </c>
      <c r="CB12" s="14"/>
    </row>
    <row r="13" spans="2:80" x14ac:dyDescent="0.35">
      <c r="B13" s="2"/>
      <c r="C13" s="21">
        <f t="shared" si="0"/>
        <v>7</v>
      </c>
      <c r="D13" s="90" t="s">
        <v>46</v>
      </c>
      <c r="E13" s="79" t="s">
        <v>63</v>
      </c>
      <c r="F13" s="90" t="s">
        <v>64</v>
      </c>
      <c r="G13" s="79" t="s">
        <v>65</v>
      </c>
      <c r="H13" s="90" t="s">
        <v>66</v>
      </c>
      <c r="I13" s="79" t="s">
        <v>67</v>
      </c>
      <c r="J13" s="90">
        <v>2014</v>
      </c>
      <c r="K13" s="79" t="s">
        <v>107</v>
      </c>
      <c r="L13" s="90"/>
      <c r="M13" s="79" t="s">
        <v>115</v>
      </c>
      <c r="N13" s="90" t="s">
        <v>70</v>
      </c>
      <c r="O13" s="24">
        <v>38</v>
      </c>
      <c r="P13" s="23">
        <v>7.8733757640000004</v>
      </c>
      <c r="Q13" s="82">
        <v>14038.71536</v>
      </c>
      <c r="R13" s="3"/>
      <c r="S13" s="91">
        <v>0</v>
      </c>
      <c r="T13" s="24">
        <v>0</v>
      </c>
      <c r="U13" s="23">
        <v>0</v>
      </c>
      <c r="V13" s="24">
        <v>7.8733757640000004</v>
      </c>
      <c r="W13" s="23">
        <v>7.8733757640000004</v>
      </c>
      <c r="X13" s="24">
        <v>7.8733757640000004</v>
      </c>
      <c r="Y13" s="23">
        <v>7.8733757640000004</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14038.71536</v>
      </c>
      <c r="BB13" s="23">
        <v>14038.71536</v>
      </c>
      <c r="BC13" s="24">
        <v>14038.71536</v>
      </c>
      <c r="BD13" s="23">
        <v>14038.71536</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46</v>
      </c>
      <c r="E14" s="87" t="s">
        <v>63</v>
      </c>
      <c r="F14" s="86" t="s">
        <v>71</v>
      </c>
      <c r="G14" s="87" t="s">
        <v>65</v>
      </c>
      <c r="H14" s="86" t="s">
        <v>66</v>
      </c>
      <c r="I14" s="87" t="s">
        <v>67</v>
      </c>
      <c r="J14" s="86">
        <v>2014</v>
      </c>
      <c r="K14" s="87" t="s">
        <v>107</v>
      </c>
      <c r="L14" s="86"/>
      <c r="M14" s="87" t="s">
        <v>123</v>
      </c>
      <c r="N14" s="86" t="s">
        <v>70</v>
      </c>
      <c r="O14" s="62">
        <v>1</v>
      </c>
      <c r="P14" s="61">
        <v>0.11675429700000001</v>
      </c>
      <c r="Q14" s="88">
        <v>104.40804660000001</v>
      </c>
      <c r="R14" s="3"/>
      <c r="S14" s="89">
        <v>0</v>
      </c>
      <c r="T14" s="62">
        <v>0</v>
      </c>
      <c r="U14" s="61">
        <v>0</v>
      </c>
      <c r="V14" s="62">
        <v>0.11675429700000001</v>
      </c>
      <c r="W14" s="61">
        <v>0.11675429700000001</v>
      </c>
      <c r="X14" s="62">
        <v>0.11675429700000001</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104.40804660000001</v>
      </c>
      <c r="BB14" s="61">
        <v>104.40804660000001</v>
      </c>
      <c r="BC14" s="62">
        <v>104.40804660000001</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46</v>
      </c>
      <c r="E15" s="79" t="s">
        <v>63</v>
      </c>
      <c r="F15" s="90" t="s">
        <v>71</v>
      </c>
      <c r="G15" s="79" t="s">
        <v>65</v>
      </c>
      <c r="H15" s="90" t="s">
        <v>66</v>
      </c>
      <c r="I15" s="79" t="s">
        <v>67</v>
      </c>
      <c r="J15" s="90">
        <v>2014</v>
      </c>
      <c r="K15" s="79" t="s">
        <v>107</v>
      </c>
      <c r="L15" s="90"/>
      <c r="M15" s="79" t="s">
        <v>123</v>
      </c>
      <c r="N15" s="90" t="s">
        <v>70</v>
      </c>
      <c r="O15" s="24">
        <v>1</v>
      </c>
      <c r="P15" s="23">
        <v>0.17698983400000001</v>
      </c>
      <c r="Q15" s="82">
        <v>315.58380820000002</v>
      </c>
      <c r="R15" s="3"/>
      <c r="S15" s="91">
        <v>0</v>
      </c>
      <c r="T15" s="24">
        <v>0</v>
      </c>
      <c r="U15" s="23">
        <v>0</v>
      </c>
      <c r="V15" s="24">
        <v>0.17698983400000001</v>
      </c>
      <c r="W15" s="23">
        <v>0.17698983400000001</v>
      </c>
      <c r="X15" s="24">
        <v>0.17698983400000001</v>
      </c>
      <c r="Y15" s="23">
        <v>0.17698983400000001</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315.58380820000002</v>
      </c>
      <c r="BB15" s="23">
        <v>315.58380820000002</v>
      </c>
      <c r="BC15" s="24">
        <v>315.58380820000002</v>
      </c>
      <c r="BD15" s="23">
        <v>315.58380820000002</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46</v>
      </c>
      <c r="E16" s="87" t="s">
        <v>63</v>
      </c>
      <c r="F16" s="86" t="s">
        <v>71</v>
      </c>
      <c r="G16" s="87" t="s">
        <v>65</v>
      </c>
      <c r="H16" s="86" t="s">
        <v>66</v>
      </c>
      <c r="I16" s="87" t="s">
        <v>67</v>
      </c>
      <c r="J16" s="86">
        <v>2014</v>
      </c>
      <c r="K16" s="87" t="s">
        <v>107</v>
      </c>
      <c r="L16" s="86"/>
      <c r="M16" s="87" t="s">
        <v>123</v>
      </c>
      <c r="N16" s="86" t="s">
        <v>70</v>
      </c>
      <c r="O16" s="62">
        <v>16.013980796163839</v>
      </c>
      <c r="P16" s="61">
        <v>1.1151714758508895</v>
      </c>
      <c r="Q16" s="88">
        <v>8074.4755340967886</v>
      </c>
      <c r="R16" s="3"/>
      <c r="S16" s="89">
        <v>0</v>
      </c>
      <c r="T16" s="62">
        <v>0</v>
      </c>
      <c r="U16" s="61">
        <v>0</v>
      </c>
      <c r="V16" s="62">
        <v>1.1151714758508895</v>
      </c>
      <c r="W16" s="61">
        <v>1.1151714758508895</v>
      </c>
      <c r="X16" s="62">
        <v>1.1151714758508895</v>
      </c>
      <c r="Y16" s="61">
        <v>1.1151714758508895</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8074.4755340967877</v>
      </c>
      <c r="BB16" s="61">
        <v>8074.4755340967877</v>
      </c>
      <c r="BC16" s="62">
        <v>8074.4755340967877</v>
      </c>
      <c r="BD16" s="61">
        <v>8074.4755340967877</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46</v>
      </c>
      <c r="E17" s="79" t="s">
        <v>63</v>
      </c>
      <c r="F17" s="90" t="s">
        <v>71</v>
      </c>
      <c r="G17" s="79" t="s">
        <v>65</v>
      </c>
      <c r="H17" s="90" t="s">
        <v>66</v>
      </c>
      <c r="I17" s="79" t="s">
        <v>67</v>
      </c>
      <c r="J17" s="90">
        <v>2014</v>
      </c>
      <c r="K17" s="79" t="s">
        <v>107</v>
      </c>
      <c r="L17" s="90"/>
      <c r="M17" s="79" t="s">
        <v>123</v>
      </c>
      <c r="N17" s="90" t="s">
        <v>70</v>
      </c>
      <c r="O17" s="24">
        <v>38.034951990409596</v>
      </c>
      <c r="P17" s="23">
        <v>2.2817754368146219</v>
      </c>
      <c r="Q17" s="82">
        <v>15526.068066884907</v>
      </c>
      <c r="R17" s="3"/>
      <c r="S17" s="91">
        <v>0</v>
      </c>
      <c r="T17" s="24">
        <v>0</v>
      </c>
      <c r="U17" s="23">
        <v>0</v>
      </c>
      <c r="V17" s="24">
        <v>2.2817754368146219</v>
      </c>
      <c r="W17" s="23">
        <v>2.2817754368146219</v>
      </c>
      <c r="X17" s="24">
        <v>2.2817754368146219</v>
      </c>
      <c r="Y17" s="23">
        <v>2.2817754368146219</v>
      </c>
      <c r="Z17" s="24">
        <v>2.2817754368146219</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0</v>
      </c>
      <c r="BA17" s="24">
        <v>15526.068066884907</v>
      </c>
      <c r="BB17" s="23">
        <v>15526.068066884907</v>
      </c>
      <c r="BC17" s="24">
        <v>15526.068066884907</v>
      </c>
      <c r="BD17" s="23">
        <v>15526.068066884907</v>
      </c>
      <c r="BE17" s="24">
        <v>15526.068066884907</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46</v>
      </c>
      <c r="E18" s="87" t="s">
        <v>63</v>
      </c>
      <c r="F18" s="86" t="s">
        <v>72</v>
      </c>
      <c r="G18" s="87" t="s">
        <v>65</v>
      </c>
      <c r="H18" s="86" t="s">
        <v>66</v>
      </c>
      <c r="I18" s="87" t="s">
        <v>67</v>
      </c>
      <c r="J18" s="86">
        <v>2014</v>
      </c>
      <c r="K18" s="87" t="s">
        <v>107</v>
      </c>
      <c r="L18" s="86"/>
      <c r="M18" s="87" t="s">
        <v>125</v>
      </c>
      <c r="N18" s="86" t="s">
        <v>114</v>
      </c>
      <c r="O18" s="62">
        <v>16863.465400000001</v>
      </c>
      <c r="P18" s="61">
        <v>28.11331178</v>
      </c>
      <c r="Q18" s="88">
        <v>429569.64059999998</v>
      </c>
      <c r="R18" s="3"/>
      <c r="S18" s="89">
        <v>0</v>
      </c>
      <c r="T18" s="62">
        <v>0</v>
      </c>
      <c r="U18" s="61">
        <v>0</v>
      </c>
      <c r="V18" s="62">
        <v>28.11331178</v>
      </c>
      <c r="W18" s="61">
        <v>24.539870029999999</v>
      </c>
      <c r="X18" s="62">
        <v>22.677590049999999</v>
      </c>
      <c r="Y18" s="61">
        <v>22.677590049999999</v>
      </c>
      <c r="Z18" s="62">
        <v>22.677590049999999</v>
      </c>
      <c r="AA18" s="61">
        <v>22.677590049999999</v>
      </c>
      <c r="AB18" s="62">
        <v>22.677590049999999</v>
      </c>
      <c r="AC18" s="61">
        <v>22.660629459999999</v>
      </c>
      <c r="AD18" s="62">
        <v>22.660629459999999</v>
      </c>
      <c r="AE18" s="61">
        <v>21.155273059999999</v>
      </c>
      <c r="AF18" s="62">
        <v>19.252597659999999</v>
      </c>
      <c r="AG18" s="61">
        <v>16.308725370000001</v>
      </c>
      <c r="AH18" s="62">
        <v>16.308725370000001</v>
      </c>
      <c r="AI18" s="61">
        <v>16.23024813</v>
      </c>
      <c r="AJ18" s="62">
        <v>16.23024813</v>
      </c>
      <c r="AK18" s="61">
        <v>16.197096720000001</v>
      </c>
      <c r="AL18" s="62">
        <v>13.16717551</v>
      </c>
      <c r="AM18" s="61">
        <v>13.16717551</v>
      </c>
      <c r="AN18" s="62">
        <v>13.16717551</v>
      </c>
      <c r="AO18" s="61">
        <v>13.16717551</v>
      </c>
      <c r="AP18" s="62">
        <v>0</v>
      </c>
      <c r="AQ18" s="61">
        <v>0</v>
      </c>
      <c r="AR18" s="62">
        <v>0</v>
      </c>
      <c r="AS18" s="61">
        <v>0</v>
      </c>
      <c r="AT18" s="62">
        <v>0</v>
      </c>
      <c r="AU18" s="61">
        <v>0</v>
      </c>
      <c r="AV18" s="88">
        <v>0</v>
      </c>
      <c r="AW18" s="3"/>
      <c r="AX18" s="89">
        <v>0</v>
      </c>
      <c r="AY18" s="62">
        <v>0</v>
      </c>
      <c r="AZ18" s="61">
        <v>0</v>
      </c>
      <c r="BA18" s="62">
        <v>429569.64059999998</v>
      </c>
      <c r="BB18" s="61">
        <v>372647.12560000003</v>
      </c>
      <c r="BC18" s="62">
        <v>342982.26250000001</v>
      </c>
      <c r="BD18" s="61">
        <v>342982.26250000001</v>
      </c>
      <c r="BE18" s="62">
        <v>342982.26250000001</v>
      </c>
      <c r="BF18" s="61">
        <v>342982.26250000001</v>
      </c>
      <c r="BG18" s="62">
        <v>342982.26250000001</v>
      </c>
      <c r="BH18" s="61">
        <v>342833.68780000001</v>
      </c>
      <c r="BI18" s="62">
        <v>342833.68780000001</v>
      </c>
      <c r="BJ18" s="61">
        <v>318854.3763</v>
      </c>
      <c r="BK18" s="62">
        <v>309987.17430000001</v>
      </c>
      <c r="BL18" s="61">
        <v>262127.7463</v>
      </c>
      <c r="BM18" s="62">
        <v>262127.7463</v>
      </c>
      <c r="BN18" s="61">
        <v>258374.09959999996</v>
      </c>
      <c r="BO18" s="62">
        <v>258374.09959999996</v>
      </c>
      <c r="BP18" s="61">
        <v>258008.81800000003</v>
      </c>
      <c r="BQ18" s="62">
        <v>209744.21830000001</v>
      </c>
      <c r="BR18" s="61">
        <v>209744.21830000001</v>
      </c>
      <c r="BS18" s="62">
        <v>209744.21830000001</v>
      </c>
      <c r="BT18" s="61">
        <v>209744.21830000001</v>
      </c>
      <c r="BU18" s="62">
        <v>0</v>
      </c>
      <c r="BV18" s="61">
        <v>0</v>
      </c>
      <c r="BW18" s="62">
        <v>0</v>
      </c>
      <c r="BX18" s="61">
        <v>0</v>
      </c>
      <c r="BY18" s="62">
        <v>0</v>
      </c>
      <c r="BZ18" s="61">
        <v>0</v>
      </c>
      <c r="CA18" s="88">
        <v>0</v>
      </c>
      <c r="CB18" s="14"/>
    </row>
    <row r="19" spans="2:80" x14ac:dyDescent="0.35">
      <c r="B19" s="2"/>
      <c r="C19" s="21">
        <f t="shared" si="0"/>
        <v>13</v>
      </c>
      <c r="D19" s="90" t="s">
        <v>46</v>
      </c>
      <c r="E19" s="79" t="s">
        <v>63</v>
      </c>
      <c r="F19" s="90" t="s">
        <v>74</v>
      </c>
      <c r="G19" s="79" t="s">
        <v>65</v>
      </c>
      <c r="H19" s="90" t="s">
        <v>66</v>
      </c>
      <c r="I19" s="79" t="s">
        <v>67</v>
      </c>
      <c r="J19" s="90">
        <v>2013</v>
      </c>
      <c r="K19" s="79" t="s">
        <v>107</v>
      </c>
      <c r="L19" s="90"/>
      <c r="M19" s="79" t="s">
        <v>125</v>
      </c>
      <c r="N19" s="90" t="s">
        <v>114</v>
      </c>
      <c r="O19" s="24">
        <v>3.6703662619999999</v>
      </c>
      <c r="P19" s="23">
        <v>0</v>
      </c>
      <c r="Q19" s="82">
        <v>82</v>
      </c>
      <c r="R19" s="3"/>
      <c r="S19" s="91">
        <v>0</v>
      </c>
      <c r="T19" s="24">
        <v>0</v>
      </c>
      <c r="U19" s="23">
        <v>6.0000000000000001E-3</v>
      </c>
      <c r="V19" s="24">
        <v>6.0000000000000001E-3</v>
      </c>
      <c r="W19" s="23">
        <v>6.0000000000000001E-3</v>
      </c>
      <c r="X19" s="24">
        <v>5.0000000000000001E-3</v>
      </c>
      <c r="Y19" s="23">
        <v>5.0000000000000001E-3</v>
      </c>
      <c r="Z19" s="24">
        <v>5.0000000000000001E-3</v>
      </c>
      <c r="AA19" s="23">
        <v>5.0000000000000001E-3</v>
      </c>
      <c r="AB19" s="24">
        <v>5.0000000000000001E-3</v>
      </c>
      <c r="AC19" s="23">
        <v>4.0000000000000001E-3</v>
      </c>
      <c r="AD19" s="24">
        <v>4.0000000000000001E-3</v>
      </c>
      <c r="AE19" s="23">
        <v>3.0000000000000001E-3</v>
      </c>
      <c r="AF19" s="24">
        <v>3.0000000000000001E-3</v>
      </c>
      <c r="AG19" s="23">
        <v>3.0000000000000001E-3</v>
      </c>
      <c r="AH19" s="24">
        <v>3.0000000000000001E-3</v>
      </c>
      <c r="AI19" s="23">
        <v>3.0000000000000001E-3</v>
      </c>
      <c r="AJ19" s="24">
        <v>3.0000000000000001E-3</v>
      </c>
      <c r="AK19" s="23">
        <v>2E-3</v>
      </c>
      <c r="AL19" s="24">
        <v>2E-3</v>
      </c>
      <c r="AM19" s="23">
        <v>2E-3</v>
      </c>
      <c r="AN19" s="24">
        <v>2E-3</v>
      </c>
      <c r="AO19" s="23">
        <v>0</v>
      </c>
      <c r="AP19" s="24">
        <v>0</v>
      </c>
      <c r="AQ19" s="23">
        <v>0</v>
      </c>
      <c r="AR19" s="24">
        <v>0</v>
      </c>
      <c r="AS19" s="23">
        <v>0</v>
      </c>
      <c r="AT19" s="24">
        <v>0</v>
      </c>
      <c r="AU19" s="23">
        <v>0</v>
      </c>
      <c r="AV19" s="82">
        <v>0</v>
      </c>
      <c r="AW19" s="3"/>
      <c r="AX19" s="91">
        <v>0</v>
      </c>
      <c r="AY19" s="24">
        <v>0</v>
      </c>
      <c r="AZ19" s="23">
        <v>82</v>
      </c>
      <c r="BA19" s="24">
        <v>82</v>
      </c>
      <c r="BB19" s="23">
        <v>78</v>
      </c>
      <c r="BC19" s="24">
        <v>68</v>
      </c>
      <c r="BD19" s="23">
        <v>68</v>
      </c>
      <c r="BE19" s="24">
        <v>68</v>
      </c>
      <c r="BF19" s="23">
        <v>68</v>
      </c>
      <c r="BG19" s="24">
        <v>68</v>
      </c>
      <c r="BH19" s="23">
        <v>57</v>
      </c>
      <c r="BI19" s="24">
        <v>57</v>
      </c>
      <c r="BJ19" s="23">
        <v>54</v>
      </c>
      <c r="BK19" s="24">
        <v>54</v>
      </c>
      <c r="BL19" s="23">
        <v>54</v>
      </c>
      <c r="BM19" s="24">
        <v>54</v>
      </c>
      <c r="BN19" s="23">
        <v>54</v>
      </c>
      <c r="BO19" s="24">
        <v>54</v>
      </c>
      <c r="BP19" s="23">
        <v>28</v>
      </c>
      <c r="BQ19" s="24">
        <v>28</v>
      </c>
      <c r="BR19" s="23">
        <v>28</v>
      </c>
      <c r="BS19" s="24">
        <v>28</v>
      </c>
      <c r="BT19" s="23">
        <v>0</v>
      </c>
      <c r="BU19" s="24">
        <v>0</v>
      </c>
      <c r="BV19" s="23">
        <v>0</v>
      </c>
      <c r="BW19" s="24">
        <v>0</v>
      </c>
      <c r="BX19" s="23">
        <v>0</v>
      </c>
      <c r="BY19" s="24">
        <v>0</v>
      </c>
      <c r="BZ19" s="23">
        <v>0</v>
      </c>
      <c r="CA19" s="82">
        <v>0</v>
      </c>
      <c r="CB19" s="14"/>
    </row>
    <row r="20" spans="2:80" x14ac:dyDescent="0.35">
      <c r="B20" s="2"/>
      <c r="C20" s="44">
        <f t="shared" si="0"/>
        <v>14</v>
      </c>
      <c r="D20" s="86" t="s">
        <v>46</v>
      </c>
      <c r="E20" s="87" t="s">
        <v>63</v>
      </c>
      <c r="F20" s="86" t="s">
        <v>74</v>
      </c>
      <c r="G20" s="87" t="s">
        <v>65</v>
      </c>
      <c r="H20" s="86" t="s">
        <v>66</v>
      </c>
      <c r="I20" s="87" t="s">
        <v>67</v>
      </c>
      <c r="J20" s="86">
        <v>2014</v>
      </c>
      <c r="K20" s="87" t="s">
        <v>107</v>
      </c>
      <c r="L20" s="86"/>
      <c r="M20" s="87" t="s">
        <v>125</v>
      </c>
      <c r="N20" s="86" t="s">
        <v>114</v>
      </c>
      <c r="O20" s="62">
        <v>3640.6822590000002</v>
      </c>
      <c r="P20" s="61">
        <v>7.4112925919999997</v>
      </c>
      <c r="Q20" s="88">
        <v>99185.188190000001</v>
      </c>
      <c r="R20" s="3"/>
      <c r="S20" s="89">
        <v>0</v>
      </c>
      <c r="T20" s="62">
        <v>0</v>
      </c>
      <c r="U20" s="61">
        <v>0</v>
      </c>
      <c r="V20" s="62">
        <v>7.4112925919999997</v>
      </c>
      <c r="W20" s="61">
        <v>6.977228781</v>
      </c>
      <c r="X20" s="62">
        <v>6.7630564389999996</v>
      </c>
      <c r="Y20" s="61">
        <v>6.7630564389999996</v>
      </c>
      <c r="Z20" s="62">
        <v>6.7630564389999996</v>
      </c>
      <c r="AA20" s="61">
        <v>6.7630564389999996</v>
      </c>
      <c r="AB20" s="62">
        <v>6.7630564389999996</v>
      </c>
      <c r="AC20" s="61">
        <v>6.7434457639999996</v>
      </c>
      <c r="AD20" s="62">
        <v>6.7434457639999996</v>
      </c>
      <c r="AE20" s="61">
        <v>5.9343545249999998</v>
      </c>
      <c r="AF20" s="62">
        <v>4.3087901100000003</v>
      </c>
      <c r="AG20" s="61">
        <v>4.3086839169999998</v>
      </c>
      <c r="AH20" s="62">
        <v>4.3086839169999998</v>
      </c>
      <c r="AI20" s="61">
        <v>4.3001668530000003</v>
      </c>
      <c r="AJ20" s="62">
        <v>4.3001668530000003</v>
      </c>
      <c r="AK20" s="61">
        <v>4.2927465700000003</v>
      </c>
      <c r="AL20" s="62">
        <v>1.934435377</v>
      </c>
      <c r="AM20" s="61">
        <v>1.934435377</v>
      </c>
      <c r="AN20" s="62">
        <v>1.934435377</v>
      </c>
      <c r="AO20" s="61">
        <v>1.934435377</v>
      </c>
      <c r="AP20" s="62">
        <v>0</v>
      </c>
      <c r="AQ20" s="61">
        <v>0</v>
      </c>
      <c r="AR20" s="62">
        <v>0</v>
      </c>
      <c r="AS20" s="61">
        <v>0</v>
      </c>
      <c r="AT20" s="62">
        <v>0</v>
      </c>
      <c r="AU20" s="61">
        <v>0</v>
      </c>
      <c r="AV20" s="88">
        <v>0</v>
      </c>
      <c r="AW20" s="3"/>
      <c r="AX20" s="89">
        <v>0</v>
      </c>
      <c r="AY20" s="62">
        <v>0</v>
      </c>
      <c r="AZ20" s="61">
        <v>0</v>
      </c>
      <c r="BA20" s="62">
        <v>99185.188190000001</v>
      </c>
      <c r="BB20" s="61">
        <v>92270.844670000006</v>
      </c>
      <c r="BC20" s="62">
        <v>88859.223819999999</v>
      </c>
      <c r="BD20" s="61">
        <v>88859.223819999999</v>
      </c>
      <c r="BE20" s="62">
        <v>88859.223819999999</v>
      </c>
      <c r="BF20" s="61">
        <v>88859.223819999999</v>
      </c>
      <c r="BG20" s="62">
        <v>88859.223819999999</v>
      </c>
      <c r="BH20" s="61">
        <v>88687.434309999997</v>
      </c>
      <c r="BI20" s="62">
        <v>88687.434309999997</v>
      </c>
      <c r="BJ20" s="61">
        <v>75799.157000000007</v>
      </c>
      <c r="BK20" s="62">
        <v>69749.921369999996</v>
      </c>
      <c r="BL20" s="61">
        <v>68874.769570000004</v>
      </c>
      <c r="BM20" s="62">
        <v>68874.769570000004</v>
      </c>
      <c r="BN20" s="61">
        <v>68462.316340000005</v>
      </c>
      <c r="BO20" s="62">
        <v>68462.316340000005</v>
      </c>
      <c r="BP20" s="61">
        <v>68380.555319999999</v>
      </c>
      <c r="BQ20" s="62">
        <v>30814.24984</v>
      </c>
      <c r="BR20" s="61">
        <v>30814.24984</v>
      </c>
      <c r="BS20" s="62">
        <v>30814.24984</v>
      </c>
      <c r="BT20" s="61">
        <v>30814.24984</v>
      </c>
      <c r="BU20" s="62">
        <v>0</v>
      </c>
      <c r="BV20" s="61">
        <v>0</v>
      </c>
      <c r="BW20" s="62">
        <v>0</v>
      </c>
      <c r="BX20" s="61">
        <v>0</v>
      </c>
      <c r="BY20" s="62">
        <v>0</v>
      </c>
      <c r="BZ20" s="61">
        <v>0</v>
      </c>
      <c r="CA20" s="88">
        <v>0</v>
      </c>
      <c r="CB20" s="14"/>
    </row>
    <row r="21" spans="2:80" x14ac:dyDescent="0.35">
      <c r="B21" s="2"/>
      <c r="C21" s="21">
        <f t="shared" si="0"/>
        <v>15</v>
      </c>
      <c r="D21" s="90" t="s">
        <v>46</v>
      </c>
      <c r="E21" s="79" t="s">
        <v>102</v>
      </c>
      <c r="F21" s="90" t="s">
        <v>103</v>
      </c>
      <c r="G21" s="79" t="s">
        <v>65</v>
      </c>
      <c r="H21" s="90" t="s">
        <v>66</v>
      </c>
      <c r="I21" s="79" t="s">
        <v>67</v>
      </c>
      <c r="J21" s="90">
        <v>2012</v>
      </c>
      <c r="K21" s="79" t="s">
        <v>107</v>
      </c>
      <c r="L21" s="90"/>
      <c r="M21" s="79" t="s">
        <v>123</v>
      </c>
      <c r="N21" s="90" t="s">
        <v>126</v>
      </c>
      <c r="O21" s="24">
        <v>2</v>
      </c>
      <c r="P21" s="23">
        <v>5.3900002000000002E-2</v>
      </c>
      <c r="Q21" s="82">
        <v>2072</v>
      </c>
      <c r="R21" s="3"/>
      <c r="S21" s="91">
        <v>0</v>
      </c>
      <c r="T21" s="24">
        <v>5.3900002000000002E-2</v>
      </c>
      <c r="U21" s="23">
        <v>5.3900002000000002E-2</v>
      </c>
      <c r="V21" s="24">
        <v>5.3900002000000002E-2</v>
      </c>
      <c r="W21" s="23">
        <v>5.3900002000000002E-2</v>
      </c>
      <c r="X21" s="24">
        <v>4.8691489999999997E-2</v>
      </c>
      <c r="Y21" s="23">
        <v>3.5687234999999998E-2</v>
      </c>
      <c r="Z21" s="24">
        <v>3.3082978999999998E-2</v>
      </c>
      <c r="AA21" s="23">
        <v>1.8382979000000001E-2</v>
      </c>
      <c r="AB21" s="24">
        <v>1.8382979000000001E-2</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1036</v>
      </c>
      <c r="AY21" s="24">
        <v>1036</v>
      </c>
      <c r="AZ21" s="23">
        <v>1036</v>
      </c>
      <c r="BA21" s="24">
        <v>1036</v>
      </c>
      <c r="BB21" s="23">
        <v>1036</v>
      </c>
      <c r="BC21" s="24">
        <v>936.17021179999995</v>
      </c>
      <c r="BD21" s="23">
        <v>684.25534059999995</v>
      </c>
      <c r="BE21" s="24">
        <v>634.34042360000001</v>
      </c>
      <c r="BF21" s="23">
        <v>352.34042360000001</v>
      </c>
      <c r="BG21" s="24">
        <v>352.34042360000001</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5">
      <c r="B22" s="2"/>
      <c r="C22" s="44">
        <f t="shared" si="0"/>
        <v>16</v>
      </c>
      <c r="D22" s="86" t="s">
        <v>46</v>
      </c>
      <c r="E22" s="87" t="s">
        <v>102</v>
      </c>
      <c r="F22" s="86" t="s">
        <v>103</v>
      </c>
      <c r="G22" s="87" t="s">
        <v>65</v>
      </c>
      <c r="H22" s="86" t="s">
        <v>66</v>
      </c>
      <c r="I22" s="87" t="s">
        <v>67</v>
      </c>
      <c r="J22" s="86">
        <v>2013</v>
      </c>
      <c r="K22" s="87" t="s">
        <v>107</v>
      </c>
      <c r="L22" s="86"/>
      <c r="M22" s="87" t="s">
        <v>123</v>
      </c>
      <c r="N22" s="86" t="s">
        <v>126</v>
      </c>
      <c r="O22" s="62">
        <v>4</v>
      </c>
      <c r="P22" s="61">
        <v>0.34757867100000001</v>
      </c>
      <c r="Q22" s="88">
        <v>7912.32</v>
      </c>
      <c r="R22" s="3"/>
      <c r="S22" s="89">
        <v>0</v>
      </c>
      <c r="T22" s="62">
        <v>0</v>
      </c>
      <c r="U22" s="61">
        <v>0.34757867100000001</v>
      </c>
      <c r="V22" s="62">
        <v>0.34757867100000001</v>
      </c>
      <c r="W22" s="61">
        <v>0.34757867100000001</v>
      </c>
      <c r="X22" s="62">
        <v>0.33812729899999999</v>
      </c>
      <c r="Y22" s="61">
        <v>0.33340161400000001</v>
      </c>
      <c r="Z22" s="62">
        <v>0.32867592800000001</v>
      </c>
      <c r="AA22" s="61">
        <v>0.32867592800000001</v>
      </c>
      <c r="AB22" s="62">
        <v>0.32867592800000001</v>
      </c>
      <c r="AC22" s="61">
        <v>0.295318146</v>
      </c>
      <c r="AD22" s="62">
        <v>0.295318146</v>
      </c>
      <c r="AE22" s="61">
        <v>0.29340000799999999</v>
      </c>
      <c r="AF22" s="62">
        <v>0.29340000799999999</v>
      </c>
      <c r="AG22" s="61">
        <v>0.29340000799999999</v>
      </c>
      <c r="AH22" s="62">
        <v>0.29340000799999999</v>
      </c>
      <c r="AI22" s="61">
        <v>5.5199999E-2</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3956.1617890000002</v>
      </c>
      <c r="BA22" s="62">
        <v>3956.1617890000002</v>
      </c>
      <c r="BB22" s="61">
        <v>3956.1617890000002</v>
      </c>
      <c r="BC22" s="62">
        <v>3775.0104980000001</v>
      </c>
      <c r="BD22" s="61">
        <v>3684.4348530000002</v>
      </c>
      <c r="BE22" s="62">
        <v>3593.859207</v>
      </c>
      <c r="BF22" s="61">
        <v>3593.859207</v>
      </c>
      <c r="BG22" s="62">
        <v>3593.859207</v>
      </c>
      <c r="BH22" s="61">
        <v>2954.5017400000002</v>
      </c>
      <c r="BI22" s="62">
        <v>2954.5017400000002</v>
      </c>
      <c r="BJ22" s="61">
        <v>2415</v>
      </c>
      <c r="BK22" s="62">
        <v>2415</v>
      </c>
      <c r="BL22" s="61">
        <v>2415</v>
      </c>
      <c r="BM22" s="62">
        <v>2415</v>
      </c>
      <c r="BN22" s="61">
        <v>456</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35">
      <c r="B23" s="2"/>
      <c r="C23" s="21">
        <f t="shared" si="0"/>
        <v>17</v>
      </c>
      <c r="D23" s="90" t="s">
        <v>46</v>
      </c>
      <c r="E23" s="79" t="s">
        <v>102</v>
      </c>
      <c r="F23" s="90" t="s">
        <v>103</v>
      </c>
      <c r="G23" s="79" t="s">
        <v>65</v>
      </c>
      <c r="H23" s="90" t="s">
        <v>66</v>
      </c>
      <c r="I23" s="79" t="s">
        <v>67</v>
      </c>
      <c r="J23" s="90">
        <v>2014</v>
      </c>
      <c r="K23" s="79" t="s">
        <v>107</v>
      </c>
      <c r="L23" s="90"/>
      <c r="M23" s="79" t="s">
        <v>123</v>
      </c>
      <c r="N23" s="90" t="s">
        <v>126</v>
      </c>
      <c r="O23" s="24">
        <v>59</v>
      </c>
      <c r="P23" s="23">
        <v>3.108511005</v>
      </c>
      <c r="Q23" s="82">
        <v>75855.921310000005</v>
      </c>
      <c r="R23" s="3"/>
      <c r="S23" s="91">
        <v>0</v>
      </c>
      <c r="T23" s="24">
        <v>0</v>
      </c>
      <c r="U23" s="23">
        <v>0</v>
      </c>
      <c r="V23" s="24">
        <v>3.1096878910000001</v>
      </c>
      <c r="W23" s="23">
        <v>3.108511005</v>
      </c>
      <c r="X23" s="24">
        <v>2.8975748000000001</v>
      </c>
      <c r="Y23" s="23">
        <v>2.7968142239999998</v>
      </c>
      <c r="Z23" s="24">
        <v>2.6960536639999999</v>
      </c>
      <c r="AA23" s="23">
        <v>2.6960536639999999</v>
      </c>
      <c r="AB23" s="24">
        <v>2.6856969930000001</v>
      </c>
      <c r="AC23" s="23">
        <v>2.6856969930000001</v>
      </c>
      <c r="AD23" s="24">
        <v>1.935776852</v>
      </c>
      <c r="AE23" s="23">
        <v>1.935776852</v>
      </c>
      <c r="AF23" s="24">
        <v>1.935776852</v>
      </c>
      <c r="AG23" s="23">
        <v>1.935776852</v>
      </c>
      <c r="AH23" s="24">
        <v>1.792699955</v>
      </c>
      <c r="AI23" s="23">
        <v>1.792699955</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0</v>
      </c>
      <c r="AZ23" s="23">
        <v>0</v>
      </c>
      <c r="BA23" s="24">
        <v>37939.419849999998</v>
      </c>
      <c r="BB23" s="23">
        <v>37916.501530000001</v>
      </c>
      <c r="BC23" s="24">
        <v>33870.666790000003</v>
      </c>
      <c r="BD23" s="23">
        <v>31939.422900000001</v>
      </c>
      <c r="BE23" s="24">
        <v>30008.178479999999</v>
      </c>
      <c r="BF23" s="23">
        <v>30008.178479999999</v>
      </c>
      <c r="BG23" s="24">
        <v>29809.499479999999</v>
      </c>
      <c r="BH23" s="23">
        <v>29600.956979999999</v>
      </c>
      <c r="BI23" s="24">
        <v>15215.615449999999</v>
      </c>
      <c r="BJ23" s="23">
        <v>15215.615449999999</v>
      </c>
      <c r="BK23" s="24">
        <v>15215.615449999999</v>
      </c>
      <c r="BL23" s="23">
        <v>15215.615449999999</v>
      </c>
      <c r="BM23" s="24">
        <v>14740</v>
      </c>
      <c r="BN23" s="23">
        <v>14740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35">
      <c r="B24" s="2"/>
      <c r="C24" s="44">
        <f t="shared" si="0"/>
        <v>18</v>
      </c>
      <c r="D24" s="86" t="s">
        <v>46</v>
      </c>
      <c r="E24" s="87" t="s">
        <v>63</v>
      </c>
      <c r="F24" s="86" t="s">
        <v>75</v>
      </c>
      <c r="G24" s="87" t="s">
        <v>65</v>
      </c>
      <c r="H24" s="86" t="s">
        <v>66</v>
      </c>
      <c r="I24" s="87" t="s">
        <v>78</v>
      </c>
      <c r="J24" s="86">
        <v>2013</v>
      </c>
      <c r="K24" s="87" t="s">
        <v>107</v>
      </c>
      <c r="L24" s="86"/>
      <c r="M24" s="87" t="s">
        <v>119</v>
      </c>
      <c r="N24" s="86" t="s">
        <v>120</v>
      </c>
      <c r="O24" s="62">
        <v>17</v>
      </c>
      <c r="P24" s="61">
        <v>4.0304057320000002</v>
      </c>
      <c r="Q24" s="88">
        <v>14920.1697539</v>
      </c>
      <c r="R24" s="3"/>
      <c r="S24" s="89">
        <v>0</v>
      </c>
      <c r="T24" s="62">
        <v>0</v>
      </c>
      <c r="U24" s="61">
        <v>4.0304057320000002</v>
      </c>
      <c r="V24" s="62">
        <v>4.0304057320000002</v>
      </c>
      <c r="W24" s="61">
        <v>4.0304057320000002</v>
      </c>
      <c r="X24" s="62">
        <v>4.0304057320000002</v>
      </c>
      <c r="Y24" s="61">
        <v>4.0304057320000002</v>
      </c>
      <c r="Z24" s="62">
        <v>4.0304057320000002</v>
      </c>
      <c r="AA24" s="61">
        <v>4.0304057320000002</v>
      </c>
      <c r="AB24" s="62">
        <v>4.0304057320000002</v>
      </c>
      <c r="AC24" s="61">
        <v>4.0304057320000002</v>
      </c>
      <c r="AD24" s="62">
        <v>4.0304057320000002</v>
      </c>
      <c r="AE24" s="61">
        <v>4.0304057320000002</v>
      </c>
      <c r="AF24" s="62">
        <v>4.0304057320000002</v>
      </c>
      <c r="AG24" s="61">
        <v>4.0304057320000002</v>
      </c>
      <c r="AH24" s="62">
        <v>4.0304057320000002</v>
      </c>
      <c r="AI24" s="61">
        <v>4.0304057320000002</v>
      </c>
      <c r="AJ24" s="62">
        <v>4.0304057320000002</v>
      </c>
      <c r="AK24" s="61">
        <v>4.0304057320000002</v>
      </c>
      <c r="AL24" s="62">
        <v>4.0304057320000002</v>
      </c>
      <c r="AM24" s="61">
        <v>3.6811176940000001</v>
      </c>
      <c r="AN24" s="62">
        <v>0</v>
      </c>
      <c r="AO24" s="61">
        <v>0</v>
      </c>
      <c r="AP24" s="62">
        <v>0</v>
      </c>
      <c r="AQ24" s="61">
        <v>0</v>
      </c>
      <c r="AR24" s="62">
        <v>0</v>
      </c>
      <c r="AS24" s="61">
        <v>0</v>
      </c>
      <c r="AT24" s="62">
        <v>0</v>
      </c>
      <c r="AU24" s="61">
        <v>0</v>
      </c>
      <c r="AV24" s="88">
        <v>0</v>
      </c>
      <c r="AW24" s="3"/>
      <c r="AX24" s="89">
        <v>0</v>
      </c>
      <c r="AY24" s="62">
        <v>0</v>
      </c>
      <c r="AZ24" s="61">
        <v>7460.0848779900007</v>
      </c>
      <c r="BA24" s="62">
        <v>7460.0848779900007</v>
      </c>
      <c r="BB24" s="61">
        <v>7460.0848779900007</v>
      </c>
      <c r="BC24" s="62">
        <v>7460.0848779900007</v>
      </c>
      <c r="BD24" s="61">
        <v>7460.0848779900007</v>
      </c>
      <c r="BE24" s="62">
        <v>7460.0848779900007</v>
      </c>
      <c r="BF24" s="61">
        <v>7460.0848779900007</v>
      </c>
      <c r="BG24" s="62">
        <v>7460.0848779900007</v>
      </c>
      <c r="BH24" s="61">
        <v>7460.0848779900007</v>
      </c>
      <c r="BI24" s="62">
        <v>7460.0848779900007</v>
      </c>
      <c r="BJ24" s="61">
        <v>7460.0848779900007</v>
      </c>
      <c r="BK24" s="62">
        <v>7460.0848779900007</v>
      </c>
      <c r="BL24" s="61">
        <v>7460.0848779900007</v>
      </c>
      <c r="BM24" s="62">
        <v>7460.0848779900007</v>
      </c>
      <c r="BN24" s="61">
        <v>7460.0848779900007</v>
      </c>
      <c r="BO24" s="62">
        <v>7460.0848779900007</v>
      </c>
      <c r="BP24" s="61">
        <v>7460.0848779900007</v>
      </c>
      <c r="BQ24" s="62">
        <v>7460.0848779900007</v>
      </c>
      <c r="BR24" s="61">
        <v>7147.7325060000003</v>
      </c>
      <c r="BS24" s="62">
        <v>0</v>
      </c>
      <c r="BT24" s="61">
        <v>0</v>
      </c>
      <c r="BU24" s="62">
        <v>0</v>
      </c>
      <c r="BV24" s="61">
        <v>0</v>
      </c>
      <c r="BW24" s="62">
        <v>0</v>
      </c>
      <c r="BX24" s="61">
        <v>0</v>
      </c>
      <c r="BY24" s="62">
        <v>0</v>
      </c>
      <c r="BZ24" s="61">
        <v>0</v>
      </c>
      <c r="CA24" s="88">
        <v>0</v>
      </c>
      <c r="CB24" s="14"/>
    </row>
    <row r="25" spans="2:80" x14ac:dyDescent="0.35">
      <c r="B25" s="2"/>
      <c r="C25" s="21">
        <f t="shared" si="0"/>
        <v>19</v>
      </c>
      <c r="D25" s="90" t="s">
        <v>46</v>
      </c>
      <c r="E25" s="79" t="s">
        <v>63</v>
      </c>
      <c r="F25" s="90" t="s">
        <v>75</v>
      </c>
      <c r="G25" s="79" t="s">
        <v>65</v>
      </c>
      <c r="H25" s="90" t="s">
        <v>66</v>
      </c>
      <c r="I25" s="79" t="s">
        <v>67</v>
      </c>
      <c r="J25" s="90">
        <v>2012</v>
      </c>
      <c r="K25" s="79" t="s">
        <v>107</v>
      </c>
      <c r="L25" s="90"/>
      <c r="M25" s="79" t="s">
        <v>123</v>
      </c>
      <c r="N25" s="90" t="s">
        <v>120</v>
      </c>
      <c r="O25" s="24">
        <v>1</v>
      </c>
      <c r="P25" s="23">
        <v>0.28444070599999999</v>
      </c>
      <c r="Q25" s="82">
        <v>1653.7721779999999</v>
      </c>
      <c r="R25" s="3"/>
      <c r="S25" s="91">
        <v>0</v>
      </c>
      <c r="T25" s="24">
        <v>0.28444070599999999</v>
      </c>
      <c r="U25" s="23">
        <v>0.28444070599999999</v>
      </c>
      <c r="V25" s="24">
        <v>0.28444070599999999</v>
      </c>
      <c r="W25" s="23">
        <v>0.28444070599999999</v>
      </c>
      <c r="X25" s="24">
        <v>0.28444070599999999</v>
      </c>
      <c r="Y25" s="23">
        <v>0.28444070599999999</v>
      </c>
      <c r="Z25" s="24">
        <v>0.28444070599999999</v>
      </c>
      <c r="AA25" s="23">
        <v>0.28444070599999999</v>
      </c>
      <c r="AB25" s="24">
        <v>0.28444070599999999</v>
      </c>
      <c r="AC25" s="23">
        <v>0.28444070599999999</v>
      </c>
      <c r="AD25" s="24">
        <v>0.28444070599999999</v>
      </c>
      <c r="AE25" s="23">
        <v>0.28444070599999999</v>
      </c>
      <c r="AF25" s="24">
        <v>0.28444070599999999</v>
      </c>
      <c r="AG25" s="23">
        <v>0.28444070599999999</v>
      </c>
      <c r="AH25" s="24">
        <v>0.28444070599999999</v>
      </c>
      <c r="AI25" s="23">
        <v>0.28444070599999999</v>
      </c>
      <c r="AJ25" s="24">
        <v>0.28444070599999999</v>
      </c>
      <c r="AK25" s="23">
        <v>0.28444070599999999</v>
      </c>
      <c r="AL25" s="24">
        <v>0.28444070599999999</v>
      </c>
      <c r="AM25" s="23">
        <v>0</v>
      </c>
      <c r="AN25" s="24">
        <v>0</v>
      </c>
      <c r="AO25" s="23">
        <v>0</v>
      </c>
      <c r="AP25" s="24">
        <v>0</v>
      </c>
      <c r="AQ25" s="23">
        <v>0</v>
      </c>
      <c r="AR25" s="24">
        <v>0</v>
      </c>
      <c r="AS25" s="23">
        <v>0</v>
      </c>
      <c r="AT25" s="24">
        <v>0</v>
      </c>
      <c r="AU25" s="23">
        <v>0</v>
      </c>
      <c r="AV25" s="82">
        <v>0</v>
      </c>
      <c r="AW25" s="3"/>
      <c r="AX25" s="91">
        <v>0</v>
      </c>
      <c r="AY25" s="24">
        <v>551.2573926</v>
      </c>
      <c r="AZ25" s="23">
        <v>551.2573926</v>
      </c>
      <c r="BA25" s="24">
        <v>551.2573926</v>
      </c>
      <c r="BB25" s="23">
        <v>551.2573926</v>
      </c>
      <c r="BC25" s="24">
        <v>551.2573926</v>
      </c>
      <c r="BD25" s="23">
        <v>551.2573926</v>
      </c>
      <c r="BE25" s="24">
        <v>551.2573926</v>
      </c>
      <c r="BF25" s="23">
        <v>551.2573926</v>
      </c>
      <c r="BG25" s="24">
        <v>551.2573926</v>
      </c>
      <c r="BH25" s="23">
        <v>551.2573926</v>
      </c>
      <c r="BI25" s="24">
        <v>551.2573926</v>
      </c>
      <c r="BJ25" s="23">
        <v>551.2573926</v>
      </c>
      <c r="BK25" s="24">
        <v>551.2573926</v>
      </c>
      <c r="BL25" s="23">
        <v>551.2573926</v>
      </c>
      <c r="BM25" s="24">
        <v>551.2573926</v>
      </c>
      <c r="BN25" s="23">
        <v>551.2573926</v>
      </c>
      <c r="BO25" s="24">
        <v>551.2573926</v>
      </c>
      <c r="BP25" s="23">
        <v>551.2573926</v>
      </c>
      <c r="BQ25" s="24">
        <v>551.2573926</v>
      </c>
      <c r="BR25" s="23">
        <v>0</v>
      </c>
      <c r="BS25" s="24">
        <v>0</v>
      </c>
      <c r="BT25" s="23">
        <v>0</v>
      </c>
      <c r="BU25" s="24">
        <v>0</v>
      </c>
      <c r="BV25" s="23">
        <v>0</v>
      </c>
      <c r="BW25" s="24">
        <v>0</v>
      </c>
      <c r="BX25" s="23">
        <v>0</v>
      </c>
      <c r="BY25" s="24">
        <v>0</v>
      </c>
      <c r="BZ25" s="23">
        <v>0</v>
      </c>
      <c r="CA25" s="82">
        <v>0</v>
      </c>
      <c r="CB25" s="14"/>
    </row>
    <row r="26" spans="2:80" x14ac:dyDescent="0.35">
      <c r="B26" s="2"/>
      <c r="C26" s="44">
        <f t="shared" si="0"/>
        <v>20</v>
      </c>
      <c r="D26" s="86" t="s">
        <v>46</v>
      </c>
      <c r="E26" s="87" t="s">
        <v>63</v>
      </c>
      <c r="F26" s="86" t="s">
        <v>75</v>
      </c>
      <c r="G26" s="87" t="s">
        <v>65</v>
      </c>
      <c r="H26" s="86" t="s">
        <v>66</v>
      </c>
      <c r="I26" s="87" t="s">
        <v>67</v>
      </c>
      <c r="J26" s="86">
        <v>2014</v>
      </c>
      <c r="K26" s="87" t="s">
        <v>107</v>
      </c>
      <c r="L26" s="86"/>
      <c r="M26" s="87" t="s">
        <v>123</v>
      </c>
      <c r="N26" s="86" t="s">
        <v>120</v>
      </c>
      <c r="O26" s="62">
        <v>293</v>
      </c>
      <c r="P26" s="61">
        <v>56.429431794999999</v>
      </c>
      <c r="Q26" s="88">
        <v>103783.68778700002</v>
      </c>
      <c r="R26" s="3"/>
      <c r="S26" s="89">
        <v>0</v>
      </c>
      <c r="T26" s="62">
        <v>0</v>
      </c>
      <c r="U26" s="61">
        <v>0</v>
      </c>
      <c r="V26" s="62">
        <v>56.429431794999999</v>
      </c>
      <c r="W26" s="61">
        <v>56.429431794999999</v>
      </c>
      <c r="X26" s="62">
        <v>56.429431794999999</v>
      </c>
      <c r="Y26" s="61">
        <v>56.429431794999999</v>
      </c>
      <c r="Z26" s="62">
        <v>56.429431794999999</v>
      </c>
      <c r="AA26" s="61">
        <v>56.429431794999999</v>
      </c>
      <c r="AB26" s="62">
        <v>56.429431794999999</v>
      </c>
      <c r="AC26" s="61">
        <v>56.429431794999999</v>
      </c>
      <c r="AD26" s="62">
        <v>56.429431794999999</v>
      </c>
      <c r="AE26" s="61">
        <v>56.429431794999999</v>
      </c>
      <c r="AF26" s="62">
        <v>56.429431794999999</v>
      </c>
      <c r="AG26" s="61">
        <v>56.429431794999999</v>
      </c>
      <c r="AH26" s="62">
        <v>56.429431794999999</v>
      </c>
      <c r="AI26" s="61">
        <v>56.429431794999999</v>
      </c>
      <c r="AJ26" s="62">
        <v>56.429431794999999</v>
      </c>
      <c r="AK26" s="61">
        <v>56.429431794999999</v>
      </c>
      <c r="AL26" s="62">
        <v>56.429431794999999</v>
      </c>
      <c r="AM26" s="61">
        <v>56.429431794999999</v>
      </c>
      <c r="AN26" s="62">
        <v>50.266083600000002</v>
      </c>
      <c r="AO26" s="61">
        <v>0</v>
      </c>
      <c r="AP26" s="62">
        <v>0</v>
      </c>
      <c r="AQ26" s="61">
        <v>0</v>
      </c>
      <c r="AR26" s="62">
        <v>0</v>
      </c>
      <c r="AS26" s="61">
        <v>0</v>
      </c>
      <c r="AT26" s="62">
        <v>0</v>
      </c>
      <c r="AU26" s="61">
        <v>0</v>
      </c>
      <c r="AV26" s="88">
        <v>0</v>
      </c>
      <c r="AW26" s="3"/>
      <c r="AX26" s="89">
        <v>0</v>
      </c>
      <c r="AY26" s="62">
        <v>0</v>
      </c>
      <c r="AZ26" s="61">
        <v>0</v>
      </c>
      <c r="BA26" s="62">
        <v>103783.68778700002</v>
      </c>
      <c r="BB26" s="61">
        <v>103783.68778700002</v>
      </c>
      <c r="BC26" s="62">
        <v>103783.68778700002</v>
      </c>
      <c r="BD26" s="61">
        <v>103783.68778700002</v>
      </c>
      <c r="BE26" s="62">
        <v>103783.68778700002</v>
      </c>
      <c r="BF26" s="61">
        <v>103783.68778700002</v>
      </c>
      <c r="BG26" s="62">
        <v>103783.68778700002</v>
      </c>
      <c r="BH26" s="61">
        <v>103783.68778700002</v>
      </c>
      <c r="BI26" s="62">
        <v>103783.68778700002</v>
      </c>
      <c r="BJ26" s="61">
        <v>103783.68778700002</v>
      </c>
      <c r="BK26" s="62">
        <v>103783.68778700002</v>
      </c>
      <c r="BL26" s="61">
        <v>103783.68778700002</v>
      </c>
      <c r="BM26" s="62">
        <v>103783.68778700002</v>
      </c>
      <c r="BN26" s="61">
        <v>103783.68778700002</v>
      </c>
      <c r="BO26" s="62">
        <v>103783.68778700002</v>
      </c>
      <c r="BP26" s="61">
        <v>103783.68778700002</v>
      </c>
      <c r="BQ26" s="62">
        <v>103783.68778700002</v>
      </c>
      <c r="BR26" s="61">
        <v>103783.68778700002</v>
      </c>
      <c r="BS26" s="62">
        <v>98272.086420000007</v>
      </c>
      <c r="BT26" s="61">
        <v>0</v>
      </c>
      <c r="BU26" s="62">
        <v>0</v>
      </c>
      <c r="BV26" s="61">
        <v>0</v>
      </c>
      <c r="BW26" s="62">
        <v>0</v>
      </c>
      <c r="BX26" s="61">
        <v>0</v>
      </c>
      <c r="BY26" s="62">
        <v>0</v>
      </c>
      <c r="BZ26" s="61">
        <v>0</v>
      </c>
      <c r="CA26" s="88">
        <v>0</v>
      </c>
      <c r="CB26" s="14"/>
    </row>
    <row r="27" spans="2:80" x14ac:dyDescent="0.35">
      <c r="B27" s="2"/>
      <c r="C27" s="21">
        <f t="shared" si="0"/>
        <v>21</v>
      </c>
      <c r="D27" s="90" t="s">
        <v>46</v>
      </c>
      <c r="E27" s="79" t="s">
        <v>63</v>
      </c>
      <c r="F27" s="90" t="s">
        <v>81</v>
      </c>
      <c r="G27" s="79" t="s">
        <v>65</v>
      </c>
      <c r="H27" s="90" t="s">
        <v>66</v>
      </c>
      <c r="I27" s="79" t="s">
        <v>67</v>
      </c>
      <c r="J27" s="90">
        <v>2011</v>
      </c>
      <c r="K27" s="79" t="s">
        <v>107</v>
      </c>
      <c r="L27" s="90"/>
      <c r="M27" s="79" t="s">
        <v>123</v>
      </c>
      <c r="N27" s="90" t="s">
        <v>126</v>
      </c>
      <c r="O27" s="24">
        <v>1</v>
      </c>
      <c r="P27" s="23">
        <v>8.2026000000000002E-2</v>
      </c>
      <c r="Q27" s="82">
        <v>3598.7559999999999</v>
      </c>
      <c r="R27" s="3"/>
      <c r="S27" s="91">
        <v>8.2026000000000002E-2</v>
      </c>
      <c r="T27" s="24">
        <v>8.2026000000000002E-2</v>
      </c>
      <c r="U27" s="23">
        <v>8.2026000000000002E-2</v>
      </c>
      <c r="V27" s="24">
        <v>8.2026000000000002E-2</v>
      </c>
      <c r="W27" s="23">
        <v>8.2026000000000002E-2</v>
      </c>
      <c r="X27" s="24">
        <v>8.2026000000000002E-2</v>
      </c>
      <c r="Y27" s="23">
        <v>8.2026000000000002E-2</v>
      </c>
      <c r="Z27" s="24">
        <v>8.2026000000000002E-2</v>
      </c>
      <c r="AA27" s="23">
        <v>8.2026000000000002E-2</v>
      </c>
      <c r="AB27" s="24">
        <v>8.2026000000000002E-2</v>
      </c>
      <c r="AC27" s="23">
        <v>8.2026000000000002E-2</v>
      </c>
      <c r="AD27" s="24">
        <v>8.2026000000000002E-2</v>
      </c>
      <c r="AE27" s="23">
        <v>4.1013000000000001E-2</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899.68899999999996</v>
      </c>
      <c r="AY27" s="24">
        <v>899.68899999999996</v>
      </c>
      <c r="AZ27" s="23">
        <v>899.68899999999996</v>
      </c>
      <c r="BA27" s="24">
        <v>899.68899999999996</v>
      </c>
      <c r="BB27" s="23">
        <v>899.68899999999996</v>
      </c>
      <c r="BC27" s="24">
        <v>899.68899999999996</v>
      </c>
      <c r="BD27" s="23">
        <v>899.68899999999996</v>
      </c>
      <c r="BE27" s="24">
        <v>899.68899999999996</v>
      </c>
      <c r="BF27" s="23">
        <v>899.68899999999996</v>
      </c>
      <c r="BG27" s="24">
        <v>899.68899999999996</v>
      </c>
      <c r="BH27" s="23">
        <v>899.68899999999996</v>
      </c>
      <c r="BI27" s="24">
        <v>899.68899999999996</v>
      </c>
      <c r="BJ27" s="23">
        <v>449.84449999999998</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35">
      <c r="B28" s="2"/>
      <c r="C28" s="44">
        <f t="shared" si="0"/>
        <v>22</v>
      </c>
      <c r="D28" s="86" t="s">
        <v>46</v>
      </c>
      <c r="E28" s="87" t="s">
        <v>63</v>
      </c>
      <c r="F28" s="86" t="s">
        <v>81</v>
      </c>
      <c r="G28" s="87" t="s">
        <v>65</v>
      </c>
      <c r="H28" s="86" t="s">
        <v>66</v>
      </c>
      <c r="I28" s="87" t="s">
        <v>67</v>
      </c>
      <c r="J28" s="86">
        <v>2013</v>
      </c>
      <c r="K28" s="87" t="s">
        <v>107</v>
      </c>
      <c r="L28" s="86"/>
      <c r="M28" s="87" t="s">
        <v>123</v>
      </c>
      <c r="N28" s="86" t="s">
        <v>126</v>
      </c>
      <c r="O28" s="62">
        <v>9</v>
      </c>
      <c r="P28" s="61">
        <v>1.1177459999999999</v>
      </c>
      <c r="Q28" s="88">
        <v>34127.7552</v>
      </c>
      <c r="R28" s="3"/>
      <c r="S28" s="89">
        <v>0</v>
      </c>
      <c r="T28" s="62">
        <v>0</v>
      </c>
      <c r="U28" s="61">
        <v>1.1177459999999999</v>
      </c>
      <c r="V28" s="62">
        <v>1.1177459999999999</v>
      </c>
      <c r="W28" s="61">
        <v>1.1177459999999999</v>
      </c>
      <c r="X28" s="62">
        <v>1.1177459999999999</v>
      </c>
      <c r="Y28" s="61">
        <v>1.1177459999999999</v>
      </c>
      <c r="Z28" s="62">
        <v>1.1177459999999999</v>
      </c>
      <c r="AA28" s="61">
        <v>1.1177459999999999</v>
      </c>
      <c r="AB28" s="62">
        <v>1.1177459999999999</v>
      </c>
      <c r="AC28" s="61">
        <v>1.1177459999999999</v>
      </c>
      <c r="AD28" s="62">
        <v>1.1177459999999999</v>
      </c>
      <c r="AE28" s="61">
        <v>1.1177459999999999</v>
      </c>
      <c r="AF28" s="62">
        <v>1.1177459999999999</v>
      </c>
      <c r="AG28" s="61">
        <v>0.55887299999999995</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17063.8776</v>
      </c>
      <c r="BA28" s="62">
        <v>17063.8776</v>
      </c>
      <c r="BB28" s="61">
        <v>17063.8776</v>
      </c>
      <c r="BC28" s="62">
        <v>17063.8776</v>
      </c>
      <c r="BD28" s="61">
        <v>17063.8776</v>
      </c>
      <c r="BE28" s="62">
        <v>17063.8776</v>
      </c>
      <c r="BF28" s="61">
        <v>17063.8776</v>
      </c>
      <c r="BG28" s="62">
        <v>17063.8776</v>
      </c>
      <c r="BH28" s="61">
        <v>17063.8776</v>
      </c>
      <c r="BI28" s="62">
        <v>17063.8776</v>
      </c>
      <c r="BJ28" s="61">
        <v>17063.8776</v>
      </c>
      <c r="BK28" s="62">
        <v>17063.8776</v>
      </c>
      <c r="BL28" s="61">
        <v>8531.9387999999999</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35">
      <c r="B29" s="2"/>
      <c r="C29" s="21">
        <f t="shared" si="0"/>
        <v>23</v>
      </c>
      <c r="D29" s="90" t="s">
        <v>46</v>
      </c>
      <c r="E29" s="79" t="s">
        <v>63</v>
      </c>
      <c r="F29" s="90" t="s">
        <v>81</v>
      </c>
      <c r="G29" s="79" t="s">
        <v>65</v>
      </c>
      <c r="H29" s="90" t="s">
        <v>66</v>
      </c>
      <c r="I29" s="79" t="s">
        <v>67</v>
      </c>
      <c r="J29" s="90">
        <v>2014</v>
      </c>
      <c r="K29" s="79" t="s">
        <v>107</v>
      </c>
      <c r="L29" s="90"/>
      <c r="M29" s="79" t="s">
        <v>123</v>
      </c>
      <c r="N29" s="90" t="s">
        <v>126</v>
      </c>
      <c r="O29" s="24">
        <v>12</v>
      </c>
      <c r="P29" s="23">
        <v>0.123346663</v>
      </c>
      <c r="Q29" s="82">
        <v>1878.664567</v>
      </c>
      <c r="R29" s="3"/>
      <c r="S29" s="91">
        <v>0</v>
      </c>
      <c r="T29" s="24">
        <v>0</v>
      </c>
      <c r="U29" s="23">
        <v>0</v>
      </c>
      <c r="V29" s="24">
        <v>0.12334666299999998</v>
      </c>
      <c r="W29" s="23">
        <v>0.12334666299999998</v>
      </c>
      <c r="X29" s="24">
        <v>0.12334666299999998</v>
      </c>
      <c r="Y29" s="23">
        <v>0.12334666299999998</v>
      </c>
      <c r="Z29" s="24">
        <v>0.12334666299999998</v>
      </c>
      <c r="AA29" s="23">
        <v>0.12334666299999998</v>
      </c>
      <c r="AB29" s="24">
        <v>0.12334666299999998</v>
      </c>
      <c r="AC29" s="23">
        <v>0.12334666299999998</v>
      </c>
      <c r="AD29" s="24">
        <v>0.12334666299999998</v>
      </c>
      <c r="AE29" s="23">
        <v>0.12334666299999998</v>
      </c>
      <c r="AF29" s="24">
        <v>0.12334666299999998</v>
      </c>
      <c r="AG29" s="23">
        <v>0.12334666299999998</v>
      </c>
      <c r="AH29" s="24">
        <v>6.167333199999999E-2</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0</v>
      </c>
      <c r="BA29" s="24">
        <v>1878.664567</v>
      </c>
      <c r="BB29" s="23">
        <v>1878.664567</v>
      </c>
      <c r="BC29" s="24">
        <v>1878.664567</v>
      </c>
      <c r="BD29" s="23">
        <v>1878.664567</v>
      </c>
      <c r="BE29" s="24">
        <v>1878.664567</v>
      </c>
      <c r="BF29" s="23">
        <v>1878.664567</v>
      </c>
      <c r="BG29" s="24">
        <v>1878.664567</v>
      </c>
      <c r="BH29" s="23">
        <v>1878.664567</v>
      </c>
      <c r="BI29" s="24">
        <v>1878.664567</v>
      </c>
      <c r="BJ29" s="23">
        <v>1878.664567</v>
      </c>
      <c r="BK29" s="24">
        <v>1878.664567</v>
      </c>
      <c r="BL29" s="23">
        <v>1878.664567</v>
      </c>
      <c r="BM29" s="24">
        <v>939.33228350000002</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35">
      <c r="B30" s="2"/>
      <c r="C30" s="44">
        <f t="shared" si="0"/>
        <v>24</v>
      </c>
      <c r="D30" s="86" t="s">
        <v>46</v>
      </c>
      <c r="E30" s="87" t="s">
        <v>127</v>
      </c>
      <c r="F30" s="86" t="s">
        <v>128</v>
      </c>
      <c r="G30" s="87" t="s">
        <v>65</v>
      </c>
      <c r="H30" s="86" t="s">
        <v>127</v>
      </c>
      <c r="I30" s="87" t="s">
        <v>78</v>
      </c>
      <c r="J30" s="86">
        <v>2014</v>
      </c>
      <c r="K30" s="87" t="s">
        <v>107</v>
      </c>
      <c r="L30" s="86"/>
      <c r="M30" s="87" t="s">
        <v>123</v>
      </c>
      <c r="N30" s="86" t="s">
        <v>123</v>
      </c>
      <c r="O30" s="62"/>
      <c r="P30" s="61">
        <v>175.09286990000001</v>
      </c>
      <c r="Q30" s="88">
        <v>0</v>
      </c>
      <c r="R30" s="3"/>
      <c r="S30" s="89">
        <v>0</v>
      </c>
      <c r="T30" s="62">
        <v>0</v>
      </c>
      <c r="U30" s="61">
        <v>0</v>
      </c>
      <c r="V30" s="62">
        <v>175.09286990000001</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35">
      <c r="B31" s="2"/>
      <c r="C31" s="21">
        <f t="shared" si="0"/>
        <v>25</v>
      </c>
      <c r="D31" s="90" t="s">
        <v>62</v>
      </c>
      <c r="E31" s="79" t="s">
        <v>85</v>
      </c>
      <c r="F31" s="90" t="s">
        <v>129</v>
      </c>
      <c r="G31" s="79" t="s">
        <v>65</v>
      </c>
      <c r="H31" s="90" t="s">
        <v>122</v>
      </c>
      <c r="I31" s="79" t="s">
        <v>78</v>
      </c>
      <c r="J31" s="90">
        <v>2014</v>
      </c>
      <c r="K31" s="79" t="s">
        <v>107</v>
      </c>
      <c r="L31" s="90"/>
      <c r="M31" s="79" t="s">
        <v>123</v>
      </c>
      <c r="N31" s="90" t="s">
        <v>90</v>
      </c>
      <c r="O31" s="24">
        <v>1</v>
      </c>
      <c r="P31" s="23"/>
      <c r="Q31" s="82"/>
      <c r="R31" s="3"/>
      <c r="S31" s="91">
        <v>0</v>
      </c>
      <c r="T31" s="24">
        <v>0</v>
      </c>
      <c r="U31" s="23">
        <v>0</v>
      </c>
      <c r="V31" s="24">
        <v>50.146500000000003</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0</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35">
      <c r="B32" s="2"/>
      <c r="C32" s="44">
        <f t="shared" si="0"/>
        <v>26</v>
      </c>
      <c r="D32" s="86" t="s">
        <v>62</v>
      </c>
      <c r="E32" s="87" t="s">
        <v>93</v>
      </c>
      <c r="F32" s="86" t="s">
        <v>94</v>
      </c>
      <c r="G32" s="87" t="s">
        <v>65</v>
      </c>
      <c r="H32" s="86" t="s">
        <v>93</v>
      </c>
      <c r="I32" s="87" t="s">
        <v>78</v>
      </c>
      <c r="J32" s="86">
        <v>2014</v>
      </c>
      <c r="K32" s="87" t="s">
        <v>107</v>
      </c>
      <c r="L32" s="86"/>
      <c r="M32" s="87" t="s">
        <v>123</v>
      </c>
      <c r="N32" s="86" t="s">
        <v>90</v>
      </c>
      <c r="O32" s="62">
        <v>3</v>
      </c>
      <c r="P32" s="61"/>
      <c r="Q32" s="88"/>
      <c r="R32" s="3"/>
      <c r="S32" s="89">
        <v>0</v>
      </c>
      <c r="T32" s="62">
        <v>0</v>
      </c>
      <c r="U32" s="61">
        <v>0</v>
      </c>
      <c r="V32" s="62">
        <v>195.55189999999999</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0</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35">
      <c r="B33" s="2"/>
      <c r="C33" s="21">
        <f t="shared" si="0"/>
        <v>27</v>
      </c>
      <c r="D33" s="90" t="s">
        <v>62</v>
      </c>
      <c r="E33" s="79" t="s">
        <v>93</v>
      </c>
      <c r="F33" s="90" t="s">
        <v>130</v>
      </c>
      <c r="G33" s="79" t="s">
        <v>65</v>
      </c>
      <c r="H33" s="90" t="s">
        <v>93</v>
      </c>
      <c r="I33" s="79" t="s">
        <v>67</v>
      </c>
      <c r="J33" s="90">
        <v>2012</v>
      </c>
      <c r="K33" s="79" t="s">
        <v>107</v>
      </c>
      <c r="L33" s="90"/>
      <c r="M33" s="79" t="s">
        <v>123</v>
      </c>
      <c r="N33" s="90" t="s">
        <v>69</v>
      </c>
      <c r="O33" s="24">
        <v>0</v>
      </c>
      <c r="P33" s="23">
        <v>0</v>
      </c>
      <c r="Q33" s="82">
        <v>0</v>
      </c>
      <c r="R33" s="3"/>
      <c r="S33" s="91">
        <v>0</v>
      </c>
      <c r="T33" s="24">
        <v>0</v>
      </c>
      <c r="U33" s="23">
        <v>0</v>
      </c>
      <c r="V33" s="24">
        <v>0</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0</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35">
      <c r="B34" s="2"/>
      <c r="C34" s="44">
        <f t="shared" si="0"/>
        <v>28</v>
      </c>
      <c r="D34" s="86" t="s">
        <v>62</v>
      </c>
      <c r="E34" s="87" t="s">
        <v>93</v>
      </c>
      <c r="F34" s="86" t="s">
        <v>130</v>
      </c>
      <c r="G34" s="87" t="s">
        <v>65</v>
      </c>
      <c r="H34" s="86" t="s">
        <v>93</v>
      </c>
      <c r="I34" s="87" t="s">
        <v>67</v>
      </c>
      <c r="J34" s="86">
        <v>2013</v>
      </c>
      <c r="K34" s="87" t="s">
        <v>107</v>
      </c>
      <c r="L34" s="86"/>
      <c r="M34" s="87" t="s">
        <v>123</v>
      </c>
      <c r="N34" s="86" t="s">
        <v>69</v>
      </c>
      <c r="O34" s="62">
        <v>1</v>
      </c>
      <c r="P34" s="61">
        <v>0.17749799999999999</v>
      </c>
      <c r="Q34" s="88">
        <v>20935.384620000001</v>
      </c>
      <c r="R34" s="3"/>
      <c r="S34" s="89">
        <v>0</v>
      </c>
      <c r="T34" s="62">
        <v>0</v>
      </c>
      <c r="U34" s="61">
        <v>0.17749799999999999</v>
      </c>
      <c r="V34" s="62">
        <v>0.17749799999999999</v>
      </c>
      <c r="W34" s="61">
        <v>0.17749799999999999</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10467.69231</v>
      </c>
      <c r="BA34" s="62">
        <v>10467.69231</v>
      </c>
      <c r="BB34" s="61">
        <v>10467.69231</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35">
      <c r="B35" s="2"/>
      <c r="C35" s="26">
        <f t="shared" si="0"/>
        <v>29</v>
      </c>
      <c r="D35" s="97" t="s">
        <v>62</v>
      </c>
      <c r="E35" s="80" t="s">
        <v>93</v>
      </c>
      <c r="F35" s="97" t="s">
        <v>130</v>
      </c>
      <c r="G35" s="80" t="s">
        <v>65</v>
      </c>
      <c r="H35" s="97" t="s">
        <v>93</v>
      </c>
      <c r="I35" s="80" t="s">
        <v>67</v>
      </c>
      <c r="J35" s="97">
        <v>2014</v>
      </c>
      <c r="K35" s="80" t="s">
        <v>107</v>
      </c>
      <c r="L35" s="97"/>
      <c r="M35" s="80" t="s">
        <v>123</v>
      </c>
      <c r="N35" s="97" t="s">
        <v>69</v>
      </c>
      <c r="O35" s="29">
        <v>3</v>
      </c>
      <c r="P35" s="28">
        <v>12.606211800000001</v>
      </c>
      <c r="Q35" s="83">
        <v>72469.055900000007</v>
      </c>
      <c r="R35" s="3"/>
      <c r="S35" s="98">
        <v>0</v>
      </c>
      <c r="T35" s="29">
        <v>0</v>
      </c>
      <c r="U35" s="28">
        <v>0</v>
      </c>
      <c r="V35" s="29">
        <v>12.606211800000001</v>
      </c>
      <c r="W35" s="28">
        <v>12.606211800000001</v>
      </c>
      <c r="X35" s="29">
        <v>12.606211800000001</v>
      </c>
      <c r="Y35" s="28">
        <v>12.606211800000001</v>
      </c>
      <c r="Z35" s="29">
        <v>12.606211800000001</v>
      </c>
      <c r="AA35" s="28">
        <v>12.606211800000001</v>
      </c>
      <c r="AB35" s="29">
        <v>12.606211800000001</v>
      </c>
      <c r="AC35" s="28">
        <v>12.606211800000001</v>
      </c>
      <c r="AD35" s="29">
        <v>9.7040852999999991</v>
      </c>
      <c r="AE35" s="28">
        <v>9.7040852999999991</v>
      </c>
      <c r="AF35" s="29">
        <v>9.7040852999999991</v>
      </c>
      <c r="AG35" s="28">
        <v>9.7040852999999991</v>
      </c>
      <c r="AH35" s="29">
        <v>9.7040852999999991</v>
      </c>
      <c r="AI35" s="28">
        <v>9.7040852999999991</v>
      </c>
      <c r="AJ35" s="29">
        <v>9.7040852999999991</v>
      </c>
      <c r="AK35" s="28">
        <v>0</v>
      </c>
      <c r="AL35" s="29">
        <v>0</v>
      </c>
      <c r="AM35" s="28">
        <v>0</v>
      </c>
      <c r="AN35" s="29">
        <v>0</v>
      </c>
      <c r="AO35" s="28">
        <v>0</v>
      </c>
      <c r="AP35" s="29">
        <v>0</v>
      </c>
      <c r="AQ35" s="28">
        <v>0</v>
      </c>
      <c r="AR35" s="29">
        <v>0</v>
      </c>
      <c r="AS35" s="28">
        <v>0</v>
      </c>
      <c r="AT35" s="29">
        <v>0</v>
      </c>
      <c r="AU35" s="28">
        <v>0</v>
      </c>
      <c r="AV35" s="83">
        <v>0</v>
      </c>
      <c r="AW35" s="3"/>
      <c r="AX35" s="98">
        <v>0</v>
      </c>
      <c r="AY35" s="29">
        <v>0</v>
      </c>
      <c r="AZ35" s="28">
        <v>0</v>
      </c>
      <c r="BA35" s="29">
        <v>72469.055900000007</v>
      </c>
      <c r="BB35" s="28">
        <v>72469.055900000007</v>
      </c>
      <c r="BC35" s="29">
        <v>72469.055900000007</v>
      </c>
      <c r="BD35" s="28">
        <v>72469.055900000007</v>
      </c>
      <c r="BE35" s="29">
        <v>72469.055900000007</v>
      </c>
      <c r="BF35" s="28">
        <v>72469.055900000007</v>
      </c>
      <c r="BG35" s="29">
        <v>72469.055900000007</v>
      </c>
      <c r="BH35" s="28">
        <v>72469.055900000007</v>
      </c>
      <c r="BI35" s="29">
        <v>65145.05750000001</v>
      </c>
      <c r="BJ35" s="28">
        <v>65145.05750000001</v>
      </c>
      <c r="BK35" s="29">
        <v>47702.15726</v>
      </c>
      <c r="BL35" s="28">
        <v>47702.15726</v>
      </c>
      <c r="BM35" s="29">
        <v>47702.15726</v>
      </c>
      <c r="BN35" s="28">
        <v>47702.15726</v>
      </c>
      <c r="BO35" s="29">
        <v>47702.15726</v>
      </c>
      <c r="BP35" s="28">
        <v>0</v>
      </c>
      <c r="BQ35" s="29">
        <v>0</v>
      </c>
      <c r="BR35" s="28">
        <v>0</v>
      </c>
      <c r="BS35" s="29">
        <v>0</v>
      </c>
      <c r="BT35" s="28">
        <v>0</v>
      </c>
      <c r="BU35" s="29">
        <v>0</v>
      </c>
      <c r="BV35" s="28">
        <v>0</v>
      </c>
      <c r="BW35" s="29">
        <v>0</v>
      </c>
      <c r="BX35" s="28">
        <v>0</v>
      </c>
      <c r="BY35" s="29">
        <v>0</v>
      </c>
      <c r="BZ35" s="28">
        <v>0</v>
      </c>
      <c r="CA35" s="83">
        <v>0</v>
      </c>
      <c r="CB35" s="14"/>
    </row>
    <row r="36" spans="2:80" s="9" customFormat="1" ht="4.5" x14ac:dyDescent="0.35">
      <c r="B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8"/>
    </row>
    <row r="37" spans="2:80" x14ac:dyDescent="0.35">
      <c r="B37" s="2"/>
      <c r="C37" s="4" t="s">
        <v>11</v>
      </c>
      <c r="D37" s="96"/>
      <c r="E37" s="96"/>
      <c r="F37" s="96"/>
      <c r="G37" s="96"/>
      <c r="H37" s="96"/>
      <c r="I37" s="96"/>
      <c r="J37" s="96"/>
      <c r="K37" s="96"/>
      <c r="L37" s="96"/>
      <c r="M37" s="96"/>
      <c r="N37" s="96"/>
      <c r="O37" s="96"/>
      <c r="P37" s="10">
        <f>SUM(P$7:P35)</f>
        <v>481.99497953366563</v>
      </c>
      <c r="Q37" s="10">
        <f>SUM(Q$7:Q35)</f>
        <v>3141473.2002664912</v>
      </c>
      <c r="R37" s="3"/>
      <c r="S37" s="10">
        <f>SUM(S$7:S35)</f>
        <v>8.2026000000000002E-2</v>
      </c>
      <c r="T37" s="10">
        <f>SUM(T$7:T35)</f>
        <v>7.0503667079999994</v>
      </c>
      <c r="U37" s="10">
        <f>SUM(U$7:U35)</f>
        <v>12.917786141000001</v>
      </c>
      <c r="V37" s="10">
        <f>SUM(V$7:V35)</f>
        <v>727.70055641966542</v>
      </c>
      <c r="W37" s="10">
        <f>SUM(W$7:W35)</f>
        <v>301.08268411266556</v>
      </c>
      <c r="X37" s="10">
        <f>SUM(X$7:X35)</f>
        <v>297.59782153166555</v>
      </c>
      <c r="Y37" s="10">
        <f>SUM(Y$7:Y35)</f>
        <v>283.28350192266549</v>
      </c>
      <c r="Z37" s="10">
        <f>SUM(Z$7:Z35)</f>
        <v>247.27601331681464</v>
      </c>
      <c r="AA37" s="10">
        <f>SUM(AA$7:AA35)</f>
        <v>244.34132688000003</v>
      </c>
      <c r="AB37" s="10">
        <f>SUM(AB$7:AB35)</f>
        <v>238.379790109</v>
      </c>
      <c r="AC37" s="10">
        <f>SUM(AC$7:AC35)</f>
        <v>237.956109701</v>
      </c>
      <c r="AD37" s="10">
        <f>SUM(AD$7:AD35)</f>
        <v>231.54418026000002</v>
      </c>
      <c r="AE37" s="10">
        <f>SUM(AE$7:AE35)</f>
        <v>206.727428113</v>
      </c>
      <c r="AF37" s="10">
        <f>SUM(AF$7:AF35)</f>
        <v>177.40322555900005</v>
      </c>
      <c r="AG37" s="10">
        <f>SUM(AG$7:AG35)</f>
        <v>167.35609593000001</v>
      </c>
      <c r="AH37" s="10">
        <f>SUM(AH$7:AH35)</f>
        <v>139.85648913000003</v>
      </c>
      <c r="AI37" s="10">
        <f>SUM(AI$7:AI35)</f>
        <v>139.469621485</v>
      </c>
      <c r="AJ37" s="10">
        <f>SUM(AJ$7:AJ35)</f>
        <v>137.62172153099999</v>
      </c>
      <c r="AK37" s="10">
        <f>SUM(AK$7:AK35)</f>
        <v>120.73012455300001</v>
      </c>
      <c r="AL37" s="10">
        <f>SUM(AL$7:AL35)</f>
        <v>99.390614439999993</v>
      </c>
      <c r="AM37" s="10">
        <f>SUM(AM$7:AM35)</f>
        <v>98.756885695999998</v>
      </c>
      <c r="AN37" s="10">
        <f>SUM(AN$7:AN35)</f>
        <v>88.912419806999992</v>
      </c>
      <c r="AO37" s="10">
        <f>SUM(AO$7:AO35)</f>
        <v>38.644336206999995</v>
      </c>
      <c r="AP37" s="10">
        <f>SUM(AP$7:AP35)</f>
        <v>0</v>
      </c>
      <c r="AQ37" s="10">
        <f>SUM(AQ$7:AQ35)</f>
        <v>0</v>
      </c>
      <c r="AR37" s="10">
        <f>SUM(AR$7:AR35)</f>
        <v>0</v>
      </c>
      <c r="AS37" s="10">
        <f>SUM(AS$7:AS35)</f>
        <v>0</v>
      </c>
      <c r="AT37" s="10">
        <f>SUM(AT$7:AT35)</f>
        <v>0</v>
      </c>
      <c r="AU37" s="10">
        <f>SUM(AU$7:AU35)</f>
        <v>0</v>
      </c>
      <c r="AV37" s="10">
        <f>SUM(AV$7:AV35)</f>
        <v>0</v>
      </c>
      <c r="AW37" s="3"/>
      <c r="AX37" s="10">
        <f>SUM(AX$7:AX35)</f>
        <v>1935.6889999999999</v>
      </c>
      <c r="AY37" s="10">
        <f>SUM(AY$7:AY35)</f>
        <v>66992.946392600003</v>
      </c>
      <c r="AZ37" s="10">
        <f>SUM(AZ$7:AZ35)</f>
        <v>106690.09826218999</v>
      </c>
      <c r="BA37" s="10">
        <f>SUM(BA$7:BA35)</f>
        <v>1661206.2887319718</v>
      </c>
      <c r="BB37" s="10">
        <f>SUM(BB$7:BB35)</f>
        <v>1591203.0940219718</v>
      </c>
      <c r="BC37" s="10">
        <f>SUM(BC$7:BC35)</f>
        <v>1539411.5189827716</v>
      </c>
      <c r="BD37" s="10">
        <f>SUM(BD$7:BD35)</f>
        <v>1486972.6824973717</v>
      </c>
      <c r="BE37" s="10">
        <f>SUM(BE$7:BE35)</f>
        <v>1331925.0327120749</v>
      </c>
      <c r="BF37" s="10">
        <f>SUM(BF$7:BF35)</f>
        <v>1313893.76394519</v>
      </c>
      <c r="BG37" s="10">
        <f>SUM(BG$7:BG35)</f>
        <v>1285726.9423451899</v>
      </c>
      <c r="BH37" s="10">
        <f>SUM(BH$7:BH35)</f>
        <v>1283861.2076445902</v>
      </c>
      <c r="BI37" s="10">
        <f>SUM(BI$7:BI35)</f>
        <v>1247983.8389145902</v>
      </c>
      <c r="BJ37" s="10">
        <f>SUM(BJ$7:BJ35)</f>
        <v>1098884.6740645901</v>
      </c>
      <c r="BK37" s="10">
        <f>SUM(BK$7:BK35)</f>
        <v>931626.60313458985</v>
      </c>
      <c r="BL37" s="10">
        <f>SUM(BL$7:BL35)</f>
        <v>845163.69499158987</v>
      </c>
      <c r="BM37" s="10">
        <f>SUM(BM$7:BM35)</f>
        <v>665379.30744709005</v>
      </c>
      <c r="BN37" s="10">
        <f>SUM(BN$7:BN35)</f>
        <v>648333.87523359002</v>
      </c>
      <c r="BO37" s="10">
        <f>SUM(BO$7:BO35)</f>
        <v>608092.87523359002</v>
      </c>
      <c r="BP37" s="10">
        <f>SUM(BP$7:BP35)</f>
        <v>549735.01097758999</v>
      </c>
      <c r="BQ37" s="10">
        <f>SUM(BQ$7:BQ35)</f>
        <v>434830.65783759009</v>
      </c>
      <c r="BR37" s="10">
        <f>SUM(BR$7:BR35)</f>
        <v>433967.0480730001</v>
      </c>
      <c r="BS37" s="10">
        <f>SUM(BS$7:BS35)</f>
        <v>421307.71420000005</v>
      </c>
      <c r="BT37" s="10">
        <f>SUM(BT$7:BT35)</f>
        <v>323007.62778000004</v>
      </c>
      <c r="BU37" s="10">
        <f>SUM(BU$7:BU35)</f>
        <v>0</v>
      </c>
      <c r="BV37" s="10">
        <f>SUM(BV$7:BV35)</f>
        <v>0</v>
      </c>
      <c r="BW37" s="10">
        <f>SUM(BW$7:BW35)</f>
        <v>0</v>
      </c>
      <c r="BX37" s="10">
        <f>SUM(BX$7:BX35)</f>
        <v>0</v>
      </c>
      <c r="BY37" s="10">
        <f>SUM(BY$7:BY35)</f>
        <v>0</v>
      </c>
      <c r="BZ37" s="10">
        <f>SUM(BZ$7:BZ35)</f>
        <v>0</v>
      </c>
      <c r="CA37" s="10">
        <f>SUM(CA$7:CA35)</f>
        <v>0</v>
      </c>
      <c r="CB37" s="14"/>
    </row>
    <row r="38" spans="2:80" x14ac:dyDescent="0.35">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35 S7:AV35 AX7:CA35">
    <cfRule type="cellIs" dxfId="1" priority="1" operator="equal">
      <formula>0</formula>
    </cfRule>
  </conditionalFormatting>
  <printOptions horizontalCentered="1"/>
  <pageMargins left="0.7" right="0.7" top="0.75" bottom="0.75" header="0.3" footer="0.3"/>
  <pageSetup scale="51" orientation="landscape" r:id="rId1"/>
  <colBreaks count="3" manualBreakCount="3">
    <brk id="18" max="1048575" man="1"/>
    <brk id="49" max="1048575" man="1"/>
    <brk id="7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view="pageBreakPreview" topLeftCell="AD1" zoomScale="60"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4" width="73.26953125" style="5" customWidth="1"/>
    <col min="5" max="5" width="1.1796875" style="5" customWidth="1"/>
    <col min="6" max="9" width="3.26953125" style="5" customWidth="1"/>
    <col min="10" max="25" width="4.7265625" style="5" customWidth="1"/>
    <col min="26" max="29" width="3.54296875" style="5" customWidth="1"/>
    <col min="30" max="35" width="3.26953125" style="5" customWidth="1"/>
    <col min="36" max="36" width="1.1796875" style="5" customWidth="1"/>
    <col min="37" max="40" width="3.26953125" style="5" customWidth="1"/>
    <col min="41" max="56" width="10.453125" style="5" customWidth="1"/>
    <col min="57" max="60" width="8.7265625" style="5" customWidth="1"/>
    <col min="61" max="63" width="6.453125" style="5" customWidth="1"/>
    <col min="64" max="66" width="3.26953125" style="5" customWidth="1"/>
    <col min="67" max="68" width="2.7265625" style="5" customWidth="1"/>
    <col min="69" max="16384" width="9.1796875" style="5"/>
  </cols>
  <sheetData>
    <row r="2" spans="2:67"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35">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35">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3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35">
      <c r="B8" s="2"/>
      <c r="C8" s="17">
        <v>1</v>
      </c>
      <c r="D8" s="54" t="s">
        <v>26</v>
      </c>
      <c r="E8" s="3"/>
      <c r="F8" s="18">
        <v>0</v>
      </c>
      <c r="G8" s="19">
        <v>0</v>
      </c>
      <c r="H8" s="20">
        <v>0</v>
      </c>
      <c r="I8" s="19">
        <v>0</v>
      </c>
      <c r="J8" s="20">
        <v>11</v>
      </c>
      <c r="K8" s="19">
        <v>11</v>
      </c>
      <c r="L8" s="20">
        <v>11</v>
      </c>
      <c r="M8" s="19">
        <v>11</v>
      </c>
      <c r="N8" s="20">
        <v>11</v>
      </c>
      <c r="O8" s="19">
        <v>11</v>
      </c>
      <c r="P8" s="20">
        <v>11</v>
      </c>
      <c r="Q8" s="19">
        <v>11</v>
      </c>
      <c r="R8" s="20">
        <v>11</v>
      </c>
      <c r="S8" s="19">
        <v>11</v>
      </c>
      <c r="T8" s="20">
        <v>10</v>
      </c>
      <c r="U8" s="19">
        <v>10</v>
      </c>
      <c r="V8" s="20">
        <v>10</v>
      </c>
      <c r="W8" s="19">
        <v>10</v>
      </c>
      <c r="X8" s="20">
        <v>10</v>
      </c>
      <c r="Y8" s="19">
        <v>10</v>
      </c>
      <c r="Z8" s="20">
        <v>4</v>
      </c>
      <c r="AA8" s="19">
        <v>4</v>
      </c>
      <c r="AB8" s="20">
        <v>4</v>
      </c>
      <c r="AC8" s="19">
        <v>4</v>
      </c>
      <c r="AD8" s="20">
        <v>0</v>
      </c>
      <c r="AE8" s="19">
        <v>0</v>
      </c>
      <c r="AF8" s="20">
        <v>0</v>
      </c>
      <c r="AG8" s="19">
        <v>0</v>
      </c>
      <c r="AH8" s="20">
        <v>0</v>
      </c>
      <c r="AI8" s="59">
        <v>0</v>
      </c>
      <c r="AJ8" s="3"/>
      <c r="AK8" s="18">
        <v>0</v>
      </c>
      <c r="AL8" s="19">
        <v>0</v>
      </c>
      <c r="AM8" s="20">
        <v>0</v>
      </c>
      <c r="AN8" s="19">
        <v>0</v>
      </c>
      <c r="AO8" s="20">
        <v>176375</v>
      </c>
      <c r="AP8" s="19">
        <v>174786</v>
      </c>
      <c r="AQ8" s="20">
        <v>174786</v>
      </c>
      <c r="AR8" s="19">
        <v>174786</v>
      </c>
      <c r="AS8" s="20">
        <v>174786</v>
      </c>
      <c r="AT8" s="19">
        <v>174786</v>
      </c>
      <c r="AU8" s="20">
        <v>174786</v>
      </c>
      <c r="AV8" s="19">
        <v>174748</v>
      </c>
      <c r="AW8" s="20">
        <v>174748</v>
      </c>
      <c r="AX8" s="19">
        <v>174748</v>
      </c>
      <c r="AY8" s="20">
        <v>161294</v>
      </c>
      <c r="AZ8" s="19">
        <v>160714</v>
      </c>
      <c r="BA8" s="20">
        <v>160714</v>
      </c>
      <c r="BB8" s="19">
        <v>160164</v>
      </c>
      <c r="BC8" s="20">
        <v>160164</v>
      </c>
      <c r="BD8" s="19">
        <v>160095</v>
      </c>
      <c r="BE8" s="20">
        <v>59194</v>
      </c>
      <c r="BF8" s="19">
        <v>59194</v>
      </c>
      <c r="BG8" s="20">
        <v>59194</v>
      </c>
      <c r="BH8" s="19">
        <v>59194</v>
      </c>
      <c r="BI8" s="20">
        <v>0</v>
      </c>
      <c r="BJ8" s="19">
        <v>0</v>
      </c>
      <c r="BK8" s="20">
        <v>0</v>
      </c>
      <c r="BL8" s="19">
        <v>0</v>
      </c>
      <c r="BM8" s="20">
        <v>0</v>
      </c>
      <c r="BN8" s="59">
        <v>0</v>
      </c>
      <c r="BO8" s="14"/>
    </row>
    <row r="9" spans="2:67" x14ac:dyDescent="0.35">
      <c r="B9" s="2"/>
      <c r="C9" s="44">
        <f>C8+1</f>
        <v>2</v>
      </c>
      <c r="D9" s="55" t="s">
        <v>27</v>
      </c>
      <c r="E9" s="14"/>
      <c r="F9" s="60">
        <v>0</v>
      </c>
      <c r="G9" s="61">
        <v>0</v>
      </c>
      <c r="H9" s="62">
        <v>0</v>
      </c>
      <c r="I9" s="61">
        <v>0</v>
      </c>
      <c r="J9" s="62">
        <v>22</v>
      </c>
      <c r="K9" s="61">
        <v>21</v>
      </c>
      <c r="L9" s="62">
        <v>21</v>
      </c>
      <c r="M9" s="61">
        <v>21</v>
      </c>
      <c r="N9" s="62">
        <v>21</v>
      </c>
      <c r="O9" s="61">
        <v>21</v>
      </c>
      <c r="P9" s="62">
        <v>21</v>
      </c>
      <c r="Q9" s="61">
        <v>21</v>
      </c>
      <c r="R9" s="62">
        <v>21</v>
      </c>
      <c r="S9" s="61">
        <v>21</v>
      </c>
      <c r="T9" s="62">
        <v>18</v>
      </c>
      <c r="U9" s="61">
        <v>17</v>
      </c>
      <c r="V9" s="62">
        <v>17</v>
      </c>
      <c r="W9" s="61">
        <v>17</v>
      </c>
      <c r="X9" s="62">
        <v>17</v>
      </c>
      <c r="Y9" s="61">
        <v>17</v>
      </c>
      <c r="Z9" s="62">
        <v>6</v>
      </c>
      <c r="AA9" s="61">
        <v>6</v>
      </c>
      <c r="AB9" s="62">
        <v>6</v>
      </c>
      <c r="AC9" s="61">
        <v>6</v>
      </c>
      <c r="AD9" s="62">
        <v>0</v>
      </c>
      <c r="AE9" s="61">
        <v>0</v>
      </c>
      <c r="AF9" s="62">
        <v>0</v>
      </c>
      <c r="AG9" s="61">
        <v>0</v>
      </c>
      <c r="AH9" s="62">
        <v>0</v>
      </c>
      <c r="AI9" s="63">
        <v>0</v>
      </c>
      <c r="AJ9" s="3"/>
      <c r="AK9" s="60">
        <v>0</v>
      </c>
      <c r="AL9" s="61">
        <v>0</v>
      </c>
      <c r="AM9" s="62">
        <v>0</v>
      </c>
      <c r="AN9" s="61">
        <v>0</v>
      </c>
      <c r="AO9" s="62">
        <v>322531</v>
      </c>
      <c r="AP9" s="61">
        <v>316798</v>
      </c>
      <c r="AQ9" s="62">
        <v>316798</v>
      </c>
      <c r="AR9" s="61">
        <v>316798</v>
      </c>
      <c r="AS9" s="62">
        <v>316798</v>
      </c>
      <c r="AT9" s="61">
        <v>316798</v>
      </c>
      <c r="AU9" s="62">
        <v>316798</v>
      </c>
      <c r="AV9" s="61">
        <v>316633</v>
      </c>
      <c r="AW9" s="62">
        <v>316633</v>
      </c>
      <c r="AX9" s="61">
        <v>316633</v>
      </c>
      <c r="AY9" s="62">
        <v>291981</v>
      </c>
      <c r="AZ9" s="61">
        <v>276947</v>
      </c>
      <c r="BA9" s="62">
        <v>276947</v>
      </c>
      <c r="BB9" s="61">
        <v>270990</v>
      </c>
      <c r="BC9" s="62">
        <v>270990</v>
      </c>
      <c r="BD9" s="61">
        <v>270358</v>
      </c>
      <c r="BE9" s="62">
        <v>100158</v>
      </c>
      <c r="BF9" s="61">
        <v>100158</v>
      </c>
      <c r="BG9" s="62">
        <v>100158</v>
      </c>
      <c r="BH9" s="61">
        <v>100158</v>
      </c>
      <c r="BI9" s="62">
        <v>0</v>
      </c>
      <c r="BJ9" s="61">
        <v>0</v>
      </c>
      <c r="BK9" s="62">
        <v>0</v>
      </c>
      <c r="BL9" s="61">
        <v>0</v>
      </c>
      <c r="BM9" s="62">
        <v>0</v>
      </c>
      <c r="BN9" s="63">
        <v>0</v>
      </c>
      <c r="BO9" s="14"/>
    </row>
    <row r="10" spans="2:67" x14ac:dyDescent="0.35">
      <c r="B10" s="2"/>
      <c r="C10" s="21">
        <f t="shared" ref="C10:C34" si="2">C9+1</f>
        <v>3</v>
      </c>
      <c r="D10" s="56" t="s">
        <v>28</v>
      </c>
      <c r="E10" s="14"/>
      <c r="F10" s="22">
        <v>0</v>
      </c>
      <c r="G10" s="23">
        <v>0</v>
      </c>
      <c r="H10" s="24">
        <v>0</v>
      </c>
      <c r="I10" s="23">
        <v>0</v>
      </c>
      <c r="J10" s="24">
        <v>1</v>
      </c>
      <c r="K10" s="23">
        <v>1</v>
      </c>
      <c r="L10" s="24">
        <v>1</v>
      </c>
      <c r="M10" s="23">
        <v>1</v>
      </c>
      <c r="N10" s="24">
        <v>1</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10280</v>
      </c>
      <c r="AP10" s="23">
        <v>10280</v>
      </c>
      <c r="AQ10" s="24">
        <v>10280</v>
      </c>
      <c r="AR10" s="23">
        <v>10280</v>
      </c>
      <c r="AS10" s="24">
        <v>5698</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35">
      <c r="B11" s="2"/>
      <c r="C11" s="44">
        <f t="shared" si="2"/>
        <v>4</v>
      </c>
      <c r="D11" s="55" t="s">
        <v>29</v>
      </c>
      <c r="E11" s="14"/>
      <c r="F11" s="60">
        <v>0</v>
      </c>
      <c r="G11" s="61">
        <v>0</v>
      </c>
      <c r="H11" s="62">
        <v>0</v>
      </c>
      <c r="I11" s="61">
        <v>0</v>
      </c>
      <c r="J11" s="62">
        <v>66</v>
      </c>
      <c r="K11" s="61">
        <v>66</v>
      </c>
      <c r="L11" s="62">
        <v>66</v>
      </c>
      <c r="M11" s="61">
        <v>66</v>
      </c>
      <c r="N11" s="62">
        <v>66</v>
      </c>
      <c r="O11" s="61">
        <v>66</v>
      </c>
      <c r="P11" s="62">
        <v>66</v>
      </c>
      <c r="Q11" s="61">
        <v>66</v>
      </c>
      <c r="R11" s="62">
        <v>66</v>
      </c>
      <c r="S11" s="61">
        <v>66</v>
      </c>
      <c r="T11" s="62">
        <v>66</v>
      </c>
      <c r="U11" s="61">
        <v>66</v>
      </c>
      <c r="V11" s="62">
        <v>66</v>
      </c>
      <c r="W11" s="61">
        <v>66</v>
      </c>
      <c r="X11" s="62">
        <v>66</v>
      </c>
      <c r="Y11" s="61">
        <v>66</v>
      </c>
      <c r="Z11" s="62">
        <v>66</v>
      </c>
      <c r="AA11" s="61">
        <v>66</v>
      </c>
      <c r="AB11" s="62">
        <v>61</v>
      </c>
      <c r="AC11" s="61">
        <v>0</v>
      </c>
      <c r="AD11" s="62">
        <v>0</v>
      </c>
      <c r="AE11" s="61">
        <v>0</v>
      </c>
      <c r="AF11" s="62">
        <v>0</v>
      </c>
      <c r="AG11" s="61">
        <v>0</v>
      </c>
      <c r="AH11" s="62">
        <v>0</v>
      </c>
      <c r="AI11" s="63">
        <v>0</v>
      </c>
      <c r="AJ11" s="3"/>
      <c r="AK11" s="60">
        <v>0</v>
      </c>
      <c r="AL11" s="61">
        <v>0</v>
      </c>
      <c r="AM11" s="62">
        <v>0</v>
      </c>
      <c r="AN11" s="61">
        <v>0</v>
      </c>
      <c r="AO11" s="62">
        <v>126260</v>
      </c>
      <c r="AP11" s="61">
        <v>126260</v>
      </c>
      <c r="AQ11" s="62">
        <v>126260</v>
      </c>
      <c r="AR11" s="61">
        <v>126260</v>
      </c>
      <c r="AS11" s="62">
        <v>126260</v>
      </c>
      <c r="AT11" s="61">
        <v>126260</v>
      </c>
      <c r="AU11" s="62">
        <v>126260</v>
      </c>
      <c r="AV11" s="61">
        <v>126260</v>
      </c>
      <c r="AW11" s="62">
        <v>126260</v>
      </c>
      <c r="AX11" s="61">
        <v>126260</v>
      </c>
      <c r="AY11" s="62">
        <v>126260</v>
      </c>
      <c r="AZ11" s="61">
        <v>126260</v>
      </c>
      <c r="BA11" s="62">
        <v>126260</v>
      </c>
      <c r="BB11" s="61">
        <v>126260</v>
      </c>
      <c r="BC11" s="62">
        <v>126260</v>
      </c>
      <c r="BD11" s="61">
        <v>126260</v>
      </c>
      <c r="BE11" s="62">
        <v>126260</v>
      </c>
      <c r="BF11" s="61">
        <v>126260</v>
      </c>
      <c r="BG11" s="62">
        <v>121845</v>
      </c>
      <c r="BH11" s="61">
        <v>0</v>
      </c>
      <c r="BI11" s="62">
        <v>0</v>
      </c>
      <c r="BJ11" s="61">
        <v>0</v>
      </c>
      <c r="BK11" s="62">
        <v>0</v>
      </c>
      <c r="BL11" s="61">
        <v>0</v>
      </c>
      <c r="BM11" s="62">
        <v>0</v>
      </c>
      <c r="BN11" s="63">
        <v>0</v>
      </c>
      <c r="BO11" s="14"/>
    </row>
    <row r="12" spans="2:67" x14ac:dyDescent="0.35">
      <c r="B12" s="2"/>
      <c r="C12" s="21">
        <f t="shared" si="2"/>
        <v>5</v>
      </c>
      <c r="D12" s="56" t="s">
        <v>30</v>
      </c>
      <c r="E12" s="14"/>
      <c r="F12" s="22">
        <v>0</v>
      </c>
      <c r="G12" s="23">
        <v>0</v>
      </c>
      <c r="H12" s="24">
        <v>0</v>
      </c>
      <c r="I12" s="23">
        <v>0</v>
      </c>
      <c r="J12" s="24">
        <v>2</v>
      </c>
      <c r="K12" s="23">
        <v>2</v>
      </c>
      <c r="L12" s="24">
        <v>2</v>
      </c>
      <c r="M12" s="23">
        <v>2</v>
      </c>
      <c r="N12" s="24">
        <v>2</v>
      </c>
      <c r="O12" s="23">
        <v>2</v>
      </c>
      <c r="P12" s="24">
        <v>2</v>
      </c>
      <c r="Q12" s="23">
        <v>2</v>
      </c>
      <c r="R12" s="24">
        <v>2</v>
      </c>
      <c r="S12" s="23">
        <v>2</v>
      </c>
      <c r="T12" s="24">
        <v>2</v>
      </c>
      <c r="U12" s="23">
        <v>2</v>
      </c>
      <c r="V12" s="24">
        <v>2</v>
      </c>
      <c r="W12" s="23">
        <v>2</v>
      </c>
      <c r="X12" s="24">
        <v>2</v>
      </c>
      <c r="Y12" s="23">
        <v>2</v>
      </c>
      <c r="Z12" s="24">
        <v>2</v>
      </c>
      <c r="AA12" s="23">
        <v>2</v>
      </c>
      <c r="AB12" s="24">
        <v>2</v>
      </c>
      <c r="AC12" s="23">
        <v>2</v>
      </c>
      <c r="AD12" s="24">
        <v>2</v>
      </c>
      <c r="AE12" s="23">
        <v>2</v>
      </c>
      <c r="AF12" s="24">
        <v>2</v>
      </c>
      <c r="AG12" s="23">
        <v>0</v>
      </c>
      <c r="AH12" s="24">
        <v>0</v>
      </c>
      <c r="AI12" s="25">
        <v>0</v>
      </c>
      <c r="AJ12" s="3"/>
      <c r="AK12" s="22">
        <v>0</v>
      </c>
      <c r="AL12" s="23">
        <v>0</v>
      </c>
      <c r="AM12" s="24">
        <v>0</v>
      </c>
      <c r="AN12" s="23">
        <v>0</v>
      </c>
      <c r="AO12" s="24">
        <v>5766</v>
      </c>
      <c r="AP12" s="23">
        <v>5766</v>
      </c>
      <c r="AQ12" s="24">
        <v>5766</v>
      </c>
      <c r="AR12" s="23">
        <v>5766</v>
      </c>
      <c r="AS12" s="24">
        <v>5766</v>
      </c>
      <c r="AT12" s="23">
        <v>5766</v>
      </c>
      <c r="AU12" s="24">
        <v>5766</v>
      </c>
      <c r="AV12" s="23">
        <v>5766</v>
      </c>
      <c r="AW12" s="24">
        <v>5766</v>
      </c>
      <c r="AX12" s="23">
        <v>5766</v>
      </c>
      <c r="AY12" s="24">
        <v>5766</v>
      </c>
      <c r="AZ12" s="23">
        <v>5766</v>
      </c>
      <c r="BA12" s="24">
        <v>5766</v>
      </c>
      <c r="BB12" s="23">
        <v>5766</v>
      </c>
      <c r="BC12" s="24">
        <v>5766</v>
      </c>
      <c r="BD12" s="23">
        <v>5766</v>
      </c>
      <c r="BE12" s="24">
        <v>5766</v>
      </c>
      <c r="BF12" s="23">
        <v>5766</v>
      </c>
      <c r="BG12" s="24">
        <v>5766</v>
      </c>
      <c r="BH12" s="23">
        <v>5766</v>
      </c>
      <c r="BI12" s="24">
        <v>5766</v>
      </c>
      <c r="BJ12" s="23">
        <v>5766</v>
      </c>
      <c r="BK12" s="24">
        <v>5766</v>
      </c>
      <c r="BL12" s="23">
        <v>0</v>
      </c>
      <c r="BM12" s="24">
        <v>0</v>
      </c>
      <c r="BN12" s="25">
        <v>0</v>
      </c>
      <c r="BO12" s="14"/>
    </row>
    <row r="13" spans="2:67" x14ac:dyDescent="0.35">
      <c r="B13" s="2"/>
      <c r="C13" s="44">
        <f t="shared" si="2"/>
        <v>6</v>
      </c>
      <c r="D13" s="55" t="s">
        <v>31</v>
      </c>
      <c r="E13" s="14"/>
      <c r="F13" s="60">
        <v>0</v>
      </c>
      <c r="G13" s="61">
        <v>0</v>
      </c>
      <c r="H13" s="62">
        <v>0</v>
      </c>
      <c r="I13" s="61">
        <v>0</v>
      </c>
      <c r="J13" s="62">
        <v>0</v>
      </c>
      <c r="K13" s="61">
        <v>0</v>
      </c>
      <c r="L13" s="62">
        <v>0</v>
      </c>
      <c r="M13" s="61">
        <v>0</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0</v>
      </c>
      <c r="AP13" s="61">
        <v>0</v>
      </c>
      <c r="AQ13" s="62">
        <v>0</v>
      </c>
      <c r="AR13" s="61">
        <v>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35">
      <c r="B14" s="2"/>
      <c r="C14" s="21">
        <f t="shared" si="2"/>
        <v>7</v>
      </c>
      <c r="D14" s="56" t="s">
        <v>32</v>
      </c>
      <c r="E14" s="14"/>
      <c r="F14" s="22">
        <v>0</v>
      </c>
      <c r="G14" s="23">
        <v>0</v>
      </c>
      <c r="H14" s="24">
        <v>0</v>
      </c>
      <c r="I14" s="23">
        <v>0</v>
      </c>
      <c r="J14" s="24">
        <v>266</v>
      </c>
      <c r="K14" s="23">
        <v>266</v>
      </c>
      <c r="L14" s="24">
        <v>260</v>
      </c>
      <c r="M14" s="23">
        <v>260</v>
      </c>
      <c r="N14" s="24">
        <v>260</v>
      </c>
      <c r="O14" s="23">
        <v>260</v>
      </c>
      <c r="P14" s="24">
        <v>246</v>
      </c>
      <c r="Q14" s="23">
        <v>246</v>
      </c>
      <c r="R14" s="24">
        <v>246</v>
      </c>
      <c r="S14" s="23">
        <v>199</v>
      </c>
      <c r="T14" s="24">
        <v>86</v>
      </c>
      <c r="U14" s="23">
        <v>85</v>
      </c>
      <c r="V14" s="24">
        <v>50</v>
      </c>
      <c r="W14" s="23">
        <v>50</v>
      </c>
      <c r="X14" s="24">
        <v>50</v>
      </c>
      <c r="Y14" s="23">
        <v>26</v>
      </c>
      <c r="Z14" s="24">
        <v>4</v>
      </c>
      <c r="AA14" s="23">
        <v>4</v>
      </c>
      <c r="AB14" s="24">
        <v>4</v>
      </c>
      <c r="AC14" s="23">
        <v>4</v>
      </c>
      <c r="AD14" s="24">
        <v>0</v>
      </c>
      <c r="AE14" s="23">
        <v>0</v>
      </c>
      <c r="AF14" s="24">
        <v>0</v>
      </c>
      <c r="AG14" s="23">
        <v>0</v>
      </c>
      <c r="AH14" s="24">
        <v>0</v>
      </c>
      <c r="AI14" s="25">
        <v>0</v>
      </c>
      <c r="AJ14" s="3"/>
      <c r="AK14" s="22">
        <v>0</v>
      </c>
      <c r="AL14" s="23">
        <v>0</v>
      </c>
      <c r="AM14" s="24">
        <v>0</v>
      </c>
      <c r="AN14" s="23">
        <v>0</v>
      </c>
      <c r="AO14" s="24">
        <v>7024817</v>
      </c>
      <c r="AP14" s="23">
        <v>7024817</v>
      </c>
      <c r="AQ14" s="24">
        <v>7006035</v>
      </c>
      <c r="AR14" s="23">
        <v>7006035</v>
      </c>
      <c r="AS14" s="24">
        <v>7006035</v>
      </c>
      <c r="AT14" s="23">
        <v>7006035</v>
      </c>
      <c r="AU14" s="24">
        <v>6890275</v>
      </c>
      <c r="AV14" s="23">
        <v>6890275</v>
      </c>
      <c r="AW14" s="24">
        <v>6884392</v>
      </c>
      <c r="AX14" s="23">
        <v>6504833</v>
      </c>
      <c r="AY14" s="24">
        <v>5582484</v>
      </c>
      <c r="AZ14" s="23">
        <v>5566863</v>
      </c>
      <c r="BA14" s="24">
        <v>3173908</v>
      </c>
      <c r="BB14" s="23">
        <v>3173908</v>
      </c>
      <c r="BC14" s="24">
        <v>3173908</v>
      </c>
      <c r="BD14" s="23">
        <v>2152995</v>
      </c>
      <c r="BE14" s="24">
        <v>11724</v>
      </c>
      <c r="BF14" s="23">
        <v>11724</v>
      </c>
      <c r="BG14" s="24">
        <v>11724</v>
      </c>
      <c r="BH14" s="23">
        <v>11724</v>
      </c>
      <c r="BI14" s="24">
        <v>0</v>
      </c>
      <c r="BJ14" s="23">
        <v>0</v>
      </c>
      <c r="BK14" s="24">
        <v>0</v>
      </c>
      <c r="BL14" s="23">
        <v>0</v>
      </c>
      <c r="BM14" s="24">
        <v>0</v>
      </c>
      <c r="BN14" s="25">
        <v>0</v>
      </c>
      <c r="BO14" s="14"/>
    </row>
    <row r="15" spans="2:67" x14ac:dyDescent="0.35">
      <c r="B15" s="2"/>
      <c r="C15" s="44">
        <f t="shared" si="2"/>
        <v>8</v>
      </c>
      <c r="D15" s="55" t="s">
        <v>33</v>
      </c>
      <c r="E15" s="14"/>
      <c r="F15" s="60">
        <v>0</v>
      </c>
      <c r="G15" s="61">
        <v>0</v>
      </c>
      <c r="H15" s="62">
        <v>0</v>
      </c>
      <c r="I15" s="61">
        <v>0</v>
      </c>
      <c r="J15" s="62">
        <v>2</v>
      </c>
      <c r="K15" s="61">
        <v>2</v>
      </c>
      <c r="L15" s="62">
        <v>1</v>
      </c>
      <c r="M15" s="61">
        <v>1</v>
      </c>
      <c r="N15" s="62">
        <v>1</v>
      </c>
      <c r="O15" s="61">
        <v>1</v>
      </c>
      <c r="P15" s="62">
        <v>1</v>
      </c>
      <c r="Q15" s="61">
        <v>1</v>
      </c>
      <c r="R15" s="62">
        <v>1</v>
      </c>
      <c r="S15" s="61">
        <v>1</v>
      </c>
      <c r="T15" s="62">
        <v>1</v>
      </c>
      <c r="U15" s="61">
        <v>1</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7238</v>
      </c>
      <c r="AP15" s="61">
        <v>6550</v>
      </c>
      <c r="AQ15" s="62">
        <v>4627</v>
      </c>
      <c r="AR15" s="61">
        <v>4627</v>
      </c>
      <c r="AS15" s="62">
        <v>4627</v>
      </c>
      <c r="AT15" s="61">
        <v>4627</v>
      </c>
      <c r="AU15" s="62">
        <v>4627</v>
      </c>
      <c r="AV15" s="61">
        <v>4627</v>
      </c>
      <c r="AW15" s="62">
        <v>4627</v>
      </c>
      <c r="AX15" s="61">
        <v>4627</v>
      </c>
      <c r="AY15" s="62">
        <v>4153</v>
      </c>
      <c r="AZ15" s="61">
        <v>2379</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35">
      <c r="B16" s="2"/>
      <c r="C16" s="21">
        <f t="shared" si="2"/>
        <v>9</v>
      </c>
      <c r="D16" s="56" t="s">
        <v>34</v>
      </c>
      <c r="E16" s="14"/>
      <c r="F16" s="22">
        <v>0</v>
      </c>
      <c r="G16" s="23">
        <v>0</v>
      </c>
      <c r="H16" s="24">
        <v>0</v>
      </c>
      <c r="I16" s="23">
        <v>0</v>
      </c>
      <c r="J16" s="24">
        <v>0</v>
      </c>
      <c r="K16" s="23">
        <v>0</v>
      </c>
      <c r="L16" s="24">
        <v>0</v>
      </c>
      <c r="M16" s="23">
        <v>0</v>
      </c>
      <c r="N16" s="24">
        <v>0</v>
      </c>
      <c r="O16" s="23">
        <v>0</v>
      </c>
      <c r="P16" s="24">
        <v>0</v>
      </c>
      <c r="Q16" s="23">
        <v>0</v>
      </c>
      <c r="R16" s="24">
        <v>0</v>
      </c>
      <c r="S16" s="23">
        <v>0</v>
      </c>
      <c r="T16" s="24">
        <v>0</v>
      </c>
      <c r="U16" s="23">
        <v>0</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0</v>
      </c>
      <c r="AP16" s="23">
        <v>0</v>
      </c>
      <c r="AQ16" s="24">
        <v>0</v>
      </c>
      <c r="AR16" s="23">
        <v>0</v>
      </c>
      <c r="AS16" s="24">
        <v>0</v>
      </c>
      <c r="AT16" s="23">
        <v>0</v>
      </c>
      <c r="AU16" s="24">
        <v>0</v>
      </c>
      <c r="AV16" s="23">
        <v>0</v>
      </c>
      <c r="AW16" s="24">
        <v>0</v>
      </c>
      <c r="AX16" s="23">
        <v>0</v>
      </c>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3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3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35">
      <c r="B19" s="2"/>
      <c r="C19" s="44">
        <f t="shared" si="2"/>
        <v>12</v>
      </c>
      <c r="D19" s="55" t="s">
        <v>37</v>
      </c>
      <c r="E19" s="14"/>
      <c r="F19" s="60">
        <v>0</v>
      </c>
      <c r="G19" s="61">
        <v>0</v>
      </c>
      <c r="H19" s="62">
        <v>0</v>
      </c>
      <c r="I19" s="61">
        <v>0</v>
      </c>
      <c r="J19" s="62">
        <v>2</v>
      </c>
      <c r="K19" s="61">
        <v>2</v>
      </c>
      <c r="L19" s="62">
        <v>2</v>
      </c>
      <c r="M19" s="61">
        <v>2</v>
      </c>
      <c r="N19" s="62">
        <v>2</v>
      </c>
      <c r="O19" s="61">
        <v>2</v>
      </c>
      <c r="P19" s="62">
        <v>2</v>
      </c>
      <c r="Q19" s="61">
        <v>2</v>
      </c>
      <c r="R19" s="62">
        <v>2</v>
      </c>
      <c r="S19" s="61">
        <v>2</v>
      </c>
      <c r="T19" s="62">
        <v>2</v>
      </c>
      <c r="U19" s="61">
        <v>2</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21679</v>
      </c>
      <c r="AP19" s="61">
        <v>21679</v>
      </c>
      <c r="AQ19" s="62">
        <v>21679</v>
      </c>
      <c r="AR19" s="61">
        <v>21679</v>
      </c>
      <c r="AS19" s="62">
        <v>21679</v>
      </c>
      <c r="AT19" s="61">
        <v>21679</v>
      </c>
      <c r="AU19" s="62">
        <v>21679</v>
      </c>
      <c r="AV19" s="61">
        <v>21679</v>
      </c>
      <c r="AW19" s="62">
        <v>20379</v>
      </c>
      <c r="AX19" s="61">
        <v>20379</v>
      </c>
      <c r="AY19" s="62">
        <v>20379</v>
      </c>
      <c r="AZ19" s="61">
        <v>20379</v>
      </c>
      <c r="BA19" s="62">
        <v>1474</v>
      </c>
      <c r="BB19" s="61">
        <v>1474</v>
      </c>
      <c r="BC19" s="62">
        <v>1474</v>
      </c>
      <c r="BD19" s="61">
        <v>0</v>
      </c>
      <c r="BE19" s="62">
        <v>0</v>
      </c>
      <c r="BF19" s="61">
        <v>0</v>
      </c>
      <c r="BG19" s="62">
        <v>0</v>
      </c>
      <c r="BH19" s="61">
        <v>0</v>
      </c>
      <c r="BI19" s="62">
        <v>0</v>
      </c>
      <c r="BJ19" s="61">
        <v>0</v>
      </c>
      <c r="BK19" s="62">
        <v>0</v>
      </c>
      <c r="BL19" s="61">
        <v>0</v>
      </c>
      <c r="BM19" s="62">
        <v>0</v>
      </c>
      <c r="BN19" s="63">
        <v>0</v>
      </c>
      <c r="BO19" s="14"/>
    </row>
    <row r="20" spans="2:67" x14ac:dyDescent="0.3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35">
      <c r="B21" s="2"/>
      <c r="C21" s="44">
        <f t="shared" si="2"/>
        <v>14</v>
      </c>
      <c r="D21" s="55" t="s">
        <v>39</v>
      </c>
      <c r="E21" s="14"/>
      <c r="F21" s="60">
        <v>0</v>
      </c>
      <c r="G21" s="61">
        <v>0</v>
      </c>
      <c r="H21" s="62">
        <v>0</v>
      </c>
      <c r="I21" s="61">
        <v>0</v>
      </c>
      <c r="J21" s="62">
        <v>0</v>
      </c>
      <c r="K21" s="61">
        <v>0</v>
      </c>
      <c r="L21" s="62">
        <v>0</v>
      </c>
      <c r="M21" s="61">
        <v>0</v>
      </c>
      <c r="N21" s="62">
        <v>0</v>
      </c>
      <c r="O21" s="61">
        <v>0</v>
      </c>
      <c r="P21" s="62">
        <v>0</v>
      </c>
      <c r="Q21" s="61">
        <v>0</v>
      </c>
      <c r="R21" s="62">
        <v>0</v>
      </c>
      <c r="S21" s="61">
        <v>0</v>
      </c>
      <c r="T21" s="62">
        <v>0</v>
      </c>
      <c r="U21" s="61">
        <v>0</v>
      </c>
      <c r="V21" s="62">
        <v>0</v>
      </c>
      <c r="W21" s="61">
        <v>0</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0</v>
      </c>
      <c r="AP21" s="61">
        <v>0</v>
      </c>
      <c r="AQ21" s="62">
        <v>0</v>
      </c>
      <c r="AR21" s="61">
        <v>0</v>
      </c>
      <c r="AS21" s="62">
        <v>0</v>
      </c>
      <c r="AT21" s="61">
        <v>0</v>
      </c>
      <c r="AU21" s="62">
        <v>0</v>
      </c>
      <c r="AV21" s="61">
        <v>0</v>
      </c>
      <c r="AW21" s="62">
        <v>0</v>
      </c>
      <c r="AX21" s="61">
        <v>0</v>
      </c>
      <c r="AY21" s="62">
        <v>0</v>
      </c>
      <c r="AZ21" s="61">
        <v>0</v>
      </c>
      <c r="BA21" s="62">
        <v>0</v>
      </c>
      <c r="BB21" s="61">
        <v>0</v>
      </c>
      <c r="BC21" s="62">
        <v>0</v>
      </c>
      <c r="BD21" s="61">
        <v>0</v>
      </c>
      <c r="BE21" s="62">
        <v>0</v>
      </c>
      <c r="BF21" s="61">
        <v>0</v>
      </c>
      <c r="BG21" s="62">
        <v>0</v>
      </c>
      <c r="BH21" s="61">
        <v>0</v>
      </c>
      <c r="BI21" s="62">
        <v>0</v>
      </c>
      <c r="BJ21" s="61">
        <v>0</v>
      </c>
      <c r="BK21" s="62">
        <v>0</v>
      </c>
      <c r="BL21" s="61">
        <v>0</v>
      </c>
      <c r="BM21" s="62">
        <v>0</v>
      </c>
      <c r="BN21" s="63">
        <v>0</v>
      </c>
      <c r="BO21" s="14"/>
    </row>
    <row r="22" spans="2:67" x14ac:dyDescent="0.3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3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5" customHeight="1" x14ac:dyDescent="0.35">
      <c r="B24" s="68"/>
      <c r="C24" s="53" t="s">
        <v>43</v>
      </c>
      <c r="BO24" s="69"/>
    </row>
    <row r="25" spans="2:67" x14ac:dyDescent="0.3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3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3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3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5" customHeight="1" x14ac:dyDescent="0.35">
      <c r="B29" s="68"/>
      <c r="C29" s="53" t="s">
        <v>23</v>
      </c>
      <c r="BO29" s="69"/>
    </row>
    <row r="30" spans="2:67" x14ac:dyDescent="0.3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3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3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3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3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4.5" x14ac:dyDescent="0.3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35">
      <c r="B36" s="2"/>
      <c r="C36" s="4" t="s">
        <v>11</v>
      </c>
      <c r="D36" s="15"/>
      <c r="E36" s="31"/>
      <c r="F36" s="10">
        <f t="shared" ref="F36:AI36" si="3">SUM(F8:F28,F30:F34)</f>
        <v>0</v>
      </c>
      <c r="G36" s="10">
        <f t="shared" si="3"/>
        <v>0</v>
      </c>
      <c r="H36" s="10">
        <f t="shared" si="3"/>
        <v>0</v>
      </c>
      <c r="I36" s="10">
        <f t="shared" si="3"/>
        <v>0</v>
      </c>
      <c r="J36" s="10">
        <f t="shared" si="3"/>
        <v>372</v>
      </c>
      <c r="K36" s="10">
        <f t="shared" si="3"/>
        <v>371</v>
      </c>
      <c r="L36" s="10">
        <f t="shared" si="3"/>
        <v>364</v>
      </c>
      <c r="M36" s="10">
        <f t="shared" si="3"/>
        <v>364</v>
      </c>
      <c r="N36" s="10">
        <f t="shared" si="3"/>
        <v>364</v>
      </c>
      <c r="O36" s="10">
        <f t="shared" si="3"/>
        <v>363</v>
      </c>
      <c r="P36" s="10">
        <f t="shared" si="3"/>
        <v>349</v>
      </c>
      <c r="Q36" s="10">
        <f t="shared" si="3"/>
        <v>349</v>
      </c>
      <c r="R36" s="10">
        <f t="shared" si="3"/>
        <v>349</v>
      </c>
      <c r="S36" s="10">
        <f t="shared" si="3"/>
        <v>302</v>
      </c>
      <c r="T36" s="10">
        <f t="shared" si="3"/>
        <v>185</v>
      </c>
      <c r="U36" s="10">
        <f t="shared" si="3"/>
        <v>183</v>
      </c>
      <c r="V36" s="10">
        <f t="shared" si="3"/>
        <v>145</v>
      </c>
      <c r="W36" s="10">
        <f t="shared" si="3"/>
        <v>145</v>
      </c>
      <c r="X36" s="10">
        <f t="shared" si="3"/>
        <v>145</v>
      </c>
      <c r="Y36" s="10">
        <f t="shared" si="3"/>
        <v>121</v>
      </c>
      <c r="Z36" s="10">
        <f t="shared" si="3"/>
        <v>82</v>
      </c>
      <c r="AA36" s="10">
        <f t="shared" si="3"/>
        <v>82</v>
      </c>
      <c r="AB36" s="10">
        <f t="shared" si="3"/>
        <v>77</v>
      </c>
      <c r="AC36" s="10">
        <f t="shared" si="3"/>
        <v>16</v>
      </c>
      <c r="AD36" s="10">
        <f t="shared" si="3"/>
        <v>2</v>
      </c>
      <c r="AE36" s="10">
        <f t="shared" si="3"/>
        <v>2</v>
      </c>
      <c r="AF36" s="10">
        <f t="shared" si="3"/>
        <v>2</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7694946</v>
      </c>
      <c r="AP36" s="10">
        <f t="shared" si="4"/>
        <v>7686936</v>
      </c>
      <c r="AQ36" s="10">
        <f t="shared" si="4"/>
        <v>7666231</v>
      </c>
      <c r="AR36" s="10">
        <f t="shared" si="4"/>
        <v>7666231</v>
      </c>
      <c r="AS36" s="10">
        <f t="shared" si="4"/>
        <v>7661649</v>
      </c>
      <c r="AT36" s="10">
        <f t="shared" si="4"/>
        <v>7655951</v>
      </c>
      <c r="AU36" s="10">
        <f t="shared" si="4"/>
        <v>7540191</v>
      </c>
      <c r="AV36" s="10">
        <f t="shared" si="4"/>
        <v>7539988</v>
      </c>
      <c r="AW36" s="10">
        <f t="shared" si="4"/>
        <v>7532805</v>
      </c>
      <c r="AX36" s="10">
        <f t="shared" si="4"/>
        <v>7153246</v>
      </c>
      <c r="AY36" s="10">
        <f t="shared" si="4"/>
        <v>6192317</v>
      </c>
      <c r="AZ36" s="10">
        <f t="shared" si="4"/>
        <v>6159308</v>
      </c>
      <c r="BA36" s="10">
        <f t="shared" si="4"/>
        <v>3745069</v>
      </c>
      <c r="BB36" s="10">
        <f t="shared" si="4"/>
        <v>3738562</v>
      </c>
      <c r="BC36" s="10">
        <f t="shared" si="4"/>
        <v>3738562</v>
      </c>
      <c r="BD36" s="10">
        <f t="shared" si="4"/>
        <v>2715474</v>
      </c>
      <c r="BE36" s="10">
        <f t="shared" si="4"/>
        <v>303102</v>
      </c>
      <c r="BF36" s="10">
        <f t="shared" si="4"/>
        <v>303102</v>
      </c>
      <c r="BG36" s="10">
        <f t="shared" si="4"/>
        <v>298687</v>
      </c>
      <c r="BH36" s="10">
        <f t="shared" si="4"/>
        <v>176842</v>
      </c>
      <c r="BI36" s="10">
        <f t="shared" si="4"/>
        <v>5766</v>
      </c>
      <c r="BJ36" s="10">
        <f t="shared" si="4"/>
        <v>5766</v>
      </c>
      <c r="BK36" s="10">
        <f t="shared" si="4"/>
        <v>5766</v>
      </c>
      <c r="BL36" s="10">
        <f t="shared" si="4"/>
        <v>0</v>
      </c>
      <c r="BM36" s="10">
        <f t="shared" si="4"/>
        <v>0</v>
      </c>
      <c r="BN36" s="10">
        <f t="shared" si="4"/>
        <v>0</v>
      </c>
      <c r="BO36" s="32"/>
    </row>
    <row r="37" spans="2:67" x14ac:dyDescent="0.3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rintOptions horizontalCentered="1"/>
  <pageMargins left="0.7" right="0.7" top="0.75" bottom="0.75" header="0.3" footer="0.3"/>
  <pageSetup scale="50" orientation="landscape" r:id="rId1"/>
  <colBreaks count="2" manualBreakCount="2">
    <brk id="36" max="1048575" man="1"/>
    <brk id="6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f0af1d65-dfd0-4b99-b523-def3a954563f">PMCN44DTZYCH-1935566727-1553</_dlc_DocId>
    <_dlc_DocIdUrl xmlns="f0af1d65-dfd0-4b99-b523-def3a954563f">
      <Url>https://teams.hydroone.com/sites/ra/ra/_layouts/DocIdRedir.aspx?ID=PMCN44DTZYCH-1935566727-1553</Url>
      <Description>PMCN44DTZYCH-1935566727-1553</Description>
    </_dlc_DocIdUrl>
    <Filing_x0020_Status xmlns="ea909525-6dd5-47d7-9eed-71e77e5cedc6">Draft</Filing_x0020_Status>
    <Case_x0020_Number_x002f_Docket_x0020_Number xmlns="f9175001-c430-4d57-adde-c1c10539e919">EB-2021-0033</Case_x0020_Number_x002f_Docket_x0020_Number>
    <Issue_x0020_Date xmlns="f9175001-c430-4d57-adde-c1c10539e919">2021-08-11T04:00:00+00:00</Issue_x0020_Date>
    <Authoring_x0020_Party xmlns="ea909525-6dd5-47d7-9eed-71e77e5cedc6">Independent Electricity System Operator - IESO</Authoring_x0020_Party>
    <Applicant xmlns="f9175001-c430-4d57-adde-c1c10539e919">
      <Value>Hydro One Networks</Value>
    </Applicant>
    <Jurisdiction xmlns="f9175001-c430-4d57-adde-c1c10539e919">Canada</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Kathleen Burke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65C3C9-C1A0-44BB-B218-030D8D90A549}"/>
</file>

<file path=customXml/itemProps2.xml><?xml version="1.0" encoding="utf-8"?>
<ds:datastoreItem xmlns:ds="http://schemas.openxmlformats.org/officeDocument/2006/customXml" ds:itemID="{DD8167F8-2308-47E9-94B5-BCE50762C540}"/>
</file>

<file path=customXml/itemProps3.xml><?xml version="1.0" encoding="utf-8"?>
<ds:datastoreItem xmlns:ds="http://schemas.openxmlformats.org/officeDocument/2006/customXml" ds:itemID="{3BFA97CF-741C-4516-BA7D-3F3E307AF3AC}"/>
</file>

<file path=customXml/itemProps4.xml><?xml version="1.0" encoding="utf-8"?>
<ds:datastoreItem xmlns:ds="http://schemas.openxmlformats.org/officeDocument/2006/customXml" ds:itemID="{49FB1C9A-014F-49C5-8F21-F691FF1015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lpstr>'2011 Results Persistence'!Print_Area</vt:lpstr>
      <vt:lpstr>'2012 Results Persistence'!Print_Area</vt:lpstr>
      <vt:lpstr>'2013 Results Persistence'!Print_Area</vt:lpstr>
      <vt:lpstr>'2014 Results Persistence'!Print_Area</vt:lpstr>
      <vt:lpstr>'2015 Results Persistence'!Print_Area</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2011-2015 LDC CDM Program Persistence Results Report Norfolk Power Distribution Inc</dc:title>
  <dc:creator>James Yue</dc:creator>
  <cp:lastModifiedBy>MOLINA Carla</cp:lastModifiedBy>
  <cp:lastPrinted>2021-08-24T17:59:10Z</cp:lastPrinted>
  <dcterms:created xsi:type="dcterms:W3CDTF">2017-01-04T17:15:31Z</dcterms:created>
  <dcterms:modified xsi:type="dcterms:W3CDTF">2021-08-24T18:00:01Z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f2345137-7dfc-4345-a6cf-e30f45c71f44</vt:lpwstr>
  </property>
  <property fmtid="{D5CDD505-2E9C-101B-9397-08002B2CF9AE}" pid="3" name="ContentTypeId">
    <vt:lpwstr>0x01010061EC7F66509FFD4DA0B1B261A86BE773004862BE6AB6E2104F9D4919B5D6ED2EBE</vt:lpwstr>
  </property>
</Properties>
</file>