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teams.hydroone.com/sites/ra/ra/2021 B/EB-2021-0033 - 2022 Rates for Acquired Utilities - Norfolk, Haldimand, and Woodstock/Working Folder/"/>
    </mc:Choice>
  </mc:AlternateContent>
  <bookViews>
    <workbookView xWindow="120" yWindow="200" windowWidth="24920" windowHeight="12020"/>
  </bookViews>
  <sheets>
    <sheet name="Table of Contents" sheetId="2" r:id="rId1"/>
    <sheet name="How to Use this Report" sheetId="3" r:id="rId2"/>
    <sheet name="2011 Results Persistence" sheetId="4" r:id="rId3"/>
    <sheet name="2012 Results Persistence" sheetId="5" r:id="rId4"/>
    <sheet name="2013 Results Persistence" sheetId="6" r:id="rId5"/>
    <sheet name="2014 Results Persistence" sheetId="7" r:id="rId6"/>
    <sheet name="2015 Results Persistence" sheetId="8" r:id="rId7"/>
  </sheets>
  <definedNames>
    <definedName name="_xlnm.Print_Area" localSheetId="1">'How to Use this Report'!$A$1:$D$4</definedName>
  </definedNames>
  <calcPr calcId="162913"/>
</workbook>
</file>

<file path=xl/calcChain.xml><?xml version="1.0" encoding="utf-8"?>
<calcChain xmlns="http://schemas.openxmlformats.org/spreadsheetml/2006/main">
  <c r="P37" i="7" l="1"/>
  <c r="Q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X37" i="7"/>
  <c r="AY37" i="7"/>
  <c r="AZ37" i="7"/>
  <c r="BA37" i="7"/>
  <c r="BB37" i="7"/>
  <c r="BC37" i="7"/>
  <c r="BD37" i="7"/>
  <c r="BE37" i="7"/>
  <c r="BF37" i="7"/>
  <c r="BG37" i="7"/>
  <c r="BH37" i="7"/>
  <c r="BI37" i="7"/>
  <c r="BJ37" i="7"/>
  <c r="BK37" i="7"/>
  <c r="BL37" i="7"/>
  <c r="BM37" i="7"/>
  <c r="BN37" i="7"/>
  <c r="BO37" i="7"/>
  <c r="BP37" i="7"/>
  <c r="BQ37" i="7"/>
  <c r="BR37" i="7"/>
  <c r="BS37" i="7"/>
  <c r="BT37" i="7"/>
  <c r="BU37" i="7"/>
  <c r="BV37" i="7"/>
  <c r="BW37" i="7"/>
  <c r="BX37" i="7"/>
  <c r="BY37" i="7"/>
  <c r="BZ37" i="7"/>
  <c r="CA37" i="7"/>
  <c r="C7" i="7"/>
  <c r="C8" i="7" s="1"/>
  <c r="C9" i="7" s="1"/>
  <c r="C10" i="7" s="1"/>
  <c r="C11" i="7" s="1"/>
  <c r="C12" i="7" s="1"/>
  <c r="C13" i="7" s="1"/>
  <c r="C14" i="7" s="1"/>
  <c r="C15" i="7" s="1"/>
  <c r="C16" i="7" s="1"/>
  <c r="C17" i="7" s="1"/>
  <c r="C18" i="7" s="1"/>
  <c r="C19" i="7" s="1"/>
  <c r="C20" i="7" s="1"/>
  <c r="C21" i="7" s="1"/>
  <c r="C22" i="7" s="1"/>
  <c r="C23" i="7" s="1"/>
  <c r="C24" i="7" s="1"/>
  <c r="C25" i="7" s="1"/>
  <c r="C26" i="7" s="1"/>
  <c r="C27" i="7" s="1"/>
  <c r="C28" i="7" s="1"/>
  <c r="C29" i="7" s="1"/>
  <c r="C30" i="7" s="1"/>
  <c r="C31" i="7" s="1"/>
  <c r="C32" i="7" s="1"/>
  <c r="C33" i="7" s="1"/>
  <c r="C34" i="7" s="1"/>
  <c r="C35" i="7" s="1"/>
  <c r="P30" i="6"/>
  <c r="Q30" i="6"/>
  <c r="S30" i="6"/>
  <c r="T30" i="6"/>
  <c r="U30" i="6"/>
  <c r="V30" i="6"/>
  <c r="W30" i="6"/>
  <c r="X30" i="6"/>
  <c r="Y30" i="6"/>
  <c r="Z30" i="6"/>
  <c r="AA30" i="6"/>
  <c r="AB30" i="6"/>
  <c r="AC30" i="6"/>
  <c r="AD30" i="6"/>
  <c r="AE30" i="6"/>
  <c r="AF30" i="6"/>
  <c r="AG30" i="6"/>
  <c r="AH30" i="6"/>
  <c r="AI30" i="6"/>
  <c r="AJ30" i="6"/>
  <c r="AK30" i="6"/>
  <c r="AL30" i="6"/>
  <c r="AM30" i="6"/>
  <c r="AN30" i="6"/>
  <c r="AO30" i="6"/>
  <c r="AP30" i="6"/>
  <c r="AQ30" i="6"/>
  <c r="AR30" i="6"/>
  <c r="AS30" i="6"/>
  <c r="AT30" i="6"/>
  <c r="AU30" i="6"/>
  <c r="AV30" i="6"/>
  <c r="AX30" i="6"/>
  <c r="AY30" i="6"/>
  <c r="AZ30" i="6"/>
  <c r="BA30" i="6"/>
  <c r="BB30" i="6"/>
  <c r="BC30" i="6"/>
  <c r="BD30" i="6"/>
  <c r="BE30" i="6"/>
  <c r="BF30" i="6"/>
  <c r="BG30" i="6"/>
  <c r="BH30" i="6"/>
  <c r="BI30" i="6"/>
  <c r="BJ30" i="6"/>
  <c r="BK30" i="6"/>
  <c r="BL30" i="6"/>
  <c r="BM30" i="6"/>
  <c r="BN30" i="6"/>
  <c r="BO30" i="6"/>
  <c r="BP30" i="6"/>
  <c r="BQ30" i="6"/>
  <c r="BR30" i="6"/>
  <c r="BS30" i="6"/>
  <c r="BT30" i="6"/>
  <c r="BU30" i="6"/>
  <c r="BV30" i="6"/>
  <c r="BW30" i="6"/>
  <c r="BX30" i="6"/>
  <c r="BY30" i="6"/>
  <c r="BZ30" i="6"/>
  <c r="CA30" i="6"/>
  <c r="C7" i="6"/>
  <c r="C8" i="6"/>
  <c r="C9" i="6" s="1"/>
  <c r="C10" i="6" s="1"/>
  <c r="C11" i="6" s="1"/>
  <c r="C12" i="6" s="1"/>
  <c r="C13" i="6" s="1"/>
  <c r="C14" i="6" s="1"/>
  <c r="C15" i="6" s="1"/>
  <c r="C16" i="6" s="1"/>
  <c r="C17" i="6" s="1"/>
  <c r="C18" i="6" s="1"/>
  <c r="C19" i="6" s="1"/>
  <c r="C20" i="6" s="1"/>
  <c r="C21" i="6" s="1"/>
  <c r="C22" i="6" s="1"/>
  <c r="C23" i="6" s="1"/>
  <c r="C24" i="6" s="1"/>
  <c r="C25" i="6" s="1"/>
  <c r="C26" i="6" s="1"/>
  <c r="C27" i="6" s="1"/>
  <c r="C28" i="6" s="1"/>
  <c r="P27" i="5"/>
  <c r="Q27" i="5"/>
  <c r="S27" i="5"/>
  <c r="T27" i="5"/>
  <c r="U27" i="5"/>
  <c r="V27" i="5"/>
  <c r="W27" i="5"/>
  <c r="X27" i="5"/>
  <c r="Y27" i="5"/>
  <c r="Z27" i="5"/>
  <c r="AA27" i="5"/>
  <c r="AB27" i="5"/>
  <c r="AC27" i="5"/>
  <c r="AD27" i="5"/>
  <c r="AE27" i="5"/>
  <c r="AF27" i="5"/>
  <c r="AG27" i="5"/>
  <c r="AH27" i="5"/>
  <c r="AI27" i="5"/>
  <c r="AJ27" i="5"/>
  <c r="AK27" i="5"/>
  <c r="AL27" i="5"/>
  <c r="AM27" i="5"/>
  <c r="AN27" i="5"/>
  <c r="AO27" i="5"/>
  <c r="AP27" i="5"/>
  <c r="AQ27" i="5"/>
  <c r="AR27" i="5"/>
  <c r="AS27" i="5"/>
  <c r="AT27" i="5"/>
  <c r="AU27" i="5"/>
  <c r="AV27" i="5"/>
  <c r="AX27" i="5"/>
  <c r="AY27" i="5"/>
  <c r="AZ27" i="5"/>
  <c r="BA27" i="5"/>
  <c r="BB27" i="5"/>
  <c r="BC27" i="5"/>
  <c r="BD27" i="5"/>
  <c r="BE27" i="5"/>
  <c r="BF27" i="5"/>
  <c r="BG27" i="5"/>
  <c r="BH27" i="5"/>
  <c r="BI27" i="5"/>
  <c r="BJ27" i="5"/>
  <c r="BK27" i="5"/>
  <c r="BL27" i="5"/>
  <c r="BM27" i="5"/>
  <c r="BN27" i="5"/>
  <c r="BO27" i="5"/>
  <c r="BP27" i="5"/>
  <c r="BQ27" i="5"/>
  <c r="BR27" i="5"/>
  <c r="BS27" i="5"/>
  <c r="BT27" i="5"/>
  <c r="BU27" i="5"/>
  <c r="BV27" i="5"/>
  <c r="BW27" i="5"/>
  <c r="BX27" i="5"/>
  <c r="BY27" i="5"/>
  <c r="BZ27" i="5"/>
  <c r="CA27" i="5"/>
  <c r="C7" i="5"/>
  <c r="C8" i="5"/>
  <c r="C9" i="5" s="1"/>
  <c r="C10" i="5" s="1"/>
  <c r="C11" i="5" s="1"/>
  <c r="C12" i="5" s="1"/>
  <c r="C13" i="5" s="1"/>
  <c r="C14" i="5" s="1"/>
  <c r="C15" i="5" s="1"/>
  <c r="C16" i="5" s="1"/>
  <c r="C17" i="5" s="1"/>
  <c r="C18" i="5" s="1"/>
  <c r="C19" i="5" s="1"/>
  <c r="C20" i="5" s="1"/>
  <c r="C21" i="5" s="1"/>
  <c r="C22" i="5" s="1"/>
  <c r="C23" i="5" s="1"/>
  <c r="C24" i="5" s="1"/>
  <c r="C25" i="5" s="1"/>
  <c r="P22" i="4"/>
  <c r="Q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X22" i="4"/>
  <c r="AY22" i="4"/>
  <c r="AZ22" i="4"/>
  <c r="BA22" i="4"/>
  <c r="BB22" i="4"/>
  <c r="BC22" i="4"/>
  <c r="BD22" i="4"/>
  <c r="BE22" i="4"/>
  <c r="BF22" i="4"/>
  <c r="BG22" i="4"/>
  <c r="BH22" i="4"/>
  <c r="BI22" i="4"/>
  <c r="BJ22" i="4"/>
  <c r="BK22" i="4"/>
  <c r="BL22" i="4"/>
  <c r="BM22" i="4"/>
  <c r="BN22" i="4"/>
  <c r="BO22" i="4"/>
  <c r="BP22" i="4"/>
  <c r="BQ22" i="4"/>
  <c r="BR22" i="4"/>
  <c r="BS22" i="4"/>
  <c r="BT22" i="4"/>
  <c r="BU22" i="4"/>
  <c r="BV22" i="4"/>
  <c r="BW22" i="4"/>
  <c r="BX22" i="4"/>
  <c r="BY22" i="4"/>
  <c r="BZ22" i="4"/>
  <c r="CA22" i="4"/>
  <c r="C7" i="4"/>
  <c r="C8" i="4"/>
  <c r="C9" i="4" s="1"/>
  <c r="C10" i="4" s="1"/>
  <c r="C11" i="4" s="1"/>
  <c r="C12" i="4" s="1"/>
  <c r="C13" i="4" s="1"/>
  <c r="C14" i="4" s="1"/>
  <c r="C15" i="4" s="1"/>
  <c r="C16" i="4" s="1"/>
  <c r="C17" i="4" s="1"/>
  <c r="C18" i="4" s="1"/>
  <c r="C19" i="4" s="1"/>
  <c r="C20" i="4" s="1"/>
  <c r="BN36" i="8" l="1"/>
  <c r="BM36" i="8"/>
  <c r="BL36" i="8"/>
  <c r="BK36" i="8"/>
  <c r="BJ36" i="8"/>
  <c r="BI36" i="8"/>
  <c r="BH36" i="8"/>
  <c r="BG36" i="8"/>
  <c r="BF36" i="8"/>
  <c r="BE36" i="8"/>
  <c r="BD36" i="8"/>
  <c r="BC36" i="8"/>
  <c r="BB36" i="8"/>
  <c r="BA36" i="8"/>
  <c r="AZ36" i="8"/>
  <c r="AY36" i="8"/>
  <c r="AX36" i="8"/>
  <c r="AW36" i="8"/>
  <c r="AV36" i="8"/>
  <c r="AU36" i="8"/>
  <c r="AT36" i="8"/>
  <c r="AS36" i="8"/>
  <c r="AR36" i="8"/>
  <c r="AQ36" i="8"/>
  <c r="AP36" i="8"/>
  <c r="AO36" i="8"/>
  <c r="AN36" i="8"/>
  <c r="AM36" i="8"/>
  <c r="AL36" i="8"/>
  <c r="AK36" i="8"/>
  <c r="AI36" i="8"/>
  <c r="AH36" i="8"/>
  <c r="AG36" i="8"/>
  <c r="AF36" i="8"/>
  <c r="AE36" i="8"/>
  <c r="AD36" i="8"/>
  <c r="AC36" i="8"/>
  <c r="AB36" i="8"/>
  <c r="AA36" i="8"/>
  <c r="Z36" i="8"/>
  <c r="Y36" i="8"/>
  <c r="X36" i="8"/>
  <c r="W36" i="8"/>
  <c r="V36" i="8"/>
  <c r="U36" i="8"/>
  <c r="T36" i="8"/>
  <c r="S36" i="8"/>
  <c r="R36" i="8"/>
  <c r="Q36" i="8"/>
  <c r="P36" i="8"/>
  <c r="O36" i="8"/>
  <c r="N36" i="8"/>
  <c r="M36" i="8"/>
  <c r="L36" i="8"/>
  <c r="K36" i="8"/>
  <c r="J36" i="8"/>
  <c r="I36" i="8"/>
  <c r="H36" i="8"/>
  <c r="G36" i="8"/>
  <c r="F36" i="8"/>
  <c r="AL5" i="8"/>
  <c r="AM5" i="8" s="1"/>
  <c r="AN5" i="8" s="1"/>
  <c r="AO5" i="8" s="1"/>
  <c r="AP5" i="8" s="1"/>
  <c r="AQ5" i="8" s="1"/>
  <c r="AR5" i="8" s="1"/>
  <c r="AS5" i="8" s="1"/>
  <c r="AT5" i="8" s="1"/>
  <c r="AU5" i="8" s="1"/>
  <c r="AV5" i="8" s="1"/>
  <c r="AW5" i="8" s="1"/>
  <c r="AX5" i="8" s="1"/>
  <c r="AY5" i="8" s="1"/>
  <c r="AZ5" i="8" s="1"/>
  <c r="BA5" i="8" s="1"/>
  <c r="BB5" i="8" s="1"/>
  <c r="BC5" i="8" s="1"/>
  <c r="BD5" i="8" s="1"/>
  <c r="BE5" i="8" s="1"/>
  <c r="BF5" i="8" s="1"/>
  <c r="BG5" i="8" s="1"/>
  <c r="BH5" i="8" s="1"/>
  <c r="BI5" i="8" s="1"/>
  <c r="BJ5" i="8" s="1"/>
  <c r="BK5" i="8" s="1"/>
  <c r="BL5" i="8" s="1"/>
  <c r="BM5" i="8" s="1"/>
  <c r="BN5" i="8" s="1"/>
  <c r="G5" i="8"/>
  <c r="H5" i="8" s="1"/>
  <c r="I5" i="8" s="1"/>
  <c r="J5" i="8" s="1"/>
  <c r="K5" i="8" s="1"/>
  <c r="L5" i="8" s="1"/>
  <c r="M5" i="8" s="1"/>
  <c r="N5" i="8" s="1"/>
  <c r="O5" i="8" s="1"/>
  <c r="P5" i="8" s="1"/>
  <c r="Q5" i="8" s="1"/>
  <c r="R5" i="8" s="1"/>
  <c r="S5" i="8" s="1"/>
  <c r="T5" i="8" s="1"/>
  <c r="U5" i="8" s="1"/>
  <c r="V5" i="8" s="1"/>
  <c r="W5" i="8" s="1"/>
  <c r="X5" i="8" s="1"/>
  <c r="Y5" i="8" s="1"/>
  <c r="Z5" i="8" s="1"/>
  <c r="AA5" i="8" s="1"/>
  <c r="AB5" i="8" s="1"/>
  <c r="AC5" i="8" s="1"/>
  <c r="AD5" i="8" s="1"/>
  <c r="AE5" i="8" s="1"/>
  <c r="AF5" i="8" s="1"/>
  <c r="AG5" i="8" s="1"/>
  <c r="AH5" i="8" s="1"/>
  <c r="AI5" i="8" s="1"/>
  <c r="C5" i="2"/>
  <c r="C6" i="2" s="1"/>
  <c r="C7" i="2" s="1"/>
  <c r="C8" i="2" s="1"/>
  <c r="C9" i="2" s="1"/>
  <c r="C9" i="8" l="1"/>
  <c r="C10" i="8" s="1"/>
  <c r="C11" i="8" s="1"/>
  <c r="C12" i="8" s="1"/>
  <c r="C13" i="8" s="1"/>
  <c r="C14" i="8" s="1"/>
  <c r="C15" i="8" s="1"/>
  <c r="C16" i="8" s="1"/>
  <c r="C17" i="8" s="1"/>
  <c r="C18" i="8" s="1"/>
  <c r="C19" i="8" s="1"/>
  <c r="C20" i="8" s="1"/>
  <c r="C21" i="8" s="1"/>
  <c r="C25" i="8" l="1"/>
  <c r="C26" i="8" s="1"/>
  <c r="C27" i="8" s="1"/>
  <c r="C28" i="8" s="1"/>
  <c r="C22" i="8"/>
  <c r="C23" i="8" s="1"/>
  <c r="C30" i="8" l="1"/>
  <c r="C31" i="8" s="1"/>
  <c r="C32" i="8" s="1"/>
  <c r="C33" i="8" s="1"/>
  <c r="C34" i="8" s="1"/>
</calcChain>
</file>

<file path=xl/sharedStrings.xml><?xml version="1.0" encoding="utf-8"?>
<sst xmlns="http://schemas.openxmlformats.org/spreadsheetml/2006/main" count="887" uniqueCount="131">
  <si>
    <t>#</t>
  </si>
  <si>
    <t>Net Verified Annual Energy Savings at the End-User Level (kWh)</t>
  </si>
  <si>
    <t>Net Verified Annual Peak Demand Savings at the End-User Level (kW)</t>
  </si>
  <si>
    <t>Aboriginal Conservation Program</t>
  </si>
  <si>
    <t>Program Enabled Savings</t>
  </si>
  <si>
    <t>Save on Energy Coupon Program</t>
  </si>
  <si>
    <t>Save on Energy Home Assistance Program</t>
  </si>
  <si>
    <t>Save on Energy Retrofit Program</t>
  </si>
  <si>
    <t>EnerNOC Pilot Program</t>
  </si>
  <si>
    <t>SEG Pilot Program</t>
  </si>
  <si>
    <t>Social Benchmarking Pilot Program</t>
  </si>
  <si>
    <t>Total</t>
  </si>
  <si>
    <t>Worksheet Name</t>
  </si>
  <si>
    <t>Worksheet Description</t>
  </si>
  <si>
    <t>How to Use This Report</t>
  </si>
  <si>
    <t>Describes the contents and structure of this report</t>
  </si>
  <si>
    <t>2011 Results Persistence</t>
  </si>
  <si>
    <t>2012 Results Persistence</t>
  </si>
  <si>
    <t>2013 Results Persistence</t>
  </si>
  <si>
    <t>2014 Results Persistence</t>
  </si>
  <si>
    <t>2015 Results Persistence</t>
  </si>
  <si>
    <t>Program</t>
  </si>
  <si>
    <t>Legacy Framework</t>
  </si>
  <si>
    <t>Conservation First Framework</t>
  </si>
  <si>
    <t>Save on Energy Heating and Cooling Program</t>
  </si>
  <si>
    <t>Save on Energy Audit Funding Program</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</si>
  <si>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</si>
  <si>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</si>
  <si>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</si>
  <si>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</si>
  <si>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</si>
  <si>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</si>
  <si>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</si>
  <si>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</si>
  <si>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</si>
  <si>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</si>
  <si>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</si>
  <si>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</si>
  <si>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</si>
  <si>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</si>
  <si>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For:</t>
  </si>
  <si>
    <t>The IESO is pleased to provide the Final 2011 - 2015 Verified LDC CDM Program Results Persistence Report.
This report aggregates and compiles existing and previously distributed reports to LDCs for the Ontario Energy Board to provide easy reference for LDC's verified LDC CDM program results annual persistence.
The 2011 - 2014 Reports are consitent with the 2014 Final Verified Results Report provided to LDCs in September 2015 and is made available by the IESO upon LDC request.
The 2015 Report is consistence with the 2015 Final Verified Results Report provided to LDCs by July 1, 2016 as per the Conservation First Framework Energy Conservation Act requirement and was made available by the IESO to an LDC, via downloading from the IESO LDC Extranet as of August 2016.
Each of the 2011, 2012, 2013, 2014 and 2015 Persistence Results worksheets provide the final verified results reported as of that year.  2011, 2012, 2013 and 2014 include adjustments to prior years, where as the 2015 year does not have any adjustments to prior years.
In the 2013 and 2014 reporting years, peaksaver PLUS results include incremental participation as a result of devices installed by pre-2011 legacy residential demand response program participants executing a 2011 - 2014 framework peaksaver PLUS participation agreement, thus increasing the current program's CDM Program result.  The implementation year indicates the year the device was installed, but the CDM Program result is attributed to the reporting year as specified.
We hope you will find this report useful.</t>
  </si>
  <si>
    <t>Loblaw P4P Pilot Program</t>
  </si>
  <si>
    <t>Conservation Fund</t>
  </si>
  <si>
    <t>Portfolio</t>
  </si>
  <si>
    <t>Initiative</t>
  </si>
  <si>
    <t>LDC</t>
  </si>
  <si>
    <t>Sector</t>
  </si>
  <si>
    <t xml:space="preserve">Conservation Resource Type </t>
  </si>
  <si>
    <t>(Implementation) Year</t>
  </si>
  <si>
    <t>Tx (Transmission) or Dx (Distribution) Connected</t>
  </si>
  <si>
    <t>Status</t>
  </si>
  <si>
    <t>Notes</t>
  </si>
  <si>
    <t>Activity Unit Name</t>
  </si>
  <si>
    <t>Activity / Participation
(i.e. # of appliances)</t>
  </si>
  <si>
    <t>Gross Summer Peak Demand Savings (kW)</t>
  </si>
  <si>
    <t>Gross Energy Savings (kWh)</t>
  </si>
  <si>
    <t>Provides a description of the programs/initiatives including participation and 2015 - 2040 annual persistence of net verified peak demand and energy savings at the end-user level resulting from the 2011 CDM Program Year</t>
  </si>
  <si>
    <t>Provides a description of the programs/initiatives including participation and 2015 - 2040 annual persistence of net verified peak demand and energy savings at the end-user level resulting from the 2012 CDM Program Year</t>
  </si>
  <si>
    <t>Provides a description of the programs/initiatives including participation and 2015 - 2040 annual persistence of net verified peak demand and energy savings at the end-user level resulting from the 2013 CDM Program Year</t>
  </si>
  <si>
    <t>Provides a description of the programs/initiatives including participation and 2015 - 2040 annual persistence of net verified peak demand and energy savings at the end-user level resulting from the 2014 CDM Program Year</t>
  </si>
  <si>
    <t>Provides a description of the programs/initiatives including participation and 2015 - 2040 annual persistence of net verified peak demand and energy savings at the end-user level resulting from the 2015 CDM Program Year</t>
  </si>
  <si>
    <t>Tier 1</t>
  </si>
  <si>
    <t>Consumer</t>
  </si>
  <si>
    <t>Appliance Exchange</t>
  </si>
  <si>
    <t>Haldimand County Hydro Inc.</t>
  </si>
  <si>
    <t>Residential</t>
  </si>
  <si>
    <t>EE</t>
  </si>
  <si>
    <t>Final; Released August 31, 2012</t>
  </si>
  <si>
    <t/>
  </si>
  <si>
    <t>Appliances</t>
  </si>
  <si>
    <t>Appliance Retirement</t>
  </si>
  <si>
    <t>Bi-Annual Retailer Event</t>
  </si>
  <si>
    <t>Products</t>
  </si>
  <si>
    <t>Conservation Instant Coupon Booklet</t>
  </si>
  <si>
    <t>HVAC Incentives</t>
  </si>
  <si>
    <t>Installations</t>
  </si>
  <si>
    <t>Residential Demand Response</t>
  </si>
  <si>
    <t>DR</t>
  </si>
  <si>
    <t>New participants during the peaksaver extension period + Continuing participants that have signed a peaksaver PLUS agreement</t>
  </si>
  <si>
    <t>Devices</t>
  </si>
  <si>
    <t>Retailer Co-op</t>
  </si>
  <si>
    <t>Custom retailer initiative; Not evaluated</t>
  </si>
  <si>
    <t>Business</t>
  </si>
  <si>
    <t>Demand Response 3 (part of the Industrial program schedule)</t>
  </si>
  <si>
    <t>Commercial &amp; Institutional</t>
  </si>
  <si>
    <t>Gross reflects contracted MW and Net reflects Ex ante MW</t>
  </si>
  <si>
    <t>Facilities</t>
  </si>
  <si>
    <t>Direct Install Lighting</t>
  </si>
  <si>
    <t>Projects</t>
  </si>
  <si>
    <t>Retrofit</t>
  </si>
  <si>
    <t>High Performance New Construction</t>
  </si>
  <si>
    <t>Not evaluated</t>
  </si>
  <si>
    <t>Industrial</t>
  </si>
  <si>
    <t>Demand Response 3</t>
  </si>
  <si>
    <t>Pre-2011 Programs Completed in 2011</t>
  </si>
  <si>
    <t>Electricity Retrofit Incentive Program</t>
  </si>
  <si>
    <t>Not evaluated; 2010 Evaluation findings used</t>
  </si>
  <si>
    <t>C&amp;I</t>
  </si>
  <si>
    <t>Final; Released August 31, 2013</t>
  </si>
  <si>
    <t xml:space="preserve"> </t>
  </si>
  <si>
    <t>Home Assistance</t>
  </si>
  <si>
    <t>Home Assistance Program</t>
  </si>
  <si>
    <t>Residential New Construction</t>
  </si>
  <si>
    <t>Tier 1 - 2011 Adjustment</t>
  </si>
  <si>
    <t>Buildings</t>
  </si>
  <si>
    <t>New Construction</t>
  </si>
  <si>
    <t>Dx</t>
  </si>
  <si>
    <t>N/A</t>
  </si>
  <si>
    <t>peaksaverPLUS</t>
  </si>
  <si>
    <t>peaksaverPLUS (IHD)</t>
  </si>
  <si>
    <t>Small Business Lighting</t>
  </si>
  <si>
    <t>Annual Coupons</t>
  </si>
  <si>
    <t>Custom loadshapes for some clotheslines, outdoor timers and power bars based on survey results.</t>
  </si>
  <si>
    <t>measures</t>
  </si>
  <si>
    <t>Dehumidifier Load Shape</t>
  </si>
  <si>
    <t>Bi-Annual Retailer Events</t>
  </si>
  <si>
    <t>Projects Completed</t>
  </si>
  <si>
    <t>HVAC</t>
  </si>
  <si>
    <t>Blended Load Shape used for furnaces</t>
  </si>
  <si>
    <t>Equipment</t>
  </si>
  <si>
    <t>DR-3</t>
  </si>
  <si>
    <t>Commercial</t>
  </si>
  <si>
    <t>n/a</t>
  </si>
  <si>
    <t>Energy Audit</t>
  </si>
  <si>
    <t>Audit</t>
  </si>
  <si>
    <t>Custom loadshapes for clotheslines, outdoor timers and power bars based on survey results.</t>
  </si>
  <si>
    <t>Homes</t>
  </si>
  <si>
    <t>Other</t>
  </si>
  <si>
    <t>Time-of-Use Savings</t>
  </si>
  <si>
    <t>Commercial Demand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</si>
</sst>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1"/>
      <color theme="1"/>
      <name val="Calibri"/>
      <family val="2"/>
      <scheme val="minor"/>
    </font>
    <font>
      <sz val="3"/>
      <color theme="1"/>
      <name val="Calibri"/>
      <family val="2"/>
      <scheme val="minor"/>
    </font>
    <font>
      <u/>
      <sz val="11"/>
      <color theme="10"/>
      <name val="Calibri"/>
      <family val="2"/>
      <scheme val="minor"/>
    </font>
    <font>
      <sz val="11"/>
      <color rgb="FF000000"/>
      <name val="Calibri"/>
      <family val="2"/>
      <scheme val="minor"/>
    </font>
    <font>
      <sz val="11"/>
      <color rgb="FF00B05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auto="1"/>
      </left>
      <right style="hair">
        <color auto="1"/>
      </right>
      <top style="hair">
        <color auto="1"/>
      </top>
      <bottom style="thin">
        <color auto="1"/>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s>
  <cellStyleXfs count="2">
    <xf numFmtId="0" fontId="0" fillId="0" borderId="0"/>
    <xf numFmtId="0" fontId="3" fillId="0" borderId="0" applyNumberFormat="0" applyFill="0" applyBorder="0" applyAlignment="0" applyProtection="0"/>
  </cellStyleXfs>
  <cellXfs count="103">
    <xf numFmtId="0" fontId="0" fillId="0" borderId="0" xfId="0"/>
    <xf numFmtId="0" fontId="1" fillId="2" borderId="0" xfId="0" applyFont="1" applyFill="1" applyBorder="1" applyAlignment="1">
      <alignment vertical="top"/>
    </xf>
    <xf numFmtId="0" fontId="0" fillId="2" borderId="4" xfId="0" applyFont="1" applyFill="1" applyBorder="1" applyAlignment="1">
      <alignment vertical="top"/>
    </xf>
    <xf numFmtId="0" fontId="0" fillId="2" borderId="0" xfId="0" applyFont="1" applyFill="1" applyBorder="1" applyAlignment="1">
      <alignment vertical="top"/>
    </xf>
    <xf numFmtId="0" fontId="1" fillId="3" borderId="7" xfId="0" applyFont="1" applyFill="1" applyBorder="1" applyAlignment="1">
      <alignment vertical="top"/>
    </xf>
    <xf numFmtId="0" fontId="0" fillId="2" borderId="0" xfId="0" applyFont="1" applyFill="1" applyAlignment="1">
      <alignment vertical="top"/>
    </xf>
    <xf numFmtId="0" fontId="2" fillId="2" borderId="4" xfId="0" applyFont="1" applyFill="1" applyBorder="1" applyAlignment="1">
      <alignment vertical="top"/>
    </xf>
    <xf numFmtId="0" fontId="2" fillId="2" borderId="0" xfId="0" applyFont="1" applyFill="1" applyBorder="1" applyAlignment="1">
      <alignment vertical="top"/>
    </xf>
    <xf numFmtId="0" fontId="2" fillId="2" borderId="5" xfId="0" applyFont="1" applyFill="1" applyBorder="1" applyAlignment="1">
      <alignment vertical="top"/>
    </xf>
    <xf numFmtId="0" fontId="2" fillId="2" borderId="0" xfId="0" applyFont="1" applyFill="1" applyAlignment="1">
      <alignment vertical="top"/>
    </xf>
    <xf numFmtId="3" fontId="1" fillId="3" borderId="6" xfId="0" applyNumberFormat="1" applyFont="1" applyFill="1" applyBorder="1" applyAlignment="1">
      <alignment vertical="top"/>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5" xfId="0" applyFont="1" applyFill="1" applyBorder="1" applyAlignment="1">
      <alignment vertical="top"/>
    </xf>
    <xf numFmtId="0" fontId="0" fillId="3" borderId="8" xfId="0" applyFont="1" applyFill="1" applyBorder="1" applyAlignment="1">
      <alignment vertical="top"/>
    </xf>
    <xf numFmtId="0" fontId="0" fillId="3" borderId="9" xfId="0" applyFont="1" applyFill="1" applyBorder="1" applyAlignment="1">
      <alignment vertical="top"/>
    </xf>
    <xf numFmtId="0" fontId="0" fillId="2" borderId="11" xfId="0" applyFont="1" applyFill="1" applyBorder="1" applyAlignment="1">
      <alignment vertical="top"/>
    </xf>
    <xf numFmtId="3" fontId="0" fillId="2" borderId="11" xfId="0" applyNumberFormat="1" applyFont="1" applyFill="1" applyBorder="1" applyAlignment="1">
      <alignment vertical="top"/>
    </xf>
    <xf numFmtId="3" fontId="0" fillId="4" borderId="12" xfId="0" applyNumberFormat="1" applyFont="1" applyFill="1" applyBorder="1" applyAlignment="1">
      <alignment vertical="top"/>
    </xf>
    <xf numFmtId="3" fontId="0" fillId="2" borderId="12" xfId="0" applyNumberFormat="1" applyFont="1" applyFill="1" applyBorder="1" applyAlignment="1">
      <alignment vertical="top"/>
    </xf>
    <xf numFmtId="0" fontId="0" fillId="2" borderId="14" xfId="0" applyFont="1" applyFill="1" applyBorder="1" applyAlignment="1">
      <alignment vertical="top"/>
    </xf>
    <xf numFmtId="3" fontId="0" fillId="2" borderId="14" xfId="0" applyNumberFormat="1" applyFont="1" applyFill="1" applyBorder="1" applyAlignment="1">
      <alignment vertical="top"/>
    </xf>
    <xf numFmtId="3" fontId="0" fillId="4" borderId="15" xfId="0" applyNumberFormat="1" applyFont="1" applyFill="1" applyBorder="1" applyAlignment="1">
      <alignment vertical="top"/>
    </xf>
    <xf numFmtId="3" fontId="0" fillId="2" borderId="15" xfId="0" applyNumberFormat="1" applyFont="1" applyFill="1" applyBorder="1" applyAlignment="1">
      <alignment vertical="top"/>
    </xf>
    <xf numFmtId="3" fontId="0" fillId="4" borderId="16" xfId="0" applyNumberFormat="1" applyFont="1" applyFill="1" applyBorder="1" applyAlignment="1">
      <alignment vertical="top"/>
    </xf>
    <xf numFmtId="0" fontId="0" fillId="2" borderId="17" xfId="0" applyFont="1" applyFill="1" applyBorder="1" applyAlignment="1">
      <alignment vertical="top"/>
    </xf>
    <xf numFmtId="3" fontId="0" fillId="2" borderId="17" xfId="0" applyNumberFormat="1" applyFont="1" applyFill="1" applyBorder="1" applyAlignment="1">
      <alignment vertical="top"/>
    </xf>
    <xf numFmtId="3" fontId="0" fillId="4" borderId="18" xfId="0" applyNumberFormat="1" applyFont="1" applyFill="1" applyBorder="1" applyAlignment="1">
      <alignment vertical="top"/>
    </xf>
    <xf numFmtId="3" fontId="0" fillId="2" borderId="18" xfId="0" applyNumberFormat="1" applyFont="1" applyFill="1" applyBorder="1" applyAlignment="1">
      <alignment vertical="top"/>
    </xf>
    <xf numFmtId="3" fontId="0" fillId="4" borderId="19" xfId="0" applyNumberFormat="1" applyFont="1" applyFill="1" applyBorder="1" applyAlignment="1">
      <alignment vertical="top"/>
    </xf>
    <xf numFmtId="0" fontId="0" fillId="2" borderId="10" xfId="0" applyFont="1" applyFill="1" applyBorder="1"/>
    <xf numFmtId="0" fontId="0" fillId="2" borderId="5" xfId="0" applyFont="1" applyFill="1" applyBorder="1"/>
    <xf numFmtId="0" fontId="0" fillId="2" borderId="20" xfId="0" applyFont="1" applyFill="1" applyBorder="1" applyAlignment="1">
      <alignment vertical="top"/>
    </xf>
    <xf numFmtId="0" fontId="0" fillId="2" borderId="21" xfId="0" applyFont="1" applyFill="1" applyBorder="1" applyAlignment="1">
      <alignment vertical="top"/>
    </xf>
    <xf numFmtId="0" fontId="0" fillId="2" borderId="22" xfId="0" applyFont="1" applyFill="1" applyBorder="1" applyAlignment="1">
      <alignment vertical="top"/>
    </xf>
    <xf numFmtId="0" fontId="0" fillId="2" borderId="0" xfId="0" applyFont="1" applyFill="1" applyAlignment="1">
      <alignment vertical="top" wrapText="1"/>
    </xf>
    <xf numFmtId="0" fontId="4" fillId="2" borderId="5"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22" xfId="0" applyFont="1" applyFill="1" applyBorder="1" applyAlignment="1">
      <alignment horizontal="left" vertical="top" wrapText="1"/>
    </xf>
    <xf numFmtId="0" fontId="0" fillId="2" borderId="4" xfId="0" applyFont="1" applyFill="1" applyBorder="1" applyAlignment="1">
      <alignment vertical="center"/>
    </xf>
    <xf numFmtId="0" fontId="1" fillId="2" borderId="0" xfId="0" applyFont="1" applyFill="1" applyBorder="1" applyAlignment="1">
      <alignment vertical="center"/>
    </xf>
    <xf numFmtId="0" fontId="4" fillId="2" borderId="5" xfId="0" applyFont="1" applyFill="1" applyBorder="1" applyAlignment="1">
      <alignment horizontal="left" vertical="center" wrapText="1"/>
    </xf>
    <xf numFmtId="0" fontId="0" fillId="2" borderId="0" xfId="0" applyFont="1" applyFill="1" applyAlignment="1">
      <alignment vertical="center"/>
    </xf>
    <xf numFmtId="0" fontId="0" fillId="5" borderId="14" xfId="0" applyFont="1" applyFill="1" applyBorder="1" applyAlignment="1">
      <alignment vertical="top"/>
    </xf>
    <xf numFmtId="0" fontId="1" fillId="3" borderId="6" xfId="0" applyFont="1" applyFill="1" applyBorder="1" applyAlignment="1">
      <alignment horizontal="center" vertical="center" textRotation="180"/>
    </xf>
    <xf numFmtId="0" fontId="5" fillId="0" borderId="11" xfId="1" applyFont="1" applyBorder="1" applyAlignment="1">
      <alignment horizontal="center"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wrapText="1"/>
    </xf>
    <xf numFmtId="0" fontId="5" fillId="0" borderId="15" xfId="1" applyFont="1" applyBorder="1" applyAlignment="1">
      <alignment horizontal="left" vertical="center" wrapText="1"/>
    </xf>
    <xf numFmtId="0" fontId="5" fillId="0" borderId="16" xfId="1" applyFont="1" applyBorder="1" applyAlignment="1">
      <alignment horizontal="left" vertical="center" wrapText="1"/>
    </xf>
    <xf numFmtId="0" fontId="0" fillId="2" borderId="0" xfId="0" applyNumberFormat="1" applyFont="1" applyFill="1" applyBorder="1" applyAlignment="1">
      <alignment vertical="top"/>
    </xf>
    <xf numFmtId="0" fontId="1" fillId="2" borderId="0" xfId="0" applyNumberFormat="1" applyFont="1" applyFill="1" applyBorder="1" applyAlignment="1"/>
    <xf numFmtId="0" fontId="0" fillId="4" borderId="13" xfId="0" applyFont="1" applyFill="1" applyBorder="1" applyAlignment="1">
      <alignment vertical="top"/>
    </xf>
    <xf numFmtId="0" fontId="0" fillId="6" borderId="16" xfId="0" applyFont="1" applyFill="1" applyBorder="1" applyAlignment="1">
      <alignment vertical="top"/>
    </xf>
    <xf numFmtId="0" fontId="0" fillId="4" borderId="16" xfId="0" applyFont="1" applyFill="1" applyBorder="1" applyAlignment="1">
      <alignment vertical="top"/>
    </xf>
    <xf numFmtId="0" fontId="0" fillId="5" borderId="17" xfId="0" applyFont="1" applyFill="1" applyBorder="1" applyAlignment="1">
      <alignment vertical="top"/>
    </xf>
    <xf numFmtId="0" fontId="0" fillId="6" borderId="19" xfId="0" applyFont="1" applyFill="1" applyBorder="1" applyAlignment="1">
      <alignment vertical="top"/>
    </xf>
    <xf numFmtId="3" fontId="0" fillId="4" borderId="13" xfId="0" applyNumberFormat="1" applyFont="1" applyFill="1" applyBorder="1" applyAlignment="1">
      <alignment vertical="top"/>
    </xf>
    <xf numFmtId="3" fontId="0" fillId="5" borderId="14" xfId="0" applyNumberFormat="1" applyFont="1" applyFill="1" applyBorder="1" applyAlignment="1">
      <alignment vertical="top"/>
    </xf>
    <xf numFmtId="3" fontId="0" fillId="6" borderId="15" xfId="0" applyNumberFormat="1" applyFont="1" applyFill="1" applyBorder="1" applyAlignment="1">
      <alignment vertical="top"/>
    </xf>
    <xf numFmtId="3" fontId="0" fillId="5" borderId="15" xfId="0" applyNumberFormat="1" applyFont="1" applyFill="1" applyBorder="1" applyAlignment="1">
      <alignment vertical="top"/>
    </xf>
    <xf numFmtId="3" fontId="0" fillId="6" borderId="16" xfId="0" applyNumberFormat="1" applyFont="1" applyFill="1" applyBorder="1" applyAlignment="1">
      <alignment vertical="top"/>
    </xf>
    <xf numFmtId="3" fontId="0" fillId="5" borderId="17" xfId="0" applyNumberFormat="1" applyFont="1" applyFill="1" applyBorder="1" applyAlignment="1">
      <alignment vertical="top"/>
    </xf>
    <xf numFmtId="3" fontId="0" fillId="6" borderId="18" xfId="0" applyNumberFormat="1" applyFont="1" applyFill="1" applyBorder="1" applyAlignment="1">
      <alignment vertical="top"/>
    </xf>
    <xf numFmtId="3" fontId="0" fillId="5" borderId="18" xfId="0" applyNumberFormat="1" applyFont="1" applyFill="1" applyBorder="1" applyAlignment="1">
      <alignment vertical="top"/>
    </xf>
    <xf numFmtId="3" fontId="0" fillId="6" borderId="19" xfId="0" applyNumberFormat="1" applyFont="1" applyFill="1" applyBorder="1" applyAlignment="1">
      <alignment vertical="top"/>
    </xf>
    <xf numFmtId="0" fontId="0" fillId="2" borderId="4" xfId="0" applyNumberFormat="1" applyFont="1" applyFill="1" applyBorder="1" applyAlignment="1">
      <alignment vertical="top"/>
    </xf>
    <xf numFmtId="0" fontId="0" fillId="2" borderId="5" xfId="0" applyNumberFormat="1" applyFont="1" applyFill="1" applyBorder="1" applyAlignment="1">
      <alignment vertical="top"/>
    </xf>
    <xf numFmtId="3" fontId="2" fillId="2" borderId="0" xfId="0" applyNumberFormat="1" applyFont="1" applyFill="1" applyBorder="1" applyAlignment="1">
      <alignment vertical="top"/>
    </xf>
    <xf numFmtId="0" fontId="0" fillId="4" borderId="19" xfId="0" applyFont="1" applyFill="1" applyBorder="1" applyAlignment="1">
      <alignment vertical="top"/>
    </xf>
    <xf numFmtId="0" fontId="5" fillId="2" borderId="17" xfId="1" applyFont="1" applyFill="1" applyBorder="1" applyAlignment="1">
      <alignment horizontal="center" vertical="center" wrapText="1"/>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3" xfId="1" applyFont="1" applyFill="1" applyBorder="1" applyAlignment="1">
      <alignment horizontal="center"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0" fillId="2" borderId="12" xfId="0" applyFont="1" applyFill="1" applyBorder="1" applyAlignment="1">
      <alignment vertical="top"/>
    </xf>
    <xf numFmtId="0" fontId="0" fillId="2" borderId="15" xfId="0" applyFont="1" applyFill="1" applyBorder="1" applyAlignment="1">
      <alignment vertical="top"/>
    </xf>
    <xf numFmtId="0" fontId="0" fillId="2" borderId="18" xfId="0" applyFont="1" applyFill="1" applyBorder="1" applyAlignment="1">
      <alignment vertical="top"/>
    </xf>
    <xf numFmtId="3" fontId="0" fillId="2" borderId="13" xfId="0" applyNumberFormat="1" applyFont="1" applyFill="1" applyBorder="1" applyAlignment="1">
      <alignment vertical="top"/>
    </xf>
    <xf numFmtId="3" fontId="0" fillId="2" borderId="16" xfId="0" applyNumberFormat="1" applyFont="1" applyFill="1" applyBorder="1" applyAlignment="1">
      <alignment vertical="top"/>
    </xf>
    <xf numFmtId="3" fontId="0" fillId="2" borderId="19" xfId="0" applyNumberFormat="1" applyFont="1" applyFill="1" applyBorder="1" applyAlignment="1">
      <alignment vertical="top"/>
    </xf>
    <xf numFmtId="0" fontId="0" fillId="4" borderId="12" xfId="0" applyFont="1" applyFill="1" applyBorder="1" applyAlignment="1">
      <alignment vertical="top"/>
    </xf>
    <xf numFmtId="3" fontId="0" fillId="4" borderId="11" xfId="0" applyNumberFormat="1" applyFont="1" applyFill="1" applyBorder="1" applyAlignment="1">
      <alignment vertical="top"/>
    </xf>
    <xf numFmtId="0" fontId="0" fillId="6" borderId="15" xfId="0" applyFont="1" applyFill="1" applyBorder="1" applyAlignment="1">
      <alignment vertical="top"/>
    </xf>
    <xf numFmtId="0" fontId="0" fillId="5" borderId="15" xfId="0" applyFont="1" applyFill="1" applyBorder="1" applyAlignment="1">
      <alignment vertical="top"/>
    </xf>
    <xf numFmtId="3" fontId="0" fillId="5" borderId="16" xfId="0" applyNumberFormat="1" applyFont="1" applyFill="1" applyBorder="1" applyAlignment="1">
      <alignment vertical="top"/>
    </xf>
    <xf numFmtId="3" fontId="0" fillId="6" borderId="14" xfId="0" applyNumberFormat="1" applyFont="1" applyFill="1" applyBorder="1" applyAlignment="1">
      <alignment vertical="top"/>
    </xf>
    <xf numFmtId="0" fontId="0" fillId="4" borderId="15" xfId="0" applyFont="1" applyFill="1" applyBorder="1" applyAlignment="1">
      <alignment vertical="top"/>
    </xf>
    <xf numFmtId="3" fontId="0" fillId="4" borderId="14" xfId="0" applyNumberFormat="1" applyFont="1" applyFill="1" applyBorder="1" applyAlignment="1">
      <alignment vertical="top"/>
    </xf>
    <xf numFmtId="0" fontId="0" fillId="6" borderId="18" xfId="0" applyFont="1" applyFill="1" applyBorder="1" applyAlignment="1">
      <alignment vertical="top"/>
    </xf>
    <xf numFmtId="0" fontId="0" fillId="5" borderId="18" xfId="0" applyFont="1" applyFill="1" applyBorder="1" applyAlignment="1">
      <alignment vertical="top"/>
    </xf>
    <xf numFmtId="3" fontId="0" fillId="5" borderId="19" xfId="0" applyNumberFormat="1" applyFont="1" applyFill="1" applyBorder="1" applyAlignment="1">
      <alignment vertical="top"/>
    </xf>
    <xf numFmtId="3" fontId="0" fillId="6" borderId="17" xfId="0" applyNumberFormat="1" applyFont="1" applyFill="1" applyBorder="1" applyAlignment="1">
      <alignment vertical="top"/>
    </xf>
    <xf numFmtId="0" fontId="1" fillId="3" borderId="8" xfId="0" applyFont="1" applyFill="1" applyBorder="1" applyAlignment="1">
      <alignment vertical="top"/>
    </xf>
    <xf numFmtId="0" fontId="0" fillId="4" borderId="18" xfId="0" applyFont="1" applyFill="1" applyBorder="1" applyAlignment="1">
      <alignment vertical="top"/>
    </xf>
    <xf numFmtId="3" fontId="0" fillId="4" borderId="17" xfId="0" applyNumberFormat="1" applyFont="1" applyFill="1" applyBorder="1" applyAlignment="1">
      <alignment vertical="top"/>
    </xf>
    <xf numFmtId="0" fontId="1" fillId="3" borderId="6" xfId="0" applyFont="1" applyFill="1" applyBorder="1" applyAlignment="1">
      <alignment horizontal="left" vertical="top" wrapText="1"/>
    </xf>
    <xf numFmtId="0" fontId="0" fillId="3" borderId="6" xfId="0" applyFont="1" applyFill="1" applyBorder="1" applyAlignment="1">
      <alignment horizontal="left" vertical="top" wrapText="1"/>
    </xf>
    <xf numFmtId="0" fontId="1" fillId="3" borderId="6" xfId="0" applyFont="1" applyFill="1" applyBorder="1" applyAlignment="1">
      <alignment vertical="top" wrapText="1"/>
    </xf>
    <xf numFmtId="0" fontId="0" fillId="3" borderId="6" xfId="0" applyFont="1" applyFill="1" applyBorder="1" applyAlignment="1">
      <alignment vertical="top" wrapText="1"/>
    </xf>
  </cellXfs>
  <cellStyles count="2">
    <cellStyle name="Hyperlink" xfId="1" builtinId="8"/>
    <cellStyle name="Normal" xfId="0" builtinId="0"/>
  </cellStyles>
  <dxfs count="5">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1F7EE"/>
      <color rgb="FFE3EFDE"/>
      <color rgb="FFD5E7CD"/>
      <color rgb="FFB5D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6059381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4</xdr:col>
      <xdr:colOff>6591300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10700" cy="1444633"/>
        </a:xfrm>
        <a:prstGeom prst="rect">
          <a:avLst/>
        </a:prstGeom>
      </xdr:spPr>
    </xdr:pic>
    <xdr:clientData/>
  </xdr:twoCellAnchor>
  <xdr:twoCellAnchor>
    <xdr:from>
      <xdr:col>1</xdr:col>
      <xdr:colOff>114301</xdr:colOff>
      <xdr:row>1</xdr:row>
      <xdr:rowOff>139700</xdr:rowOff>
    </xdr:from>
    <xdr:to>
      <xdr:col>4</xdr:col>
      <xdr:colOff>6477000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4</xdr:col>
      <xdr:colOff>6578600</xdr:colOff>
      <xdr:row>1</xdr:row>
      <xdr:rowOff>177800</xdr:rowOff>
    </xdr:from>
    <xdr:to>
      <xdr:col>4</xdr:col>
      <xdr:colOff>8561281</xdr:colOff>
      <xdr:row>1</xdr:row>
      <xdr:rowOff>1092244</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75800" y="368300"/>
          <a:ext cx="1982681" cy="914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49025" y="371475"/>
          <a:ext cx="1481" cy="1333544"/>
        </a:xfrm>
        <a:prstGeom prst="rect">
          <a:avLst/>
        </a:prstGeom>
      </xdr:spPr>
    </xdr:pic>
    <xdr:clientData/>
  </xdr:twoCellAnchor>
  <xdr:twoCellAnchor>
    <xdr:from>
      <xdr:col>1</xdr:col>
      <xdr:colOff>0</xdr:colOff>
      <xdr:row>1</xdr:row>
      <xdr:rowOff>0</xdr:rowOff>
    </xdr:from>
    <xdr:to>
      <xdr:col>2</xdr:col>
      <xdr:colOff>9271000</xdr:colOff>
      <xdr:row>1</xdr:row>
      <xdr:rowOff>1444633</xdr:rowOff>
    </xdr:to>
    <xdr:pic>
      <xdr:nvPicPr>
        <xdr:cNvPr id="6" name="Picture 5" descr="Picture2.png"/>
        <xdr:cNvPicPr>
          <a:picLocks noChangeAspect="1"/>
        </xdr:cNvPicPr>
      </xdr:nvPicPr>
      <xdr:blipFill>
        <a:blip xmlns:r="http://schemas.openxmlformats.org/officeDocument/2006/relationships" r:embed="rId2" cstate="print"/>
        <a:stretch>
          <a:fillRect/>
        </a:stretch>
      </xdr:blipFill>
      <xdr:spPr>
        <a:xfrm>
          <a:off x="177800" y="190500"/>
          <a:ext cx="9448800" cy="1444633"/>
        </a:xfrm>
        <a:prstGeom prst="rect">
          <a:avLst/>
        </a:prstGeom>
      </xdr:spPr>
    </xdr:pic>
    <xdr:clientData/>
  </xdr:twoCellAnchor>
  <xdr:twoCellAnchor>
    <xdr:from>
      <xdr:col>1</xdr:col>
      <xdr:colOff>114301</xdr:colOff>
      <xdr:row>1</xdr:row>
      <xdr:rowOff>139700</xdr:rowOff>
    </xdr:from>
    <xdr:to>
      <xdr:col>2</xdr:col>
      <xdr:colOff>9118600</xdr:colOff>
      <xdr:row>1</xdr:row>
      <xdr:rowOff>803226</xdr:rowOff>
    </xdr:to>
    <xdr:sp macro="" textlink="">
      <xdr:nvSpPr>
        <xdr:cNvPr id="7" name="TextBox 6"/>
        <xdr:cNvSpPr txBox="1"/>
      </xdr:nvSpPr>
      <xdr:spPr>
        <a:xfrm>
          <a:off x="292101" y="330200"/>
          <a:ext cx="91820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- 2015 Verified LDC CDM Program Results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8891481</xdr:colOff>
      <xdr:row>1</xdr:row>
      <xdr:rowOff>225381</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51950" y="387350"/>
          <a:ext cx="1982681" cy="914444"/>
        </a:xfrm>
        <a:prstGeom prst="rect">
          <a:avLst/>
        </a:prstGeom>
      </xdr:spPr>
    </xdr:pic>
    <xdr:clientData/>
  </xdr:twoCellAnchor>
  <xdr:twoCellAnchor editAs="oneCell">
    <xdr:from>
      <xdr:col>2</xdr:col>
      <xdr:colOff>9296400</xdr:colOff>
      <xdr:row>1</xdr:row>
      <xdr:rowOff>165100</xdr:rowOff>
    </xdr:from>
    <xdr:to>
      <xdr:col>3</xdr:col>
      <xdr:colOff>1481</xdr:colOff>
      <xdr:row>1</xdr:row>
      <xdr:rowOff>1079544</xdr:rowOff>
    </xdr:to>
    <xdr:pic>
      <xdr:nvPicPr>
        <xdr:cNvPr id="9" name="Picture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00" y="355600"/>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66750" y="190500"/>
          <a:ext cx="20586700" cy="1502812"/>
        </a:xfrm>
        <a:prstGeom prst="rect">
          <a:avLst/>
        </a:prstGeom>
      </xdr:spPr>
    </xdr:pic>
    <xdr:clientData/>
  </xdr:oneCellAnchor>
  <xdr:twoCellAnchor>
    <xdr:from>
      <xdr:col>1</xdr:col>
      <xdr:colOff>138027</xdr:colOff>
      <xdr:row>1</xdr:row>
      <xdr:rowOff>149273</xdr:rowOff>
    </xdr:from>
    <xdr:to>
      <xdr:col>15</xdr:col>
      <xdr:colOff>38100</xdr:colOff>
      <xdr:row>1</xdr:row>
      <xdr:rowOff>812799</xdr:rowOff>
    </xdr:to>
    <xdr:sp macro="" textlink="">
      <xdr:nvSpPr>
        <xdr:cNvPr id="3" name="TextBox 2"/>
        <xdr:cNvSpPr txBox="1"/>
      </xdr:nvSpPr>
      <xdr:spPr>
        <a:xfrm>
          <a:off x="315827" y="339773"/>
          <a:ext cx="82312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2011</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76</xdr:col>
      <xdr:colOff>39581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2012</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77</xdr:col>
      <xdr:colOff>1481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0" y="381000"/>
          <a:ext cx="1982681" cy="914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2013</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177801</xdr:colOff>
      <xdr:row>1</xdr:row>
      <xdr:rowOff>190500</xdr:rowOff>
    </xdr:from>
    <xdr:to>
      <xdr:col>74</xdr:col>
      <xdr:colOff>204682</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764501" y="381000"/>
          <a:ext cx="1982681" cy="914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205867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20586700" cy="1502812"/>
        </a:xfrm>
        <a:prstGeom prst="rect">
          <a:avLst/>
        </a:prstGeom>
      </xdr:spPr>
    </xdr:pic>
    <xdr:clientData/>
  </xdr:oneCellAnchor>
  <xdr:twoCellAnchor>
    <xdr:from>
      <xdr:col>1</xdr:col>
      <xdr:colOff>138027</xdr:colOff>
      <xdr:row>1</xdr:row>
      <xdr:rowOff>149273</xdr:rowOff>
    </xdr:from>
    <xdr:to>
      <xdr:col>15</xdr:col>
      <xdr:colOff>36427</xdr:colOff>
      <xdr:row>1</xdr:row>
      <xdr:rowOff>812799</xdr:rowOff>
    </xdr:to>
    <xdr:sp macro="" textlink="">
      <xdr:nvSpPr>
        <xdr:cNvPr id="3" name="TextBox 2"/>
        <xdr:cNvSpPr txBox="1"/>
      </xdr:nvSpPr>
      <xdr:spPr>
        <a:xfrm>
          <a:off x="315827"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2014</a:t>
          </a:r>
          <a:r>
            <a:rPr lang="en-US" sz="2100" b="1" baseline="0">
              <a:solidFill>
                <a:schemeClr val="bg1"/>
              </a:solidFill>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latin typeface="Tahoma" panose="020B0604030504040204" pitchFamily="34" charset="0"/>
              <a:ea typeface="Tahoma" panose="020B0604030504040204" pitchFamily="34" charset="0"/>
              <a:cs typeface="Tahoma" panose="020B0604030504040204" pitchFamily="34" charset="0"/>
            </a:rPr>
            <a:t>Verified LDC CDM Program Results Persistence Report</a:t>
          </a:r>
        </a:p>
        <a:p>
          <a:r>
            <a:rPr lang="en-US" sz="1500" b="1" baseline="0">
              <a:solidFill>
                <a:schemeClr val="bg1"/>
              </a:solidFill>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US" sz="15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69</xdr:col>
      <xdr:colOff>177800</xdr:colOff>
      <xdr:row>1</xdr:row>
      <xdr:rowOff>190500</xdr:rowOff>
    </xdr:from>
    <xdr:to>
      <xdr:col>73</xdr:col>
      <xdr:colOff>90381</xdr:colOff>
      <xdr:row>1</xdr:row>
      <xdr:rowOff>1104944</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3400" y="381000"/>
          <a:ext cx="1982681" cy="914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0</xdr:rowOff>
    </xdr:from>
    <xdr:ext cx="16408400"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77800" y="190500"/>
          <a:ext cx="16408400" cy="1502812"/>
        </a:xfrm>
        <a:prstGeom prst="rect">
          <a:avLst/>
        </a:prstGeom>
      </xdr:spPr>
    </xdr:pic>
    <xdr:clientData/>
  </xdr:oneCellAnchor>
  <xdr:twoCellAnchor>
    <xdr:from>
      <xdr:col>1</xdr:col>
      <xdr:colOff>138026</xdr:colOff>
      <xdr:row>1</xdr:row>
      <xdr:rowOff>149273</xdr:rowOff>
    </xdr:from>
    <xdr:to>
      <xdr:col>18</xdr:col>
      <xdr:colOff>176126</xdr:colOff>
      <xdr:row>1</xdr:row>
      <xdr:rowOff>812799</xdr:rowOff>
    </xdr:to>
    <xdr:sp macro="" textlink="">
      <xdr:nvSpPr>
        <xdr:cNvPr id="3" name="TextBox 2"/>
        <xdr:cNvSpPr txBox="1"/>
      </xdr:nvSpPr>
      <xdr:spPr>
        <a:xfrm>
          <a:off x="315826" y="339773"/>
          <a:ext cx="8229600"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2015</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a:t>
          </a: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Verified LDC CDM Program Results Persistence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Net Verified Annual Peak Demand and Energy Savings at the End-User Level</a:t>
          </a:r>
          <a:endParaRPr lang="en-CA" sz="1500">
            <a:solidFill>
              <a:schemeClr val="bg1"/>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56</xdr:col>
      <xdr:colOff>152400</xdr:colOff>
      <xdr:row>1</xdr:row>
      <xdr:rowOff>190500</xdr:rowOff>
    </xdr:from>
    <xdr:to>
      <xdr:col>59</xdr:col>
      <xdr:colOff>39581</xdr:colOff>
      <xdr:row>1</xdr:row>
      <xdr:rowOff>1104944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86200" y="381000"/>
          <a:ext cx="1982681"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F10"/>
  <sheetViews>
    <sheetView tabSelected="1" zoomScale="75" zoomScaleNormal="75" workbookViewId="0">
      <pane xSplit="4" ySplit="3" topLeftCell="E4" activePane="bottomRight" state="frozen"/>
      <selection pane="topRight" activeCell="E1" sqref="E1"/>
      <selection pane="bottomLeft" activeCell="A4" sqref="A4"/>
      <selection pane="bottomRight"/>
    </sheetView>
  </sheetViews>
  <sheetFormatPr defaultColWidth="9.1796875" defaultRowHeight="14.5" x14ac:dyDescent="0.35"/>
  <cols>
    <col min="1" max="2" width="2.7265625" style="5" customWidth="1"/>
    <col min="3" max="3" width="3.7265625" style="5" customWidth="1"/>
    <col min="4" max="4" width="35.7265625" style="5" customWidth="1"/>
    <col min="5" max="5" width="128.7265625" style="5" customWidth="1"/>
    <col min="6" max="6" width="2.7265625" style="5" customWidth="1"/>
    <col min="7" max="16384" width="9.1796875" style="5"/>
  </cols>
  <sheetData>
    <row r="2" spans="2:6" ht="120" customHeight="1" x14ac:dyDescent="0.35">
      <c r="B2" s="11"/>
      <c r="C2" s="12"/>
      <c r="D2" s="12"/>
      <c r="E2" s="12"/>
      <c r="F2" s="13"/>
    </row>
    <row r="3" spans="2:6" s="43" customFormat="1" ht="43" customHeight="1" x14ac:dyDescent="0.35">
      <c r="B3" s="40"/>
      <c r="C3" s="41" t="s">
        <v>0</v>
      </c>
      <c r="D3" s="41" t="s">
        <v>12</v>
      </c>
      <c r="E3" s="41" t="s">
        <v>13</v>
      </c>
      <c r="F3" s="42"/>
    </row>
    <row r="4" spans="2:6" ht="43" customHeight="1" x14ac:dyDescent="0.35">
      <c r="B4" s="2"/>
      <c r="C4" s="46">
        <v>1</v>
      </c>
      <c r="D4" s="47" t="s">
        <v>14</v>
      </c>
      <c r="E4" s="48" t="s">
        <v>15</v>
      </c>
      <c r="F4" s="37"/>
    </row>
    <row r="5" spans="2:6" ht="43" customHeight="1" x14ac:dyDescent="0.35">
      <c r="B5" s="2"/>
      <c r="C5" s="49">
        <f>C4+1</f>
        <v>2</v>
      </c>
      <c r="D5" s="50" t="s">
        <v>16</v>
      </c>
      <c r="E5" s="51" t="s">
        <v>57</v>
      </c>
      <c r="F5" s="37"/>
    </row>
    <row r="6" spans="2:6" ht="43" customHeight="1" x14ac:dyDescent="0.35">
      <c r="B6" s="2"/>
      <c r="C6" s="75">
        <f t="shared" ref="C6:C9" si="0">C5+1</f>
        <v>3</v>
      </c>
      <c r="D6" s="76" t="s">
        <v>17</v>
      </c>
      <c r="E6" s="77" t="s">
        <v>58</v>
      </c>
      <c r="F6" s="37"/>
    </row>
    <row r="7" spans="2:6" ht="43" customHeight="1" x14ac:dyDescent="0.35">
      <c r="B7" s="2"/>
      <c r="C7" s="49">
        <f t="shared" si="0"/>
        <v>4</v>
      </c>
      <c r="D7" s="50" t="s">
        <v>18</v>
      </c>
      <c r="E7" s="51" t="s">
        <v>59</v>
      </c>
      <c r="F7" s="37"/>
    </row>
    <row r="8" spans="2:6" ht="43" customHeight="1" x14ac:dyDescent="0.35">
      <c r="B8" s="2"/>
      <c r="C8" s="49">
        <f t="shared" si="0"/>
        <v>5</v>
      </c>
      <c r="D8" s="50" t="s">
        <v>19</v>
      </c>
      <c r="E8" s="51" t="s">
        <v>60</v>
      </c>
      <c r="F8" s="37"/>
    </row>
    <row r="9" spans="2:6" ht="43" customHeight="1" x14ac:dyDescent="0.35">
      <c r="B9" s="2"/>
      <c r="C9" s="72">
        <f t="shared" si="0"/>
        <v>6</v>
      </c>
      <c r="D9" s="73" t="s">
        <v>20</v>
      </c>
      <c r="E9" s="74" t="s">
        <v>61</v>
      </c>
      <c r="F9" s="37"/>
    </row>
    <row r="10" spans="2:6" x14ac:dyDescent="0.35">
      <c r="B10" s="33"/>
      <c r="C10" s="38"/>
      <c r="D10" s="38"/>
      <c r="E10" s="38"/>
      <c r="F10" s="39"/>
    </row>
  </sheetData>
  <hyperlinks>
    <hyperlink ref="C4" location="'How to Use this Report'!A1" display="'How to Use this Report'!A1"/>
    <hyperlink ref="D4" location="'How to Use this Report'!A1" display="How to Use This Report"/>
    <hyperlink ref="E4" location="'How to Use this Report'!A1" display="Describes the contents and structure of this report"/>
    <hyperlink ref="C5" location="'2011 Results Persistence'!A1" display="'2011 Results Persistence'!A1"/>
    <hyperlink ref="D5" location="'2011 Results Persistence'!A1" display="2011 Results Persistence"/>
    <hyperlink ref="E5" location="'2011 Results Persistence'!A1" display="Provides a description of the programs/initiatives including participation and 2015 - 2040 annual persistence of net verified energy and peak demand savings at the end-user level resulting from the 2011 CDM Program Year"/>
    <hyperlink ref="C6" location="'2012 Results Persistence'!A1" display="'2012 Results Persistence'!A1"/>
    <hyperlink ref="D6" location="'2012 Results Persistence'!A1" display="2012 Results Persistence"/>
    <hyperlink ref="E6" location="'2012 Results Persistence'!A1" display="Provides a description of the programs/initiatives including participation and 2015 - 2040 annual persistence of net verified energy and peak demand savings at the end-user level resulting from the 2012 CDM Program Year"/>
    <hyperlink ref="C7:E7" location="'2013 Results Persistence'!A1" display="'2013 Results Persistence'!A1"/>
    <hyperlink ref="C8:E8" location="'2014 Results Persistence'!A1" display="'2014 Results Persistence'!A1"/>
    <hyperlink ref="C9:E9" location="'2015 Results Persistence'!A1" display="'2015 Results Persistence'!A1"/>
  </hyperlinks>
  <pageMargins left="0.7" right="0.7" top="0.75" bottom="0.75" header="0.3" footer="0.3"/>
  <pageSetup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D4"/>
  <sheetViews>
    <sheetView zoomScale="75" zoomScaleNormal="75" workbookViewId="0"/>
  </sheetViews>
  <sheetFormatPr defaultColWidth="9.1796875" defaultRowHeight="14.5" x14ac:dyDescent="0.35"/>
  <cols>
    <col min="1" max="2" width="2.7265625" style="5" customWidth="1"/>
    <col min="3" max="3" width="169.1796875" style="5" customWidth="1"/>
    <col min="4" max="4" width="2.7265625" style="5" customWidth="1"/>
    <col min="5" max="16384" width="9.1796875" style="5"/>
  </cols>
  <sheetData>
    <row r="2" spans="2:4" ht="120" customHeight="1" x14ac:dyDescent="0.35">
      <c r="B2" s="11"/>
      <c r="C2" s="12"/>
      <c r="D2" s="13"/>
    </row>
    <row r="3" spans="2:4" ht="261" x14ac:dyDescent="0.35">
      <c r="B3" s="2"/>
      <c r="C3" s="36" t="s">
        <v>41</v>
      </c>
      <c r="D3" s="37"/>
    </row>
    <row r="4" spans="2:4" x14ac:dyDescent="0.35">
      <c r="B4" s="33"/>
      <c r="C4" s="38"/>
      <c r="D4" s="39"/>
    </row>
  </sheetData>
  <pageMargins left="0.7" right="0.7" top="0.75" bottom="0.75" header="0.3" footer="0.3"/>
  <pageSetup scale="6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CB23"/>
  <sheetViews>
    <sheetView zoomScale="75" zoomScaleNormal="75" workbookViewId="0">
      <pane ySplit="6" topLeftCell="A7" activePane="bottomLeft" state="frozen"/>
      <selection pane="bottomLeft"/>
    </sheetView>
  </sheetViews>
  <sheetFormatPr defaultColWidth="9.1796875" defaultRowHeight="14.5" x14ac:dyDescent="0.35"/>
  <cols>
    <col min="1" max="2" width="2.7265625" style="5" customWidth="1"/>
    <col min="3" max="3" width="4.7265625" style="5" customWidth="1"/>
    <col min="4" max="5" width="9.1796875" style="5"/>
    <col min="6" max="6" width="9.26953125" style="5" customWidth="1"/>
    <col min="7" max="7" width="4.7265625" style="5" customWidth="1"/>
    <col min="8" max="8" width="6.7265625" style="5" customWidth="1"/>
    <col min="9" max="9" width="12.7265625" style="5" customWidth="1"/>
    <col min="10" max="10" width="16.7265625" style="5" customWidth="1"/>
    <col min="11" max="11" width="13.7265625" style="5" customWidth="1"/>
    <col min="12" max="13" width="6.7265625" style="5" customWidth="1"/>
    <col min="14" max="14" width="9.1796875" style="5"/>
    <col min="15" max="15" width="12.7265625" style="5" customWidth="1"/>
    <col min="16" max="16" width="9.1796875" style="5"/>
    <col min="17" max="17" width="10.453125" style="5" customWidth="1"/>
    <col min="18" max="18" width="1.1796875" style="5" customWidth="1"/>
    <col min="19" max="36" width="4.7265625" style="5" customWidth="1"/>
    <col min="37" max="37" width="3.54296875" style="5" customWidth="1"/>
    <col min="38" max="48" width="3.26953125" style="5" customWidth="1"/>
    <col min="49" max="49" width="1.1796875" style="5" customWidth="1"/>
    <col min="50" max="61" width="10.453125" style="5" customWidth="1"/>
    <col min="62" max="68" width="8.7265625" style="5" customWidth="1"/>
    <col min="69" max="75" width="4.7265625" style="5" customWidth="1"/>
    <col min="76" max="79" width="3.26953125" style="5" customWidth="1"/>
    <col min="80" max="81" width="2.7265625" style="5" customWidth="1"/>
    <col min="82" max="16384" width="9.1796875" style="5"/>
  </cols>
  <sheetData>
    <row r="2" spans="2:80"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5">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5">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5">
      <c r="B7" s="2"/>
      <c r="C7" s="17">
        <f t="shared" ref="C7:C20" si="0">C6+1</f>
        <v>1</v>
      </c>
      <c r="D7" s="84" t="s">
        <v>62</v>
      </c>
      <c r="E7" s="78" t="s">
        <v>63</v>
      </c>
      <c r="F7" s="84" t="s">
        <v>64</v>
      </c>
      <c r="G7" s="78" t="s">
        <v>65</v>
      </c>
      <c r="H7" s="84" t="s">
        <v>66</v>
      </c>
      <c r="I7" s="78" t="s">
        <v>67</v>
      </c>
      <c r="J7" s="84">
        <v>2011</v>
      </c>
      <c r="K7" s="78"/>
      <c r="L7" s="84" t="s">
        <v>68</v>
      </c>
      <c r="M7" s="78" t="s">
        <v>69</v>
      </c>
      <c r="N7" s="84" t="s">
        <v>70</v>
      </c>
      <c r="O7" s="20">
        <v>22.232958848610899</v>
      </c>
      <c r="P7" s="19">
        <v>4.2737655354383293</v>
      </c>
      <c r="Q7" s="81">
        <v>5080.2634422756691</v>
      </c>
      <c r="R7" s="3"/>
      <c r="S7" s="85">
        <v>2.2025497147267115</v>
      </c>
      <c r="T7" s="20">
        <v>2.2025497147267115</v>
      </c>
      <c r="U7" s="19">
        <v>2.2025497147267115</v>
      </c>
      <c r="V7" s="20">
        <v>0.72968657232585177</v>
      </c>
      <c r="W7" s="19">
        <v>0</v>
      </c>
      <c r="X7" s="20">
        <v>0</v>
      </c>
      <c r="Y7" s="19">
        <v>0</v>
      </c>
      <c r="Z7" s="20">
        <v>0</v>
      </c>
      <c r="AA7" s="19">
        <v>0</v>
      </c>
      <c r="AB7" s="20">
        <v>0</v>
      </c>
      <c r="AC7" s="19">
        <v>0</v>
      </c>
      <c r="AD7" s="20">
        <v>0</v>
      </c>
      <c r="AE7" s="19">
        <v>0</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2618.1906103029087</v>
      </c>
      <c r="AY7" s="20">
        <v>2618.1906103029087</v>
      </c>
      <c r="AZ7" s="19">
        <v>2618.1906103029087</v>
      </c>
      <c r="BA7" s="20">
        <v>1301.0762346842819</v>
      </c>
      <c r="BB7" s="19">
        <v>0</v>
      </c>
      <c r="BC7" s="20">
        <v>0</v>
      </c>
      <c r="BD7" s="19">
        <v>0</v>
      </c>
      <c r="BE7" s="20">
        <v>0</v>
      </c>
      <c r="BF7" s="19">
        <v>0</v>
      </c>
      <c r="BG7" s="20">
        <v>0</v>
      </c>
      <c r="BH7" s="19">
        <v>0</v>
      </c>
      <c r="BI7" s="20">
        <v>0</v>
      </c>
      <c r="BJ7" s="19">
        <v>0</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5">
      <c r="B8" s="2"/>
      <c r="C8" s="44">
        <f t="shared" si="0"/>
        <v>2</v>
      </c>
      <c r="D8" s="86" t="s">
        <v>62</v>
      </c>
      <c r="E8" s="87" t="s">
        <v>63</v>
      </c>
      <c r="F8" s="86" t="s">
        <v>71</v>
      </c>
      <c r="G8" s="87" t="s">
        <v>65</v>
      </c>
      <c r="H8" s="86" t="s">
        <v>66</v>
      </c>
      <c r="I8" s="87" t="s">
        <v>67</v>
      </c>
      <c r="J8" s="86">
        <v>2011</v>
      </c>
      <c r="K8" s="87"/>
      <c r="L8" s="86" t="s">
        <v>68</v>
      </c>
      <c r="M8" s="87" t="s">
        <v>69</v>
      </c>
      <c r="N8" s="86" t="s">
        <v>70</v>
      </c>
      <c r="O8" s="62">
        <v>270.12173690326102</v>
      </c>
      <c r="P8" s="61">
        <v>31.101549115783083</v>
      </c>
      <c r="Q8" s="88">
        <v>225489.84026445489</v>
      </c>
      <c r="R8" s="3"/>
      <c r="S8" s="89">
        <v>15.810155070840333</v>
      </c>
      <c r="T8" s="62">
        <v>15.810155070840333</v>
      </c>
      <c r="U8" s="61">
        <v>15.810155070840333</v>
      </c>
      <c r="V8" s="62">
        <v>15.809197532311671</v>
      </c>
      <c r="W8" s="61">
        <v>11.158103116725096</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115815.17828439985</v>
      </c>
      <c r="AY8" s="62">
        <v>115815.17828439985</v>
      </c>
      <c r="AZ8" s="61">
        <v>115815.17828439985</v>
      </c>
      <c r="BA8" s="62">
        <v>115814.32200133798</v>
      </c>
      <c r="BB8" s="61">
        <v>84865.581038689328</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5">
      <c r="B9" s="2"/>
      <c r="C9" s="21">
        <f t="shared" si="0"/>
        <v>3</v>
      </c>
      <c r="D9" s="90" t="s">
        <v>62</v>
      </c>
      <c r="E9" s="79" t="s">
        <v>63</v>
      </c>
      <c r="F9" s="90" t="s">
        <v>72</v>
      </c>
      <c r="G9" s="79" t="s">
        <v>65</v>
      </c>
      <c r="H9" s="90" t="s">
        <v>66</v>
      </c>
      <c r="I9" s="79" t="s">
        <v>67</v>
      </c>
      <c r="J9" s="90">
        <v>2011</v>
      </c>
      <c r="K9" s="79"/>
      <c r="L9" s="90" t="s">
        <v>68</v>
      </c>
      <c r="M9" s="79" t="s">
        <v>69</v>
      </c>
      <c r="N9" s="90" t="s">
        <v>73</v>
      </c>
      <c r="O9" s="24">
        <v>3693.7644287341632</v>
      </c>
      <c r="P9" s="23">
        <v>6.3831933876985687</v>
      </c>
      <c r="Q9" s="82">
        <v>114162.81013224741</v>
      </c>
      <c r="R9" s="3"/>
      <c r="S9" s="91">
        <v>7.136338756742</v>
      </c>
      <c r="T9" s="24">
        <v>7.136338756742</v>
      </c>
      <c r="U9" s="23">
        <v>7.136338756742</v>
      </c>
      <c r="V9" s="24">
        <v>7.136338756742</v>
      </c>
      <c r="W9" s="23">
        <v>6.6392599179353908</v>
      </c>
      <c r="X9" s="24">
        <v>6.096222224964631</v>
      </c>
      <c r="Y9" s="23">
        <v>4.9311289304712309</v>
      </c>
      <c r="Z9" s="24">
        <v>4.8990230206481771</v>
      </c>
      <c r="AA9" s="23">
        <v>5.9391395524255453</v>
      </c>
      <c r="AB9" s="24">
        <v>2.8173275645219831</v>
      </c>
      <c r="AC9" s="23">
        <v>0.4006508420123901</v>
      </c>
      <c r="AD9" s="24">
        <v>0.40048419064481927</v>
      </c>
      <c r="AE9" s="23">
        <v>0.40048419064481927</v>
      </c>
      <c r="AF9" s="24">
        <v>0.37172028751946928</v>
      </c>
      <c r="AG9" s="23">
        <v>0.37172028751946928</v>
      </c>
      <c r="AH9" s="24">
        <v>0.31374570240794475</v>
      </c>
      <c r="AI9" s="23">
        <v>0</v>
      </c>
      <c r="AJ9" s="24">
        <v>0</v>
      </c>
      <c r="AK9" s="23">
        <v>0</v>
      </c>
      <c r="AL9" s="24">
        <v>0</v>
      </c>
      <c r="AM9" s="23">
        <v>0</v>
      </c>
      <c r="AN9" s="24">
        <v>0</v>
      </c>
      <c r="AO9" s="23">
        <v>0</v>
      </c>
      <c r="AP9" s="24">
        <v>0</v>
      </c>
      <c r="AQ9" s="23">
        <v>0</v>
      </c>
      <c r="AR9" s="24">
        <v>0</v>
      </c>
      <c r="AS9" s="23">
        <v>0</v>
      </c>
      <c r="AT9" s="24">
        <v>0</v>
      </c>
      <c r="AU9" s="23">
        <v>0</v>
      </c>
      <c r="AV9" s="82">
        <v>0</v>
      </c>
      <c r="AW9" s="3"/>
      <c r="AX9" s="91">
        <v>124722.96289558228</v>
      </c>
      <c r="AY9" s="24">
        <v>124722.96289558228</v>
      </c>
      <c r="AZ9" s="23">
        <v>124722.96289558228</v>
      </c>
      <c r="BA9" s="24">
        <v>124722.96289558228</v>
      </c>
      <c r="BB9" s="23">
        <v>113987.60288718044</v>
      </c>
      <c r="BC9" s="24">
        <v>102259.67428299946</v>
      </c>
      <c r="BD9" s="23">
        <v>77097.275517865506</v>
      </c>
      <c r="BE9" s="24">
        <v>76816.027747815562</v>
      </c>
      <c r="BF9" s="23">
        <v>99279.316360398414</v>
      </c>
      <c r="BG9" s="24">
        <v>31857.867382305514</v>
      </c>
      <c r="BH9" s="23">
        <v>11470.98736991224</v>
      </c>
      <c r="BI9" s="24">
        <v>10097.589457923777</v>
      </c>
      <c r="BJ9" s="23">
        <v>10097.589457923777</v>
      </c>
      <c r="BK9" s="24">
        <v>7457.4939304673135</v>
      </c>
      <c r="BL9" s="23">
        <v>7457.4939304673135</v>
      </c>
      <c r="BM9" s="24">
        <v>6775.9333198020267</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5">
      <c r="B10" s="2"/>
      <c r="C10" s="44">
        <f t="shared" si="0"/>
        <v>4</v>
      </c>
      <c r="D10" s="86" t="s">
        <v>62</v>
      </c>
      <c r="E10" s="87" t="s">
        <v>63</v>
      </c>
      <c r="F10" s="86" t="s">
        <v>74</v>
      </c>
      <c r="G10" s="87" t="s">
        <v>65</v>
      </c>
      <c r="H10" s="86" t="s">
        <v>66</v>
      </c>
      <c r="I10" s="87" t="s">
        <v>67</v>
      </c>
      <c r="J10" s="86">
        <v>2011</v>
      </c>
      <c r="K10" s="87"/>
      <c r="L10" s="86" t="s">
        <v>68</v>
      </c>
      <c r="M10" s="87" t="s">
        <v>69</v>
      </c>
      <c r="N10" s="86" t="s">
        <v>73</v>
      </c>
      <c r="O10" s="62">
        <v>2154.9036364234803</v>
      </c>
      <c r="P10" s="61">
        <v>4.4319958233210217</v>
      </c>
      <c r="Q10" s="88">
        <v>73672.003403444935</v>
      </c>
      <c r="R10" s="3"/>
      <c r="S10" s="89">
        <v>5.0162782225888041</v>
      </c>
      <c r="T10" s="62">
        <v>5.0162782225888041</v>
      </c>
      <c r="U10" s="61">
        <v>5.0162782225888041</v>
      </c>
      <c r="V10" s="62">
        <v>5.0162782225888041</v>
      </c>
      <c r="W10" s="61">
        <v>4.7188338445562668</v>
      </c>
      <c r="X10" s="62">
        <v>4.3938883907894182</v>
      </c>
      <c r="Y10" s="61">
        <v>3.7121702668036991</v>
      </c>
      <c r="Z10" s="62">
        <v>3.6741527926322739</v>
      </c>
      <c r="AA10" s="61">
        <v>4.2965426244316598</v>
      </c>
      <c r="AB10" s="62">
        <v>2.4284980556751177</v>
      </c>
      <c r="AC10" s="61">
        <v>0.28985404111070034</v>
      </c>
      <c r="AD10" s="62">
        <v>0.2896756631533926</v>
      </c>
      <c r="AE10" s="61">
        <v>0.2896756631533926</v>
      </c>
      <c r="AF10" s="62">
        <v>0.28363398945097018</v>
      </c>
      <c r="AG10" s="61">
        <v>0.28363398945097018</v>
      </c>
      <c r="AH10" s="62">
        <v>0.26937890167749484</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81297.350670936139</v>
      </c>
      <c r="AY10" s="62">
        <v>81297.350670936139</v>
      </c>
      <c r="AZ10" s="61">
        <v>81297.350670936139</v>
      </c>
      <c r="BA10" s="62">
        <v>81297.350670936139</v>
      </c>
      <c r="BB10" s="61">
        <v>74873.475359082877</v>
      </c>
      <c r="BC10" s="62">
        <v>67855.662173440898</v>
      </c>
      <c r="BD10" s="61">
        <v>53132.666717007218</v>
      </c>
      <c r="BE10" s="62">
        <v>52799.63364326553</v>
      </c>
      <c r="BF10" s="61">
        <v>66241.322140760763</v>
      </c>
      <c r="BG10" s="62">
        <v>25897.357779921313</v>
      </c>
      <c r="BH10" s="61">
        <v>8009.9073381953121</v>
      </c>
      <c r="BI10" s="62">
        <v>6539.8689119748369</v>
      </c>
      <c r="BJ10" s="61">
        <v>6539.8689119748369</v>
      </c>
      <c r="BK10" s="62">
        <v>5985.3337485581824</v>
      </c>
      <c r="BL10" s="61">
        <v>5985.3337485581824</v>
      </c>
      <c r="BM10" s="62">
        <v>5817.7481365303056</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5">
      <c r="B11" s="2"/>
      <c r="C11" s="21">
        <f t="shared" si="0"/>
        <v>5</v>
      </c>
      <c r="D11" s="90" t="s">
        <v>62</v>
      </c>
      <c r="E11" s="79" t="s">
        <v>63</v>
      </c>
      <c r="F11" s="90" t="s">
        <v>75</v>
      </c>
      <c r="G11" s="79" t="s">
        <v>65</v>
      </c>
      <c r="H11" s="90" t="s">
        <v>66</v>
      </c>
      <c r="I11" s="79" t="s">
        <v>67</v>
      </c>
      <c r="J11" s="90">
        <v>2011</v>
      </c>
      <c r="K11" s="79"/>
      <c r="L11" s="90" t="s">
        <v>68</v>
      </c>
      <c r="M11" s="79" t="s">
        <v>69</v>
      </c>
      <c r="N11" s="90" t="s">
        <v>76</v>
      </c>
      <c r="O11" s="24">
        <v>374.98416218697599</v>
      </c>
      <c r="P11" s="23">
        <v>170.88729458348459</v>
      </c>
      <c r="Q11" s="82">
        <v>311736.32807907468</v>
      </c>
      <c r="R11" s="3"/>
      <c r="S11" s="91">
        <v>103.47303718028132</v>
      </c>
      <c r="T11" s="24">
        <v>103.47303718028132</v>
      </c>
      <c r="U11" s="23">
        <v>103.47303718028132</v>
      </c>
      <c r="V11" s="24">
        <v>103.47303718028132</v>
      </c>
      <c r="W11" s="23">
        <v>103.47303718028132</v>
      </c>
      <c r="X11" s="24">
        <v>103.47303718028132</v>
      </c>
      <c r="Y11" s="23">
        <v>103.47303718028132</v>
      </c>
      <c r="Z11" s="24">
        <v>103.47303718028132</v>
      </c>
      <c r="AA11" s="23">
        <v>103.47303718028132</v>
      </c>
      <c r="AB11" s="24">
        <v>103.47303718028132</v>
      </c>
      <c r="AC11" s="23">
        <v>103.47303718028132</v>
      </c>
      <c r="AD11" s="24">
        <v>103.47303718028132</v>
      </c>
      <c r="AE11" s="23">
        <v>103.47303718028132</v>
      </c>
      <c r="AF11" s="24">
        <v>103.47303718028132</v>
      </c>
      <c r="AG11" s="23">
        <v>103.47303718028132</v>
      </c>
      <c r="AH11" s="24">
        <v>103.47303718028132</v>
      </c>
      <c r="AI11" s="23">
        <v>103.47303718028132</v>
      </c>
      <c r="AJ11" s="24">
        <v>103.47303718028132</v>
      </c>
      <c r="AK11" s="23">
        <v>81.332443477061588</v>
      </c>
      <c r="AL11" s="24">
        <v>0</v>
      </c>
      <c r="AM11" s="23">
        <v>0</v>
      </c>
      <c r="AN11" s="24">
        <v>0</v>
      </c>
      <c r="AO11" s="23">
        <v>0</v>
      </c>
      <c r="AP11" s="24">
        <v>0</v>
      </c>
      <c r="AQ11" s="23">
        <v>0</v>
      </c>
      <c r="AR11" s="24">
        <v>0</v>
      </c>
      <c r="AS11" s="23">
        <v>0</v>
      </c>
      <c r="AT11" s="24">
        <v>0</v>
      </c>
      <c r="AU11" s="23">
        <v>0</v>
      </c>
      <c r="AV11" s="82">
        <v>0</v>
      </c>
      <c r="AW11" s="3"/>
      <c r="AX11" s="91">
        <v>186931.04838430189</v>
      </c>
      <c r="AY11" s="24">
        <v>186931.04838430189</v>
      </c>
      <c r="AZ11" s="23">
        <v>186931.04838430189</v>
      </c>
      <c r="BA11" s="24">
        <v>186931.04838430189</v>
      </c>
      <c r="BB11" s="23">
        <v>186931.04838430189</v>
      </c>
      <c r="BC11" s="24">
        <v>186931.04838430189</v>
      </c>
      <c r="BD11" s="23">
        <v>186931.04838430189</v>
      </c>
      <c r="BE11" s="24">
        <v>186931.04838430189</v>
      </c>
      <c r="BF11" s="23">
        <v>186931.04838430189</v>
      </c>
      <c r="BG11" s="24">
        <v>186931.04838430189</v>
      </c>
      <c r="BH11" s="23">
        <v>186931.04838430189</v>
      </c>
      <c r="BI11" s="24">
        <v>186931.04838430189</v>
      </c>
      <c r="BJ11" s="23">
        <v>186931.04838430189</v>
      </c>
      <c r="BK11" s="24">
        <v>186931.04838430189</v>
      </c>
      <c r="BL11" s="23">
        <v>186931.04838430189</v>
      </c>
      <c r="BM11" s="24">
        <v>186931.04838430189</v>
      </c>
      <c r="BN11" s="23">
        <v>186931.04838430189</v>
      </c>
      <c r="BO11" s="24">
        <v>186931.04838430189</v>
      </c>
      <c r="BP11" s="23">
        <v>167128.47405812843</v>
      </c>
      <c r="BQ11" s="24">
        <v>0</v>
      </c>
      <c r="BR11" s="23">
        <v>0</v>
      </c>
      <c r="BS11" s="24">
        <v>0</v>
      </c>
      <c r="BT11" s="23">
        <v>0</v>
      </c>
      <c r="BU11" s="24">
        <v>0</v>
      </c>
      <c r="BV11" s="23">
        <v>0</v>
      </c>
      <c r="BW11" s="24">
        <v>0</v>
      </c>
      <c r="BX11" s="23">
        <v>0</v>
      </c>
      <c r="BY11" s="24">
        <v>0</v>
      </c>
      <c r="BZ11" s="23">
        <v>0</v>
      </c>
      <c r="CA11" s="82">
        <v>0</v>
      </c>
      <c r="CB11" s="14"/>
    </row>
    <row r="12" spans="2:80" x14ac:dyDescent="0.35">
      <c r="B12" s="2"/>
      <c r="C12" s="44">
        <f t="shared" si="0"/>
        <v>6</v>
      </c>
      <c r="D12" s="86" t="s">
        <v>62</v>
      </c>
      <c r="E12" s="87" t="s">
        <v>63</v>
      </c>
      <c r="F12" s="86" t="s">
        <v>77</v>
      </c>
      <c r="G12" s="87" t="s">
        <v>65</v>
      </c>
      <c r="H12" s="86" t="s">
        <v>66</v>
      </c>
      <c r="I12" s="87" t="s">
        <v>78</v>
      </c>
      <c r="J12" s="86">
        <v>2011</v>
      </c>
      <c r="K12" s="87"/>
      <c r="L12" s="86" t="s">
        <v>68</v>
      </c>
      <c r="M12" s="87" t="s">
        <v>79</v>
      </c>
      <c r="N12" s="86" t="s">
        <v>80</v>
      </c>
      <c r="O12" s="62">
        <v>19</v>
      </c>
      <c r="P12" s="61">
        <v>10.64</v>
      </c>
      <c r="Q12" s="88">
        <v>0</v>
      </c>
      <c r="R12" s="3"/>
      <c r="S12" s="89">
        <v>10.64</v>
      </c>
      <c r="T12" s="62">
        <v>0</v>
      </c>
      <c r="U12" s="61">
        <v>0</v>
      </c>
      <c r="V12" s="62">
        <v>0</v>
      </c>
      <c r="W12" s="61">
        <v>0</v>
      </c>
      <c r="X12" s="62">
        <v>0</v>
      </c>
      <c r="Y12" s="61">
        <v>0</v>
      </c>
      <c r="Z12" s="62">
        <v>0</v>
      </c>
      <c r="AA12" s="61">
        <v>0</v>
      </c>
      <c r="AB12" s="62">
        <v>0</v>
      </c>
      <c r="AC12" s="61">
        <v>0</v>
      </c>
      <c r="AD12" s="62">
        <v>0</v>
      </c>
      <c r="AE12" s="61">
        <v>0</v>
      </c>
      <c r="AF12" s="62">
        <v>0</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0</v>
      </c>
      <c r="BA12" s="62">
        <v>0</v>
      </c>
      <c r="BB12" s="61">
        <v>0</v>
      </c>
      <c r="BC12" s="62">
        <v>0</v>
      </c>
      <c r="BD12" s="61">
        <v>0</v>
      </c>
      <c r="BE12" s="62">
        <v>0</v>
      </c>
      <c r="BF12" s="61">
        <v>0</v>
      </c>
      <c r="BG12" s="62">
        <v>0</v>
      </c>
      <c r="BH12" s="61">
        <v>0</v>
      </c>
      <c r="BI12" s="62">
        <v>0</v>
      </c>
      <c r="BJ12" s="61">
        <v>0</v>
      </c>
      <c r="BK12" s="62">
        <v>0</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5">
      <c r="B13" s="2"/>
      <c r="C13" s="21">
        <f t="shared" si="0"/>
        <v>7</v>
      </c>
      <c r="D13" s="90" t="s">
        <v>62</v>
      </c>
      <c r="E13" s="79" t="s">
        <v>63</v>
      </c>
      <c r="F13" s="90" t="s">
        <v>81</v>
      </c>
      <c r="G13" s="79" t="s">
        <v>65</v>
      </c>
      <c r="H13" s="90" t="s">
        <v>66</v>
      </c>
      <c r="I13" s="79" t="s">
        <v>67</v>
      </c>
      <c r="J13" s="90">
        <v>2011</v>
      </c>
      <c r="K13" s="79"/>
      <c r="L13" s="90" t="s">
        <v>68</v>
      </c>
      <c r="M13" s="79" t="s">
        <v>82</v>
      </c>
      <c r="N13" s="90" t="s">
        <v>73</v>
      </c>
      <c r="O13" s="24">
        <v>0</v>
      </c>
      <c r="P13" s="23">
        <v>0</v>
      </c>
      <c r="Q13" s="82">
        <v>0</v>
      </c>
      <c r="R13" s="3"/>
      <c r="S13" s="91">
        <v>0</v>
      </c>
      <c r="T13" s="24">
        <v>0</v>
      </c>
      <c r="U13" s="23">
        <v>0</v>
      </c>
      <c r="V13" s="24">
        <v>0</v>
      </c>
      <c r="W13" s="23">
        <v>0</v>
      </c>
      <c r="X13" s="24">
        <v>0</v>
      </c>
      <c r="Y13" s="23">
        <v>0</v>
      </c>
      <c r="Z13" s="24">
        <v>0</v>
      </c>
      <c r="AA13" s="23">
        <v>0</v>
      </c>
      <c r="AB13" s="24">
        <v>0</v>
      </c>
      <c r="AC13" s="23">
        <v>0</v>
      </c>
      <c r="AD13" s="24">
        <v>0</v>
      </c>
      <c r="AE13" s="23">
        <v>0</v>
      </c>
      <c r="AF13" s="24">
        <v>0</v>
      </c>
      <c r="AG13" s="23">
        <v>0</v>
      </c>
      <c r="AH13" s="24">
        <v>0</v>
      </c>
      <c r="AI13" s="23">
        <v>0</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0</v>
      </c>
      <c r="AZ13" s="23">
        <v>0</v>
      </c>
      <c r="BA13" s="24">
        <v>0</v>
      </c>
      <c r="BB13" s="23">
        <v>0</v>
      </c>
      <c r="BC13" s="24">
        <v>0</v>
      </c>
      <c r="BD13" s="23">
        <v>0</v>
      </c>
      <c r="BE13" s="24">
        <v>0</v>
      </c>
      <c r="BF13" s="23">
        <v>0</v>
      </c>
      <c r="BG13" s="24">
        <v>0</v>
      </c>
      <c r="BH13" s="23">
        <v>0</v>
      </c>
      <c r="BI13" s="24">
        <v>0</v>
      </c>
      <c r="BJ13" s="23">
        <v>0</v>
      </c>
      <c r="BK13" s="24">
        <v>0</v>
      </c>
      <c r="BL13" s="23">
        <v>0</v>
      </c>
      <c r="BM13" s="24">
        <v>0</v>
      </c>
      <c r="BN13" s="23">
        <v>0</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5">
      <c r="B14" s="2"/>
      <c r="C14" s="44">
        <f t="shared" si="0"/>
        <v>8</v>
      </c>
      <c r="D14" s="86" t="s">
        <v>62</v>
      </c>
      <c r="E14" s="87" t="s">
        <v>83</v>
      </c>
      <c r="F14" s="86" t="s">
        <v>84</v>
      </c>
      <c r="G14" s="87" t="s">
        <v>65</v>
      </c>
      <c r="H14" s="86" t="s">
        <v>85</v>
      </c>
      <c r="I14" s="87" t="s">
        <v>78</v>
      </c>
      <c r="J14" s="86">
        <v>2011</v>
      </c>
      <c r="K14" s="87"/>
      <c r="L14" s="86" t="s">
        <v>68</v>
      </c>
      <c r="M14" s="87" t="s">
        <v>86</v>
      </c>
      <c r="N14" s="86" t="s">
        <v>87</v>
      </c>
      <c r="O14" s="62">
        <v>0</v>
      </c>
      <c r="P14" s="61">
        <v>0</v>
      </c>
      <c r="Q14" s="88">
        <v>0</v>
      </c>
      <c r="R14" s="3"/>
      <c r="S14" s="89">
        <v>0</v>
      </c>
      <c r="T14" s="62">
        <v>0</v>
      </c>
      <c r="U14" s="61">
        <v>0</v>
      </c>
      <c r="V14" s="62">
        <v>0</v>
      </c>
      <c r="W14" s="61">
        <v>0</v>
      </c>
      <c r="X14" s="62">
        <v>0</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0</v>
      </c>
      <c r="BB14" s="61">
        <v>0</v>
      </c>
      <c r="BC14" s="62">
        <v>0</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5">
      <c r="B15" s="2"/>
      <c r="C15" s="21">
        <f t="shared" si="0"/>
        <v>9</v>
      </c>
      <c r="D15" s="90" t="s">
        <v>62</v>
      </c>
      <c r="E15" s="79" t="s">
        <v>83</v>
      </c>
      <c r="F15" s="90" t="s">
        <v>88</v>
      </c>
      <c r="G15" s="79" t="s">
        <v>65</v>
      </c>
      <c r="H15" s="90" t="s">
        <v>85</v>
      </c>
      <c r="I15" s="79" t="s">
        <v>67</v>
      </c>
      <c r="J15" s="90">
        <v>2011</v>
      </c>
      <c r="K15" s="79"/>
      <c r="L15" s="90" t="s">
        <v>68</v>
      </c>
      <c r="M15" s="79" t="s">
        <v>69</v>
      </c>
      <c r="N15" s="90" t="s">
        <v>89</v>
      </c>
      <c r="O15" s="24">
        <v>44</v>
      </c>
      <c r="P15" s="23">
        <v>57.100024915523619</v>
      </c>
      <c r="Q15" s="82">
        <v>168899.53531902906</v>
      </c>
      <c r="R15" s="3"/>
      <c r="S15" s="91">
        <v>61.143768968282551</v>
      </c>
      <c r="T15" s="24">
        <v>61.143768968282551</v>
      </c>
      <c r="U15" s="23">
        <v>61.143768968282551</v>
      </c>
      <c r="V15" s="24">
        <v>46.532126049520961</v>
      </c>
      <c r="W15" s="23">
        <v>46.449170814530355</v>
      </c>
      <c r="X15" s="24">
        <v>46.040155419785016</v>
      </c>
      <c r="Y15" s="23">
        <v>8.8554713352469392</v>
      </c>
      <c r="Z15" s="24">
        <v>6.7078524738235332</v>
      </c>
      <c r="AA15" s="23">
        <v>6.7078524738235332</v>
      </c>
      <c r="AB15" s="24">
        <v>6.7078524738235332</v>
      </c>
      <c r="AC15" s="23">
        <v>5.9612553589081001</v>
      </c>
      <c r="AD15" s="24">
        <v>5.9612553589081001</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156829.82606302784</v>
      </c>
      <c r="AY15" s="24">
        <v>156829.82606302784</v>
      </c>
      <c r="AZ15" s="23">
        <v>156829.82606302784</v>
      </c>
      <c r="BA15" s="24">
        <v>116372.20577803341</v>
      </c>
      <c r="BB15" s="23">
        <v>116140.50209233962</v>
      </c>
      <c r="BC15" s="24">
        <v>115141.76037194463</v>
      </c>
      <c r="BD15" s="23">
        <v>21414.201621720564</v>
      </c>
      <c r="BE15" s="24">
        <v>19802.121273945137</v>
      </c>
      <c r="BF15" s="23">
        <v>19802.121273945137</v>
      </c>
      <c r="BG15" s="24">
        <v>19802.121273945137</v>
      </c>
      <c r="BH15" s="23">
        <v>14892.817704985786</v>
      </c>
      <c r="BI15" s="24">
        <v>14892.817704985786</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5">
      <c r="B16" s="2"/>
      <c r="C16" s="44">
        <f t="shared" si="0"/>
        <v>10</v>
      </c>
      <c r="D16" s="86" t="s">
        <v>62</v>
      </c>
      <c r="E16" s="87" t="s">
        <v>83</v>
      </c>
      <c r="F16" s="86" t="s">
        <v>90</v>
      </c>
      <c r="G16" s="87" t="s">
        <v>65</v>
      </c>
      <c r="H16" s="86" t="s">
        <v>85</v>
      </c>
      <c r="I16" s="87" t="s">
        <v>67</v>
      </c>
      <c r="J16" s="86">
        <v>2011</v>
      </c>
      <c r="K16" s="87"/>
      <c r="L16" s="86" t="s">
        <v>68</v>
      </c>
      <c r="M16" s="87" t="s">
        <v>69</v>
      </c>
      <c r="N16" s="86" t="s">
        <v>89</v>
      </c>
      <c r="O16" s="62">
        <v>4</v>
      </c>
      <c r="P16" s="61">
        <v>100.59945937486131</v>
      </c>
      <c r="Q16" s="88">
        <v>613567.9587239963</v>
      </c>
      <c r="R16" s="3"/>
      <c r="S16" s="89">
        <v>70.326392902826157</v>
      </c>
      <c r="T16" s="62">
        <v>70.326392902826157</v>
      </c>
      <c r="U16" s="61">
        <v>70.326392902826157</v>
      </c>
      <c r="V16" s="62">
        <v>70.326392902826157</v>
      </c>
      <c r="W16" s="61">
        <v>70.326392902826157</v>
      </c>
      <c r="X16" s="62">
        <v>70.326392902826157</v>
      </c>
      <c r="Y16" s="61">
        <v>70.326392902826157</v>
      </c>
      <c r="Z16" s="62">
        <v>70.326392902826157</v>
      </c>
      <c r="AA16" s="61">
        <v>70.326392902826157</v>
      </c>
      <c r="AB16" s="62">
        <v>70.326392902826157</v>
      </c>
      <c r="AC16" s="61">
        <v>70.326392902826157</v>
      </c>
      <c r="AD16" s="62">
        <v>70.326392902826157</v>
      </c>
      <c r="AE16" s="61">
        <v>30.709542922405298</v>
      </c>
      <c r="AF16" s="62">
        <v>30.709542922405298</v>
      </c>
      <c r="AG16" s="61">
        <v>30.709542922405298</v>
      </c>
      <c r="AH16" s="62">
        <v>30.709542922405298</v>
      </c>
      <c r="AI16" s="61">
        <v>30.709542922405298</v>
      </c>
      <c r="AJ16" s="62">
        <v>0</v>
      </c>
      <c r="AK16" s="61">
        <v>0</v>
      </c>
      <c r="AL16" s="62">
        <v>0</v>
      </c>
      <c r="AM16" s="61">
        <v>0</v>
      </c>
      <c r="AN16" s="62">
        <v>0</v>
      </c>
      <c r="AO16" s="61">
        <v>0</v>
      </c>
      <c r="AP16" s="62">
        <v>0</v>
      </c>
      <c r="AQ16" s="61">
        <v>0</v>
      </c>
      <c r="AR16" s="62">
        <v>0</v>
      </c>
      <c r="AS16" s="61">
        <v>0</v>
      </c>
      <c r="AT16" s="62">
        <v>0</v>
      </c>
      <c r="AU16" s="61">
        <v>0</v>
      </c>
      <c r="AV16" s="88">
        <v>0</v>
      </c>
      <c r="AW16" s="3"/>
      <c r="AX16" s="89">
        <v>435854.56366833946</v>
      </c>
      <c r="AY16" s="62">
        <v>435854.56366833946</v>
      </c>
      <c r="AZ16" s="61">
        <v>435854.56366833946</v>
      </c>
      <c r="BA16" s="62">
        <v>435854.56366833946</v>
      </c>
      <c r="BB16" s="61">
        <v>435854.56366833946</v>
      </c>
      <c r="BC16" s="62">
        <v>435854.56366833946</v>
      </c>
      <c r="BD16" s="61">
        <v>435854.56366833946</v>
      </c>
      <c r="BE16" s="62">
        <v>435854.56366833946</v>
      </c>
      <c r="BF16" s="61">
        <v>435854.56366833946</v>
      </c>
      <c r="BG16" s="62">
        <v>435854.56366833946</v>
      </c>
      <c r="BH16" s="61">
        <v>435854.56366833946</v>
      </c>
      <c r="BI16" s="62">
        <v>435854.56366833946</v>
      </c>
      <c r="BJ16" s="61">
        <v>182724.15906209601</v>
      </c>
      <c r="BK16" s="62">
        <v>182724.15906209601</v>
      </c>
      <c r="BL16" s="61">
        <v>182724.15906209601</v>
      </c>
      <c r="BM16" s="62">
        <v>182724.15906209601</v>
      </c>
      <c r="BN16" s="61">
        <v>182724.15906209601</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5">
      <c r="B17" s="2"/>
      <c r="C17" s="21">
        <f t="shared" si="0"/>
        <v>11</v>
      </c>
      <c r="D17" s="90" t="s">
        <v>62</v>
      </c>
      <c r="E17" s="79" t="s">
        <v>83</v>
      </c>
      <c r="F17" s="90" t="s">
        <v>91</v>
      </c>
      <c r="G17" s="79" t="s">
        <v>65</v>
      </c>
      <c r="H17" s="90" t="s">
        <v>85</v>
      </c>
      <c r="I17" s="79" t="s">
        <v>67</v>
      </c>
      <c r="J17" s="90">
        <v>2011</v>
      </c>
      <c r="K17" s="79"/>
      <c r="L17" s="90" t="s">
        <v>68</v>
      </c>
      <c r="M17" s="79" t="s">
        <v>92</v>
      </c>
      <c r="N17" s="90" t="s">
        <v>89</v>
      </c>
      <c r="O17" s="24">
        <v>1</v>
      </c>
      <c r="P17" s="23">
        <v>30.167000000000002</v>
      </c>
      <c r="Q17" s="82">
        <v>135261.6</v>
      </c>
      <c r="R17" s="3"/>
      <c r="S17" s="91">
        <v>15.083500000000001</v>
      </c>
      <c r="T17" s="24">
        <v>15.083500000000001</v>
      </c>
      <c r="U17" s="23">
        <v>15.083500000000001</v>
      </c>
      <c r="V17" s="24">
        <v>15.083500000000001</v>
      </c>
      <c r="W17" s="23">
        <v>15.083500000000001</v>
      </c>
      <c r="X17" s="24">
        <v>15.083500000000001</v>
      </c>
      <c r="Y17" s="23">
        <v>15.083500000000001</v>
      </c>
      <c r="Z17" s="24">
        <v>15.083500000000001</v>
      </c>
      <c r="AA17" s="23">
        <v>15.083500000000001</v>
      </c>
      <c r="AB17" s="24">
        <v>15.083500000000001</v>
      </c>
      <c r="AC17" s="23">
        <v>15.083500000000001</v>
      </c>
      <c r="AD17" s="24">
        <v>15.083500000000001</v>
      </c>
      <c r="AE17" s="23">
        <v>15.083500000000001</v>
      </c>
      <c r="AF17" s="24">
        <v>15.083500000000001</v>
      </c>
      <c r="AG17" s="23">
        <v>15.083500000000001</v>
      </c>
      <c r="AH17" s="24">
        <v>15.083500000000001</v>
      </c>
      <c r="AI17" s="23">
        <v>15.083500000000001</v>
      </c>
      <c r="AJ17" s="24">
        <v>0</v>
      </c>
      <c r="AK17" s="23">
        <v>0</v>
      </c>
      <c r="AL17" s="24">
        <v>0</v>
      </c>
      <c r="AM17" s="23">
        <v>0</v>
      </c>
      <c r="AN17" s="24">
        <v>0</v>
      </c>
      <c r="AO17" s="23">
        <v>0</v>
      </c>
      <c r="AP17" s="24">
        <v>0</v>
      </c>
      <c r="AQ17" s="23">
        <v>0</v>
      </c>
      <c r="AR17" s="24">
        <v>0</v>
      </c>
      <c r="AS17" s="23">
        <v>0</v>
      </c>
      <c r="AT17" s="24">
        <v>0</v>
      </c>
      <c r="AU17" s="23">
        <v>0</v>
      </c>
      <c r="AV17" s="82">
        <v>0</v>
      </c>
      <c r="AW17" s="3"/>
      <c r="AX17" s="91">
        <v>67630.8</v>
      </c>
      <c r="AY17" s="24">
        <v>67630.8</v>
      </c>
      <c r="AZ17" s="23">
        <v>67630.8</v>
      </c>
      <c r="BA17" s="24">
        <v>67630.8</v>
      </c>
      <c r="BB17" s="23">
        <v>67630.8</v>
      </c>
      <c r="BC17" s="24">
        <v>67630.8</v>
      </c>
      <c r="BD17" s="23">
        <v>67630.8</v>
      </c>
      <c r="BE17" s="24">
        <v>67630.8</v>
      </c>
      <c r="BF17" s="23">
        <v>67630.8</v>
      </c>
      <c r="BG17" s="24">
        <v>67630.8</v>
      </c>
      <c r="BH17" s="23">
        <v>67630.8</v>
      </c>
      <c r="BI17" s="24">
        <v>67630.8</v>
      </c>
      <c r="BJ17" s="23">
        <v>67630.8</v>
      </c>
      <c r="BK17" s="24">
        <v>67630.8</v>
      </c>
      <c r="BL17" s="23">
        <v>67630.8</v>
      </c>
      <c r="BM17" s="24">
        <v>67630.8</v>
      </c>
      <c r="BN17" s="23">
        <v>67630.8</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5">
      <c r="B18" s="2"/>
      <c r="C18" s="44">
        <f t="shared" si="0"/>
        <v>12</v>
      </c>
      <c r="D18" s="86" t="s">
        <v>62</v>
      </c>
      <c r="E18" s="87" t="s">
        <v>93</v>
      </c>
      <c r="F18" s="86" t="s">
        <v>94</v>
      </c>
      <c r="G18" s="87" t="s">
        <v>65</v>
      </c>
      <c r="H18" s="86" t="s">
        <v>93</v>
      </c>
      <c r="I18" s="87" t="s">
        <v>78</v>
      </c>
      <c r="J18" s="86">
        <v>2011</v>
      </c>
      <c r="K18" s="87"/>
      <c r="L18" s="86" t="s">
        <v>68</v>
      </c>
      <c r="M18" s="87" t="s">
        <v>86</v>
      </c>
      <c r="N18" s="86" t="s">
        <v>87</v>
      </c>
      <c r="O18" s="62">
        <v>1</v>
      </c>
      <c r="P18" s="61">
        <v>25</v>
      </c>
      <c r="Q18" s="88">
        <v>1236.7269999999999</v>
      </c>
      <c r="R18" s="3"/>
      <c r="S18" s="89">
        <v>21.069000000000003</v>
      </c>
      <c r="T18" s="62">
        <v>0</v>
      </c>
      <c r="U18" s="61">
        <v>0</v>
      </c>
      <c r="V18" s="62">
        <v>0</v>
      </c>
      <c r="W18" s="61">
        <v>0</v>
      </c>
      <c r="X18" s="62">
        <v>0</v>
      </c>
      <c r="Y18" s="61">
        <v>0</v>
      </c>
      <c r="Z18" s="62">
        <v>0</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1236.7269999999999</v>
      </c>
      <c r="AY18" s="62">
        <v>0</v>
      </c>
      <c r="AZ18" s="61">
        <v>0</v>
      </c>
      <c r="BA18" s="62">
        <v>0</v>
      </c>
      <c r="BB18" s="61">
        <v>0</v>
      </c>
      <c r="BC18" s="62">
        <v>0</v>
      </c>
      <c r="BD18" s="61">
        <v>0</v>
      </c>
      <c r="BE18" s="62">
        <v>0</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5">
      <c r="B19" s="2"/>
      <c r="C19" s="21">
        <f t="shared" si="0"/>
        <v>13</v>
      </c>
      <c r="D19" s="90" t="s">
        <v>62</v>
      </c>
      <c r="E19" s="79" t="s">
        <v>95</v>
      </c>
      <c r="F19" s="90" t="s">
        <v>96</v>
      </c>
      <c r="G19" s="79" t="s">
        <v>65</v>
      </c>
      <c r="H19" s="90" t="s">
        <v>85</v>
      </c>
      <c r="I19" s="79" t="s">
        <v>67</v>
      </c>
      <c r="J19" s="90">
        <v>2011</v>
      </c>
      <c r="K19" s="79"/>
      <c r="L19" s="90" t="s">
        <v>68</v>
      </c>
      <c r="M19" s="79" t="s">
        <v>97</v>
      </c>
      <c r="N19" s="90" t="s">
        <v>89</v>
      </c>
      <c r="O19" s="24">
        <v>3</v>
      </c>
      <c r="P19" s="23">
        <v>8.1512200000000004</v>
      </c>
      <c r="Q19" s="82">
        <v>47364.294053999998</v>
      </c>
      <c r="R19" s="3"/>
      <c r="S19" s="91">
        <v>4.2386344000000005</v>
      </c>
      <c r="T19" s="24">
        <v>4.2386344000000005</v>
      </c>
      <c r="U19" s="23">
        <v>4.2386344000000005</v>
      </c>
      <c r="V19" s="24">
        <v>4.2386344000000005</v>
      </c>
      <c r="W19" s="23">
        <v>4.2386344000000005</v>
      </c>
      <c r="X19" s="24">
        <v>4.2386344000000005</v>
      </c>
      <c r="Y19" s="23">
        <v>4.2386344000000005</v>
      </c>
      <c r="Z19" s="24">
        <v>4.2386344000000005</v>
      </c>
      <c r="AA19" s="23">
        <v>4.2386344000000005</v>
      </c>
      <c r="AB19" s="24">
        <v>4.2386344000000005</v>
      </c>
      <c r="AC19" s="23">
        <v>4.2386344000000005</v>
      </c>
      <c r="AD19" s="24">
        <v>4.2386344000000005</v>
      </c>
      <c r="AE19" s="23">
        <v>4.2386344000000005</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24629.432908079998</v>
      </c>
      <c r="AY19" s="24">
        <v>24629.432908079998</v>
      </c>
      <c r="AZ19" s="23">
        <v>24629.432908079998</v>
      </c>
      <c r="BA19" s="24">
        <v>24629.432908079998</v>
      </c>
      <c r="BB19" s="23">
        <v>24629.432908079998</v>
      </c>
      <c r="BC19" s="24">
        <v>24629.432908079998</v>
      </c>
      <c r="BD19" s="23">
        <v>24629.432908079998</v>
      </c>
      <c r="BE19" s="24">
        <v>24629.432908079998</v>
      </c>
      <c r="BF19" s="23">
        <v>24629.432908079998</v>
      </c>
      <c r="BG19" s="24">
        <v>24629.432908079998</v>
      </c>
      <c r="BH19" s="23">
        <v>24629.432908079998</v>
      </c>
      <c r="BI19" s="24">
        <v>24629.432908079998</v>
      </c>
      <c r="BJ19" s="23">
        <v>24629.432908079998</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35">
      <c r="B20" s="2"/>
      <c r="C20" s="57">
        <f t="shared" si="0"/>
        <v>14</v>
      </c>
      <c r="D20" s="92" t="s">
        <v>62</v>
      </c>
      <c r="E20" s="93" t="s">
        <v>95</v>
      </c>
      <c r="F20" s="92" t="s">
        <v>91</v>
      </c>
      <c r="G20" s="93" t="s">
        <v>65</v>
      </c>
      <c r="H20" s="92" t="s">
        <v>85</v>
      </c>
      <c r="I20" s="93" t="s">
        <v>67</v>
      </c>
      <c r="J20" s="92">
        <v>2011</v>
      </c>
      <c r="K20" s="93"/>
      <c r="L20" s="92" t="s">
        <v>68</v>
      </c>
      <c r="M20" s="93" t="s">
        <v>97</v>
      </c>
      <c r="N20" s="92" t="s">
        <v>89</v>
      </c>
      <c r="O20" s="66">
        <v>2.0021753913535822</v>
      </c>
      <c r="P20" s="65">
        <v>142.59210951089105</v>
      </c>
      <c r="Q20" s="94">
        <v>732353.07444793638</v>
      </c>
      <c r="R20" s="3"/>
      <c r="S20" s="95">
        <v>71.296054755445525</v>
      </c>
      <c r="T20" s="66">
        <v>71.296054755445525</v>
      </c>
      <c r="U20" s="65">
        <v>71.296054755445525</v>
      </c>
      <c r="V20" s="66">
        <v>71.296054755445525</v>
      </c>
      <c r="W20" s="65">
        <v>71.296054755445525</v>
      </c>
      <c r="X20" s="66">
        <v>71.296054755445525</v>
      </c>
      <c r="Y20" s="65">
        <v>71.296054755445525</v>
      </c>
      <c r="Z20" s="66">
        <v>71.296054755445525</v>
      </c>
      <c r="AA20" s="65">
        <v>71.296054755445525</v>
      </c>
      <c r="AB20" s="66">
        <v>71.296054755445525</v>
      </c>
      <c r="AC20" s="65">
        <v>71.296054755445525</v>
      </c>
      <c r="AD20" s="66">
        <v>71.296054755445525</v>
      </c>
      <c r="AE20" s="65">
        <v>71.296054755445525</v>
      </c>
      <c r="AF20" s="66">
        <v>71.296054755445525</v>
      </c>
      <c r="AG20" s="65">
        <v>71.296054755445525</v>
      </c>
      <c r="AH20" s="66">
        <v>0.14455475544553545</v>
      </c>
      <c r="AI20" s="65">
        <v>0.14455475544553545</v>
      </c>
      <c r="AJ20" s="66">
        <v>0.14455475544553545</v>
      </c>
      <c r="AK20" s="65">
        <v>0.14455475544553545</v>
      </c>
      <c r="AL20" s="66">
        <v>0.14455475544553545</v>
      </c>
      <c r="AM20" s="65">
        <v>0.14455475544553545</v>
      </c>
      <c r="AN20" s="66">
        <v>0.14455475544553545</v>
      </c>
      <c r="AO20" s="65">
        <v>0.14455475544553545</v>
      </c>
      <c r="AP20" s="66">
        <v>0.14455475544553545</v>
      </c>
      <c r="AQ20" s="65">
        <v>0.14455475544553545</v>
      </c>
      <c r="AR20" s="66">
        <v>0.14455475544553545</v>
      </c>
      <c r="AS20" s="65">
        <v>0</v>
      </c>
      <c r="AT20" s="66">
        <v>0</v>
      </c>
      <c r="AU20" s="65">
        <v>0</v>
      </c>
      <c r="AV20" s="94">
        <v>0</v>
      </c>
      <c r="AW20" s="3"/>
      <c r="AX20" s="95">
        <v>366176.53722396819</v>
      </c>
      <c r="AY20" s="66">
        <v>366176.53722396819</v>
      </c>
      <c r="AZ20" s="65">
        <v>366176.53722396819</v>
      </c>
      <c r="BA20" s="66">
        <v>366176.53722396819</v>
      </c>
      <c r="BB20" s="65">
        <v>366176.53722396819</v>
      </c>
      <c r="BC20" s="66">
        <v>366176.53722396819</v>
      </c>
      <c r="BD20" s="65">
        <v>366176.53722396819</v>
      </c>
      <c r="BE20" s="66">
        <v>366176.53722396819</v>
      </c>
      <c r="BF20" s="65">
        <v>366176.53722396819</v>
      </c>
      <c r="BG20" s="66">
        <v>366176.53722396819</v>
      </c>
      <c r="BH20" s="65">
        <v>366176.53722396819</v>
      </c>
      <c r="BI20" s="66">
        <v>366176.53722396819</v>
      </c>
      <c r="BJ20" s="65">
        <v>366176.53722396819</v>
      </c>
      <c r="BK20" s="66">
        <v>366176.53722396819</v>
      </c>
      <c r="BL20" s="65">
        <v>366176.53722396819</v>
      </c>
      <c r="BM20" s="66">
        <v>742.43322396827</v>
      </c>
      <c r="BN20" s="65">
        <v>742.43322396827</v>
      </c>
      <c r="BO20" s="66">
        <v>742.43322396827</v>
      </c>
      <c r="BP20" s="65">
        <v>742.43322396827</v>
      </c>
      <c r="BQ20" s="66">
        <v>742.43322396827</v>
      </c>
      <c r="BR20" s="65">
        <v>742.43322396827</v>
      </c>
      <c r="BS20" s="66">
        <v>742.43322396827</v>
      </c>
      <c r="BT20" s="65">
        <v>742.43322396827</v>
      </c>
      <c r="BU20" s="66">
        <v>742.43322396827</v>
      </c>
      <c r="BV20" s="65">
        <v>742.43322396827</v>
      </c>
      <c r="BW20" s="66">
        <v>742.43322396827</v>
      </c>
      <c r="BX20" s="65">
        <v>0</v>
      </c>
      <c r="BY20" s="66">
        <v>0</v>
      </c>
      <c r="BZ20" s="65">
        <v>0</v>
      </c>
      <c r="CA20" s="94">
        <v>0</v>
      </c>
      <c r="CB20" s="14"/>
    </row>
    <row r="21" spans="2:80" s="9" customFormat="1" ht="4.5" x14ac:dyDescent="0.35">
      <c r="B21" s="6"/>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8"/>
    </row>
    <row r="22" spans="2:80" x14ac:dyDescent="0.35">
      <c r="B22" s="2"/>
      <c r="C22" s="4" t="s">
        <v>11</v>
      </c>
      <c r="D22" s="96"/>
      <c r="E22" s="96"/>
      <c r="F22" s="96"/>
      <c r="G22" s="96"/>
      <c r="H22" s="96"/>
      <c r="I22" s="96"/>
      <c r="J22" s="96"/>
      <c r="K22" s="96"/>
      <c r="L22" s="96"/>
      <c r="M22" s="96"/>
      <c r="N22" s="96"/>
      <c r="O22" s="96"/>
      <c r="P22" s="10">
        <f>SUM(P$7:P20)</f>
        <v>591.32761224700164</v>
      </c>
      <c r="Q22" s="10">
        <f>SUM(Q$7:Q20)</f>
        <v>2428824.4348664591</v>
      </c>
      <c r="R22" s="3"/>
      <c r="S22" s="10">
        <f>SUM(S$7:S20)</f>
        <v>387.43570997173344</v>
      </c>
      <c r="T22" s="10">
        <f>SUM(T$7:T20)</f>
        <v>355.72670997173344</v>
      </c>
      <c r="U22" s="10">
        <f>SUM(U$7:U20)</f>
        <v>355.72670997173344</v>
      </c>
      <c r="V22" s="10">
        <f>SUM(V$7:V20)</f>
        <v>339.64124637204236</v>
      </c>
      <c r="W22" s="10">
        <f>SUM(W$7:W20)</f>
        <v>333.38298693230018</v>
      </c>
      <c r="X22" s="10">
        <f>SUM(X$7:X20)</f>
        <v>320.94788527409207</v>
      </c>
      <c r="Y22" s="10">
        <f>SUM(Y$7:Y20)</f>
        <v>281.91638977107488</v>
      </c>
      <c r="Z22" s="10">
        <f>SUM(Z$7:Z20)</f>
        <v>279.69864752565695</v>
      </c>
      <c r="AA22" s="10">
        <f>SUM(AA$7:AA20)</f>
        <v>281.36115388923372</v>
      </c>
      <c r="AB22" s="10">
        <f>SUM(AB$7:AB20)</f>
        <v>276.37129733257365</v>
      </c>
      <c r="AC22" s="10">
        <f>SUM(AC$7:AC20)</f>
        <v>271.06937948058419</v>
      </c>
      <c r="AD22" s="10">
        <f>SUM(AD$7:AD20)</f>
        <v>271.06903445125931</v>
      </c>
      <c r="AE22" s="10">
        <f>SUM(AE$7:AE20)</f>
        <v>225.49092911193031</v>
      </c>
      <c r="AF22" s="10">
        <f>SUM(AF$7:AF20)</f>
        <v>221.2174891351026</v>
      </c>
      <c r="AG22" s="10">
        <f>SUM(AG$7:AG20)</f>
        <v>221.2174891351026</v>
      </c>
      <c r="AH22" s="10">
        <f>SUM(AH$7:AH20)</f>
        <v>149.99375946221761</v>
      </c>
      <c r="AI22" s="10">
        <f>SUM(AI$7:AI20)</f>
        <v>149.41063485813214</v>
      </c>
      <c r="AJ22" s="10">
        <f>SUM(AJ$7:AJ20)</f>
        <v>103.61759193572686</v>
      </c>
      <c r="AK22" s="10">
        <f>SUM(AK$7:AK20)</f>
        <v>81.476998232507128</v>
      </c>
      <c r="AL22" s="10">
        <f>SUM(AL$7:AL20)</f>
        <v>0.14455475544553545</v>
      </c>
      <c r="AM22" s="10">
        <f>SUM(AM$7:AM20)</f>
        <v>0.14455475544553545</v>
      </c>
      <c r="AN22" s="10">
        <f>SUM(AN$7:AN20)</f>
        <v>0.14455475544553545</v>
      </c>
      <c r="AO22" s="10">
        <f>SUM(AO$7:AO20)</f>
        <v>0.14455475544553545</v>
      </c>
      <c r="AP22" s="10">
        <f>SUM(AP$7:AP20)</f>
        <v>0.14455475544553545</v>
      </c>
      <c r="AQ22" s="10">
        <f>SUM(AQ$7:AQ20)</f>
        <v>0.14455475544553545</v>
      </c>
      <c r="AR22" s="10">
        <f>SUM(AR$7:AR20)</f>
        <v>0.14455475544553545</v>
      </c>
      <c r="AS22" s="10">
        <f>SUM(AS$7:AS20)</f>
        <v>0</v>
      </c>
      <c r="AT22" s="10">
        <f>SUM(AT$7:AT20)</f>
        <v>0</v>
      </c>
      <c r="AU22" s="10">
        <f>SUM(AU$7:AU20)</f>
        <v>0</v>
      </c>
      <c r="AV22" s="10">
        <f>SUM(AV$7:AV20)</f>
        <v>0</v>
      </c>
      <c r="AW22" s="3"/>
      <c r="AX22" s="10">
        <f>SUM(AX$7:AX20)</f>
        <v>1563742.6177089387</v>
      </c>
      <c r="AY22" s="10">
        <f>SUM(AY$7:AY20)</f>
        <v>1562505.8907089387</v>
      </c>
      <c r="AZ22" s="10">
        <f>SUM(AZ$7:AZ20)</f>
        <v>1562505.8907089387</v>
      </c>
      <c r="BA22" s="10">
        <f>SUM(BA$7:BA20)</f>
        <v>1520730.2997652637</v>
      </c>
      <c r="BB22" s="10">
        <f>SUM(BB$7:BB20)</f>
        <v>1471089.543561982</v>
      </c>
      <c r="BC22" s="10">
        <f>SUM(BC$7:BC20)</f>
        <v>1366479.4790130747</v>
      </c>
      <c r="BD22" s="10">
        <f>SUM(BD$7:BD20)</f>
        <v>1232866.5260412828</v>
      </c>
      <c r="BE22" s="10">
        <f>SUM(BE$7:BE20)</f>
        <v>1230640.1648497158</v>
      </c>
      <c r="BF22" s="10">
        <f>SUM(BF$7:BF20)</f>
        <v>1266545.1419597939</v>
      </c>
      <c r="BG22" s="10">
        <f>SUM(BG$7:BG20)</f>
        <v>1158779.7286208617</v>
      </c>
      <c r="BH22" s="10">
        <f>SUM(BH$7:BH20)</f>
        <v>1115596.0945977829</v>
      </c>
      <c r="BI22" s="10">
        <f>SUM(BI$7:BI20)</f>
        <v>1112752.6582595741</v>
      </c>
      <c r="BJ22" s="10">
        <f>SUM(BJ$7:BJ20)</f>
        <v>844729.43594834465</v>
      </c>
      <c r="BK22" s="10">
        <f>SUM(BK$7:BK20)</f>
        <v>816905.37234939157</v>
      </c>
      <c r="BL22" s="10">
        <f>SUM(BL$7:BL20)</f>
        <v>816905.37234939157</v>
      </c>
      <c r="BM22" s="10">
        <f>SUM(BM$7:BM20)</f>
        <v>450622.12212669844</v>
      </c>
      <c r="BN22" s="10">
        <f>SUM(BN$7:BN20)</f>
        <v>438028.44067036611</v>
      </c>
      <c r="BO22" s="10">
        <f>SUM(BO$7:BO20)</f>
        <v>187673.48160827017</v>
      </c>
      <c r="BP22" s="10">
        <f>SUM(BP$7:BP20)</f>
        <v>167870.90728209671</v>
      </c>
      <c r="BQ22" s="10">
        <f>SUM(BQ$7:BQ20)</f>
        <v>742.43322396827</v>
      </c>
      <c r="BR22" s="10">
        <f>SUM(BR$7:BR20)</f>
        <v>742.43322396827</v>
      </c>
      <c r="BS22" s="10">
        <f>SUM(BS$7:BS20)</f>
        <v>742.43322396827</v>
      </c>
      <c r="BT22" s="10">
        <f>SUM(BT$7:BT20)</f>
        <v>742.43322396827</v>
      </c>
      <c r="BU22" s="10">
        <f>SUM(BU$7:BU20)</f>
        <v>742.43322396827</v>
      </c>
      <c r="BV22" s="10">
        <f>SUM(BV$7:BV20)</f>
        <v>742.43322396827</v>
      </c>
      <c r="BW22" s="10">
        <f>SUM(BW$7:BW20)</f>
        <v>742.43322396827</v>
      </c>
      <c r="BX22" s="10">
        <f>SUM(BX$7:BX20)</f>
        <v>0</v>
      </c>
      <c r="BY22" s="10">
        <f>SUM(BY$7:BY20)</f>
        <v>0</v>
      </c>
      <c r="BZ22" s="10">
        <f>SUM(BZ$7:BZ20)</f>
        <v>0</v>
      </c>
      <c r="CA22" s="10">
        <f>SUM(CA$7:CA20)</f>
        <v>0</v>
      </c>
      <c r="CB22" s="14"/>
    </row>
    <row r="23" spans="2:80" x14ac:dyDescent="0.35">
      <c r="B23" s="33"/>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5"/>
    </row>
  </sheetData>
  <mergeCells count="15">
    <mergeCell ref="Q4:Q5"/>
    <mergeCell ref="C4:C5"/>
    <mergeCell ref="D4:D5"/>
    <mergeCell ref="E4:E5"/>
    <mergeCell ref="P4:P5"/>
    <mergeCell ref="I4:I5"/>
    <mergeCell ref="F4:F5"/>
    <mergeCell ref="G4:G5"/>
    <mergeCell ref="H4:H5"/>
    <mergeCell ref="J4:J5"/>
    <mergeCell ref="K4:K5"/>
    <mergeCell ref="L4:L5"/>
    <mergeCell ref="M4:M5"/>
    <mergeCell ref="N4:N5"/>
    <mergeCell ref="O4:O5"/>
  </mergeCells>
  <conditionalFormatting sqref="O7:Q20 S7:AV20 AX7:CA20">
    <cfRule type="cellIs" dxfId="4" priority="1" operator="equal">
      <formula>0</formula>
    </cfRule>
  </conditionalFormatting>
  <printOptions horizontalCentered="1"/>
  <pageMargins left="0.25" right="0.25" top="0.75" bottom="0.75" header="0.3" footer="0.3"/>
  <pageSetup scale="56" orientation="landscape" r:id="rId1"/>
  <colBreaks count="2" manualBreakCount="2">
    <brk id="18" max="1048575" man="1"/>
    <brk id="4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CB28"/>
  <sheetViews>
    <sheetView zoomScale="75" zoomScaleNormal="75" workbookViewId="0">
      <pane ySplit="6" topLeftCell="A7" activePane="bottomLeft" state="frozen"/>
      <selection pane="bottomLeft"/>
    </sheetView>
  </sheetViews>
  <sheetFormatPr defaultColWidth="9.1796875" defaultRowHeight="14.5" x14ac:dyDescent="0.35"/>
  <cols>
    <col min="1" max="2" width="2.7265625" style="5" customWidth="1"/>
    <col min="3" max="3" width="4.7265625" style="5" customWidth="1"/>
    <col min="4" max="5" width="9.1796875" style="5"/>
    <col min="6" max="6" width="9.26953125" style="5" customWidth="1"/>
    <col min="7" max="7" width="4.7265625" style="5" customWidth="1"/>
    <col min="8" max="8" width="6.7265625" style="5" customWidth="1"/>
    <col min="9" max="9" width="12.7265625" style="5" customWidth="1"/>
    <col min="10" max="10" width="16.7265625" style="5" customWidth="1"/>
    <col min="11" max="11" width="13.7265625" style="5" customWidth="1"/>
    <col min="12" max="13" width="6.7265625" style="5" customWidth="1"/>
    <col min="14" max="14" width="9.1796875" style="5"/>
    <col min="15" max="15" width="12.7265625" style="5" customWidth="1"/>
    <col min="16" max="16" width="9.1796875" style="5"/>
    <col min="17" max="17" width="10.453125" style="5" customWidth="1"/>
    <col min="18" max="18" width="1.1796875" style="5" customWidth="1"/>
    <col min="19" max="19" width="4.1796875" style="5" customWidth="1"/>
    <col min="20" max="31" width="4.7265625" style="5" customWidth="1"/>
    <col min="32" max="37" width="4.1796875" style="5" customWidth="1"/>
    <col min="38" max="38" width="3.54296875" style="5" customWidth="1"/>
    <col min="39" max="48" width="3.26953125" style="5" customWidth="1"/>
    <col min="49" max="49" width="1.1796875" style="5" customWidth="1"/>
    <col min="50" max="50" width="8.1796875" style="5" customWidth="1"/>
    <col min="51" max="53" width="10.453125" style="5" customWidth="1"/>
    <col min="54" max="66" width="8.7265625" style="5" customWidth="1"/>
    <col min="67" max="68" width="8.1796875" style="5" customWidth="1"/>
    <col min="69" max="69" width="8.7265625" style="5" customWidth="1"/>
    <col min="70" max="71" width="6.453125" style="5" customWidth="1"/>
    <col min="72" max="79" width="3.26953125" style="5" customWidth="1"/>
    <col min="80" max="81" width="2.7265625" style="5" customWidth="1"/>
    <col min="82" max="16384" width="9.1796875" style="5"/>
  </cols>
  <sheetData>
    <row r="2" spans="2:80"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5">
      <c r="B4" s="2"/>
      <c r="C4" s="99" t="s">
        <v>0</v>
      </c>
      <c r="D4" s="99" t="s">
        <v>44</v>
      </c>
      <c r="E4" s="99" t="s">
        <v>21</v>
      </c>
      <c r="F4" s="99" t="s">
        <v>45</v>
      </c>
      <c r="G4" s="99" t="s">
        <v>46</v>
      </c>
      <c r="H4" s="99" t="s">
        <v>47</v>
      </c>
      <c r="I4" s="99" t="s">
        <v>48</v>
      </c>
      <c r="J4" s="99" t="s">
        <v>49</v>
      </c>
      <c r="K4" s="99" t="s">
        <v>50</v>
      </c>
      <c r="L4" s="99" t="s">
        <v>51</v>
      </c>
      <c r="M4" s="99" t="s">
        <v>52</v>
      </c>
      <c r="N4" s="99" t="s">
        <v>53</v>
      </c>
      <c r="O4" s="99" t="s">
        <v>54</v>
      </c>
      <c r="P4" s="99" t="s">
        <v>55</v>
      </c>
      <c r="Q4" s="99"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5">
      <c r="B5" s="2"/>
      <c r="C5" s="99"/>
      <c r="D5" s="100"/>
      <c r="E5" s="100"/>
      <c r="F5" s="100"/>
      <c r="G5" s="100"/>
      <c r="H5" s="100"/>
      <c r="I5" s="100"/>
      <c r="J5" s="100"/>
      <c r="K5" s="100"/>
      <c r="L5" s="100"/>
      <c r="M5" s="100"/>
      <c r="N5" s="100"/>
      <c r="O5" s="100"/>
      <c r="P5" s="100"/>
      <c r="Q5" s="100"/>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5">
      <c r="B7" s="2"/>
      <c r="C7" s="17">
        <f t="shared" ref="C7:C25" si="0">C6+1</f>
        <v>1</v>
      </c>
      <c r="D7" s="84" t="s">
        <v>62</v>
      </c>
      <c r="E7" s="78" t="s">
        <v>83</v>
      </c>
      <c r="F7" s="84" t="s">
        <v>88</v>
      </c>
      <c r="G7" s="78" t="s">
        <v>65</v>
      </c>
      <c r="H7" s="84" t="s">
        <v>98</v>
      </c>
      <c r="I7" s="78" t="s">
        <v>67</v>
      </c>
      <c r="J7" s="84">
        <v>2012</v>
      </c>
      <c r="K7" s="78"/>
      <c r="L7" s="84" t="s">
        <v>99</v>
      </c>
      <c r="M7" s="78" t="s">
        <v>100</v>
      </c>
      <c r="N7" s="84" t="s">
        <v>89</v>
      </c>
      <c r="O7" s="20">
        <v>50</v>
      </c>
      <c r="P7" s="19">
        <v>23.585068123848163</v>
      </c>
      <c r="Q7" s="81">
        <v>44227.065293937834</v>
      </c>
      <c r="R7" s="3"/>
      <c r="S7" s="85">
        <v>0</v>
      </c>
      <c r="T7" s="20">
        <v>40.225299869071399</v>
      </c>
      <c r="U7" s="19">
        <v>40.225299869071399</v>
      </c>
      <c r="V7" s="20">
        <v>40.225299869071399</v>
      </c>
      <c r="W7" s="19">
        <v>30.387241952238561</v>
      </c>
      <c r="X7" s="20">
        <v>30.387241952238561</v>
      </c>
      <c r="Y7" s="19">
        <v>4.7032363743025325</v>
      </c>
      <c r="Z7" s="20">
        <v>4.7032363743025325</v>
      </c>
      <c r="AA7" s="19">
        <v>3.750462546977551</v>
      </c>
      <c r="AB7" s="20">
        <v>3.750462546977551</v>
      </c>
      <c r="AC7" s="19">
        <v>3.750462546977551</v>
      </c>
      <c r="AD7" s="20">
        <v>2.9861824362279106</v>
      </c>
      <c r="AE7" s="19">
        <v>2.9861824362279106</v>
      </c>
      <c r="AF7" s="20">
        <v>0</v>
      </c>
      <c r="AG7" s="19">
        <v>0</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149154.22226778252</v>
      </c>
      <c r="AZ7" s="19">
        <v>149154.22226778264</v>
      </c>
      <c r="BA7" s="20">
        <v>149154.22226778264</v>
      </c>
      <c r="BB7" s="19">
        <v>111744.4921031644</v>
      </c>
      <c r="BC7" s="20">
        <v>111744.4921031644</v>
      </c>
      <c r="BD7" s="19">
        <v>19210.741063034602</v>
      </c>
      <c r="BE7" s="20">
        <v>19210.741063034602</v>
      </c>
      <c r="BF7" s="19">
        <v>18259.281840552467</v>
      </c>
      <c r="BG7" s="20">
        <v>18259.281840552467</v>
      </c>
      <c r="BH7" s="19">
        <v>18259.281840552467</v>
      </c>
      <c r="BI7" s="20">
        <v>10780.967396725728</v>
      </c>
      <c r="BJ7" s="19">
        <v>10780.967396725728</v>
      </c>
      <c r="BK7" s="20">
        <v>0</v>
      </c>
      <c r="BL7" s="19">
        <v>0</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5">
      <c r="B8" s="2"/>
      <c r="C8" s="44">
        <f t="shared" si="0"/>
        <v>2</v>
      </c>
      <c r="D8" s="86" t="s">
        <v>62</v>
      </c>
      <c r="E8" s="87" t="s">
        <v>83</v>
      </c>
      <c r="F8" s="86" t="s">
        <v>90</v>
      </c>
      <c r="G8" s="87" t="s">
        <v>65</v>
      </c>
      <c r="H8" s="86" t="s">
        <v>98</v>
      </c>
      <c r="I8" s="87" t="s">
        <v>67</v>
      </c>
      <c r="J8" s="86">
        <v>2012</v>
      </c>
      <c r="K8" s="87"/>
      <c r="L8" s="86" t="s">
        <v>99</v>
      </c>
      <c r="M8" s="87" t="s">
        <v>100</v>
      </c>
      <c r="N8" s="86" t="s">
        <v>89</v>
      </c>
      <c r="O8" s="62">
        <v>20</v>
      </c>
      <c r="P8" s="61">
        <v>144.53148658648624</v>
      </c>
      <c r="Q8" s="88">
        <v>669111.56877286348</v>
      </c>
      <c r="R8" s="3"/>
      <c r="S8" s="89">
        <v>0</v>
      </c>
      <c r="T8" s="62">
        <v>108.670290666531</v>
      </c>
      <c r="U8" s="61">
        <v>108.670290666531</v>
      </c>
      <c r="V8" s="62">
        <v>108.670290666531</v>
      </c>
      <c r="W8" s="61">
        <v>108.670290666531</v>
      </c>
      <c r="X8" s="62">
        <v>108.670290666531</v>
      </c>
      <c r="Y8" s="61">
        <v>106.03993243973791</v>
      </c>
      <c r="Z8" s="62">
        <v>104.87921732219819</v>
      </c>
      <c r="AA8" s="61">
        <v>104.87921732219819</v>
      </c>
      <c r="AB8" s="62">
        <v>98.309274820314343</v>
      </c>
      <c r="AC8" s="61">
        <v>82.657173367730479</v>
      </c>
      <c r="AD8" s="62">
        <v>82.215862976564935</v>
      </c>
      <c r="AE8" s="61">
        <v>82.215862976564935</v>
      </c>
      <c r="AF8" s="62">
        <v>22.822346180876927</v>
      </c>
      <c r="AG8" s="61">
        <v>22.822346180876927</v>
      </c>
      <c r="AH8" s="62">
        <v>22.822346180876927</v>
      </c>
      <c r="AI8" s="61">
        <v>11.881558562799242</v>
      </c>
      <c r="AJ8" s="62">
        <v>0</v>
      </c>
      <c r="AK8" s="61">
        <v>0</v>
      </c>
      <c r="AL8" s="62">
        <v>0</v>
      </c>
      <c r="AM8" s="61">
        <v>0</v>
      </c>
      <c r="AN8" s="62">
        <v>0</v>
      </c>
      <c r="AO8" s="61">
        <v>0</v>
      </c>
      <c r="AP8" s="62">
        <v>0</v>
      </c>
      <c r="AQ8" s="61">
        <v>0</v>
      </c>
      <c r="AR8" s="62">
        <v>0</v>
      </c>
      <c r="AS8" s="61">
        <v>0</v>
      </c>
      <c r="AT8" s="62">
        <v>0</v>
      </c>
      <c r="AU8" s="61">
        <v>0</v>
      </c>
      <c r="AV8" s="88">
        <v>0</v>
      </c>
      <c r="AW8" s="3"/>
      <c r="AX8" s="89">
        <v>0</v>
      </c>
      <c r="AY8" s="62">
        <v>503091.4050923785</v>
      </c>
      <c r="AZ8" s="61">
        <v>503091.4050923785</v>
      </c>
      <c r="BA8" s="62">
        <v>503091.4050923785</v>
      </c>
      <c r="BB8" s="61">
        <v>503091.4050923785</v>
      </c>
      <c r="BC8" s="62">
        <v>503091.4050923785</v>
      </c>
      <c r="BD8" s="61">
        <v>494447.90236293507</v>
      </c>
      <c r="BE8" s="62">
        <v>490033.76715517533</v>
      </c>
      <c r="BF8" s="61">
        <v>490033.76715517533</v>
      </c>
      <c r="BG8" s="62">
        <v>467566.34552615485</v>
      </c>
      <c r="BH8" s="61">
        <v>408042.27191563474</v>
      </c>
      <c r="BI8" s="62">
        <v>399696.40883422486</v>
      </c>
      <c r="BJ8" s="61">
        <v>399696.40883422486</v>
      </c>
      <c r="BK8" s="62">
        <v>39527.530223949143</v>
      </c>
      <c r="BL8" s="61">
        <v>39527.530223949143</v>
      </c>
      <c r="BM8" s="62">
        <v>39527.530223949143</v>
      </c>
      <c r="BN8" s="61">
        <v>24796.647080181112</v>
      </c>
      <c r="BO8" s="62">
        <v>0</v>
      </c>
      <c r="BP8" s="61">
        <v>0</v>
      </c>
      <c r="BQ8" s="62">
        <v>0</v>
      </c>
      <c r="BR8" s="61">
        <v>0</v>
      </c>
      <c r="BS8" s="62">
        <v>0</v>
      </c>
      <c r="BT8" s="61">
        <v>0</v>
      </c>
      <c r="BU8" s="62">
        <v>0</v>
      </c>
      <c r="BV8" s="61">
        <v>0</v>
      </c>
      <c r="BW8" s="62">
        <v>0</v>
      </c>
      <c r="BX8" s="61">
        <v>0</v>
      </c>
      <c r="BY8" s="62">
        <v>0</v>
      </c>
      <c r="BZ8" s="61">
        <v>0</v>
      </c>
      <c r="CA8" s="88">
        <v>0</v>
      </c>
      <c r="CB8" s="14"/>
    </row>
    <row r="9" spans="2:80" x14ac:dyDescent="0.35">
      <c r="B9" s="2"/>
      <c r="C9" s="21">
        <f t="shared" si="0"/>
        <v>3</v>
      </c>
      <c r="D9" s="90" t="s">
        <v>62</v>
      </c>
      <c r="E9" s="79" t="s">
        <v>83</v>
      </c>
      <c r="F9" s="90" t="s">
        <v>91</v>
      </c>
      <c r="G9" s="79" t="s">
        <v>65</v>
      </c>
      <c r="H9" s="90" t="s">
        <v>98</v>
      </c>
      <c r="I9" s="79" t="s">
        <v>67</v>
      </c>
      <c r="J9" s="90">
        <v>2012</v>
      </c>
      <c r="K9" s="79"/>
      <c r="L9" s="90" t="s">
        <v>99</v>
      </c>
      <c r="M9" s="79" t="s">
        <v>100</v>
      </c>
      <c r="N9" s="90" t="s">
        <v>89</v>
      </c>
      <c r="O9" s="24">
        <v>2</v>
      </c>
      <c r="P9" s="23">
        <v>14.547899099999999</v>
      </c>
      <c r="Q9" s="82">
        <v>6043148.2517574001</v>
      </c>
      <c r="R9" s="3"/>
      <c r="S9" s="91">
        <v>0</v>
      </c>
      <c r="T9" s="24">
        <v>10.938269999999997</v>
      </c>
      <c r="U9" s="23">
        <v>10.938269999999997</v>
      </c>
      <c r="V9" s="24">
        <v>10.938269999999997</v>
      </c>
      <c r="W9" s="23">
        <v>10.938269999999997</v>
      </c>
      <c r="X9" s="24">
        <v>10.938269999999997</v>
      </c>
      <c r="Y9" s="23">
        <v>10.938269999999997</v>
      </c>
      <c r="Z9" s="24">
        <v>10.938269999999997</v>
      </c>
      <c r="AA9" s="23">
        <v>10.938269999999997</v>
      </c>
      <c r="AB9" s="24">
        <v>10.938269999999997</v>
      </c>
      <c r="AC9" s="23">
        <v>10.938269999999997</v>
      </c>
      <c r="AD9" s="24">
        <v>9.7034699999999994</v>
      </c>
      <c r="AE9" s="23">
        <v>9.7034699999999994</v>
      </c>
      <c r="AF9" s="24">
        <v>9.7034699999999994</v>
      </c>
      <c r="AG9" s="23">
        <v>9.7034699999999994</v>
      </c>
      <c r="AH9" s="24">
        <v>9.7034699999999994</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36708.839999999997</v>
      </c>
      <c r="AZ9" s="23">
        <v>36708.839999999997</v>
      </c>
      <c r="BA9" s="24">
        <v>36708.839999999997</v>
      </c>
      <c r="BB9" s="23">
        <v>36708.839999999997</v>
      </c>
      <c r="BC9" s="24">
        <v>36708.839999999997</v>
      </c>
      <c r="BD9" s="23">
        <v>36708.839999999997</v>
      </c>
      <c r="BE9" s="24">
        <v>36708.839999999997</v>
      </c>
      <c r="BF9" s="23">
        <v>36708.839999999997</v>
      </c>
      <c r="BG9" s="24">
        <v>36708.839999999997</v>
      </c>
      <c r="BH9" s="23">
        <v>36708.839999999997</v>
      </c>
      <c r="BI9" s="24">
        <v>28055.439999999999</v>
      </c>
      <c r="BJ9" s="23">
        <v>28055.439999999999</v>
      </c>
      <c r="BK9" s="24">
        <v>28055.439999999999</v>
      </c>
      <c r="BL9" s="23">
        <v>28055.439999999999</v>
      </c>
      <c r="BM9" s="24">
        <v>28055.439999999999</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5">
      <c r="B10" s="2"/>
      <c r="C10" s="44">
        <f t="shared" si="0"/>
        <v>4</v>
      </c>
      <c r="D10" s="86" t="s">
        <v>62</v>
      </c>
      <c r="E10" s="87" t="s">
        <v>63</v>
      </c>
      <c r="F10" s="86" t="s">
        <v>64</v>
      </c>
      <c r="G10" s="87" t="s">
        <v>65</v>
      </c>
      <c r="H10" s="86" t="s">
        <v>66</v>
      </c>
      <c r="I10" s="87" t="s">
        <v>67</v>
      </c>
      <c r="J10" s="86">
        <v>2012</v>
      </c>
      <c r="K10" s="87"/>
      <c r="L10" s="86" t="s">
        <v>99</v>
      </c>
      <c r="M10" s="87" t="s">
        <v>100</v>
      </c>
      <c r="N10" s="86" t="s">
        <v>70</v>
      </c>
      <c r="O10" s="62">
        <v>35.629729276453034</v>
      </c>
      <c r="P10" s="61">
        <v>6.9454017933063197</v>
      </c>
      <c r="Q10" s="88">
        <v>17905.245022886473</v>
      </c>
      <c r="R10" s="3"/>
      <c r="S10" s="89">
        <v>0</v>
      </c>
      <c r="T10" s="62">
        <v>5.2221066115085106</v>
      </c>
      <c r="U10" s="61">
        <v>5.2221066115085106</v>
      </c>
      <c r="V10" s="62">
        <v>5.2221066115085106</v>
      </c>
      <c r="W10" s="61">
        <v>5.1280481851694297</v>
      </c>
      <c r="X10" s="62">
        <v>0</v>
      </c>
      <c r="Y10" s="61">
        <v>0</v>
      </c>
      <c r="Z10" s="62">
        <v>0</v>
      </c>
      <c r="AA10" s="61">
        <v>0</v>
      </c>
      <c r="AB10" s="62">
        <v>0</v>
      </c>
      <c r="AC10" s="61">
        <v>0</v>
      </c>
      <c r="AD10" s="62">
        <v>0</v>
      </c>
      <c r="AE10" s="61">
        <v>0</v>
      </c>
      <c r="AF10" s="62">
        <v>0</v>
      </c>
      <c r="AG10" s="61">
        <v>0</v>
      </c>
      <c r="AH10" s="62">
        <v>0</v>
      </c>
      <c r="AI10" s="61">
        <v>0</v>
      </c>
      <c r="AJ10" s="62">
        <v>0</v>
      </c>
      <c r="AK10" s="61">
        <v>0</v>
      </c>
      <c r="AL10" s="62">
        <v>0</v>
      </c>
      <c r="AM10" s="61">
        <v>0</v>
      </c>
      <c r="AN10" s="62">
        <v>0</v>
      </c>
      <c r="AO10" s="61">
        <v>0</v>
      </c>
      <c r="AP10" s="62">
        <v>0</v>
      </c>
      <c r="AQ10" s="61">
        <v>0</v>
      </c>
      <c r="AR10" s="62">
        <v>0</v>
      </c>
      <c r="AS10" s="61">
        <v>0</v>
      </c>
      <c r="AT10" s="62">
        <v>0</v>
      </c>
      <c r="AU10" s="61">
        <v>0</v>
      </c>
      <c r="AV10" s="88">
        <v>0</v>
      </c>
      <c r="AW10" s="3"/>
      <c r="AX10" s="89">
        <v>0</v>
      </c>
      <c r="AY10" s="62">
        <v>9227.738861726335</v>
      </c>
      <c r="AZ10" s="61">
        <v>9227.738861726335</v>
      </c>
      <c r="BA10" s="62">
        <v>9227.738861726335</v>
      </c>
      <c r="BB10" s="61">
        <v>9143.6266982042544</v>
      </c>
      <c r="BC10" s="62">
        <v>0</v>
      </c>
      <c r="BD10" s="61">
        <v>0</v>
      </c>
      <c r="BE10" s="62">
        <v>0</v>
      </c>
      <c r="BF10" s="61">
        <v>0</v>
      </c>
      <c r="BG10" s="62">
        <v>0</v>
      </c>
      <c r="BH10" s="61">
        <v>0</v>
      </c>
      <c r="BI10" s="62">
        <v>0</v>
      </c>
      <c r="BJ10" s="61">
        <v>0</v>
      </c>
      <c r="BK10" s="62">
        <v>0</v>
      </c>
      <c r="BL10" s="61">
        <v>0</v>
      </c>
      <c r="BM10" s="62">
        <v>0</v>
      </c>
      <c r="BN10" s="61">
        <v>0</v>
      </c>
      <c r="BO10" s="62">
        <v>0</v>
      </c>
      <c r="BP10" s="61">
        <v>0</v>
      </c>
      <c r="BQ10" s="62">
        <v>0</v>
      </c>
      <c r="BR10" s="61">
        <v>0</v>
      </c>
      <c r="BS10" s="62">
        <v>0</v>
      </c>
      <c r="BT10" s="61">
        <v>0</v>
      </c>
      <c r="BU10" s="62">
        <v>0</v>
      </c>
      <c r="BV10" s="61">
        <v>0</v>
      </c>
      <c r="BW10" s="62">
        <v>0</v>
      </c>
      <c r="BX10" s="61">
        <v>0</v>
      </c>
      <c r="BY10" s="62">
        <v>0</v>
      </c>
      <c r="BZ10" s="61">
        <v>0</v>
      </c>
      <c r="CA10" s="88">
        <v>0</v>
      </c>
      <c r="CB10" s="14"/>
    </row>
    <row r="11" spans="2:80" x14ac:dyDescent="0.35">
      <c r="B11" s="2"/>
      <c r="C11" s="21">
        <f t="shared" si="0"/>
        <v>5</v>
      </c>
      <c r="D11" s="90" t="s">
        <v>62</v>
      </c>
      <c r="E11" s="79" t="s">
        <v>63</v>
      </c>
      <c r="F11" s="90" t="s">
        <v>71</v>
      </c>
      <c r="G11" s="79" t="s">
        <v>65</v>
      </c>
      <c r="H11" s="90" t="s">
        <v>66</v>
      </c>
      <c r="I11" s="79" t="s">
        <v>67</v>
      </c>
      <c r="J11" s="90">
        <v>2012</v>
      </c>
      <c r="K11" s="79"/>
      <c r="L11" s="90" t="s">
        <v>99</v>
      </c>
      <c r="M11" s="79" t="s">
        <v>100</v>
      </c>
      <c r="N11" s="90" t="s">
        <v>70</v>
      </c>
      <c r="O11" s="24">
        <v>154.40479268360926</v>
      </c>
      <c r="P11" s="23">
        <v>11.975628170605098</v>
      </c>
      <c r="Q11" s="82">
        <v>130949.49930804236</v>
      </c>
      <c r="R11" s="3"/>
      <c r="S11" s="91">
        <v>0</v>
      </c>
      <c r="T11" s="24">
        <v>9.0042317072218783</v>
      </c>
      <c r="U11" s="23">
        <v>9.0042317072218783</v>
      </c>
      <c r="V11" s="24">
        <v>9.0042317072218783</v>
      </c>
      <c r="W11" s="23">
        <v>8.7750238829803013</v>
      </c>
      <c r="X11" s="24">
        <v>5.0182506756680771</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61427.476528331346</v>
      </c>
      <c r="AZ11" s="23">
        <v>61427.476528331346</v>
      </c>
      <c r="BA11" s="24">
        <v>61427.476528331346</v>
      </c>
      <c r="BB11" s="23">
        <v>61222.506418331344</v>
      </c>
      <c r="BC11" s="24">
        <v>38167.487334832971</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35">
      <c r="B12" s="2"/>
      <c r="C12" s="44">
        <f t="shared" si="0"/>
        <v>6</v>
      </c>
      <c r="D12" s="86" t="s">
        <v>62</v>
      </c>
      <c r="E12" s="87" t="s">
        <v>63</v>
      </c>
      <c r="F12" s="86" t="s">
        <v>72</v>
      </c>
      <c r="G12" s="87" t="s">
        <v>65</v>
      </c>
      <c r="H12" s="86" t="s">
        <v>66</v>
      </c>
      <c r="I12" s="87" t="s">
        <v>67</v>
      </c>
      <c r="J12" s="86">
        <v>2012</v>
      </c>
      <c r="K12" s="87"/>
      <c r="L12" s="86" t="s">
        <v>99</v>
      </c>
      <c r="M12" s="87" t="s">
        <v>100</v>
      </c>
      <c r="N12" s="86" t="s">
        <v>73</v>
      </c>
      <c r="O12" s="62">
        <v>4502.5547497461139</v>
      </c>
      <c r="P12" s="61">
        <v>8.3539663384511673</v>
      </c>
      <c r="Q12" s="88">
        <v>124021.00775606063</v>
      </c>
      <c r="R12" s="3"/>
      <c r="S12" s="89">
        <v>0</v>
      </c>
      <c r="T12" s="62">
        <v>6.2811776980835834</v>
      </c>
      <c r="U12" s="61">
        <v>6.2811776980835834</v>
      </c>
      <c r="V12" s="62">
        <v>6.2811776980835834</v>
      </c>
      <c r="W12" s="61">
        <v>6.2811776980835834</v>
      </c>
      <c r="X12" s="62">
        <v>5.7492832463878765</v>
      </c>
      <c r="Y12" s="61">
        <v>4.8652484790513233</v>
      </c>
      <c r="Z12" s="62">
        <v>3.6422850990915552</v>
      </c>
      <c r="AA12" s="61">
        <v>3.6288372837887728</v>
      </c>
      <c r="AB12" s="62">
        <v>3.6288372837887728</v>
      </c>
      <c r="AC12" s="61">
        <v>2.3402771890846945</v>
      </c>
      <c r="AD12" s="62">
        <v>0.91560819415591488</v>
      </c>
      <c r="AE12" s="61">
        <v>0.91552780208321849</v>
      </c>
      <c r="AF12" s="62">
        <v>0.91552780208321849</v>
      </c>
      <c r="AG12" s="61">
        <v>0.89981666875508481</v>
      </c>
      <c r="AH12" s="62">
        <v>0.89981666875508481</v>
      </c>
      <c r="AI12" s="61">
        <v>0.87746014333165989</v>
      </c>
      <c r="AJ12" s="62">
        <v>0.24619839113519529</v>
      </c>
      <c r="AK12" s="61">
        <v>0.24619839113519529</v>
      </c>
      <c r="AL12" s="62">
        <v>0.24619839113519529</v>
      </c>
      <c r="AM12" s="61">
        <v>0.24619839113519529</v>
      </c>
      <c r="AN12" s="62">
        <v>0</v>
      </c>
      <c r="AO12" s="61">
        <v>0</v>
      </c>
      <c r="AP12" s="62">
        <v>0</v>
      </c>
      <c r="AQ12" s="61">
        <v>0</v>
      </c>
      <c r="AR12" s="62">
        <v>0</v>
      </c>
      <c r="AS12" s="61">
        <v>0</v>
      </c>
      <c r="AT12" s="62">
        <v>0</v>
      </c>
      <c r="AU12" s="61">
        <v>0</v>
      </c>
      <c r="AV12" s="88">
        <v>0</v>
      </c>
      <c r="AW12" s="3"/>
      <c r="AX12" s="89">
        <v>0</v>
      </c>
      <c r="AY12" s="62">
        <v>113663.74652076559</v>
      </c>
      <c r="AZ12" s="61">
        <v>113663.74652076559</v>
      </c>
      <c r="BA12" s="62">
        <v>113663.74652076559</v>
      </c>
      <c r="BB12" s="61">
        <v>113663.74652076559</v>
      </c>
      <c r="BC12" s="62">
        <v>102176.47734001804</v>
      </c>
      <c r="BD12" s="61">
        <v>83084.0703687489</v>
      </c>
      <c r="BE12" s="62">
        <v>56671.857383621355</v>
      </c>
      <c r="BF12" s="61">
        <v>56554.054521568978</v>
      </c>
      <c r="BG12" s="62">
        <v>56554.054521568978</v>
      </c>
      <c r="BH12" s="61">
        <v>28725.156107145514</v>
      </c>
      <c r="BI12" s="62">
        <v>21317.812592646518</v>
      </c>
      <c r="BJ12" s="61">
        <v>20655.289947972055</v>
      </c>
      <c r="BK12" s="62">
        <v>20655.289947972055</v>
      </c>
      <c r="BL12" s="61">
        <v>19213.243204520113</v>
      </c>
      <c r="BM12" s="62">
        <v>19213.243204520113</v>
      </c>
      <c r="BN12" s="61">
        <v>18950.415500093561</v>
      </c>
      <c r="BO12" s="62">
        <v>5317.1210600536951</v>
      </c>
      <c r="BP12" s="61">
        <v>5317.1210600536951</v>
      </c>
      <c r="BQ12" s="62">
        <v>5317.1210600536951</v>
      </c>
      <c r="BR12" s="61">
        <v>5317.1210600536951</v>
      </c>
      <c r="BS12" s="62">
        <v>0</v>
      </c>
      <c r="BT12" s="61">
        <v>0</v>
      </c>
      <c r="BU12" s="62">
        <v>0</v>
      </c>
      <c r="BV12" s="61">
        <v>0</v>
      </c>
      <c r="BW12" s="62">
        <v>0</v>
      </c>
      <c r="BX12" s="61">
        <v>0</v>
      </c>
      <c r="BY12" s="62">
        <v>0</v>
      </c>
      <c r="BZ12" s="61">
        <v>0</v>
      </c>
      <c r="CA12" s="88">
        <v>0</v>
      </c>
      <c r="CB12" s="14"/>
    </row>
    <row r="13" spans="2:80" x14ac:dyDescent="0.35">
      <c r="B13" s="2"/>
      <c r="C13" s="21">
        <f t="shared" si="0"/>
        <v>7</v>
      </c>
      <c r="D13" s="90" t="s">
        <v>62</v>
      </c>
      <c r="E13" s="79" t="s">
        <v>63</v>
      </c>
      <c r="F13" s="90" t="s">
        <v>74</v>
      </c>
      <c r="G13" s="79" t="s">
        <v>65</v>
      </c>
      <c r="H13" s="90" t="s">
        <v>66</v>
      </c>
      <c r="I13" s="79" t="s">
        <v>67</v>
      </c>
      <c r="J13" s="90">
        <v>2012</v>
      </c>
      <c r="K13" s="79"/>
      <c r="L13" s="90" t="s">
        <v>99</v>
      </c>
      <c r="M13" s="79" t="s">
        <v>100</v>
      </c>
      <c r="N13" s="90" t="s">
        <v>73</v>
      </c>
      <c r="O13" s="24">
        <v>131.10350528551498</v>
      </c>
      <c r="P13" s="23">
        <v>1.3006118263811317</v>
      </c>
      <c r="Q13" s="82">
        <v>5934.0898364973718</v>
      </c>
      <c r="R13" s="3"/>
      <c r="S13" s="91">
        <v>0</v>
      </c>
      <c r="T13" s="24">
        <v>0.97790362885799365</v>
      </c>
      <c r="U13" s="23">
        <v>0.97790362885799365</v>
      </c>
      <c r="V13" s="24">
        <v>0.97790362885799365</v>
      </c>
      <c r="W13" s="23">
        <v>0.97790362885799365</v>
      </c>
      <c r="X13" s="24">
        <v>0.97377568678020809</v>
      </c>
      <c r="Y13" s="23">
        <v>0.97377568678020809</v>
      </c>
      <c r="Z13" s="24">
        <v>0.83058024142990972</v>
      </c>
      <c r="AA13" s="23">
        <v>0.82884618103560359</v>
      </c>
      <c r="AB13" s="24">
        <v>0.82884618103560359</v>
      </c>
      <c r="AC13" s="23">
        <v>0.82884618103560359</v>
      </c>
      <c r="AD13" s="24">
        <v>1.5246367237628369E-2</v>
      </c>
      <c r="AE13" s="23">
        <v>1.5235867287965728E-2</v>
      </c>
      <c r="AF13" s="24">
        <v>1.5235867287965728E-2</v>
      </c>
      <c r="AG13" s="23">
        <v>1.4687237336333618E-2</v>
      </c>
      <c r="AH13" s="24">
        <v>1.4687237336333618E-2</v>
      </c>
      <c r="AI13" s="23">
        <v>1.3719041353429384E-2</v>
      </c>
      <c r="AJ13" s="24">
        <v>0</v>
      </c>
      <c r="AK13" s="23">
        <v>0</v>
      </c>
      <c r="AL13" s="24">
        <v>0</v>
      </c>
      <c r="AM13" s="23">
        <v>0</v>
      </c>
      <c r="AN13" s="24">
        <v>0</v>
      </c>
      <c r="AO13" s="23">
        <v>0</v>
      </c>
      <c r="AP13" s="24">
        <v>0</v>
      </c>
      <c r="AQ13" s="23">
        <v>0</v>
      </c>
      <c r="AR13" s="24">
        <v>0</v>
      </c>
      <c r="AS13" s="23">
        <v>0</v>
      </c>
      <c r="AT13" s="24">
        <v>0</v>
      </c>
      <c r="AU13" s="23">
        <v>0</v>
      </c>
      <c r="AV13" s="82">
        <v>0</v>
      </c>
      <c r="AW13" s="3"/>
      <c r="AX13" s="91">
        <v>0</v>
      </c>
      <c r="AY13" s="24">
        <v>5934.0898364973718</v>
      </c>
      <c r="AZ13" s="23">
        <v>5934.0898364973718</v>
      </c>
      <c r="BA13" s="24">
        <v>5934.0898364973718</v>
      </c>
      <c r="BB13" s="23">
        <v>5934.0898364973718</v>
      </c>
      <c r="BC13" s="24">
        <v>5844.9391005592834</v>
      </c>
      <c r="BD13" s="23">
        <v>5844.9391005592834</v>
      </c>
      <c r="BE13" s="24">
        <v>2752.361953059818</v>
      </c>
      <c r="BF13" s="23">
        <v>2737.1715840056963</v>
      </c>
      <c r="BG13" s="24">
        <v>2737.1715840056963</v>
      </c>
      <c r="BH13" s="23">
        <v>2737.1715840056963</v>
      </c>
      <c r="BI13" s="24">
        <v>444.55862197223934</v>
      </c>
      <c r="BJ13" s="23">
        <v>358.02702518513257</v>
      </c>
      <c r="BK13" s="24">
        <v>358.02702518513257</v>
      </c>
      <c r="BL13" s="23">
        <v>307.67101212179875</v>
      </c>
      <c r="BM13" s="24">
        <v>307.67101212179875</v>
      </c>
      <c r="BN13" s="23">
        <v>296.2887099615939</v>
      </c>
      <c r="BO13" s="24">
        <v>0</v>
      </c>
      <c r="BP13" s="23">
        <v>0</v>
      </c>
      <c r="BQ13" s="24">
        <v>0</v>
      </c>
      <c r="BR13" s="23">
        <v>0</v>
      </c>
      <c r="BS13" s="24">
        <v>0</v>
      </c>
      <c r="BT13" s="23">
        <v>0</v>
      </c>
      <c r="BU13" s="24">
        <v>0</v>
      </c>
      <c r="BV13" s="23">
        <v>0</v>
      </c>
      <c r="BW13" s="24">
        <v>0</v>
      </c>
      <c r="BX13" s="23">
        <v>0</v>
      </c>
      <c r="BY13" s="24">
        <v>0</v>
      </c>
      <c r="BZ13" s="23">
        <v>0</v>
      </c>
      <c r="CA13" s="82">
        <v>0</v>
      </c>
      <c r="CB13" s="14"/>
    </row>
    <row r="14" spans="2:80" x14ac:dyDescent="0.35">
      <c r="B14" s="2"/>
      <c r="C14" s="44">
        <f t="shared" si="0"/>
        <v>8</v>
      </c>
      <c r="D14" s="86" t="s">
        <v>62</v>
      </c>
      <c r="E14" s="87" t="s">
        <v>63</v>
      </c>
      <c r="F14" s="86" t="s">
        <v>75</v>
      </c>
      <c r="G14" s="87" t="s">
        <v>65</v>
      </c>
      <c r="H14" s="86" t="s">
        <v>66</v>
      </c>
      <c r="I14" s="87" t="s">
        <v>67</v>
      </c>
      <c r="J14" s="86">
        <v>2012</v>
      </c>
      <c r="K14" s="87"/>
      <c r="L14" s="86" t="s">
        <v>99</v>
      </c>
      <c r="M14" s="87" t="s">
        <v>100</v>
      </c>
      <c r="N14" s="86" t="s">
        <v>76</v>
      </c>
      <c r="O14" s="62">
        <v>250.85787477160366</v>
      </c>
      <c r="P14" s="61">
        <v>75.846831502349673</v>
      </c>
      <c r="Q14" s="88">
        <v>236391.04408779051</v>
      </c>
      <c r="R14" s="3"/>
      <c r="S14" s="89">
        <v>0</v>
      </c>
      <c r="T14" s="62">
        <v>57.027692858909532</v>
      </c>
      <c r="U14" s="61">
        <v>57.027692858909532</v>
      </c>
      <c r="V14" s="62">
        <v>57.027692858909532</v>
      </c>
      <c r="W14" s="61">
        <v>57.027692858909532</v>
      </c>
      <c r="X14" s="62">
        <v>57.027692858909532</v>
      </c>
      <c r="Y14" s="61">
        <v>57.027692858909532</v>
      </c>
      <c r="Z14" s="62">
        <v>57.027692858909532</v>
      </c>
      <c r="AA14" s="61">
        <v>57.027692858909532</v>
      </c>
      <c r="AB14" s="62">
        <v>57.027692858909532</v>
      </c>
      <c r="AC14" s="61">
        <v>57.027692858909532</v>
      </c>
      <c r="AD14" s="62">
        <v>57.027692858909532</v>
      </c>
      <c r="AE14" s="61">
        <v>57.027692858909532</v>
      </c>
      <c r="AF14" s="62">
        <v>57.027692858909532</v>
      </c>
      <c r="AG14" s="61">
        <v>57.027692858909532</v>
      </c>
      <c r="AH14" s="62">
        <v>57.027692858909532</v>
      </c>
      <c r="AI14" s="61">
        <v>57.027692858909532</v>
      </c>
      <c r="AJ14" s="62">
        <v>57.027692858909532</v>
      </c>
      <c r="AK14" s="61">
        <v>57.027692858909532</v>
      </c>
      <c r="AL14" s="62">
        <v>45.812922414118113</v>
      </c>
      <c r="AM14" s="61">
        <v>0</v>
      </c>
      <c r="AN14" s="62">
        <v>0</v>
      </c>
      <c r="AO14" s="61">
        <v>0</v>
      </c>
      <c r="AP14" s="62">
        <v>0</v>
      </c>
      <c r="AQ14" s="61">
        <v>0</v>
      </c>
      <c r="AR14" s="62">
        <v>0</v>
      </c>
      <c r="AS14" s="61">
        <v>0</v>
      </c>
      <c r="AT14" s="62">
        <v>0</v>
      </c>
      <c r="AU14" s="61">
        <v>0</v>
      </c>
      <c r="AV14" s="88">
        <v>0</v>
      </c>
      <c r="AW14" s="3"/>
      <c r="AX14" s="89">
        <v>0</v>
      </c>
      <c r="AY14" s="62">
        <v>98467.987047849398</v>
      </c>
      <c r="AZ14" s="61">
        <v>98467.987047849398</v>
      </c>
      <c r="BA14" s="62">
        <v>98467.987047849398</v>
      </c>
      <c r="BB14" s="61">
        <v>98467.987047849398</v>
      </c>
      <c r="BC14" s="62">
        <v>98467.987047849398</v>
      </c>
      <c r="BD14" s="61">
        <v>98467.987047849398</v>
      </c>
      <c r="BE14" s="62">
        <v>98467.987047849398</v>
      </c>
      <c r="BF14" s="61">
        <v>98467.987047849398</v>
      </c>
      <c r="BG14" s="62">
        <v>98467.987047849398</v>
      </c>
      <c r="BH14" s="61">
        <v>98467.987047849398</v>
      </c>
      <c r="BI14" s="62">
        <v>98467.987047849398</v>
      </c>
      <c r="BJ14" s="61">
        <v>98467.987047849398</v>
      </c>
      <c r="BK14" s="62">
        <v>98467.987047849398</v>
      </c>
      <c r="BL14" s="61">
        <v>98467.987047849398</v>
      </c>
      <c r="BM14" s="62">
        <v>98467.987047849398</v>
      </c>
      <c r="BN14" s="61">
        <v>98467.987047849398</v>
      </c>
      <c r="BO14" s="62">
        <v>98467.987047849398</v>
      </c>
      <c r="BP14" s="61">
        <v>98467.987047849398</v>
      </c>
      <c r="BQ14" s="62">
        <v>88439.129004718852</v>
      </c>
      <c r="BR14" s="61">
        <v>0</v>
      </c>
      <c r="BS14" s="62">
        <v>0</v>
      </c>
      <c r="BT14" s="61">
        <v>0</v>
      </c>
      <c r="BU14" s="62">
        <v>0</v>
      </c>
      <c r="BV14" s="61">
        <v>0</v>
      </c>
      <c r="BW14" s="62">
        <v>0</v>
      </c>
      <c r="BX14" s="61">
        <v>0</v>
      </c>
      <c r="BY14" s="62">
        <v>0</v>
      </c>
      <c r="BZ14" s="61">
        <v>0</v>
      </c>
      <c r="CA14" s="88">
        <v>0</v>
      </c>
      <c r="CB14" s="14"/>
    </row>
    <row r="15" spans="2:80" x14ac:dyDescent="0.35">
      <c r="B15" s="2"/>
      <c r="C15" s="21">
        <f t="shared" si="0"/>
        <v>9</v>
      </c>
      <c r="D15" s="90" t="s">
        <v>62</v>
      </c>
      <c r="E15" s="79" t="s">
        <v>63</v>
      </c>
      <c r="F15" s="90" t="s">
        <v>77</v>
      </c>
      <c r="G15" s="79" t="s">
        <v>65</v>
      </c>
      <c r="H15" s="90" t="s">
        <v>66</v>
      </c>
      <c r="I15" s="79" t="s">
        <v>78</v>
      </c>
      <c r="J15" s="90">
        <v>2012</v>
      </c>
      <c r="K15" s="79"/>
      <c r="L15" s="90" t="s">
        <v>99</v>
      </c>
      <c r="M15" s="79" t="s">
        <v>100</v>
      </c>
      <c r="N15" s="90" t="s">
        <v>80</v>
      </c>
      <c r="O15" s="24">
        <v>19</v>
      </c>
      <c r="P15" s="23">
        <v>11.613856589999999</v>
      </c>
      <c r="Q15" s="82">
        <v>55.415599999999998</v>
      </c>
      <c r="R15" s="3"/>
      <c r="S15" s="91">
        <v>0</v>
      </c>
      <c r="T15" s="24">
        <v>8.7322229999999994</v>
      </c>
      <c r="U15" s="23">
        <v>0</v>
      </c>
      <c r="V15" s="24">
        <v>0</v>
      </c>
      <c r="W15" s="23">
        <v>0</v>
      </c>
      <c r="X15" s="24">
        <v>0</v>
      </c>
      <c r="Y15" s="23">
        <v>0</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55.415599999999998</v>
      </c>
      <c r="AZ15" s="23">
        <v>0</v>
      </c>
      <c r="BA15" s="24">
        <v>0</v>
      </c>
      <c r="BB15" s="23">
        <v>0</v>
      </c>
      <c r="BC15" s="24">
        <v>0</v>
      </c>
      <c r="BD15" s="23">
        <v>0</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5">
      <c r="B16" s="2"/>
      <c r="C16" s="44">
        <f t="shared" si="0"/>
        <v>10</v>
      </c>
      <c r="D16" s="86" t="s">
        <v>62</v>
      </c>
      <c r="E16" s="87" t="s">
        <v>101</v>
      </c>
      <c r="F16" s="86" t="s">
        <v>102</v>
      </c>
      <c r="G16" s="87" t="s">
        <v>65</v>
      </c>
      <c r="H16" s="86" t="s">
        <v>66</v>
      </c>
      <c r="I16" s="87" t="s">
        <v>67</v>
      </c>
      <c r="J16" s="86">
        <v>2012</v>
      </c>
      <c r="K16" s="87"/>
      <c r="L16" s="86" t="s">
        <v>99</v>
      </c>
      <c r="M16" s="87" t="s">
        <v>100</v>
      </c>
      <c r="N16" s="86" t="s">
        <v>89</v>
      </c>
      <c r="O16" s="62">
        <v>33</v>
      </c>
      <c r="P16" s="61">
        <v>4.3310134598542946</v>
      </c>
      <c r="Q16" s="88">
        <v>-3809.9138982463337</v>
      </c>
      <c r="R16" s="3"/>
      <c r="S16" s="89">
        <v>0</v>
      </c>
      <c r="T16" s="62">
        <v>3.2564010976348077</v>
      </c>
      <c r="U16" s="61">
        <v>3.2152596381492913</v>
      </c>
      <c r="V16" s="62">
        <v>3.2152596381492913</v>
      </c>
      <c r="W16" s="61">
        <v>3.2152596381492913</v>
      </c>
      <c r="X16" s="62">
        <v>3.2152596381492913</v>
      </c>
      <c r="Y16" s="61">
        <v>3.2152596381492913</v>
      </c>
      <c r="Z16" s="62">
        <v>3.0926238042302434</v>
      </c>
      <c r="AA16" s="61">
        <v>3.0926238042302434</v>
      </c>
      <c r="AB16" s="62">
        <v>2.287768030539155</v>
      </c>
      <c r="AC16" s="61">
        <v>2.1571384463459253</v>
      </c>
      <c r="AD16" s="62">
        <v>2.0581267178058624</v>
      </c>
      <c r="AE16" s="61">
        <v>2.0581267178058624</v>
      </c>
      <c r="AF16" s="62">
        <v>1.6589188277721407</v>
      </c>
      <c r="AG16" s="61">
        <v>1.6589188277721407</v>
      </c>
      <c r="AH16" s="62">
        <v>0.88302616775035858</v>
      </c>
      <c r="AI16" s="61">
        <v>0.88302616775035858</v>
      </c>
      <c r="AJ16" s="62">
        <v>0.88302616775035858</v>
      </c>
      <c r="AK16" s="61">
        <v>0.88302616775035858</v>
      </c>
      <c r="AL16" s="62">
        <v>0.88302616775035858</v>
      </c>
      <c r="AM16" s="61">
        <v>0.88302616775035858</v>
      </c>
      <c r="AN16" s="62">
        <v>0.17172221839427948</v>
      </c>
      <c r="AO16" s="61">
        <v>0</v>
      </c>
      <c r="AP16" s="62">
        <v>0</v>
      </c>
      <c r="AQ16" s="61">
        <v>0</v>
      </c>
      <c r="AR16" s="62">
        <v>0</v>
      </c>
      <c r="AS16" s="61">
        <v>0</v>
      </c>
      <c r="AT16" s="62">
        <v>0</v>
      </c>
      <c r="AU16" s="61">
        <v>0</v>
      </c>
      <c r="AV16" s="88">
        <v>0</v>
      </c>
      <c r="AW16" s="3"/>
      <c r="AX16" s="89">
        <v>0</v>
      </c>
      <c r="AY16" s="62">
        <v>30559.616668701176</v>
      </c>
      <c r="AZ16" s="61">
        <v>30559.616516113281</v>
      </c>
      <c r="BA16" s="62">
        <v>30559.616516113281</v>
      </c>
      <c r="BB16" s="61">
        <v>29767.616668701176</v>
      </c>
      <c r="BC16" s="62">
        <v>29557.616668701172</v>
      </c>
      <c r="BD16" s="61">
        <v>29557.616668701172</v>
      </c>
      <c r="BE16" s="62">
        <v>27196.796661376953</v>
      </c>
      <c r="BF16" s="61">
        <v>26900.708648681637</v>
      </c>
      <c r="BG16" s="62">
        <v>11406.708648681641</v>
      </c>
      <c r="BH16" s="61">
        <v>11284.708648681641</v>
      </c>
      <c r="BI16" s="62">
        <v>10468.228637695313</v>
      </c>
      <c r="BJ16" s="61">
        <v>10468.228637695313</v>
      </c>
      <c r="BK16" s="62">
        <v>9141</v>
      </c>
      <c r="BL16" s="61">
        <v>9141</v>
      </c>
      <c r="BM16" s="62">
        <v>3066</v>
      </c>
      <c r="BN16" s="61">
        <v>3066</v>
      </c>
      <c r="BO16" s="62">
        <v>3066</v>
      </c>
      <c r="BP16" s="61">
        <v>3066</v>
      </c>
      <c r="BQ16" s="62">
        <v>3066</v>
      </c>
      <c r="BR16" s="61">
        <v>3066</v>
      </c>
      <c r="BS16" s="62">
        <v>1266</v>
      </c>
      <c r="BT16" s="61">
        <v>0</v>
      </c>
      <c r="BU16" s="62">
        <v>0</v>
      </c>
      <c r="BV16" s="61">
        <v>0</v>
      </c>
      <c r="BW16" s="62">
        <v>0</v>
      </c>
      <c r="BX16" s="61">
        <v>0</v>
      </c>
      <c r="BY16" s="62">
        <v>0</v>
      </c>
      <c r="BZ16" s="61">
        <v>0</v>
      </c>
      <c r="CA16" s="88">
        <v>0</v>
      </c>
      <c r="CB16" s="14"/>
    </row>
    <row r="17" spans="2:80" x14ac:dyDescent="0.35">
      <c r="B17" s="2"/>
      <c r="C17" s="21">
        <f t="shared" si="0"/>
        <v>11</v>
      </c>
      <c r="D17" s="90" t="s">
        <v>62</v>
      </c>
      <c r="E17" s="79" t="s">
        <v>93</v>
      </c>
      <c r="F17" s="90" t="s">
        <v>94</v>
      </c>
      <c r="G17" s="79" t="s">
        <v>65</v>
      </c>
      <c r="H17" s="90" t="s">
        <v>93</v>
      </c>
      <c r="I17" s="79" t="s">
        <v>78</v>
      </c>
      <c r="J17" s="90">
        <v>2012</v>
      </c>
      <c r="K17" s="79"/>
      <c r="L17" s="90" t="s">
        <v>99</v>
      </c>
      <c r="M17" s="79" t="s">
        <v>100</v>
      </c>
      <c r="N17" s="90" t="s">
        <v>87</v>
      </c>
      <c r="O17" s="24">
        <v>2</v>
      </c>
      <c r="P17" s="23">
        <v>171.84346555600001</v>
      </c>
      <c r="Q17" s="82">
        <v>-19271.142968480432</v>
      </c>
      <c r="R17" s="3"/>
      <c r="S17" s="91">
        <v>0</v>
      </c>
      <c r="T17" s="24">
        <v>129.20561320000002</v>
      </c>
      <c r="U17" s="23">
        <v>0</v>
      </c>
      <c r="V17" s="24">
        <v>0</v>
      </c>
      <c r="W17" s="23">
        <v>0</v>
      </c>
      <c r="X17" s="24">
        <v>0</v>
      </c>
      <c r="Y17" s="23">
        <v>0</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3113.799</v>
      </c>
      <c r="AZ17" s="23">
        <v>0</v>
      </c>
      <c r="BA17" s="24">
        <v>0</v>
      </c>
      <c r="BB17" s="23">
        <v>0</v>
      </c>
      <c r="BC17" s="24">
        <v>0</v>
      </c>
      <c r="BD17" s="23">
        <v>0</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5">
      <c r="B18" s="2"/>
      <c r="C18" s="44">
        <f t="shared" si="0"/>
        <v>12</v>
      </c>
      <c r="D18" s="86" t="s">
        <v>62</v>
      </c>
      <c r="E18" s="87" t="s">
        <v>95</v>
      </c>
      <c r="F18" s="86" t="s">
        <v>91</v>
      </c>
      <c r="G18" s="87" t="s">
        <v>65</v>
      </c>
      <c r="H18" s="86" t="s">
        <v>98</v>
      </c>
      <c r="I18" s="87" t="s">
        <v>67</v>
      </c>
      <c r="J18" s="86">
        <v>2012</v>
      </c>
      <c r="K18" s="87"/>
      <c r="L18" s="86" t="s">
        <v>99</v>
      </c>
      <c r="M18" s="87" t="s">
        <v>100</v>
      </c>
      <c r="N18" s="86" t="s">
        <v>89</v>
      </c>
      <c r="O18" s="62">
        <v>4.2440866574297662E-3</v>
      </c>
      <c r="P18" s="61">
        <v>0.63784378374511963</v>
      </c>
      <c r="Q18" s="88">
        <v>929.27248225084929</v>
      </c>
      <c r="R18" s="3"/>
      <c r="S18" s="89">
        <v>0</v>
      </c>
      <c r="T18" s="62">
        <v>0.47958179228956355</v>
      </c>
      <c r="U18" s="61">
        <v>0.47958179228956355</v>
      </c>
      <c r="V18" s="62">
        <v>0.47958179228956355</v>
      </c>
      <c r="W18" s="61">
        <v>0.47958179228956355</v>
      </c>
      <c r="X18" s="62">
        <v>0.47958179228956355</v>
      </c>
      <c r="Y18" s="61">
        <v>0.47958179228956355</v>
      </c>
      <c r="Z18" s="62">
        <v>0.47958179228956355</v>
      </c>
      <c r="AA18" s="61">
        <v>0.47958179228956355</v>
      </c>
      <c r="AB18" s="62">
        <v>0.47958179228956355</v>
      </c>
      <c r="AC18" s="61">
        <v>0.47958179228956355</v>
      </c>
      <c r="AD18" s="62">
        <v>0.47958179228956355</v>
      </c>
      <c r="AE18" s="61">
        <v>0.47958179228956355</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464.63624112542465</v>
      </c>
      <c r="AZ18" s="61">
        <v>464.63624112542465</v>
      </c>
      <c r="BA18" s="62">
        <v>464.63624112542465</v>
      </c>
      <c r="BB18" s="61">
        <v>464.63624112542465</v>
      </c>
      <c r="BC18" s="62">
        <v>464.63624112542465</v>
      </c>
      <c r="BD18" s="61">
        <v>464.63624112542465</v>
      </c>
      <c r="BE18" s="62">
        <v>464.63624112542465</v>
      </c>
      <c r="BF18" s="61">
        <v>464.63624112542465</v>
      </c>
      <c r="BG18" s="62">
        <v>464.63624112542465</v>
      </c>
      <c r="BH18" s="61">
        <v>464.63624112542465</v>
      </c>
      <c r="BI18" s="62">
        <v>464.63624112542465</v>
      </c>
      <c r="BJ18" s="61">
        <v>464.63624112542465</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5">
      <c r="B19" s="2"/>
      <c r="C19" s="21">
        <f t="shared" si="0"/>
        <v>13</v>
      </c>
      <c r="D19" s="90" t="s">
        <v>62</v>
      </c>
      <c r="E19" s="79" t="s">
        <v>63</v>
      </c>
      <c r="F19" s="90" t="s">
        <v>103</v>
      </c>
      <c r="G19" s="79" t="s">
        <v>65</v>
      </c>
      <c r="H19" s="90" t="s">
        <v>66</v>
      </c>
      <c r="I19" s="79" t="s">
        <v>67</v>
      </c>
      <c r="J19" s="90">
        <v>2012</v>
      </c>
      <c r="K19" s="79"/>
      <c r="L19" s="90" t="s">
        <v>99</v>
      </c>
      <c r="M19" s="79" t="s">
        <v>100</v>
      </c>
      <c r="N19" s="90" t="s">
        <v>89</v>
      </c>
      <c r="O19" s="24">
        <v>1</v>
      </c>
      <c r="P19" s="23">
        <v>4.9959877475575752E-2</v>
      </c>
      <c r="Q19" s="82">
        <v>846.90400552486153</v>
      </c>
      <c r="R19" s="3"/>
      <c r="S19" s="91">
        <v>0</v>
      </c>
      <c r="T19" s="24">
        <v>3.7563817650808837E-2</v>
      </c>
      <c r="U19" s="23">
        <v>3.7563817650808837E-2</v>
      </c>
      <c r="V19" s="24">
        <v>3.7563817650808837E-2</v>
      </c>
      <c r="W19" s="23">
        <v>3.7563817650808837E-2</v>
      </c>
      <c r="X19" s="24">
        <v>3.7563817650808837E-2</v>
      </c>
      <c r="Y19" s="23">
        <v>3.7563817650808837E-2</v>
      </c>
      <c r="Z19" s="24">
        <v>3.7563817650808837E-2</v>
      </c>
      <c r="AA19" s="23">
        <v>3.7563817650808837E-2</v>
      </c>
      <c r="AB19" s="24">
        <v>3.7563817650808837E-2</v>
      </c>
      <c r="AC19" s="23">
        <v>3.7563817650808837E-2</v>
      </c>
      <c r="AD19" s="24">
        <v>3.7563817650808837E-2</v>
      </c>
      <c r="AE19" s="23">
        <v>3.7563817650808837E-2</v>
      </c>
      <c r="AF19" s="24">
        <v>0</v>
      </c>
      <c r="AG19" s="23">
        <v>0</v>
      </c>
      <c r="AH19" s="24">
        <v>0</v>
      </c>
      <c r="AI19" s="23">
        <v>0</v>
      </c>
      <c r="AJ19" s="24">
        <v>0</v>
      </c>
      <c r="AK19" s="23">
        <v>0</v>
      </c>
      <c r="AL19" s="24">
        <v>0</v>
      </c>
      <c r="AM19" s="23">
        <v>0</v>
      </c>
      <c r="AN19" s="24">
        <v>0</v>
      </c>
      <c r="AO19" s="23">
        <v>0</v>
      </c>
      <c r="AP19" s="24">
        <v>0</v>
      </c>
      <c r="AQ19" s="23">
        <v>0</v>
      </c>
      <c r="AR19" s="24">
        <v>0</v>
      </c>
      <c r="AS19" s="23">
        <v>0</v>
      </c>
      <c r="AT19" s="24">
        <v>0</v>
      </c>
      <c r="AU19" s="23">
        <v>0</v>
      </c>
      <c r="AV19" s="82">
        <v>0</v>
      </c>
      <c r="AW19" s="3"/>
      <c r="AX19" s="91">
        <v>0</v>
      </c>
      <c r="AY19" s="24">
        <v>414.98296270718214</v>
      </c>
      <c r="AZ19" s="23">
        <v>414.98296270718214</v>
      </c>
      <c r="BA19" s="24">
        <v>414.98296270718214</v>
      </c>
      <c r="BB19" s="23">
        <v>414.98296270718214</v>
      </c>
      <c r="BC19" s="24">
        <v>414.98296270718214</v>
      </c>
      <c r="BD19" s="23">
        <v>414.98296270718214</v>
      </c>
      <c r="BE19" s="24">
        <v>414.98296270718214</v>
      </c>
      <c r="BF19" s="23">
        <v>414.98296270718214</v>
      </c>
      <c r="BG19" s="24">
        <v>414.98296270718214</v>
      </c>
      <c r="BH19" s="23">
        <v>414.98296270718214</v>
      </c>
      <c r="BI19" s="24">
        <v>414.98296270718214</v>
      </c>
      <c r="BJ19" s="23">
        <v>414.98296270718214</v>
      </c>
      <c r="BK19" s="24">
        <v>0</v>
      </c>
      <c r="BL19" s="23">
        <v>0</v>
      </c>
      <c r="BM19" s="24">
        <v>0</v>
      </c>
      <c r="BN19" s="23">
        <v>0</v>
      </c>
      <c r="BO19" s="24">
        <v>0</v>
      </c>
      <c r="BP19" s="23">
        <v>0</v>
      </c>
      <c r="BQ19" s="24">
        <v>0</v>
      </c>
      <c r="BR19" s="23">
        <v>0</v>
      </c>
      <c r="BS19" s="24">
        <v>0</v>
      </c>
      <c r="BT19" s="23">
        <v>0</v>
      </c>
      <c r="BU19" s="24">
        <v>0</v>
      </c>
      <c r="BV19" s="23">
        <v>0</v>
      </c>
      <c r="BW19" s="24">
        <v>0</v>
      </c>
      <c r="BX19" s="23">
        <v>0</v>
      </c>
      <c r="BY19" s="24">
        <v>0</v>
      </c>
      <c r="BZ19" s="23">
        <v>0</v>
      </c>
      <c r="CA19" s="82">
        <v>0</v>
      </c>
      <c r="CB19" s="14"/>
    </row>
    <row r="20" spans="2:80" x14ac:dyDescent="0.35">
      <c r="B20" s="2"/>
      <c r="C20" s="44">
        <f t="shared" si="0"/>
        <v>14</v>
      </c>
      <c r="D20" s="86" t="s">
        <v>104</v>
      </c>
      <c r="E20" s="87" t="s">
        <v>83</v>
      </c>
      <c r="F20" s="86" t="s">
        <v>90</v>
      </c>
      <c r="G20" s="87" t="s">
        <v>65</v>
      </c>
      <c r="H20" s="86" t="s">
        <v>98</v>
      </c>
      <c r="I20" s="87" t="s">
        <v>67</v>
      </c>
      <c r="J20" s="86">
        <v>2011</v>
      </c>
      <c r="K20" s="87"/>
      <c r="L20" s="86" t="s">
        <v>99</v>
      </c>
      <c r="M20" s="87" t="s">
        <v>100</v>
      </c>
      <c r="N20" s="86" t="s">
        <v>89</v>
      </c>
      <c r="O20" s="62">
        <v>2</v>
      </c>
      <c r="P20" s="61">
        <v>8.4241587606450636</v>
      </c>
      <c r="Q20" s="88">
        <v>41545.096585104795</v>
      </c>
      <c r="R20" s="3"/>
      <c r="S20" s="89">
        <v>6.3339539553722286</v>
      </c>
      <c r="T20" s="62">
        <v>6.3339539553722286</v>
      </c>
      <c r="U20" s="61">
        <v>6.3339539553722286</v>
      </c>
      <c r="V20" s="62">
        <v>6.3339539553722286</v>
      </c>
      <c r="W20" s="61">
        <v>6.3339539553722286</v>
      </c>
      <c r="X20" s="62">
        <v>6.3339539553722286</v>
      </c>
      <c r="Y20" s="61">
        <v>6.0781902356856934</v>
      </c>
      <c r="Z20" s="62">
        <v>6.0781902356856934</v>
      </c>
      <c r="AA20" s="61">
        <v>5.3316366755195892</v>
      </c>
      <c r="AB20" s="62">
        <v>5.3316366755195892</v>
      </c>
      <c r="AC20" s="61">
        <v>5.3316366755195892</v>
      </c>
      <c r="AD20" s="62">
        <v>5.3316366755195892</v>
      </c>
      <c r="AE20" s="61">
        <v>3.1106398340254313</v>
      </c>
      <c r="AF20" s="62">
        <v>3.1106398340254313</v>
      </c>
      <c r="AG20" s="61">
        <v>3.1106398340254313</v>
      </c>
      <c r="AH20" s="62">
        <v>3.1106398340254313</v>
      </c>
      <c r="AI20" s="61">
        <v>3.1106398340254313</v>
      </c>
      <c r="AJ20" s="62">
        <v>3.1106398340254313</v>
      </c>
      <c r="AK20" s="61">
        <v>3.1106398340254313</v>
      </c>
      <c r="AL20" s="62">
        <v>3.1106398340254313</v>
      </c>
      <c r="AM20" s="61">
        <v>0</v>
      </c>
      <c r="AN20" s="62">
        <v>0</v>
      </c>
      <c r="AO20" s="61">
        <v>0</v>
      </c>
      <c r="AP20" s="62">
        <v>0</v>
      </c>
      <c r="AQ20" s="61">
        <v>0</v>
      </c>
      <c r="AR20" s="62">
        <v>0</v>
      </c>
      <c r="AS20" s="61">
        <v>0</v>
      </c>
      <c r="AT20" s="62">
        <v>0</v>
      </c>
      <c r="AU20" s="61">
        <v>0</v>
      </c>
      <c r="AV20" s="88">
        <v>0</v>
      </c>
      <c r="AW20" s="3"/>
      <c r="AX20" s="89">
        <v>31595.934621121949</v>
      </c>
      <c r="AY20" s="62">
        <v>31595.934621121949</v>
      </c>
      <c r="AZ20" s="61">
        <v>31595.934621121949</v>
      </c>
      <c r="BA20" s="62">
        <v>31595.934621121949</v>
      </c>
      <c r="BB20" s="61">
        <v>31595.934621121949</v>
      </c>
      <c r="BC20" s="62">
        <v>31595.934621121949</v>
      </c>
      <c r="BD20" s="61">
        <v>30605.990054790975</v>
      </c>
      <c r="BE20" s="62">
        <v>30605.990054790975</v>
      </c>
      <c r="BF20" s="61">
        <v>27716.422131446507</v>
      </c>
      <c r="BG20" s="62">
        <v>27716.422131446507</v>
      </c>
      <c r="BH20" s="61">
        <v>27716.422131446507</v>
      </c>
      <c r="BI20" s="62">
        <v>27716.422131446507</v>
      </c>
      <c r="BJ20" s="61">
        <v>12039.866347268613</v>
      </c>
      <c r="BK20" s="62">
        <v>12039.866347268613</v>
      </c>
      <c r="BL20" s="61">
        <v>12039.866347268613</v>
      </c>
      <c r="BM20" s="62">
        <v>12039.866347268613</v>
      </c>
      <c r="BN20" s="61">
        <v>12039.866347268613</v>
      </c>
      <c r="BO20" s="62">
        <v>12039.866347268613</v>
      </c>
      <c r="BP20" s="61">
        <v>12039.866347268613</v>
      </c>
      <c r="BQ20" s="62">
        <v>12039.866347268613</v>
      </c>
      <c r="BR20" s="61">
        <v>0</v>
      </c>
      <c r="BS20" s="62">
        <v>0</v>
      </c>
      <c r="BT20" s="61">
        <v>0</v>
      </c>
      <c r="BU20" s="62">
        <v>0</v>
      </c>
      <c r="BV20" s="61">
        <v>0</v>
      </c>
      <c r="BW20" s="62">
        <v>0</v>
      </c>
      <c r="BX20" s="61">
        <v>0</v>
      </c>
      <c r="BY20" s="62">
        <v>0</v>
      </c>
      <c r="BZ20" s="61">
        <v>0</v>
      </c>
      <c r="CA20" s="88">
        <v>0</v>
      </c>
      <c r="CB20" s="14"/>
    </row>
    <row r="21" spans="2:80" x14ac:dyDescent="0.35">
      <c r="B21" s="2"/>
      <c r="C21" s="21">
        <f t="shared" si="0"/>
        <v>15</v>
      </c>
      <c r="D21" s="90" t="s">
        <v>104</v>
      </c>
      <c r="E21" s="79" t="s">
        <v>83</v>
      </c>
      <c r="F21" s="90" t="s">
        <v>91</v>
      </c>
      <c r="G21" s="79" t="s">
        <v>65</v>
      </c>
      <c r="H21" s="90" t="s">
        <v>98</v>
      </c>
      <c r="I21" s="79" t="s">
        <v>67</v>
      </c>
      <c r="J21" s="90">
        <v>2011</v>
      </c>
      <c r="K21" s="79"/>
      <c r="L21" s="90" t="s">
        <v>99</v>
      </c>
      <c r="M21" s="79" t="s">
        <v>100</v>
      </c>
      <c r="N21" s="90" t="s">
        <v>105</v>
      </c>
      <c r="O21" s="24">
        <v>2</v>
      </c>
      <c r="P21" s="23">
        <v>-8.1209200000000035</v>
      </c>
      <c r="Q21" s="82">
        <v>-42419.340000000004</v>
      </c>
      <c r="R21" s="3"/>
      <c r="S21" s="91">
        <v>-4.0604600000000017</v>
      </c>
      <c r="T21" s="24">
        <v>-4.0604600000000017</v>
      </c>
      <c r="U21" s="23">
        <v>-4.06046</v>
      </c>
      <c r="V21" s="24">
        <v>-4.06046</v>
      </c>
      <c r="W21" s="23">
        <v>-4.06046</v>
      </c>
      <c r="X21" s="24">
        <v>-4.06046</v>
      </c>
      <c r="Y21" s="23">
        <v>-4.06046</v>
      </c>
      <c r="Z21" s="24">
        <v>-4.06046</v>
      </c>
      <c r="AA21" s="23">
        <v>-4.06046</v>
      </c>
      <c r="AB21" s="24">
        <v>-4.06046</v>
      </c>
      <c r="AC21" s="23">
        <v>-4.06046</v>
      </c>
      <c r="AD21" s="24">
        <v>-4.06046</v>
      </c>
      <c r="AE21" s="23">
        <v>-4.06046</v>
      </c>
      <c r="AF21" s="24">
        <v>-4.06046</v>
      </c>
      <c r="AG21" s="23">
        <v>-4.06046</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-21209.670000000002</v>
      </c>
      <c r="AY21" s="24">
        <v>-21209.670000000002</v>
      </c>
      <c r="AZ21" s="23">
        <v>-21209.670000000002</v>
      </c>
      <c r="BA21" s="24">
        <v>-21209.670000000002</v>
      </c>
      <c r="BB21" s="23">
        <v>-21209.67</v>
      </c>
      <c r="BC21" s="24">
        <v>-21209.67</v>
      </c>
      <c r="BD21" s="23">
        <v>-21209.67</v>
      </c>
      <c r="BE21" s="24">
        <v>-21209.67</v>
      </c>
      <c r="BF21" s="23">
        <v>-21209.67</v>
      </c>
      <c r="BG21" s="24">
        <v>-21209.67</v>
      </c>
      <c r="BH21" s="23">
        <v>-21209.67</v>
      </c>
      <c r="BI21" s="24">
        <v>-21209.67</v>
      </c>
      <c r="BJ21" s="23">
        <v>-21209.67</v>
      </c>
      <c r="BK21" s="24">
        <v>-21209.67</v>
      </c>
      <c r="BL21" s="23">
        <v>-21209.67</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35">
      <c r="B22" s="2"/>
      <c r="C22" s="44">
        <f t="shared" si="0"/>
        <v>16</v>
      </c>
      <c r="D22" s="86" t="s">
        <v>104</v>
      </c>
      <c r="E22" s="87" t="s">
        <v>95</v>
      </c>
      <c r="F22" s="86" t="s">
        <v>91</v>
      </c>
      <c r="G22" s="87" t="s">
        <v>65</v>
      </c>
      <c r="H22" s="86" t="s">
        <v>98</v>
      </c>
      <c r="I22" s="87" t="s">
        <v>67</v>
      </c>
      <c r="J22" s="86">
        <v>2011</v>
      </c>
      <c r="K22" s="87"/>
      <c r="L22" s="86" t="s">
        <v>99</v>
      </c>
      <c r="M22" s="87" t="s">
        <v>100</v>
      </c>
      <c r="N22" s="86" t="s">
        <v>105</v>
      </c>
      <c r="O22" s="62">
        <v>-2.1753913535822456E-3</v>
      </c>
      <c r="P22" s="61">
        <v>40.209013464048581</v>
      </c>
      <c r="Q22" s="88">
        <v>-1484.866447936497</v>
      </c>
      <c r="R22" s="3"/>
      <c r="S22" s="89">
        <v>-0.14455475544553065</v>
      </c>
      <c r="T22" s="62">
        <v>-0.14455475544553065</v>
      </c>
      <c r="U22" s="61">
        <v>-0.14455475544553065</v>
      </c>
      <c r="V22" s="62">
        <v>-0.14455475544553065</v>
      </c>
      <c r="W22" s="61">
        <v>-0.14455475544553101</v>
      </c>
      <c r="X22" s="62">
        <v>-0.14455475544553101</v>
      </c>
      <c r="Y22" s="61">
        <v>-0.14455475544553101</v>
      </c>
      <c r="Z22" s="62">
        <v>-0.14455475544553101</v>
      </c>
      <c r="AA22" s="61">
        <v>-0.14455475544553101</v>
      </c>
      <c r="AB22" s="62">
        <v>-0.14455475544553101</v>
      </c>
      <c r="AC22" s="61">
        <v>-0.14455475544553101</v>
      </c>
      <c r="AD22" s="62">
        <v>-0.14455475544553101</v>
      </c>
      <c r="AE22" s="61">
        <v>-0.14455475544553101</v>
      </c>
      <c r="AF22" s="62">
        <v>-0.14455475544553101</v>
      </c>
      <c r="AG22" s="61">
        <v>-0.14455475544553101</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-742.43322396824851</v>
      </c>
      <c r="AY22" s="62">
        <v>-742.43322396824851</v>
      </c>
      <c r="AZ22" s="61">
        <v>-742.43322396824851</v>
      </c>
      <c r="BA22" s="62">
        <v>-742.43322396824851</v>
      </c>
      <c r="BB22" s="61">
        <v>-742.43322396824897</v>
      </c>
      <c r="BC22" s="62">
        <v>-742.43322396824897</v>
      </c>
      <c r="BD22" s="61">
        <v>-742.43322396824897</v>
      </c>
      <c r="BE22" s="62">
        <v>-742.43322396824897</v>
      </c>
      <c r="BF22" s="61">
        <v>-742.43322396824897</v>
      </c>
      <c r="BG22" s="62">
        <v>-742.43322396824897</v>
      </c>
      <c r="BH22" s="61">
        <v>-742.43322396824897</v>
      </c>
      <c r="BI22" s="62">
        <v>-742.43322396824897</v>
      </c>
      <c r="BJ22" s="61">
        <v>-742.43322396824897</v>
      </c>
      <c r="BK22" s="62">
        <v>-742.43322396824897</v>
      </c>
      <c r="BL22" s="61">
        <v>-742.43322396824897</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35">
      <c r="B23" s="2"/>
      <c r="C23" s="21">
        <f t="shared" si="0"/>
        <v>17</v>
      </c>
      <c r="D23" s="90" t="s">
        <v>104</v>
      </c>
      <c r="E23" s="79" t="s">
        <v>63</v>
      </c>
      <c r="F23" s="90" t="s">
        <v>75</v>
      </c>
      <c r="G23" s="79" t="s">
        <v>65</v>
      </c>
      <c r="H23" s="90" t="s">
        <v>66</v>
      </c>
      <c r="I23" s="79" t="s">
        <v>67</v>
      </c>
      <c r="J23" s="90">
        <v>2011</v>
      </c>
      <c r="K23" s="79"/>
      <c r="L23" s="90" t="s">
        <v>99</v>
      </c>
      <c r="M23" s="79" t="s">
        <v>100</v>
      </c>
      <c r="N23" s="90" t="s">
        <v>76</v>
      </c>
      <c r="O23" s="24">
        <v>-52.41752494358154</v>
      </c>
      <c r="P23" s="23">
        <v>-34.163185728105432</v>
      </c>
      <c r="Q23" s="82">
        <v>-60310.852907980829</v>
      </c>
      <c r="R23" s="3"/>
      <c r="S23" s="91">
        <v>-14.230573509117585</v>
      </c>
      <c r="T23" s="24">
        <v>-14.230573509117585</v>
      </c>
      <c r="U23" s="23">
        <v>-14.230573509117585</v>
      </c>
      <c r="V23" s="24">
        <v>-14.230573509117585</v>
      </c>
      <c r="W23" s="23">
        <v>-14.230573509117585</v>
      </c>
      <c r="X23" s="24">
        <v>-14.230573509117585</v>
      </c>
      <c r="Y23" s="23">
        <v>-14.230573509117585</v>
      </c>
      <c r="Z23" s="24">
        <v>-14.230573509117585</v>
      </c>
      <c r="AA23" s="23">
        <v>-14.230573509117585</v>
      </c>
      <c r="AB23" s="24">
        <v>-14.230573509117585</v>
      </c>
      <c r="AC23" s="23">
        <v>-14.230573509117585</v>
      </c>
      <c r="AD23" s="24">
        <v>-14.230573509117585</v>
      </c>
      <c r="AE23" s="23">
        <v>-14.230573509117585</v>
      </c>
      <c r="AF23" s="24">
        <v>-14.230573509117585</v>
      </c>
      <c r="AG23" s="23">
        <v>-14.230573509117585</v>
      </c>
      <c r="AH23" s="24">
        <v>-14.230573509117585</v>
      </c>
      <c r="AI23" s="23">
        <v>-14.230573509117585</v>
      </c>
      <c r="AJ23" s="24">
        <v>-14.230573509117585</v>
      </c>
      <c r="AK23" s="23">
        <v>-10.672827329711769</v>
      </c>
      <c r="AL23" s="24">
        <v>0</v>
      </c>
      <c r="AM23" s="23">
        <v>0</v>
      </c>
      <c r="AN23" s="24">
        <v>0</v>
      </c>
      <c r="AO23" s="23">
        <v>0</v>
      </c>
      <c r="AP23" s="24">
        <v>0</v>
      </c>
      <c r="AQ23" s="23">
        <v>0</v>
      </c>
      <c r="AR23" s="24">
        <v>0</v>
      </c>
      <c r="AS23" s="23">
        <v>0</v>
      </c>
      <c r="AT23" s="24">
        <v>0</v>
      </c>
      <c r="AU23" s="23">
        <v>0</v>
      </c>
      <c r="AV23" s="82">
        <v>0</v>
      </c>
      <c r="AW23" s="3"/>
      <c r="AX23" s="91">
        <v>-25122.306582741374</v>
      </c>
      <c r="AY23" s="24">
        <v>-25122.306582741374</v>
      </c>
      <c r="AZ23" s="23">
        <v>-25122.306582741374</v>
      </c>
      <c r="BA23" s="24">
        <v>-25122.306582741374</v>
      </c>
      <c r="BB23" s="23">
        <v>-25122.306582741374</v>
      </c>
      <c r="BC23" s="24">
        <v>-25122.306582741374</v>
      </c>
      <c r="BD23" s="23">
        <v>-25122.306582741374</v>
      </c>
      <c r="BE23" s="24">
        <v>-25122.306582741374</v>
      </c>
      <c r="BF23" s="23">
        <v>-25122.306582741374</v>
      </c>
      <c r="BG23" s="24">
        <v>-25122.306582741374</v>
      </c>
      <c r="BH23" s="23">
        <v>-25122.306582741374</v>
      </c>
      <c r="BI23" s="24">
        <v>-25122.306582741374</v>
      </c>
      <c r="BJ23" s="23">
        <v>-25122.306582741374</v>
      </c>
      <c r="BK23" s="24">
        <v>-25122.306582741374</v>
      </c>
      <c r="BL23" s="23">
        <v>-25122.306582741374</v>
      </c>
      <c r="BM23" s="24">
        <v>-25122.306582741374</v>
      </c>
      <c r="BN23" s="23">
        <v>-25122.306582741374</v>
      </c>
      <c r="BO23" s="24">
        <v>-25122.306582741374</v>
      </c>
      <c r="BP23" s="23">
        <v>-21946.21568279963</v>
      </c>
      <c r="BQ23" s="24">
        <v>0</v>
      </c>
      <c r="BR23" s="23">
        <v>0</v>
      </c>
      <c r="BS23" s="24">
        <v>0</v>
      </c>
      <c r="BT23" s="23">
        <v>0</v>
      </c>
      <c r="BU23" s="24">
        <v>0</v>
      </c>
      <c r="BV23" s="23">
        <v>0</v>
      </c>
      <c r="BW23" s="24">
        <v>0</v>
      </c>
      <c r="BX23" s="23">
        <v>0</v>
      </c>
      <c r="BY23" s="24">
        <v>0</v>
      </c>
      <c r="BZ23" s="23">
        <v>0</v>
      </c>
      <c r="CA23" s="82">
        <v>0</v>
      </c>
      <c r="CB23" s="14"/>
    </row>
    <row r="24" spans="2:80" x14ac:dyDescent="0.35">
      <c r="B24" s="2"/>
      <c r="C24" s="44">
        <f t="shared" si="0"/>
        <v>18</v>
      </c>
      <c r="D24" s="86" t="s">
        <v>104</v>
      </c>
      <c r="E24" s="87" t="s">
        <v>63</v>
      </c>
      <c r="F24" s="86" t="s">
        <v>72</v>
      </c>
      <c r="G24" s="87" t="s">
        <v>65</v>
      </c>
      <c r="H24" s="86" t="s">
        <v>66</v>
      </c>
      <c r="I24" s="87" t="s">
        <v>67</v>
      </c>
      <c r="J24" s="86">
        <v>2011</v>
      </c>
      <c r="K24" s="87"/>
      <c r="L24" s="86" t="s">
        <v>99</v>
      </c>
      <c r="M24" s="87" t="s">
        <v>100</v>
      </c>
      <c r="N24" s="86" t="s">
        <v>73</v>
      </c>
      <c r="O24" s="62">
        <v>347.23843805093009</v>
      </c>
      <c r="P24" s="61">
        <v>0.49490027928364377</v>
      </c>
      <c r="Q24" s="88">
        <v>10073.834000807605</v>
      </c>
      <c r="R24" s="3"/>
      <c r="S24" s="89">
        <v>0.45778446609528128</v>
      </c>
      <c r="T24" s="62">
        <v>0.45778446609528128</v>
      </c>
      <c r="U24" s="61">
        <v>0.45778446609528128</v>
      </c>
      <c r="V24" s="62">
        <v>0.45778446609528128</v>
      </c>
      <c r="W24" s="61">
        <v>0.45778446609528128</v>
      </c>
      <c r="X24" s="62">
        <v>0.41861644958682892</v>
      </c>
      <c r="Y24" s="61">
        <v>0.23922003438322226</v>
      </c>
      <c r="Z24" s="62">
        <v>0.23911430715014939</v>
      </c>
      <c r="AA24" s="61">
        <v>0.23911430715014939</v>
      </c>
      <c r="AB24" s="62">
        <v>7.5084226555945821E-2</v>
      </c>
      <c r="AC24" s="61">
        <v>3.1196565494551444E-2</v>
      </c>
      <c r="AD24" s="62">
        <v>3.1188214451899714E-2</v>
      </c>
      <c r="AE24" s="61">
        <v>3.1188214451899714E-2</v>
      </c>
      <c r="AF24" s="62">
        <v>2.9754189742962702E-2</v>
      </c>
      <c r="AG24" s="61">
        <v>2.9754189742962702E-2</v>
      </c>
      <c r="AH24" s="62">
        <v>2.9688527612008655E-2</v>
      </c>
      <c r="AI24" s="61">
        <v>0</v>
      </c>
      <c r="AJ24" s="62">
        <v>0</v>
      </c>
      <c r="AK24" s="61">
        <v>0</v>
      </c>
      <c r="AL24" s="62">
        <v>0</v>
      </c>
      <c r="AM24" s="61">
        <v>0</v>
      </c>
      <c r="AN24" s="62">
        <v>0</v>
      </c>
      <c r="AO24" s="61">
        <v>0</v>
      </c>
      <c r="AP24" s="62">
        <v>0</v>
      </c>
      <c r="AQ24" s="61">
        <v>0</v>
      </c>
      <c r="AR24" s="62">
        <v>0</v>
      </c>
      <c r="AS24" s="61">
        <v>0</v>
      </c>
      <c r="AT24" s="62">
        <v>0</v>
      </c>
      <c r="AU24" s="61">
        <v>0</v>
      </c>
      <c r="AV24" s="88">
        <v>0</v>
      </c>
      <c r="AW24" s="3"/>
      <c r="AX24" s="89">
        <v>9266.4996529188011</v>
      </c>
      <c r="AY24" s="62">
        <v>9266.4996529188011</v>
      </c>
      <c r="AZ24" s="61">
        <v>9266.4996529188011</v>
      </c>
      <c r="BA24" s="62">
        <v>9266.4996529188011</v>
      </c>
      <c r="BB24" s="61">
        <v>9266.4996529188011</v>
      </c>
      <c r="BC24" s="62">
        <v>8420.5920720554477</v>
      </c>
      <c r="BD24" s="61">
        <v>4546.186341867583</v>
      </c>
      <c r="BE24" s="62">
        <v>4545.2601713058648</v>
      </c>
      <c r="BF24" s="61">
        <v>4545.2601713058648</v>
      </c>
      <c r="BG24" s="62">
        <v>1002.7195722862301</v>
      </c>
      <c r="BH24" s="61">
        <v>842.39611801734452</v>
      </c>
      <c r="BI24" s="62">
        <v>773.57397327289914</v>
      </c>
      <c r="BJ24" s="61">
        <v>773.57397327289914</v>
      </c>
      <c r="BK24" s="62">
        <v>641.95198150676629</v>
      </c>
      <c r="BL24" s="61">
        <v>641.95198150676629</v>
      </c>
      <c r="BM24" s="62">
        <v>641.18004459709221</v>
      </c>
      <c r="BN24" s="61">
        <v>0</v>
      </c>
      <c r="BO24" s="62">
        <v>0</v>
      </c>
      <c r="BP24" s="61">
        <v>0</v>
      </c>
      <c r="BQ24" s="62">
        <v>0</v>
      </c>
      <c r="BR24" s="61">
        <v>0</v>
      </c>
      <c r="BS24" s="62">
        <v>0</v>
      </c>
      <c r="BT24" s="61">
        <v>0</v>
      </c>
      <c r="BU24" s="62">
        <v>0</v>
      </c>
      <c r="BV24" s="61">
        <v>0</v>
      </c>
      <c r="BW24" s="62">
        <v>0</v>
      </c>
      <c r="BX24" s="61">
        <v>0</v>
      </c>
      <c r="BY24" s="62">
        <v>0</v>
      </c>
      <c r="BZ24" s="61">
        <v>0</v>
      </c>
      <c r="CA24" s="88">
        <v>0</v>
      </c>
      <c r="CB24" s="14"/>
    </row>
    <row r="25" spans="2:80" x14ac:dyDescent="0.35">
      <c r="B25" s="2"/>
      <c r="C25" s="26">
        <f t="shared" si="0"/>
        <v>19</v>
      </c>
      <c r="D25" s="97" t="s">
        <v>104</v>
      </c>
      <c r="E25" s="80" t="s">
        <v>63</v>
      </c>
      <c r="F25" s="97" t="s">
        <v>74</v>
      </c>
      <c r="G25" s="80" t="s">
        <v>65</v>
      </c>
      <c r="H25" s="97" t="s">
        <v>66</v>
      </c>
      <c r="I25" s="80" t="s">
        <v>67</v>
      </c>
      <c r="J25" s="97">
        <v>2011</v>
      </c>
      <c r="K25" s="80"/>
      <c r="L25" s="97" t="s">
        <v>99</v>
      </c>
      <c r="M25" s="80" t="s">
        <v>100</v>
      </c>
      <c r="N25" s="97" t="s">
        <v>73</v>
      </c>
      <c r="O25" s="29">
        <v>34.869415977443083</v>
      </c>
      <c r="P25" s="28">
        <v>6.8325516009233658E-2</v>
      </c>
      <c r="Q25" s="83">
        <v>1086.3819713265145</v>
      </c>
      <c r="R25" s="3"/>
      <c r="S25" s="98">
        <v>6.8325516009233658E-2</v>
      </c>
      <c r="T25" s="29">
        <v>6.8325516009233658E-2</v>
      </c>
      <c r="U25" s="28">
        <v>6.8325516009233658E-2</v>
      </c>
      <c r="V25" s="29">
        <v>6.8325516009233658E-2</v>
      </c>
      <c r="W25" s="28">
        <v>6.8325516009233658E-2</v>
      </c>
      <c r="X25" s="29">
        <v>6.3649602097974184E-2</v>
      </c>
      <c r="Y25" s="28">
        <v>4.4519702318271008E-2</v>
      </c>
      <c r="Z25" s="29">
        <v>4.4417778795023219E-2</v>
      </c>
      <c r="AA25" s="28">
        <v>4.4417778795023219E-2</v>
      </c>
      <c r="AB25" s="29">
        <v>2.4835716590011228E-2</v>
      </c>
      <c r="AC25" s="28">
        <v>3.2829446958280981E-3</v>
      </c>
      <c r="AD25" s="29">
        <v>3.2794818102681853E-3</v>
      </c>
      <c r="AE25" s="28">
        <v>3.2794818102681853E-3</v>
      </c>
      <c r="AF25" s="29">
        <v>3.1943326534391659E-3</v>
      </c>
      <c r="AG25" s="28">
        <v>3.1943326534391659E-3</v>
      </c>
      <c r="AH25" s="29">
        <v>3.1359101625642672E-3</v>
      </c>
      <c r="AI25" s="28">
        <v>0</v>
      </c>
      <c r="AJ25" s="29">
        <v>0</v>
      </c>
      <c r="AK25" s="28">
        <v>0</v>
      </c>
      <c r="AL25" s="29">
        <v>0</v>
      </c>
      <c r="AM25" s="28">
        <v>0</v>
      </c>
      <c r="AN25" s="29">
        <v>0</v>
      </c>
      <c r="AO25" s="28">
        <v>0</v>
      </c>
      <c r="AP25" s="29">
        <v>0</v>
      </c>
      <c r="AQ25" s="28">
        <v>0</v>
      </c>
      <c r="AR25" s="29">
        <v>0</v>
      </c>
      <c r="AS25" s="28">
        <v>0</v>
      </c>
      <c r="AT25" s="29">
        <v>0</v>
      </c>
      <c r="AU25" s="28">
        <v>0</v>
      </c>
      <c r="AV25" s="83">
        <v>0</v>
      </c>
      <c r="AW25" s="3"/>
      <c r="AX25" s="98">
        <v>1169.9042858278617</v>
      </c>
      <c r="AY25" s="29">
        <v>1169.9042858278617</v>
      </c>
      <c r="AZ25" s="28">
        <v>1169.9042858278617</v>
      </c>
      <c r="BA25" s="29">
        <v>1169.9042858278617</v>
      </c>
      <c r="BB25" s="28">
        <v>1169.9042858278617</v>
      </c>
      <c r="BC25" s="29">
        <v>1068.9190591660711</v>
      </c>
      <c r="BD25" s="28">
        <v>655.77260225230179</v>
      </c>
      <c r="BE25" s="29">
        <v>654.8797521886512</v>
      </c>
      <c r="BF25" s="28">
        <v>654.8797521886512</v>
      </c>
      <c r="BG25" s="29">
        <v>231.96799037955361</v>
      </c>
      <c r="BH25" s="28">
        <v>104.76630787027554</v>
      </c>
      <c r="BI25" s="29">
        <v>76.228169439347397</v>
      </c>
      <c r="BJ25" s="28">
        <v>76.228169439347397</v>
      </c>
      <c r="BK25" s="29">
        <v>68.412752069482067</v>
      </c>
      <c r="BL25" s="28">
        <v>68.412752069482067</v>
      </c>
      <c r="BM25" s="29">
        <v>67.725925790679298</v>
      </c>
      <c r="BN25" s="28">
        <v>0</v>
      </c>
      <c r="BO25" s="29">
        <v>0</v>
      </c>
      <c r="BP25" s="28">
        <v>0</v>
      </c>
      <c r="BQ25" s="29">
        <v>0</v>
      </c>
      <c r="BR25" s="28">
        <v>0</v>
      </c>
      <c r="BS25" s="29">
        <v>0</v>
      </c>
      <c r="BT25" s="28">
        <v>0</v>
      </c>
      <c r="BU25" s="29">
        <v>0</v>
      </c>
      <c r="BV25" s="28">
        <v>0</v>
      </c>
      <c r="BW25" s="29">
        <v>0</v>
      </c>
      <c r="BX25" s="28">
        <v>0</v>
      </c>
      <c r="BY25" s="29">
        <v>0</v>
      </c>
      <c r="BZ25" s="28">
        <v>0</v>
      </c>
      <c r="CA25" s="83">
        <v>0</v>
      </c>
      <c r="CB25" s="14"/>
    </row>
    <row r="26" spans="2:80" s="9" customFormat="1" ht="4.5" x14ac:dyDescent="0.35">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8"/>
    </row>
    <row r="27" spans="2:80" x14ac:dyDescent="0.35">
      <c r="B27" s="2"/>
      <c r="C27" s="4" t="s">
        <v>11</v>
      </c>
      <c r="D27" s="96"/>
      <c r="E27" s="96"/>
      <c r="F27" s="96"/>
      <c r="G27" s="96"/>
      <c r="H27" s="96"/>
      <c r="I27" s="96"/>
      <c r="J27" s="96"/>
      <c r="K27" s="96"/>
      <c r="L27" s="96"/>
      <c r="M27" s="96"/>
      <c r="N27" s="96"/>
      <c r="O27" s="96"/>
      <c r="P27" s="10">
        <f>SUM(P$7:P25)</f>
        <v>482.47532500038392</v>
      </c>
      <c r="Q27" s="10">
        <f>SUM(Q$7:Q25)</f>
        <v>7198928.5602578502</v>
      </c>
      <c r="R27" s="3"/>
      <c r="S27" s="10">
        <f>SUM(S$7:S25)</f>
        <v>-11.575524327086374</v>
      </c>
      <c r="T27" s="10">
        <f>SUM(T$7:T25)</f>
        <v>368.48283162067275</v>
      </c>
      <c r="U27" s="10">
        <f>SUM(U$7:U25)</f>
        <v>230.50385396118719</v>
      </c>
      <c r="V27" s="10">
        <f>SUM(V$7:V25)</f>
        <v>230.50385396118719</v>
      </c>
      <c r="W27" s="10">
        <f>SUM(W$7:W25)</f>
        <v>220.34252979377368</v>
      </c>
      <c r="X27" s="10">
        <f>SUM(X$7:X25)</f>
        <v>210.87784207709882</v>
      </c>
      <c r="Y27" s="10">
        <f>SUM(Y$7:Y25)</f>
        <v>176.2069027946952</v>
      </c>
      <c r="Z27" s="10">
        <f>SUM(Z$7:Z25)</f>
        <v>173.55718536717009</v>
      </c>
      <c r="AA27" s="10">
        <f>SUM(AA$7:AA25)</f>
        <v>171.84267610398189</v>
      </c>
      <c r="AB27" s="10">
        <f>SUM(AB$7:AB25)</f>
        <v>164.28426568560772</v>
      </c>
      <c r="AC27" s="10">
        <f>SUM(AC$7:AC25)</f>
        <v>147.14753412117096</v>
      </c>
      <c r="AD27" s="10">
        <f>SUM(AD$7:AD25)</f>
        <v>142.36985126806073</v>
      </c>
      <c r="AE27" s="10">
        <f>SUM(AE$7:AE25)</f>
        <v>140.14876353454423</v>
      </c>
      <c r="AF27" s="10">
        <f>SUM(AF$7:AF25)</f>
        <v>76.851191628788484</v>
      </c>
      <c r="AG27" s="10">
        <f>SUM(AG$7:AG25)</f>
        <v>76.834931865508736</v>
      </c>
      <c r="AH27" s="10">
        <f>SUM(AH$7:AH25)</f>
        <v>80.263929876310669</v>
      </c>
      <c r="AI27" s="10">
        <f>SUM(AI$7:AI25)</f>
        <v>59.56352309905207</v>
      </c>
      <c r="AJ27" s="10">
        <f>SUM(AJ$7:AJ25)</f>
        <v>47.036983742702937</v>
      </c>
      <c r="AK27" s="10">
        <f>SUM(AK$7:AK25)</f>
        <v>50.594729922108755</v>
      </c>
      <c r="AL27" s="10">
        <f>SUM(AL$7:AL25)</f>
        <v>50.052786807029101</v>
      </c>
      <c r="AM27" s="10">
        <f>SUM(AM$7:AM25)</f>
        <v>1.1292245588855538</v>
      </c>
      <c r="AN27" s="10">
        <f>SUM(AN$7:AN25)</f>
        <v>0.17172221839427948</v>
      </c>
      <c r="AO27" s="10">
        <f>SUM(AO$7:AO25)</f>
        <v>0</v>
      </c>
      <c r="AP27" s="10">
        <f>SUM(AP$7:AP25)</f>
        <v>0</v>
      </c>
      <c r="AQ27" s="10">
        <f>SUM(AQ$7:AQ25)</f>
        <v>0</v>
      </c>
      <c r="AR27" s="10">
        <f>SUM(AR$7:AR25)</f>
        <v>0</v>
      </c>
      <c r="AS27" s="10">
        <f>SUM(AS$7:AS25)</f>
        <v>0</v>
      </c>
      <c r="AT27" s="10">
        <f>SUM(AT$7:AT25)</f>
        <v>0</v>
      </c>
      <c r="AU27" s="10">
        <f>SUM(AU$7:AU25)</f>
        <v>0</v>
      </c>
      <c r="AV27" s="10">
        <f>SUM(AV$7:AV25)</f>
        <v>0</v>
      </c>
      <c r="AW27" s="3"/>
      <c r="AX27" s="10">
        <f>SUM(AX$7:AX25)</f>
        <v>-5042.071246841012</v>
      </c>
      <c r="AY27" s="10">
        <f>SUM(AY$7:AY25)</f>
        <v>1007241.8853810239</v>
      </c>
      <c r="AZ27" s="10">
        <f>SUM(AZ$7:AZ25)</f>
        <v>1004072.670628436</v>
      </c>
      <c r="BA27" s="10">
        <f>SUM(BA$7:BA25)</f>
        <v>1004072.670628436</v>
      </c>
      <c r="BB27" s="10">
        <f>SUM(BB$7:BB25)</f>
        <v>965581.85834288353</v>
      </c>
      <c r="BC27" s="10">
        <f>SUM(BC$7:BC25)</f>
        <v>920649.89983697038</v>
      </c>
      <c r="BD27" s="10">
        <f>SUM(BD$7:BD25)</f>
        <v>756935.25500786235</v>
      </c>
      <c r="BE27" s="10">
        <f>SUM(BE$7:BE25)</f>
        <v>720653.690639526</v>
      </c>
      <c r="BF27" s="10">
        <f>SUM(BF$7:BF25)</f>
        <v>716383.58224989742</v>
      </c>
      <c r="BG27" s="10">
        <f>SUM(BG$7:BG25)</f>
        <v>674456.70826004818</v>
      </c>
      <c r="BH27" s="10">
        <f>SUM(BH$7:BH25)</f>
        <v>586694.2110983266</v>
      </c>
      <c r="BI27" s="10">
        <f>SUM(BI$7:BI25)</f>
        <v>551602.83680239588</v>
      </c>
      <c r="BJ27" s="10">
        <f>SUM(BJ$7:BJ25)</f>
        <v>535177.22677675623</v>
      </c>
      <c r="BK27" s="10">
        <f>SUM(BK$7:BK25)</f>
        <v>161881.09551909094</v>
      </c>
      <c r="BL27" s="10">
        <f>SUM(BL$7:BL25)</f>
        <v>160388.69276257569</v>
      </c>
      <c r="BM27" s="10">
        <f>SUM(BM$7:BM25)</f>
        <v>176264.33722335545</v>
      </c>
      <c r="BN27" s="10">
        <f>SUM(BN$7:BN25)</f>
        <v>132494.89810261287</v>
      </c>
      <c r="BO27" s="10">
        <f>SUM(BO$7:BO25)</f>
        <v>93768.667872430349</v>
      </c>
      <c r="BP27" s="10">
        <f>SUM(BP$7:BP25)</f>
        <v>96944.758772372094</v>
      </c>
      <c r="BQ27" s="10">
        <f>SUM(BQ$7:BQ25)</f>
        <v>108862.11641204117</v>
      </c>
      <c r="BR27" s="10">
        <f>SUM(BR$7:BR25)</f>
        <v>8383.1210600536942</v>
      </c>
      <c r="BS27" s="10">
        <f>SUM(BS$7:BS25)</f>
        <v>1266</v>
      </c>
      <c r="BT27" s="10">
        <f>SUM(BT$7:BT25)</f>
        <v>0</v>
      </c>
      <c r="BU27" s="10">
        <f>SUM(BU$7:BU25)</f>
        <v>0</v>
      </c>
      <c r="BV27" s="10">
        <f>SUM(BV$7:BV25)</f>
        <v>0</v>
      </c>
      <c r="BW27" s="10">
        <f>SUM(BW$7:BW25)</f>
        <v>0</v>
      </c>
      <c r="BX27" s="10">
        <f>SUM(BX$7:BX25)</f>
        <v>0</v>
      </c>
      <c r="BY27" s="10">
        <f>SUM(BY$7:BY25)</f>
        <v>0</v>
      </c>
      <c r="BZ27" s="10">
        <f>SUM(BZ$7:BZ25)</f>
        <v>0</v>
      </c>
      <c r="CA27" s="10">
        <f>SUM(CA$7:CA25)</f>
        <v>0</v>
      </c>
      <c r="CB27" s="14"/>
    </row>
    <row r="28" spans="2:80" x14ac:dyDescent="0.35">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25 S7:AV25 AX7:CA25">
    <cfRule type="cellIs" dxfId="3" priority="1" operator="equal">
      <formula>0</formula>
    </cfRule>
  </conditionalFormatting>
  <printOptions horizontalCentered="1"/>
  <pageMargins left="0.7" right="0.7" top="0.75" bottom="0.75" header="0.3" footer="0.3"/>
  <pageSetup scale="54" orientation="landscape" r:id="rId1"/>
  <colBreaks count="2" manualBreakCount="2">
    <brk id="18" max="1048575" man="1"/>
    <brk id="4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CB31"/>
  <sheetViews>
    <sheetView zoomScale="75" zoomScaleNormal="75" workbookViewId="0">
      <pane ySplit="6" topLeftCell="A7" activePane="bottomLeft" state="frozen"/>
      <selection pane="bottomLeft"/>
    </sheetView>
  </sheetViews>
  <sheetFormatPr defaultColWidth="9.1796875" defaultRowHeight="14.5" x14ac:dyDescent="0.35"/>
  <cols>
    <col min="1" max="2" width="2.7265625" style="5" customWidth="1"/>
    <col min="3" max="3" width="4.7265625" style="5" customWidth="1"/>
    <col min="4" max="5" width="9.1796875" style="5"/>
    <col min="6" max="6" width="9.26953125" style="5" customWidth="1"/>
    <col min="7" max="7" width="4.7265625" style="5" customWidth="1"/>
    <col min="8" max="8" width="6.7265625" style="5" customWidth="1"/>
    <col min="9" max="9" width="12.7265625" style="5" customWidth="1"/>
    <col min="10" max="10" width="16.7265625" style="5" customWidth="1"/>
    <col min="11" max="11" width="13.7265625" style="5" customWidth="1"/>
    <col min="12" max="13" width="6.7265625" style="5" customWidth="1"/>
    <col min="14" max="14" width="9.1796875" style="5"/>
    <col min="15" max="15" width="12.7265625" style="5" customWidth="1"/>
    <col min="16" max="16" width="9.1796875" style="5"/>
    <col min="17" max="17" width="10.453125" style="5" customWidth="1"/>
    <col min="18" max="18" width="1.1796875" style="5" customWidth="1"/>
    <col min="19" max="20" width="3.26953125" style="5" customWidth="1"/>
    <col min="21" max="32" width="4.7265625" style="5" customWidth="1"/>
    <col min="33" max="39" width="3.54296875" style="5" customWidth="1"/>
    <col min="40" max="48" width="3.26953125" style="5" customWidth="1"/>
    <col min="49" max="49" width="1.1796875" style="5" customWidth="1"/>
    <col min="50" max="50" width="3.26953125" style="5" customWidth="1"/>
    <col min="51" max="51" width="6.453125" style="5" customWidth="1"/>
    <col min="52" max="60" width="10.453125" style="5" customWidth="1"/>
    <col min="61" max="70" width="8.7265625" style="5" customWidth="1"/>
    <col min="71" max="71" width="7.54296875" style="5" customWidth="1"/>
    <col min="72" max="72" width="6.453125" style="5" customWidth="1"/>
    <col min="73" max="79" width="3.26953125" style="5" customWidth="1"/>
    <col min="80" max="81" width="2.7265625" style="5" customWidth="1"/>
    <col min="82" max="16384" width="9.1796875" style="5"/>
  </cols>
  <sheetData>
    <row r="2" spans="2:80"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5">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5">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5">
      <c r="B7" s="2"/>
      <c r="C7" s="17">
        <f t="shared" ref="C7:C28" si="0">C6+1</f>
        <v>1</v>
      </c>
      <c r="D7" s="84" t="s">
        <v>46</v>
      </c>
      <c r="E7" s="78" t="s">
        <v>83</v>
      </c>
      <c r="F7" s="84" t="s">
        <v>106</v>
      </c>
      <c r="G7" s="78" t="s">
        <v>65</v>
      </c>
      <c r="H7" s="84" t="s">
        <v>85</v>
      </c>
      <c r="I7" s="78" t="s">
        <v>67</v>
      </c>
      <c r="J7" s="84">
        <v>2013</v>
      </c>
      <c r="K7" s="78" t="s">
        <v>107</v>
      </c>
      <c r="L7" s="84"/>
      <c r="M7" s="78" t="s">
        <v>108</v>
      </c>
      <c r="N7" s="84" t="s">
        <v>69</v>
      </c>
      <c r="O7" s="20">
        <v>2</v>
      </c>
      <c r="P7" s="19">
        <v>10.315657158</v>
      </c>
      <c r="Q7" s="81">
        <v>30204.222192000001</v>
      </c>
      <c r="R7" s="3"/>
      <c r="S7" s="85">
        <v>0</v>
      </c>
      <c r="T7" s="20">
        <v>0</v>
      </c>
      <c r="U7" s="19">
        <v>5.5704548650000003</v>
      </c>
      <c r="V7" s="20">
        <v>5.5704548650000003</v>
      </c>
      <c r="W7" s="19">
        <v>5.5704548650000003</v>
      </c>
      <c r="X7" s="20">
        <v>5.5704548650000003</v>
      </c>
      <c r="Y7" s="19">
        <v>5.5704548650000003</v>
      </c>
      <c r="Z7" s="20">
        <v>5.5704548650000003</v>
      </c>
      <c r="AA7" s="19">
        <v>5.5704548650000003</v>
      </c>
      <c r="AB7" s="20">
        <v>5.5704548650000003</v>
      </c>
      <c r="AC7" s="19">
        <v>5.5704548650000003</v>
      </c>
      <c r="AD7" s="20">
        <v>5.5704548650000003</v>
      </c>
      <c r="AE7" s="19">
        <v>5.5704548650000003</v>
      </c>
      <c r="AF7" s="20">
        <v>5.5704548650000003</v>
      </c>
      <c r="AG7" s="19">
        <v>5.5704548650000003</v>
      </c>
      <c r="AH7" s="20">
        <v>5.5704548650000003</v>
      </c>
      <c r="AI7" s="19">
        <v>5.5704548650000003</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16310.27998368</v>
      </c>
      <c r="BA7" s="20">
        <v>16310.27998368</v>
      </c>
      <c r="BB7" s="19">
        <v>16310.27998368</v>
      </c>
      <c r="BC7" s="20">
        <v>16310.27998368</v>
      </c>
      <c r="BD7" s="19">
        <v>16310.27998368</v>
      </c>
      <c r="BE7" s="20">
        <v>16310.27998368</v>
      </c>
      <c r="BF7" s="19">
        <v>16310.27998368</v>
      </c>
      <c r="BG7" s="20">
        <v>16310.27998368</v>
      </c>
      <c r="BH7" s="19">
        <v>16310.27998368</v>
      </c>
      <c r="BI7" s="20">
        <v>16310.27998368</v>
      </c>
      <c r="BJ7" s="19">
        <v>16310.27998368</v>
      </c>
      <c r="BK7" s="20">
        <v>16310.27998368</v>
      </c>
      <c r="BL7" s="19">
        <v>16310.27998368</v>
      </c>
      <c r="BM7" s="20">
        <v>16310.27998368</v>
      </c>
      <c r="BN7" s="19">
        <v>16310.27998368</v>
      </c>
      <c r="BO7" s="20">
        <v>0</v>
      </c>
      <c r="BP7" s="19">
        <v>0</v>
      </c>
      <c r="BQ7" s="20">
        <v>0</v>
      </c>
      <c r="BR7" s="19">
        <v>0</v>
      </c>
      <c r="BS7" s="20">
        <v>0</v>
      </c>
      <c r="BT7" s="19">
        <v>0</v>
      </c>
      <c r="BU7" s="20">
        <v>0</v>
      </c>
      <c r="BV7" s="19">
        <v>0</v>
      </c>
      <c r="BW7" s="20">
        <v>0</v>
      </c>
      <c r="BX7" s="19">
        <v>0</v>
      </c>
      <c r="BY7" s="20">
        <v>0</v>
      </c>
      <c r="BZ7" s="19">
        <v>0</v>
      </c>
      <c r="CA7" s="81">
        <v>0</v>
      </c>
      <c r="CB7" s="14"/>
    </row>
    <row r="8" spans="2:80" x14ac:dyDescent="0.35">
      <c r="B8" s="2"/>
      <c r="C8" s="44">
        <f t="shared" si="0"/>
        <v>2</v>
      </c>
      <c r="D8" s="86" t="s">
        <v>46</v>
      </c>
      <c r="E8" s="87" t="s">
        <v>83</v>
      </c>
      <c r="F8" s="86" t="s">
        <v>109</v>
      </c>
      <c r="G8" s="87" t="s">
        <v>65</v>
      </c>
      <c r="H8" s="86" t="s">
        <v>85</v>
      </c>
      <c r="I8" s="87" t="s">
        <v>78</v>
      </c>
      <c r="J8" s="86">
        <v>2013</v>
      </c>
      <c r="K8" s="87" t="s">
        <v>107</v>
      </c>
      <c r="L8" s="86"/>
      <c r="M8" s="87" t="s">
        <v>108</v>
      </c>
      <c r="N8" s="86" t="s">
        <v>80</v>
      </c>
      <c r="O8" s="62">
        <v>2</v>
      </c>
      <c r="P8" s="61">
        <v>0</v>
      </c>
      <c r="Q8" s="88">
        <v>0</v>
      </c>
      <c r="R8" s="3"/>
      <c r="S8" s="89">
        <v>0</v>
      </c>
      <c r="T8" s="62">
        <v>0</v>
      </c>
      <c r="U8" s="61">
        <v>1.28</v>
      </c>
      <c r="V8" s="62">
        <v>0</v>
      </c>
      <c r="W8" s="61">
        <v>0</v>
      </c>
      <c r="X8" s="62">
        <v>0</v>
      </c>
      <c r="Y8" s="61">
        <v>0</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0</v>
      </c>
      <c r="AZ8" s="61">
        <v>0</v>
      </c>
      <c r="BA8" s="62">
        <v>0</v>
      </c>
      <c r="BB8" s="61">
        <v>0</v>
      </c>
      <c r="BC8" s="62">
        <v>0</v>
      </c>
      <c r="BD8" s="61">
        <v>0</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5">
      <c r="B9" s="2"/>
      <c r="C9" s="21">
        <f t="shared" si="0"/>
        <v>3</v>
      </c>
      <c r="D9" s="90" t="s">
        <v>46</v>
      </c>
      <c r="E9" s="79" t="s">
        <v>83</v>
      </c>
      <c r="F9" s="90" t="s">
        <v>110</v>
      </c>
      <c r="G9" s="79" t="s">
        <v>65</v>
      </c>
      <c r="H9" s="90" t="s">
        <v>85</v>
      </c>
      <c r="I9" s="79" t="s">
        <v>78</v>
      </c>
      <c r="J9" s="90">
        <v>2013</v>
      </c>
      <c r="K9" s="79" t="s">
        <v>107</v>
      </c>
      <c r="L9" s="90"/>
      <c r="M9" s="79" t="s">
        <v>108</v>
      </c>
      <c r="N9" s="90" t="s">
        <v>80</v>
      </c>
      <c r="O9" s="24">
        <v>1</v>
      </c>
      <c r="P9" s="23">
        <v>0</v>
      </c>
      <c r="Q9" s="82">
        <v>0</v>
      </c>
      <c r="R9" s="3"/>
      <c r="S9" s="91">
        <v>0</v>
      </c>
      <c r="T9" s="24">
        <v>0</v>
      </c>
      <c r="U9" s="23">
        <v>0</v>
      </c>
      <c r="V9" s="24">
        <v>0</v>
      </c>
      <c r="W9" s="23">
        <v>0</v>
      </c>
      <c r="X9" s="24">
        <v>0</v>
      </c>
      <c r="Y9" s="23">
        <v>0</v>
      </c>
      <c r="Z9" s="24">
        <v>0</v>
      </c>
      <c r="AA9" s="23">
        <v>0</v>
      </c>
      <c r="AB9" s="24">
        <v>0</v>
      </c>
      <c r="AC9" s="23">
        <v>0</v>
      </c>
      <c r="AD9" s="24">
        <v>0</v>
      </c>
      <c r="AE9" s="23">
        <v>0</v>
      </c>
      <c r="AF9" s="24">
        <v>0</v>
      </c>
      <c r="AG9" s="23">
        <v>0</v>
      </c>
      <c r="AH9" s="24">
        <v>0</v>
      </c>
      <c r="AI9" s="23">
        <v>0</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0</v>
      </c>
      <c r="BA9" s="24">
        <v>0</v>
      </c>
      <c r="BB9" s="23">
        <v>0</v>
      </c>
      <c r="BC9" s="24">
        <v>0</v>
      </c>
      <c r="BD9" s="23">
        <v>0</v>
      </c>
      <c r="BE9" s="24">
        <v>0</v>
      </c>
      <c r="BF9" s="23">
        <v>0</v>
      </c>
      <c r="BG9" s="24">
        <v>0</v>
      </c>
      <c r="BH9" s="23">
        <v>0</v>
      </c>
      <c r="BI9" s="24">
        <v>0</v>
      </c>
      <c r="BJ9" s="23">
        <v>0</v>
      </c>
      <c r="BK9" s="24">
        <v>0</v>
      </c>
      <c r="BL9" s="23">
        <v>0</v>
      </c>
      <c r="BM9" s="24">
        <v>0</v>
      </c>
      <c r="BN9" s="23">
        <v>0</v>
      </c>
      <c r="BO9" s="24">
        <v>0</v>
      </c>
      <c r="BP9" s="23">
        <v>0</v>
      </c>
      <c r="BQ9" s="24">
        <v>0</v>
      </c>
      <c r="BR9" s="23">
        <v>0</v>
      </c>
      <c r="BS9" s="24">
        <v>0</v>
      </c>
      <c r="BT9" s="23">
        <v>0</v>
      </c>
      <c r="BU9" s="24">
        <v>0</v>
      </c>
      <c r="BV9" s="23">
        <v>0</v>
      </c>
      <c r="BW9" s="24">
        <v>0</v>
      </c>
      <c r="BX9" s="23">
        <v>0</v>
      </c>
      <c r="BY9" s="24">
        <v>0</v>
      </c>
      <c r="BZ9" s="23">
        <v>0</v>
      </c>
      <c r="CA9" s="82">
        <v>0</v>
      </c>
      <c r="CB9" s="14"/>
    </row>
    <row r="10" spans="2:80" x14ac:dyDescent="0.35">
      <c r="B10" s="2"/>
      <c r="C10" s="44">
        <f t="shared" si="0"/>
        <v>4</v>
      </c>
      <c r="D10" s="86" t="s">
        <v>46</v>
      </c>
      <c r="E10" s="87" t="s">
        <v>83</v>
      </c>
      <c r="F10" s="86" t="s">
        <v>90</v>
      </c>
      <c r="G10" s="87" t="s">
        <v>65</v>
      </c>
      <c r="H10" s="86" t="s">
        <v>85</v>
      </c>
      <c r="I10" s="87" t="s">
        <v>67</v>
      </c>
      <c r="J10" s="86">
        <v>2013</v>
      </c>
      <c r="K10" s="87" t="s">
        <v>107</v>
      </c>
      <c r="L10" s="86"/>
      <c r="M10" s="87" t="s">
        <v>108</v>
      </c>
      <c r="N10" s="86" t="s">
        <v>89</v>
      </c>
      <c r="O10" s="62">
        <v>22</v>
      </c>
      <c r="P10" s="61">
        <v>108.226710342</v>
      </c>
      <c r="Q10" s="88">
        <v>1258223.7310166501</v>
      </c>
      <c r="R10" s="3"/>
      <c r="S10" s="89">
        <v>0</v>
      </c>
      <c r="T10" s="62">
        <v>0</v>
      </c>
      <c r="U10" s="61">
        <v>77.417188033000002</v>
      </c>
      <c r="V10" s="62">
        <v>77.417188033000002</v>
      </c>
      <c r="W10" s="61">
        <v>77.417188033000002</v>
      </c>
      <c r="X10" s="62">
        <v>77.417188033000002</v>
      </c>
      <c r="Y10" s="61">
        <v>74.325081433999998</v>
      </c>
      <c r="Z10" s="62">
        <v>71.027902276999995</v>
      </c>
      <c r="AA10" s="61">
        <v>71.027902276999995</v>
      </c>
      <c r="AB10" s="62">
        <v>71.027902276999995</v>
      </c>
      <c r="AC10" s="61">
        <v>71.027902276999995</v>
      </c>
      <c r="AD10" s="62">
        <v>46.992271418000001</v>
      </c>
      <c r="AE10" s="61">
        <v>19.384473440000001</v>
      </c>
      <c r="AF10" s="62">
        <v>19.384473440000001</v>
      </c>
      <c r="AG10" s="61">
        <v>4.9619890599999996</v>
      </c>
      <c r="AH10" s="62">
        <v>4.9619890599999996</v>
      </c>
      <c r="AI10" s="61">
        <v>4.9619890599999996</v>
      </c>
      <c r="AJ10" s="62">
        <v>3.990500527</v>
      </c>
      <c r="AK10" s="61">
        <v>0</v>
      </c>
      <c r="AL10" s="62">
        <v>0</v>
      </c>
      <c r="AM10" s="61">
        <v>0</v>
      </c>
      <c r="AN10" s="62">
        <v>0</v>
      </c>
      <c r="AO10" s="61">
        <v>0</v>
      </c>
      <c r="AP10" s="62">
        <v>0</v>
      </c>
      <c r="AQ10" s="61">
        <v>0</v>
      </c>
      <c r="AR10" s="62">
        <v>0</v>
      </c>
      <c r="AS10" s="61">
        <v>0</v>
      </c>
      <c r="AT10" s="62">
        <v>0</v>
      </c>
      <c r="AU10" s="61">
        <v>0</v>
      </c>
      <c r="AV10" s="88">
        <v>0</v>
      </c>
      <c r="AW10" s="3"/>
      <c r="AX10" s="89">
        <v>0</v>
      </c>
      <c r="AY10" s="62">
        <v>0</v>
      </c>
      <c r="AZ10" s="61">
        <v>916652.06581354805</v>
      </c>
      <c r="BA10" s="62">
        <v>916652.06581354805</v>
      </c>
      <c r="BB10" s="61">
        <v>916652.06581354805</v>
      </c>
      <c r="BC10" s="62">
        <v>916652.06581354805</v>
      </c>
      <c r="BD10" s="61">
        <v>906965.26279900898</v>
      </c>
      <c r="BE10" s="62">
        <v>872775.801720905</v>
      </c>
      <c r="BF10" s="61">
        <v>872775.801720905</v>
      </c>
      <c r="BG10" s="62">
        <v>864382.42003949196</v>
      </c>
      <c r="BH10" s="61">
        <v>859742.32472920802</v>
      </c>
      <c r="BI10" s="62">
        <v>610509.50278339803</v>
      </c>
      <c r="BJ10" s="61">
        <v>244975.73309568199</v>
      </c>
      <c r="BK10" s="62">
        <v>175382.318879973</v>
      </c>
      <c r="BL10" s="61">
        <v>92867.305561988993</v>
      </c>
      <c r="BM10" s="62">
        <v>92867.305561988993</v>
      </c>
      <c r="BN10" s="61">
        <v>92867.305561988993</v>
      </c>
      <c r="BO10" s="62">
        <v>74685.177120816006</v>
      </c>
      <c r="BP10" s="61">
        <v>0</v>
      </c>
      <c r="BQ10" s="62">
        <v>0</v>
      </c>
      <c r="BR10" s="61">
        <v>0</v>
      </c>
      <c r="BS10" s="62">
        <v>0</v>
      </c>
      <c r="BT10" s="61">
        <v>0</v>
      </c>
      <c r="BU10" s="62">
        <v>0</v>
      </c>
      <c r="BV10" s="61">
        <v>0</v>
      </c>
      <c r="BW10" s="62">
        <v>0</v>
      </c>
      <c r="BX10" s="61">
        <v>0</v>
      </c>
      <c r="BY10" s="62">
        <v>0</v>
      </c>
      <c r="BZ10" s="61">
        <v>0</v>
      </c>
      <c r="CA10" s="88">
        <v>0</v>
      </c>
      <c r="CB10" s="14"/>
    </row>
    <row r="11" spans="2:80" x14ac:dyDescent="0.35">
      <c r="B11" s="2"/>
      <c r="C11" s="21">
        <f t="shared" si="0"/>
        <v>5</v>
      </c>
      <c r="D11" s="90" t="s">
        <v>46</v>
      </c>
      <c r="E11" s="79" t="s">
        <v>83</v>
      </c>
      <c r="F11" s="90" t="s">
        <v>111</v>
      </c>
      <c r="G11" s="79" t="s">
        <v>65</v>
      </c>
      <c r="H11" s="90" t="s">
        <v>85</v>
      </c>
      <c r="I11" s="79" t="s">
        <v>67</v>
      </c>
      <c r="J11" s="90">
        <v>2012</v>
      </c>
      <c r="K11" s="79" t="s">
        <v>107</v>
      </c>
      <c r="L11" s="90"/>
      <c r="M11" s="79" t="s">
        <v>108</v>
      </c>
      <c r="N11" s="90" t="s">
        <v>89</v>
      </c>
      <c r="O11" s="24">
        <v>1</v>
      </c>
      <c r="P11" s="23">
        <v>0.53064738099999997</v>
      </c>
      <c r="Q11" s="82">
        <v>1539.652436933</v>
      </c>
      <c r="R11" s="3"/>
      <c r="S11" s="91">
        <v>0</v>
      </c>
      <c r="T11" s="24">
        <v>0.50058112499999996</v>
      </c>
      <c r="U11" s="23">
        <v>0.50058112499999996</v>
      </c>
      <c r="V11" s="24">
        <v>0.50058112499999996</v>
      </c>
      <c r="W11" s="23">
        <v>0.50058112499999996</v>
      </c>
      <c r="X11" s="24">
        <v>0.50058112499999996</v>
      </c>
      <c r="Y11" s="23">
        <v>5.8255128000000003E-2</v>
      </c>
      <c r="Z11" s="24">
        <v>5.8255128000000003E-2</v>
      </c>
      <c r="AA11" s="23">
        <v>5.8255128000000003E-2</v>
      </c>
      <c r="AB11" s="24">
        <v>5.8255128000000003E-2</v>
      </c>
      <c r="AC11" s="23">
        <v>5.8255128000000003E-2</v>
      </c>
      <c r="AD11" s="24">
        <v>5.8255128000000003E-2</v>
      </c>
      <c r="AE11" s="23">
        <v>5.8255128000000003E-2</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1450.4123866699999</v>
      </c>
      <c r="AZ11" s="23">
        <v>1450.4123866699999</v>
      </c>
      <c r="BA11" s="24">
        <v>1450.4123866699999</v>
      </c>
      <c r="BB11" s="23">
        <v>1450.4123866699999</v>
      </c>
      <c r="BC11" s="24">
        <v>1450.4123866699999</v>
      </c>
      <c r="BD11" s="23">
        <v>168.79174149900001</v>
      </c>
      <c r="BE11" s="24">
        <v>168.79174149900001</v>
      </c>
      <c r="BF11" s="23">
        <v>168.79174149900001</v>
      </c>
      <c r="BG11" s="24">
        <v>168.79174149900001</v>
      </c>
      <c r="BH11" s="23">
        <v>168.79174149900001</v>
      </c>
      <c r="BI11" s="24">
        <v>168.79174149900001</v>
      </c>
      <c r="BJ11" s="23">
        <v>168.79174149900001</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35">
      <c r="B12" s="2"/>
      <c r="C12" s="44">
        <f t="shared" si="0"/>
        <v>6</v>
      </c>
      <c r="D12" s="86" t="s">
        <v>46</v>
      </c>
      <c r="E12" s="87" t="s">
        <v>83</v>
      </c>
      <c r="F12" s="86" t="s">
        <v>111</v>
      </c>
      <c r="G12" s="87" t="s">
        <v>65</v>
      </c>
      <c r="H12" s="86" t="s">
        <v>85</v>
      </c>
      <c r="I12" s="87" t="s">
        <v>67</v>
      </c>
      <c r="J12" s="86">
        <v>2013</v>
      </c>
      <c r="K12" s="87" t="s">
        <v>107</v>
      </c>
      <c r="L12" s="86"/>
      <c r="M12" s="87" t="s">
        <v>108</v>
      </c>
      <c r="N12" s="86" t="s">
        <v>89</v>
      </c>
      <c r="O12" s="62">
        <v>13</v>
      </c>
      <c r="P12" s="61">
        <v>22.418682582999999</v>
      </c>
      <c r="Q12" s="88">
        <v>75311.519805899996</v>
      </c>
      <c r="R12" s="3"/>
      <c r="S12" s="89">
        <v>0</v>
      </c>
      <c r="T12" s="62">
        <v>0</v>
      </c>
      <c r="U12" s="61">
        <v>21.175419879</v>
      </c>
      <c r="V12" s="62">
        <v>21.175419879</v>
      </c>
      <c r="W12" s="61">
        <v>20.583651472</v>
      </c>
      <c r="X12" s="62">
        <v>17.708072689000002</v>
      </c>
      <c r="Y12" s="61">
        <v>3.5180888559999999</v>
      </c>
      <c r="Z12" s="62">
        <v>3.5180888559999999</v>
      </c>
      <c r="AA12" s="61">
        <v>3.5180888559999999</v>
      </c>
      <c r="AB12" s="62">
        <v>3.5180888559999999</v>
      </c>
      <c r="AC12" s="61">
        <v>3.5180888559999999</v>
      </c>
      <c r="AD12" s="62">
        <v>3.5180888559999999</v>
      </c>
      <c r="AE12" s="61">
        <v>3.3105093129999998</v>
      </c>
      <c r="AF12" s="62">
        <v>3.3105093129999998</v>
      </c>
      <c r="AG12" s="61">
        <v>0</v>
      </c>
      <c r="AH12" s="62">
        <v>0</v>
      </c>
      <c r="AI12" s="61">
        <v>0</v>
      </c>
      <c r="AJ12" s="62">
        <v>0</v>
      </c>
      <c r="AK12" s="61">
        <v>0</v>
      </c>
      <c r="AL12" s="62">
        <v>0</v>
      </c>
      <c r="AM12" s="61">
        <v>0</v>
      </c>
      <c r="AN12" s="62">
        <v>0</v>
      </c>
      <c r="AO12" s="61">
        <v>0</v>
      </c>
      <c r="AP12" s="62">
        <v>0</v>
      </c>
      <c r="AQ12" s="61">
        <v>0</v>
      </c>
      <c r="AR12" s="62">
        <v>0</v>
      </c>
      <c r="AS12" s="61">
        <v>0</v>
      </c>
      <c r="AT12" s="62">
        <v>0</v>
      </c>
      <c r="AU12" s="61">
        <v>0</v>
      </c>
      <c r="AV12" s="88">
        <v>0</v>
      </c>
      <c r="AW12" s="3"/>
      <c r="AX12" s="89">
        <v>0</v>
      </c>
      <c r="AY12" s="62">
        <v>0</v>
      </c>
      <c r="AZ12" s="61">
        <v>71084.307806320998</v>
      </c>
      <c r="BA12" s="62">
        <v>71084.307806320998</v>
      </c>
      <c r="BB12" s="61">
        <v>69195.545287165995</v>
      </c>
      <c r="BC12" s="62">
        <v>59166.6149028</v>
      </c>
      <c r="BD12" s="61">
        <v>12948.657919154</v>
      </c>
      <c r="BE12" s="62">
        <v>12948.657919154</v>
      </c>
      <c r="BF12" s="61">
        <v>12948.657919154</v>
      </c>
      <c r="BG12" s="62">
        <v>12948.657919154</v>
      </c>
      <c r="BH12" s="61">
        <v>12948.657919154</v>
      </c>
      <c r="BI12" s="62">
        <v>12948.657919154</v>
      </c>
      <c r="BJ12" s="61">
        <v>11065.522270519001</v>
      </c>
      <c r="BK12" s="62">
        <v>11065.522270519001</v>
      </c>
      <c r="BL12" s="61">
        <v>0</v>
      </c>
      <c r="BM12" s="62">
        <v>0</v>
      </c>
      <c r="BN12" s="61">
        <v>0</v>
      </c>
      <c r="BO12" s="62">
        <v>0</v>
      </c>
      <c r="BP12" s="61">
        <v>0</v>
      </c>
      <c r="BQ12" s="62">
        <v>0</v>
      </c>
      <c r="BR12" s="61">
        <v>0</v>
      </c>
      <c r="BS12" s="62">
        <v>0</v>
      </c>
      <c r="BT12" s="61">
        <v>0</v>
      </c>
      <c r="BU12" s="62">
        <v>0</v>
      </c>
      <c r="BV12" s="61">
        <v>0</v>
      </c>
      <c r="BW12" s="62">
        <v>0</v>
      </c>
      <c r="BX12" s="61">
        <v>0</v>
      </c>
      <c r="BY12" s="62">
        <v>0</v>
      </c>
      <c r="BZ12" s="61">
        <v>0</v>
      </c>
      <c r="CA12" s="88">
        <v>0</v>
      </c>
      <c r="CB12" s="14"/>
    </row>
    <row r="13" spans="2:80" x14ac:dyDescent="0.35">
      <c r="B13" s="2"/>
      <c r="C13" s="21">
        <f t="shared" si="0"/>
        <v>7</v>
      </c>
      <c r="D13" s="90" t="s">
        <v>46</v>
      </c>
      <c r="E13" s="79" t="s">
        <v>63</v>
      </c>
      <c r="F13" s="90" t="s">
        <v>112</v>
      </c>
      <c r="G13" s="79" t="s">
        <v>65</v>
      </c>
      <c r="H13" s="90" t="s">
        <v>66</v>
      </c>
      <c r="I13" s="79" t="s">
        <v>67</v>
      </c>
      <c r="J13" s="90">
        <v>2013</v>
      </c>
      <c r="K13" s="79" t="s">
        <v>107</v>
      </c>
      <c r="L13" s="90"/>
      <c r="M13" s="79" t="s">
        <v>113</v>
      </c>
      <c r="N13" s="90" t="s">
        <v>114</v>
      </c>
      <c r="O13" s="24">
        <v>1472.2570546940001</v>
      </c>
      <c r="P13" s="23">
        <v>1.9680567850000001</v>
      </c>
      <c r="Q13" s="82">
        <v>29039.075159554999</v>
      </c>
      <c r="R13" s="3"/>
      <c r="S13" s="91">
        <v>0</v>
      </c>
      <c r="T13" s="24">
        <v>0</v>
      </c>
      <c r="U13" s="23">
        <v>2.1924350449999999</v>
      </c>
      <c r="V13" s="24">
        <v>2.1924350449999999</v>
      </c>
      <c r="W13" s="23">
        <v>2.1132998340000002</v>
      </c>
      <c r="X13" s="24">
        <v>1.811622369</v>
      </c>
      <c r="Y13" s="23">
        <v>1.811622369</v>
      </c>
      <c r="Z13" s="24">
        <v>1.811622369</v>
      </c>
      <c r="AA13" s="23">
        <v>1.811622369</v>
      </c>
      <c r="AB13" s="24">
        <v>1.809087409</v>
      </c>
      <c r="AC13" s="23">
        <v>1.3530926089999999</v>
      </c>
      <c r="AD13" s="24">
        <v>1.3530926089999999</v>
      </c>
      <c r="AE13" s="23">
        <v>1.086893146</v>
      </c>
      <c r="AF13" s="24">
        <v>1.08686273</v>
      </c>
      <c r="AG13" s="23">
        <v>1.08686273</v>
      </c>
      <c r="AH13" s="24">
        <v>1.0852424270000001</v>
      </c>
      <c r="AI13" s="23">
        <v>1.0852424270000001</v>
      </c>
      <c r="AJ13" s="24">
        <v>1.083915089</v>
      </c>
      <c r="AK13" s="23">
        <v>1.0504207169999999</v>
      </c>
      <c r="AL13" s="24">
        <v>0.61657365500000005</v>
      </c>
      <c r="AM13" s="23">
        <v>0.61657365500000005</v>
      </c>
      <c r="AN13" s="24">
        <v>0.61657365500000005</v>
      </c>
      <c r="AO13" s="23">
        <v>0</v>
      </c>
      <c r="AP13" s="24">
        <v>0</v>
      </c>
      <c r="AQ13" s="23">
        <v>0</v>
      </c>
      <c r="AR13" s="24">
        <v>0</v>
      </c>
      <c r="AS13" s="23">
        <v>0</v>
      </c>
      <c r="AT13" s="24">
        <v>0</v>
      </c>
      <c r="AU13" s="23">
        <v>0</v>
      </c>
      <c r="AV13" s="82">
        <v>0</v>
      </c>
      <c r="AW13" s="3"/>
      <c r="AX13" s="91">
        <v>0</v>
      </c>
      <c r="AY13" s="24">
        <v>0</v>
      </c>
      <c r="AZ13" s="23">
        <v>32711.607503588999</v>
      </c>
      <c r="BA13" s="24">
        <v>32711.607503588999</v>
      </c>
      <c r="BB13" s="23">
        <v>31451.036999952001</v>
      </c>
      <c r="BC13" s="24">
        <v>26645.518606541998</v>
      </c>
      <c r="BD13" s="23">
        <v>26645.518606541998</v>
      </c>
      <c r="BE13" s="24">
        <v>26645.518606541998</v>
      </c>
      <c r="BF13" s="23">
        <v>26645.518606541998</v>
      </c>
      <c r="BG13" s="24">
        <v>26623.312363382</v>
      </c>
      <c r="BH13" s="23">
        <v>19359.622988374998</v>
      </c>
      <c r="BI13" s="24">
        <v>19359.622988374998</v>
      </c>
      <c r="BJ13" s="23">
        <v>17602.662189513001</v>
      </c>
      <c r="BK13" s="24">
        <v>17351.992537599999</v>
      </c>
      <c r="BL13" s="23">
        <v>17351.992537599999</v>
      </c>
      <c r="BM13" s="24">
        <v>17280.661125950999</v>
      </c>
      <c r="BN13" s="23">
        <v>17280.661125950999</v>
      </c>
      <c r="BO13" s="24">
        <v>17266.035743019998</v>
      </c>
      <c r="BP13" s="23">
        <v>16732.493009903999</v>
      </c>
      <c r="BQ13" s="24">
        <v>9821.6021422279991</v>
      </c>
      <c r="BR13" s="23">
        <v>9821.6021422279991</v>
      </c>
      <c r="BS13" s="24">
        <v>9821.6021422279991</v>
      </c>
      <c r="BT13" s="23">
        <v>0</v>
      </c>
      <c r="BU13" s="24">
        <v>0</v>
      </c>
      <c r="BV13" s="23">
        <v>0</v>
      </c>
      <c r="BW13" s="24">
        <v>0</v>
      </c>
      <c r="BX13" s="23">
        <v>0</v>
      </c>
      <c r="BY13" s="24">
        <v>0</v>
      </c>
      <c r="BZ13" s="23">
        <v>0</v>
      </c>
      <c r="CA13" s="82">
        <v>0</v>
      </c>
      <c r="CB13" s="14"/>
    </row>
    <row r="14" spans="2:80" x14ac:dyDescent="0.35">
      <c r="B14" s="2"/>
      <c r="C14" s="44">
        <f t="shared" si="0"/>
        <v>8</v>
      </c>
      <c r="D14" s="86" t="s">
        <v>46</v>
      </c>
      <c r="E14" s="87" t="s">
        <v>63</v>
      </c>
      <c r="F14" s="86" t="s">
        <v>64</v>
      </c>
      <c r="G14" s="87" t="s">
        <v>65</v>
      </c>
      <c r="H14" s="86" t="s">
        <v>66</v>
      </c>
      <c r="I14" s="87" t="s">
        <v>67</v>
      </c>
      <c r="J14" s="86">
        <v>2013</v>
      </c>
      <c r="K14" s="87" t="s">
        <v>107</v>
      </c>
      <c r="L14" s="86"/>
      <c r="M14" s="87" t="s">
        <v>115</v>
      </c>
      <c r="N14" s="86" t="s">
        <v>70</v>
      </c>
      <c r="O14" s="62">
        <v>22</v>
      </c>
      <c r="P14" s="61">
        <v>8.6604246590000002</v>
      </c>
      <c r="Q14" s="88">
        <v>15442.07216</v>
      </c>
      <c r="R14" s="3"/>
      <c r="S14" s="89">
        <v>0</v>
      </c>
      <c r="T14" s="62">
        <v>0</v>
      </c>
      <c r="U14" s="61">
        <v>4.558270179</v>
      </c>
      <c r="V14" s="62">
        <v>4.558270179</v>
      </c>
      <c r="W14" s="61">
        <v>4.558270179</v>
      </c>
      <c r="X14" s="62">
        <v>4.558270179</v>
      </c>
      <c r="Y14" s="61">
        <v>0</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8127.6773149999999</v>
      </c>
      <c r="BA14" s="62">
        <v>8127.6773149999999</v>
      </c>
      <c r="BB14" s="61">
        <v>8127.6773149999999</v>
      </c>
      <c r="BC14" s="62">
        <v>8127.6773149999999</v>
      </c>
      <c r="BD14" s="61">
        <v>0</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5">
      <c r="B15" s="2"/>
      <c r="C15" s="21">
        <f t="shared" si="0"/>
        <v>9</v>
      </c>
      <c r="D15" s="90" t="s">
        <v>46</v>
      </c>
      <c r="E15" s="79" t="s">
        <v>63</v>
      </c>
      <c r="F15" s="90" t="s">
        <v>71</v>
      </c>
      <c r="G15" s="79" t="s">
        <v>65</v>
      </c>
      <c r="H15" s="90" t="s">
        <v>66</v>
      </c>
      <c r="I15" s="79" t="s">
        <v>67</v>
      </c>
      <c r="J15" s="90">
        <v>2013</v>
      </c>
      <c r="K15" s="79" t="s">
        <v>107</v>
      </c>
      <c r="L15" s="90"/>
      <c r="M15" s="79" t="s">
        <v>108</v>
      </c>
      <c r="N15" s="90" t="s">
        <v>70</v>
      </c>
      <c r="O15" s="24">
        <v>93</v>
      </c>
      <c r="P15" s="23">
        <v>13.151140171</v>
      </c>
      <c r="Q15" s="82">
        <v>84031.216396343007</v>
      </c>
      <c r="R15" s="3"/>
      <c r="S15" s="91">
        <v>0</v>
      </c>
      <c r="T15" s="24">
        <v>0</v>
      </c>
      <c r="U15" s="23">
        <v>6.0947885190000006</v>
      </c>
      <c r="V15" s="24">
        <v>6.0947885190000006</v>
      </c>
      <c r="W15" s="23">
        <v>6.0947885190000006</v>
      </c>
      <c r="X15" s="24">
        <v>5.8852204600000002</v>
      </c>
      <c r="Y15" s="23">
        <v>3.2163716920000001</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39593.509000858001</v>
      </c>
      <c r="BA15" s="24">
        <v>39593.509000858001</v>
      </c>
      <c r="BB15" s="23">
        <v>39593.509000858001</v>
      </c>
      <c r="BC15" s="24">
        <v>39388.419964191002</v>
      </c>
      <c r="BD15" s="23">
        <v>21884.724395075998</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5">
      <c r="B16" s="2"/>
      <c r="C16" s="44">
        <f t="shared" si="0"/>
        <v>10</v>
      </c>
      <c r="D16" s="86" t="s">
        <v>46</v>
      </c>
      <c r="E16" s="87" t="s">
        <v>63</v>
      </c>
      <c r="F16" s="86" t="s">
        <v>116</v>
      </c>
      <c r="G16" s="87" t="s">
        <v>65</v>
      </c>
      <c r="H16" s="86" t="s">
        <v>66</v>
      </c>
      <c r="I16" s="87" t="s">
        <v>67</v>
      </c>
      <c r="J16" s="86">
        <v>2013</v>
      </c>
      <c r="K16" s="87" t="s">
        <v>107</v>
      </c>
      <c r="L16" s="86"/>
      <c r="M16" s="87" t="s">
        <v>113</v>
      </c>
      <c r="N16" s="86" t="s">
        <v>114</v>
      </c>
      <c r="O16" s="62">
        <v>4009.6951091629999</v>
      </c>
      <c r="P16" s="61">
        <v>4.8454495169999996</v>
      </c>
      <c r="Q16" s="88">
        <v>69778.423237928</v>
      </c>
      <c r="R16" s="3"/>
      <c r="S16" s="89">
        <v>0</v>
      </c>
      <c r="T16" s="62">
        <v>0</v>
      </c>
      <c r="U16" s="61">
        <v>5.023562257</v>
      </c>
      <c r="V16" s="62">
        <v>5.023562257</v>
      </c>
      <c r="W16" s="61">
        <v>4.7477710499999999</v>
      </c>
      <c r="X16" s="62">
        <v>3.8065656649999999</v>
      </c>
      <c r="Y16" s="61">
        <v>3.8065656649999999</v>
      </c>
      <c r="Z16" s="62">
        <v>3.8065656649999999</v>
      </c>
      <c r="AA16" s="61">
        <v>3.8065656649999999</v>
      </c>
      <c r="AB16" s="62">
        <v>3.7993649110000001</v>
      </c>
      <c r="AC16" s="61">
        <v>3.265516941</v>
      </c>
      <c r="AD16" s="62">
        <v>3.265516941</v>
      </c>
      <c r="AE16" s="61">
        <v>2.369553308</v>
      </c>
      <c r="AF16" s="62">
        <v>1.530559837</v>
      </c>
      <c r="AG16" s="61">
        <v>1.530559837</v>
      </c>
      <c r="AH16" s="62">
        <v>1.5004088929999999</v>
      </c>
      <c r="AI16" s="61">
        <v>1.5004088929999999</v>
      </c>
      <c r="AJ16" s="62">
        <v>1.484940637</v>
      </c>
      <c r="AK16" s="61">
        <v>1.2817532730000001</v>
      </c>
      <c r="AL16" s="62">
        <v>0.75236022499999999</v>
      </c>
      <c r="AM16" s="61">
        <v>0.75236022499999999</v>
      </c>
      <c r="AN16" s="62">
        <v>0.75236022499999999</v>
      </c>
      <c r="AO16" s="61">
        <v>0</v>
      </c>
      <c r="AP16" s="62">
        <v>0</v>
      </c>
      <c r="AQ16" s="61">
        <v>0</v>
      </c>
      <c r="AR16" s="62">
        <v>0</v>
      </c>
      <c r="AS16" s="61">
        <v>0</v>
      </c>
      <c r="AT16" s="62">
        <v>0</v>
      </c>
      <c r="AU16" s="61">
        <v>0</v>
      </c>
      <c r="AV16" s="88">
        <v>0</v>
      </c>
      <c r="AW16" s="3"/>
      <c r="AX16" s="89">
        <v>0</v>
      </c>
      <c r="AY16" s="62">
        <v>0</v>
      </c>
      <c r="AZ16" s="61">
        <v>72912.733776936002</v>
      </c>
      <c r="BA16" s="62">
        <v>72912.733776936002</v>
      </c>
      <c r="BB16" s="61">
        <v>68519.566007670001</v>
      </c>
      <c r="BC16" s="62">
        <v>53526.799531762001</v>
      </c>
      <c r="BD16" s="61">
        <v>53526.799531762001</v>
      </c>
      <c r="BE16" s="62">
        <v>53526.799531762001</v>
      </c>
      <c r="BF16" s="61">
        <v>53526.799531762001</v>
      </c>
      <c r="BG16" s="62">
        <v>53463.720928003997</v>
      </c>
      <c r="BH16" s="61">
        <v>44959.883103888998</v>
      </c>
      <c r="BI16" s="62">
        <v>44959.883103888998</v>
      </c>
      <c r="BJ16" s="61">
        <v>39122.351118086</v>
      </c>
      <c r="BK16" s="62">
        <v>25151.890744683002</v>
      </c>
      <c r="BL16" s="61">
        <v>25151.890744683002</v>
      </c>
      <c r="BM16" s="62">
        <v>23824.540320689001</v>
      </c>
      <c r="BN16" s="61">
        <v>23824.540320689001</v>
      </c>
      <c r="BO16" s="62">
        <v>23654.102034632</v>
      </c>
      <c r="BP16" s="61">
        <v>20417.464480511</v>
      </c>
      <c r="BQ16" s="62">
        <v>11984.59055115</v>
      </c>
      <c r="BR16" s="61">
        <v>11984.59055115</v>
      </c>
      <c r="BS16" s="62">
        <v>11984.59055115</v>
      </c>
      <c r="BT16" s="61">
        <v>0</v>
      </c>
      <c r="BU16" s="62">
        <v>0</v>
      </c>
      <c r="BV16" s="61">
        <v>0</v>
      </c>
      <c r="BW16" s="62">
        <v>0</v>
      </c>
      <c r="BX16" s="61">
        <v>0</v>
      </c>
      <c r="BY16" s="62">
        <v>0</v>
      </c>
      <c r="BZ16" s="61">
        <v>0</v>
      </c>
      <c r="CA16" s="88">
        <v>0</v>
      </c>
      <c r="CB16" s="14"/>
    </row>
    <row r="17" spans="2:80" x14ac:dyDescent="0.35">
      <c r="B17" s="2"/>
      <c r="C17" s="21">
        <f t="shared" si="0"/>
        <v>11</v>
      </c>
      <c r="D17" s="90" t="s">
        <v>46</v>
      </c>
      <c r="E17" s="79" t="s">
        <v>63</v>
      </c>
      <c r="F17" s="90" t="s">
        <v>102</v>
      </c>
      <c r="G17" s="79" t="s">
        <v>65</v>
      </c>
      <c r="H17" s="90" t="s">
        <v>66</v>
      </c>
      <c r="I17" s="79" t="s">
        <v>67</v>
      </c>
      <c r="J17" s="90">
        <v>2013</v>
      </c>
      <c r="K17" s="79" t="s">
        <v>107</v>
      </c>
      <c r="L17" s="90"/>
      <c r="M17" s="79" t="s">
        <v>108</v>
      </c>
      <c r="N17" s="90" t="s">
        <v>117</v>
      </c>
      <c r="O17" s="24">
        <v>190</v>
      </c>
      <c r="P17" s="23">
        <v>6.0196581260000004</v>
      </c>
      <c r="Q17" s="82">
        <v>71507.999744988003</v>
      </c>
      <c r="R17" s="3"/>
      <c r="S17" s="91">
        <v>0</v>
      </c>
      <c r="T17" s="24">
        <v>0</v>
      </c>
      <c r="U17" s="23">
        <v>6.019658089</v>
      </c>
      <c r="V17" s="24">
        <v>6.0121870040000003</v>
      </c>
      <c r="W17" s="23">
        <v>6.0103646580000003</v>
      </c>
      <c r="X17" s="24">
        <v>5.6182983379999998</v>
      </c>
      <c r="Y17" s="23">
        <v>5.4246485020000001</v>
      </c>
      <c r="Z17" s="24">
        <v>5.2314749970000003</v>
      </c>
      <c r="AA17" s="23">
        <v>5.0857073379999997</v>
      </c>
      <c r="AB17" s="24">
        <v>5.0857073379999997</v>
      </c>
      <c r="AC17" s="23">
        <v>3.617393324</v>
      </c>
      <c r="AD17" s="24">
        <v>3.4935364369999999</v>
      </c>
      <c r="AE17" s="23">
        <v>3.3900280199999999</v>
      </c>
      <c r="AF17" s="24">
        <v>3.3900280199999999</v>
      </c>
      <c r="AG17" s="23">
        <v>2.9241399970000002</v>
      </c>
      <c r="AH17" s="24">
        <v>2.9241399970000002</v>
      </c>
      <c r="AI17" s="23">
        <v>0.774410194</v>
      </c>
      <c r="AJ17" s="24">
        <v>0.68512719899999996</v>
      </c>
      <c r="AK17" s="23">
        <v>0.68512719899999996</v>
      </c>
      <c r="AL17" s="24">
        <v>0.68512719899999996</v>
      </c>
      <c r="AM17" s="23">
        <v>0.68512719899999996</v>
      </c>
      <c r="AN17" s="24">
        <v>0.68512719899999996</v>
      </c>
      <c r="AO17" s="23">
        <v>0.68512719899999996</v>
      </c>
      <c r="AP17" s="24">
        <v>0</v>
      </c>
      <c r="AQ17" s="23">
        <v>0</v>
      </c>
      <c r="AR17" s="24">
        <v>0</v>
      </c>
      <c r="AS17" s="23">
        <v>0</v>
      </c>
      <c r="AT17" s="24">
        <v>0</v>
      </c>
      <c r="AU17" s="23">
        <v>0</v>
      </c>
      <c r="AV17" s="82">
        <v>0</v>
      </c>
      <c r="AW17" s="3"/>
      <c r="AX17" s="91">
        <v>0</v>
      </c>
      <c r="AY17" s="24">
        <v>0</v>
      </c>
      <c r="AZ17" s="23">
        <v>71508.000343323001</v>
      </c>
      <c r="BA17" s="24">
        <v>71364.177055359003</v>
      </c>
      <c r="BB17" s="23">
        <v>71329.095733643</v>
      </c>
      <c r="BC17" s="24">
        <v>63781.562170028999</v>
      </c>
      <c r="BD17" s="23">
        <v>60053.677606582998</v>
      </c>
      <c r="BE17" s="24">
        <v>56334.961111069002</v>
      </c>
      <c r="BF17" s="23">
        <v>53528.838140487998</v>
      </c>
      <c r="BG17" s="24">
        <v>53403.146444320999</v>
      </c>
      <c r="BH17" s="23">
        <v>25137.140945435</v>
      </c>
      <c r="BI17" s="24">
        <v>25021.466224669999</v>
      </c>
      <c r="BJ17" s="23">
        <v>24167.905212402002</v>
      </c>
      <c r="BK17" s="24">
        <v>24167.905212402002</v>
      </c>
      <c r="BL17" s="23">
        <v>22618.98815918</v>
      </c>
      <c r="BM17" s="24">
        <v>22618.98815918</v>
      </c>
      <c r="BN17" s="23">
        <v>5787.266662598</v>
      </c>
      <c r="BO17" s="24">
        <v>5051.0126953130002</v>
      </c>
      <c r="BP17" s="23">
        <v>5051.0126953130002</v>
      </c>
      <c r="BQ17" s="24">
        <v>5051.0126953130002</v>
      </c>
      <c r="BR17" s="23">
        <v>5051.0126953130002</v>
      </c>
      <c r="BS17" s="24">
        <v>5051.0126953130002</v>
      </c>
      <c r="BT17" s="23">
        <v>5051.0126953130002</v>
      </c>
      <c r="BU17" s="24">
        <v>0</v>
      </c>
      <c r="BV17" s="23">
        <v>0</v>
      </c>
      <c r="BW17" s="24">
        <v>0</v>
      </c>
      <c r="BX17" s="23">
        <v>0</v>
      </c>
      <c r="BY17" s="24">
        <v>0</v>
      </c>
      <c r="BZ17" s="23">
        <v>0</v>
      </c>
      <c r="CA17" s="82">
        <v>0</v>
      </c>
      <c r="CB17" s="14"/>
    </row>
    <row r="18" spans="2:80" x14ac:dyDescent="0.35">
      <c r="B18" s="2"/>
      <c r="C18" s="44">
        <f t="shared" si="0"/>
        <v>12</v>
      </c>
      <c r="D18" s="86" t="s">
        <v>46</v>
      </c>
      <c r="E18" s="87" t="s">
        <v>63</v>
      </c>
      <c r="F18" s="86" t="s">
        <v>118</v>
      </c>
      <c r="G18" s="87" t="s">
        <v>65</v>
      </c>
      <c r="H18" s="86" t="s">
        <v>66</v>
      </c>
      <c r="I18" s="87" t="s">
        <v>67</v>
      </c>
      <c r="J18" s="86">
        <v>2013</v>
      </c>
      <c r="K18" s="87" t="s">
        <v>107</v>
      </c>
      <c r="L18" s="86"/>
      <c r="M18" s="87" t="s">
        <v>119</v>
      </c>
      <c r="N18" s="86" t="s">
        <v>120</v>
      </c>
      <c r="O18" s="62">
        <v>328</v>
      </c>
      <c r="P18" s="61">
        <v>140.814070276</v>
      </c>
      <c r="Q18" s="88">
        <v>243473.35317005301</v>
      </c>
      <c r="R18" s="3"/>
      <c r="S18" s="89">
        <v>0</v>
      </c>
      <c r="T18" s="62">
        <v>0</v>
      </c>
      <c r="U18" s="61">
        <v>68.620130184000004</v>
      </c>
      <c r="V18" s="62">
        <v>68.620130184000004</v>
      </c>
      <c r="W18" s="61">
        <v>68.620130184000004</v>
      </c>
      <c r="X18" s="62">
        <v>68.620130184000004</v>
      </c>
      <c r="Y18" s="61">
        <v>68.620130184000004</v>
      </c>
      <c r="Z18" s="62">
        <v>68.620130184000004</v>
      </c>
      <c r="AA18" s="61">
        <v>68.620130184000004</v>
      </c>
      <c r="AB18" s="62">
        <v>68.620130184000004</v>
      </c>
      <c r="AC18" s="61">
        <v>68.620130184000004</v>
      </c>
      <c r="AD18" s="62">
        <v>68.620130184000004</v>
      </c>
      <c r="AE18" s="61">
        <v>68.620130184000004</v>
      </c>
      <c r="AF18" s="62">
        <v>68.620130184000004</v>
      </c>
      <c r="AG18" s="61">
        <v>68.620130184000004</v>
      </c>
      <c r="AH18" s="62">
        <v>68.620130184000004</v>
      </c>
      <c r="AI18" s="61">
        <v>68.620130184000004</v>
      </c>
      <c r="AJ18" s="62">
        <v>68.620130184000004</v>
      </c>
      <c r="AK18" s="61">
        <v>68.620130184000004</v>
      </c>
      <c r="AL18" s="62">
        <v>68.620130184000004</v>
      </c>
      <c r="AM18" s="61">
        <v>52.587395634000003</v>
      </c>
      <c r="AN18" s="62">
        <v>0</v>
      </c>
      <c r="AO18" s="61">
        <v>0</v>
      </c>
      <c r="AP18" s="62">
        <v>0</v>
      </c>
      <c r="AQ18" s="61">
        <v>0</v>
      </c>
      <c r="AR18" s="62">
        <v>0</v>
      </c>
      <c r="AS18" s="61">
        <v>0</v>
      </c>
      <c r="AT18" s="62">
        <v>0</v>
      </c>
      <c r="AU18" s="61">
        <v>0</v>
      </c>
      <c r="AV18" s="88">
        <v>0</v>
      </c>
      <c r="AW18" s="3"/>
      <c r="AX18" s="89">
        <v>0</v>
      </c>
      <c r="AY18" s="62">
        <v>0</v>
      </c>
      <c r="AZ18" s="61">
        <v>116447.80810738701</v>
      </c>
      <c r="BA18" s="62">
        <v>116447.80810738701</v>
      </c>
      <c r="BB18" s="61">
        <v>116447.80810738701</v>
      </c>
      <c r="BC18" s="62">
        <v>116447.80810738701</v>
      </c>
      <c r="BD18" s="61">
        <v>116447.80810738701</v>
      </c>
      <c r="BE18" s="62">
        <v>116447.80810738701</v>
      </c>
      <c r="BF18" s="61">
        <v>116447.80810738701</v>
      </c>
      <c r="BG18" s="62">
        <v>116447.80810738701</v>
      </c>
      <c r="BH18" s="61">
        <v>116447.80810738701</v>
      </c>
      <c r="BI18" s="62">
        <v>116447.80810738701</v>
      </c>
      <c r="BJ18" s="61">
        <v>116447.80810738701</v>
      </c>
      <c r="BK18" s="62">
        <v>116447.80810738701</v>
      </c>
      <c r="BL18" s="61">
        <v>116447.80810738701</v>
      </c>
      <c r="BM18" s="62">
        <v>116447.80810738701</v>
      </c>
      <c r="BN18" s="61">
        <v>116447.80810738701</v>
      </c>
      <c r="BO18" s="62">
        <v>116447.80810738701</v>
      </c>
      <c r="BP18" s="61">
        <v>116447.80810738701</v>
      </c>
      <c r="BQ18" s="62">
        <v>116447.80810738701</v>
      </c>
      <c r="BR18" s="61">
        <v>102110.46436601601</v>
      </c>
      <c r="BS18" s="62">
        <v>0</v>
      </c>
      <c r="BT18" s="61">
        <v>0</v>
      </c>
      <c r="BU18" s="62">
        <v>0</v>
      </c>
      <c r="BV18" s="61">
        <v>0</v>
      </c>
      <c r="BW18" s="62">
        <v>0</v>
      </c>
      <c r="BX18" s="61">
        <v>0</v>
      </c>
      <c r="BY18" s="62">
        <v>0</v>
      </c>
      <c r="BZ18" s="61">
        <v>0</v>
      </c>
      <c r="CA18" s="88">
        <v>0</v>
      </c>
      <c r="CB18" s="14"/>
    </row>
    <row r="19" spans="2:80" x14ac:dyDescent="0.35">
      <c r="B19" s="2"/>
      <c r="C19" s="21">
        <f t="shared" si="0"/>
        <v>13</v>
      </c>
      <c r="D19" s="90" t="s">
        <v>46</v>
      </c>
      <c r="E19" s="79" t="s">
        <v>63</v>
      </c>
      <c r="F19" s="90" t="s">
        <v>118</v>
      </c>
      <c r="G19" s="79" t="s">
        <v>65</v>
      </c>
      <c r="H19" s="90" t="s">
        <v>66</v>
      </c>
      <c r="I19" s="79" t="s">
        <v>67</v>
      </c>
      <c r="J19" s="90">
        <v>2012</v>
      </c>
      <c r="K19" s="79" t="s">
        <v>107</v>
      </c>
      <c r="L19" s="90"/>
      <c r="M19" s="79" t="s">
        <v>119</v>
      </c>
      <c r="N19" s="90" t="s">
        <v>120</v>
      </c>
      <c r="O19" s="24">
        <v>13</v>
      </c>
      <c r="P19" s="23">
        <v>6.085816801</v>
      </c>
      <c r="Q19" s="82">
        <v>10963.043995316</v>
      </c>
      <c r="R19" s="3"/>
      <c r="S19" s="91">
        <v>0</v>
      </c>
      <c r="T19" s="24">
        <v>2.6380195519999998</v>
      </c>
      <c r="U19" s="23">
        <v>2.6380195519999998</v>
      </c>
      <c r="V19" s="24">
        <v>2.6380195519999998</v>
      </c>
      <c r="W19" s="23">
        <v>2.6380195519999998</v>
      </c>
      <c r="X19" s="24">
        <v>2.6380195519999998</v>
      </c>
      <c r="Y19" s="23">
        <v>2.6380195519999998</v>
      </c>
      <c r="Z19" s="24">
        <v>2.6380195519999998</v>
      </c>
      <c r="AA19" s="23">
        <v>2.6380195519999998</v>
      </c>
      <c r="AB19" s="24">
        <v>2.6380195519999998</v>
      </c>
      <c r="AC19" s="23">
        <v>2.6380195519999998</v>
      </c>
      <c r="AD19" s="24">
        <v>2.6380195519999998</v>
      </c>
      <c r="AE19" s="23">
        <v>2.6380195519999998</v>
      </c>
      <c r="AF19" s="24">
        <v>2.6380195519999998</v>
      </c>
      <c r="AG19" s="23">
        <v>2.6380195519999998</v>
      </c>
      <c r="AH19" s="24">
        <v>2.6380195519999998</v>
      </c>
      <c r="AI19" s="23">
        <v>2.6380195519999998</v>
      </c>
      <c r="AJ19" s="24">
        <v>2.6380195519999998</v>
      </c>
      <c r="AK19" s="23">
        <v>2.6380195519999998</v>
      </c>
      <c r="AL19" s="24">
        <v>2.6380195519999998</v>
      </c>
      <c r="AM19" s="23">
        <v>2.2556825580000002</v>
      </c>
      <c r="AN19" s="24">
        <v>0</v>
      </c>
      <c r="AO19" s="23">
        <v>0</v>
      </c>
      <c r="AP19" s="24">
        <v>0</v>
      </c>
      <c r="AQ19" s="23">
        <v>0</v>
      </c>
      <c r="AR19" s="24">
        <v>0</v>
      </c>
      <c r="AS19" s="23">
        <v>0</v>
      </c>
      <c r="AT19" s="24">
        <v>0</v>
      </c>
      <c r="AU19" s="23">
        <v>0</v>
      </c>
      <c r="AV19" s="82">
        <v>0</v>
      </c>
      <c r="AW19" s="3"/>
      <c r="AX19" s="91">
        <v>0</v>
      </c>
      <c r="AY19" s="24">
        <v>5349.3655379660004</v>
      </c>
      <c r="AZ19" s="23">
        <v>5349.3655379660004</v>
      </c>
      <c r="BA19" s="24">
        <v>5349.3655379660004</v>
      </c>
      <c r="BB19" s="23">
        <v>5349.3655379660004</v>
      </c>
      <c r="BC19" s="24">
        <v>5349.3655379660004</v>
      </c>
      <c r="BD19" s="23">
        <v>5349.3655379660004</v>
      </c>
      <c r="BE19" s="24">
        <v>5349.3655379660004</v>
      </c>
      <c r="BF19" s="23">
        <v>5349.3655379660004</v>
      </c>
      <c r="BG19" s="24">
        <v>5349.3655379660004</v>
      </c>
      <c r="BH19" s="23">
        <v>5349.3655379660004</v>
      </c>
      <c r="BI19" s="24">
        <v>5349.3655379660004</v>
      </c>
      <c r="BJ19" s="23">
        <v>5349.3655379660004</v>
      </c>
      <c r="BK19" s="24">
        <v>5349.3655379660004</v>
      </c>
      <c r="BL19" s="23">
        <v>5349.3655379660004</v>
      </c>
      <c r="BM19" s="24">
        <v>5349.3655379660004</v>
      </c>
      <c r="BN19" s="23">
        <v>5349.3655379660004</v>
      </c>
      <c r="BO19" s="24">
        <v>5349.3655379660004</v>
      </c>
      <c r="BP19" s="23">
        <v>5349.3655379660004</v>
      </c>
      <c r="BQ19" s="24">
        <v>4966.140370907</v>
      </c>
      <c r="BR19" s="23">
        <v>0</v>
      </c>
      <c r="BS19" s="24">
        <v>0</v>
      </c>
      <c r="BT19" s="23">
        <v>0</v>
      </c>
      <c r="BU19" s="24">
        <v>0</v>
      </c>
      <c r="BV19" s="23">
        <v>0</v>
      </c>
      <c r="BW19" s="24">
        <v>0</v>
      </c>
      <c r="BX19" s="23">
        <v>0</v>
      </c>
      <c r="BY19" s="24">
        <v>0</v>
      </c>
      <c r="BZ19" s="23">
        <v>0</v>
      </c>
      <c r="CA19" s="82">
        <v>0</v>
      </c>
      <c r="CB19" s="14"/>
    </row>
    <row r="20" spans="2:80" x14ac:dyDescent="0.35">
      <c r="B20" s="2"/>
      <c r="C20" s="44">
        <f t="shared" si="0"/>
        <v>14</v>
      </c>
      <c r="D20" s="86" t="s">
        <v>46</v>
      </c>
      <c r="E20" s="87" t="s">
        <v>63</v>
      </c>
      <c r="F20" s="86" t="s">
        <v>109</v>
      </c>
      <c r="G20" s="87" t="s">
        <v>65</v>
      </c>
      <c r="H20" s="86" t="s">
        <v>66</v>
      </c>
      <c r="I20" s="87" t="s">
        <v>78</v>
      </c>
      <c r="J20" s="86">
        <v>2008</v>
      </c>
      <c r="K20" s="87" t="s">
        <v>107</v>
      </c>
      <c r="L20" s="86"/>
      <c r="M20" s="87" t="s">
        <v>108</v>
      </c>
      <c r="N20" s="86" t="s">
        <v>80</v>
      </c>
      <c r="O20" s="62">
        <v>36</v>
      </c>
      <c r="P20" s="61">
        <v>0</v>
      </c>
      <c r="Q20" s="88">
        <v>0</v>
      </c>
      <c r="R20" s="3"/>
      <c r="S20" s="89">
        <v>0</v>
      </c>
      <c r="T20" s="62">
        <v>0</v>
      </c>
      <c r="U20" s="61">
        <v>15.94825</v>
      </c>
      <c r="V20" s="62">
        <v>0</v>
      </c>
      <c r="W20" s="61">
        <v>0</v>
      </c>
      <c r="X20" s="62">
        <v>0</v>
      </c>
      <c r="Y20" s="61">
        <v>0</v>
      </c>
      <c r="Z20" s="62">
        <v>0</v>
      </c>
      <c r="AA20" s="61">
        <v>0</v>
      </c>
      <c r="AB20" s="62">
        <v>0</v>
      </c>
      <c r="AC20" s="61">
        <v>0</v>
      </c>
      <c r="AD20" s="62">
        <v>0</v>
      </c>
      <c r="AE20" s="61">
        <v>0</v>
      </c>
      <c r="AF20" s="62">
        <v>0</v>
      </c>
      <c r="AG20" s="61">
        <v>0</v>
      </c>
      <c r="AH20" s="62">
        <v>0</v>
      </c>
      <c r="AI20" s="61">
        <v>0</v>
      </c>
      <c r="AJ20" s="62">
        <v>0</v>
      </c>
      <c r="AK20" s="61">
        <v>0</v>
      </c>
      <c r="AL20" s="62">
        <v>0</v>
      </c>
      <c r="AM20" s="61">
        <v>0</v>
      </c>
      <c r="AN20" s="62">
        <v>0</v>
      </c>
      <c r="AO20" s="61">
        <v>0</v>
      </c>
      <c r="AP20" s="62">
        <v>0</v>
      </c>
      <c r="AQ20" s="61">
        <v>0</v>
      </c>
      <c r="AR20" s="62">
        <v>0</v>
      </c>
      <c r="AS20" s="61">
        <v>0</v>
      </c>
      <c r="AT20" s="62">
        <v>0</v>
      </c>
      <c r="AU20" s="61">
        <v>0</v>
      </c>
      <c r="AV20" s="88">
        <v>0</v>
      </c>
      <c r="AW20" s="3"/>
      <c r="AX20" s="89">
        <v>0</v>
      </c>
      <c r="AY20" s="62">
        <v>0</v>
      </c>
      <c r="AZ20" s="61">
        <v>27.395060000000001</v>
      </c>
      <c r="BA20" s="62">
        <v>0</v>
      </c>
      <c r="BB20" s="61">
        <v>0</v>
      </c>
      <c r="BC20" s="62">
        <v>0</v>
      </c>
      <c r="BD20" s="61">
        <v>0</v>
      </c>
      <c r="BE20" s="62">
        <v>0</v>
      </c>
      <c r="BF20" s="61">
        <v>0</v>
      </c>
      <c r="BG20" s="62">
        <v>0</v>
      </c>
      <c r="BH20" s="61">
        <v>0</v>
      </c>
      <c r="BI20" s="62">
        <v>0</v>
      </c>
      <c r="BJ20" s="61">
        <v>0</v>
      </c>
      <c r="BK20" s="62">
        <v>0</v>
      </c>
      <c r="BL20" s="61">
        <v>0</v>
      </c>
      <c r="BM20" s="62">
        <v>0</v>
      </c>
      <c r="BN20" s="61">
        <v>0</v>
      </c>
      <c r="BO20" s="62">
        <v>0</v>
      </c>
      <c r="BP20" s="61">
        <v>0</v>
      </c>
      <c r="BQ20" s="62">
        <v>0</v>
      </c>
      <c r="BR20" s="61">
        <v>0</v>
      </c>
      <c r="BS20" s="62">
        <v>0</v>
      </c>
      <c r="BT20" s="61">
        <v>0</v>
      </c>
      <c r="BU20" s="62">
        <v>0</v>
      </c>
      <c r="BV20" s="61">
        <v>0</v>
      </c>
      <c r="BW20" s="62">
        <v>0</v>
      </c>
      <c r="BX20" s="61">
        <v>0</v>
      </c>
      <c r="BY20" s="62">
        <v>0</v>
      </c>
      <c r="BZ20" s="61">
        <v>0</v>
      </c>
      <c r="CA20" s="88">
        <v>0</v>
      </c>
      <c r="CB20" s="14"/>
    </row>
    <row r="21" spans="2:80" x14ac:dyDescent="0.35">
      <c r="B21" s="2"/>
      <c r="C21" s="21">
        <f t="shared" si="0"/>
        <v>15</v>
      </c>
      <c r="D21" s="90" t="s">
        <v>46</v>
      </c>
      <c r="E21" s="79" t="s">
        <v>63</v>
      </c>
      <c r="F21" s="90" t="s">
        <v>109</v>
      </c>
      <c r="G21" s="79" t="s">
        <v>65</v>
      </c>
      <c r="H21" s="90" t="s">
        <v>66</v>
      </c>
      <c r="I21" s="79" t="s">
        <v>78</v>
      </c>
      <c r="J21" s="90">
        <v>2009</v>
      </c>
      <c r="K21" s="79" t="s">
        <v>107</v>
      </c>
      <c r="L21" s="90"/>
      <c r="M21" s="79" t="s">
        <v>108</v>
      </c>
      <c r="N21" s="90" t="s">
        <v>80</v>
      </c>
      <c r="O21" s="24">
        <v>30</v>
      </c>
      <c r="P21" s="23">
        <v>0</v>
      </c>
      <c r="Q21" s="82">
        <v>0</v>
      </c>
      <c r="R21" s="3"/>
      <c r="S21" s="91">
        <v>0</v>
      </c>
      <c r="T21" s="24">
        <v>0</v>
      </c>
      <c r="U21" s="23">
        <v>13.30696</v>
      </c>
      <c r="V21" s="24">
        <v>0</v>
      </c>
      <c r="W21" s="23">
        <v>0</v>
      </c>
      <c r="X21" s="24">
        <v>0</v>
      </c>
      <c r="Y21" s="23">
        <v>0</v>
      </c>
      <c r="Z21" s="24">
        <v>0</v>
      </c>
      <c r="AA21" s="23">
        <v>0</v>
      </c>
      <c r="AB21" s="24">
        <v>0</v>
      </c>
      <c r="AC21" s="23">
        <v>0</v>
      </c>
      <c r="AD21" s="24">
        <v>0</v>
      </c>
      <c r="AE21" s="23">
        <v>0</v>
      </c>
      <c r="AF21" s="24">
        <v>0</v>
      </c>
      <c r="AG21" s="23">
        <v>0</v>
      </c>
      <c r="AH21" s="24">
        <v>0</v>
      </c>
      <c r="AI21" s="23">
        <v>0</v>
      </c>
      <c r="AJ21" s="24">
        <v>0</v>
      </c>
      <c r="AK21" s="23">
        <v>0</v>
      </c>
      <c r="AL21" s="24">
        <v>0</v>
      </c>
      <c r="AM21" s="23">
        <v>0</v>
      </c>
      <c r="AN21" s="24">
        <v>0</v>
      </c>
      <c r="AO21" s="23">
        <v>0</v>
      </c>
      <c r="AP21" s="24">
        <v>0</v>
      </c>
      <c r="AQ21" s="23">
        <v>0</v>
      </c>
      <c r="AR21" s="24">
        <v>0</v>
      </c>
      <c r="AS21" s="23">
        <v>0</v>
      </c>
      <c r="AT21" s="24">
        <v>0</v>
      </c>
      <c r="AU21" s="23">
        <v>0</v>
      </c>
      <c r="AV21" s="82">
        <v>0</v>
      </c>
      <c r="AW21" s="3"/>
      <c r="AX21" s="91">
        <v>0</v>
      </c>
      <c r="AY21" s="24">
        <v>0</v>
      </c>
      <c r="AZ21" s="23">
        <v>23.037680000000002</v>
      </c>
      <c r="BA21" s="24">
        <v>0</v>
      </c>
      <c r="BB21" s="23">
        <v>0</v>
      </c>
      <c r="BC21" s="24">
        <v>0</v>
      </c>
      <c r="BD21" s="23">
        <v>0</v>
      </c>
      <c r="BE21" s="24">
        <v>0</v>
      </c>
      <c r="BF21" s="23">
        <v>0</v>
      </c>
      <c r="BG21" s="24">
        <v>0</v>
      </c>
      <c r="BH21" s="23">
        <v>0</v>
      </c>
      <c r="BI21" s="24">
        <v>0</v>
      </c>
      <c r="BJ21" s="23">
        <v>0</v>
      </c>
      <c r="BK21" s="24">
        <v>0</v>
      </c>
      <c r="BL21" s="23">
        <v>0</v>
      </c>
      <c r="BM21" s="24">
        <v>0</v>
      </c>
      <c r="BN21" s="23">
        <v>0</v>
      </c>
      <c r="BO21" s="24">
        <v>0</v>
      </c>
      <c r="BP21" s="23">
        <v>0</v>
      </c>
      <c r="BQ21" s="24">
        <v>0</v>
      </c>
      <c r="BR21" s="23">
        <v>0</v>
      </c>
      <c r="BS21" s="24">
        <v>0</v>
      </c>
      <c r="BT21" s="23">
        <v>0</v>
      </c>
      <c r="BU21" s="24">
        <v>0</v>
      </c>
      <c r="BV21" s="23">
        <v>0</v>
      </c>
      <c r="BW21" s="24">
        <v>0</v>
      </c>
      <c r="BX21" s="23">
        <v>0</v>
      </c>
      <c r="BY21" s="24">
        <v>0</v>
      </c>
      <c r="BZ21" s="23">
        <v>0</v>
      </c>
      <c r="CA21" s="82">
        <v>0</v>
      </c>
      <c r="CB21" s="14"/>
    </row>
    <row r="22" spans="2:80" x14ac:dyDescent="0.35">
      <c r="B22" s="2"/>
      <c r="C22" s="44">
        <f t="shared" si="0"/>
        <v>16</v>
      </c>
      <c r="D22" s="86" t="s">
        <v>46</v>
      </c>
      <c r="E22" s="87" t="s">
        <v>63</v>
      </c>
      <c r="F22" s="86" t="s">
        <v>109</v>
      </c>
      <c r="G22" s="87" t="s">
        <v>65</v>
      </c>
      <c r="H22" s="86" t="s">
        <v>66</v>
      </c>
      <c r="I22" s="87" t="s">
        <v>78</v>
      </c>
      <c r="J22" s="86">
        <v>2010</v>
      </c>
      <c r="K22" s="87" t="s">
        <v>107</v>
      </c>
      <c r="L22" s="86"/>
      <c r="M22" s="87" t="s">
        <v>108</v>
      </c>
      <c r="N22" s="86" t="s">
        <v>80</v>
      </c>
      <c r="O22" s="62">
        <v>29</v>
      </c>
      <c r="P22" s="61">
        <v>0</v>
      </c>
      <c r="Q22" s="88">
        <v>0</v>
      </c>
      <c r="R22" s="3"/>
      <c r="S22" s="89">
        <v>0</v>
      </c>
      <c r="T22" s="62">
        <v>0</v>
      </c>
      <c r="U22" s="61">
        <v>12.86674</v>
      </c>
      <c r="V22" s="62">
        <v>0</v>
      </c>
      <c r="W22" s="61">
        <v>0</v>
      </c>
      <c r="X22" s="62">
        <v>0</v>
      </c>
      <c r="Y22" s="61">
        <v>0</v>
      </c>
      <c r="Z22" s="62">
        <v>0</v>
      </c>
      <c r="AA22" s="61">
        <v>0</v>
      </c>
      <c r="AB22" s="62">
        <v>0</v>
      </c>
      <c r="AC22" s="61">
        <v>0</v>
      </c>
      <c r="AD22" s="62">
        <v>0</v>
      </c>
      <c r="AE22" s="61">
        <v>0</v>
      </c>
      <c r="AF22" s="62">
        <v>0</v>
      </c>
      <c r="AG22" s="61">
        <v>0</v>
      </c>
      <c r="AH22" s="62">
        <v>0</v>
      </c>
      <c r="AI22" s="61">
        <v>0</v>
      </c>
      <c r="AJ22" s="62">
        <v>0</v>
      </c>
      <c r="AK22" s="61">
        <v>0</v>
      </c>
      <c r="AL22" s="62">
        <v>0</v>
      </c>
      <c r="AM22" s="61">
        <v>0</v>
      </c>
      <c r="AN22" s="62">
        <v>0</v>
      </c>
      <c r="AO22" s="61">
        <v>0</v>
      </c>
      <c r="AP22" s="62">
        <v>0</v>
      </c>
      <c r="AQ22" s="61">
        <v>0</v>
      </c>
      <c r="AR22" s="62">
        <v>0</v>
      </c>
      <c r="AS22" s="61">
        <v>0</v>
      </c>
      <c r="AT22" s="62">
        <v>0</v>
      </c>
      <c r="AU22" s="61">
        <v>0</v>
      </c>
      <c r="AV22" s="88">
        <v>0</v>
      </c>
      <c r="AW22" s="3"/>
      <c r="AX22" s="89">
        <v>0</v>
      </c>
      <c r="AY22" s="62">
        <v>0</v>
      </c>
      <c r="AZ22" s="61">
        <v>22.311440000000001</v>
      </c>
      <c r="BA22" s="62">
        <v>0</v>
      </c>
      <c r="BB22" s="61">
        <v>0</v>
      </c>
      <c r="BC22" s="62">
        <v>0</v>
      </c>
      <c r="BD22" s="61">
        <v>0</v>
      </c>
      <c r="BE22" s="62">
        <v>0</v>
      </c>
      <c r="BF22" s="61">
        <v>0</v>
      </c>
      <c r="BG22" s="62">
        <v>0</v>
      </c>
      <c r="BH22" s="61">
        <v>0</v>
      </c>
      <c r="BI22" s="62">
        <v>0</v>
      </c>
      <c r="BJ22" s="61">
        <v>0</v>
      </c>
      <c r="BK22" s="62">
        <v>0</v>
      </c>
      <c r="BL22" s="61">
        <v>0</v>
      </c>
      <c r="BM22" s="62">
        <v>0</v>
      </c>
      <c r="BN22" s="61">
        <v>0</v>
      </c>
      <c r="BO22" s="62">
        <v>0</v>
      </c>
      <c r="BP22" s="61">
        <v>0</v>
      </c>
      <c r="BQ22" s="62">
        <v>0</v>
      </c>
      <c r="BR22" s="61">
        <v>0</v>
      </c>
      <c r="BS22" s="62">
        <v>0</v>
      </c>
      <c r="BT22" s="61">
        <v>0</v>
      </c>
      <c r="BU22" s="62">
        <v>0</v>
      </c>
      <c r="BV22" s="61">
        <v>0</v>
      </c>
      <c r="BW22" s="62">
        <v>0</v>
      </c>
      <c r="BX22" s="61">
        <v>0</v>
      </c>
      <c r="BY22" s="62">
        <v>0</v>
      </c>
      <c r="BZ22" s="61">
        <v>0</v>
      </c>
      <c r="CA22" s="88">
        <v>0</v>
      </c>
      <c r="CB22" s="14"/>
    </row>
    <row r="23" spans="2:80" x14ac:dyDescent="0.35">
      <c r="B23" s="2"/>
      <c r="C23" s="21">
        <f t="shared" si="0"/>
        <v>17</v>
      </c>
      <c r="D23" s="90" t="s">
        <v>46</v>
      </c>
      <c r="E23" s="79" t="s">
        <v>63</v>
      </c>
      <c r="F23" s="90" t="s">
        <v>109</v>
      </c>
      <c r="G23" s="79" t="s">
        <v>65</v>
      </c>
      <c r="H23" s="90" t="s">
        <v>66</v>
      </c>
      <c r="I23" s="79" t="s">
        <v>78</v>
      </c>
      <c r="J23" s="90">
        <v>2011</v>
      </c>
      <c r="K23" s="79" t="s">
        <v>107</v>
      </c>
      <c r="L23" s="90"/>
      <c r="M23" s="79" t="s">
        <v>108</v>
      </c>
      <c r="N23" s="90" t="s">
        <v>80</v>
      </c>
      <c r="O23" s="24">
        <v>1</v>
      </c>
      <c r="P23" s="23">
        <v>0</v>
      </c>
      <c r="Q23" s="82">
        <v>0</v>
      </c>
      <c r="R23" s="3"/>
      <c r="S23" s="91">
        <v>0</v>
      </c>
      <c r="T23" s="24">
        <v>0</v>
      </c>
      <c r="U23" s="23">
        <v>0.44021559999999998</v>
      </c>
      <c r="V23" s="24">
        <v>0</v>
      </c>
      <c r="W23" s="23">
        <v>0</v>
      </c>
      <c r="X23" s="24">
        <v>0</v>
      </c>
      <c r="Y23" s="23">
        <v>0</v>
      </c>
      <c r="Z23" s="24">
        <v>0</v>
      </c>
      <c r="AA23" s="23">
        <v>0</v>
      </c>
      <c r="AB23" s="24">
        <v>0</v>
      </c>
      <c r="AC23" s="23">
        <v>0</v>
      </c>
      <c r="AD23" s="24">
        <v>0</v>
      </c>
      <c r="AE23" s="23">
        <v>0</v>
      </c>
      <c r="AF23" s="24">
        <v>0</v>
      </c>
      <c r="AG23" s="23">
        <v>0</v>
      </c>
      <c r="AH23" s="24">
        <v>0</v>
      </c>
      <c r="AI23" s="23">
        <v>0</v>
      </c>
      <c r="AJ23" s="24">
        <v>0</v>
      </c>
      <c r="AK23" s="23">
        <v>0</v>
      </c>
      <c r="AL23" s="24">
        <v>0</v>
      </c>
      <c r="AM23" s="23">
        <v>0</v>
      </c>
      <c r="AN23" s="24">
        <v>0</v>
      </c>
      <c r="AO23" s="23">
        <v>0</v>
      </c>
      <c r="AP23" s="24">
        <v>0</v>
      </c>
      <c r="AQ23" s="23">
        <v>0</v>
      </c>
      <c r="AR23" s="24">
        <v>0</v>
      </c>
      <c r="AS23" s="23">
        <v>0</v>
      </c>
      <c r="AT23" s="24">
        <v>0</v>
      </c>
      <c r="AU23" s="23">
        <v>0</v>
      </c>
      <c r="AV23" s="82">
        <v>0</v>
      </c>
      <c r="AW23" s="3"/>
      <c r="AX23" s="91">
        <v>0</v>
      </c>
      <c r="AY23" s="24">
        <v>0</v>
      </c>
      <c r="AZ23" s="23">
        <v>0.72623150000000003</v>
      </c>
      <c r="BA23" s="24">
        <v>0</v>
      </c>
      <c r="BB23" s="23">
        <v>0</v>
      </c>
      <c r="BC23" s="24">
        <v>0</v>
      </c>
      <c r="BD23" s="23">
        <v>0</v>
      </c>
      <c r="BE23" s="24">
        <v>0</v>
      </c>
      <c r="BF23" s="23">
        <v>0</v>
      </c>
      <c r="BG23" s="24">
        <v>0</v>
      </c>
      <c r="BH23" s="23">
        <v>0</v>
      </c>
      <c r="BI23" s="24">
        <v>0</v>
      </c>
      <c r="BJ23" s="23">
        <v>0</v>
      </c>
      <c r="BK23" s="24">
        <v>0</v>
      </c>
      <c r="BL23" s="23">
        <v>0</v>
      </c>
      <c r="BM23" s="24">
        <v>0</v>
      </c>
      <c r="BN23" s="23">
        <v>0</v>
      </c>
      <c r="BO23" s="24">
        <v>0</v>
      </c>
      <c r="BP23" s="23">
        <v>0</v>
      </c>
      <c r="BQ23" s="24">
        <v>0</v>
      </c>
      <c r="BR23" s="23">
        <v>0</v>
      </c>
      <c r="BS23" s="24">
        <v>0</v>
      </c>
      <c r="BT23" s="23">
        <v>0</v>
      </c>
      <c r="BU23" s="24">
        <v>0</v>
      </c>
      <c r="BV23" s="23">
        <v>0</v>
      </c>
      <c r="BW23" s="24">
        <v>0</v>
      </c>
      <c r="BX23" s="23">
        <v>0</v>
      </c>
      <c r="BY23" s="24">
        <v>0</v>
      </c>
      <c r="BZ23" s="23">
        <v>0</v>
      </c>
      <c r="CA23" s="82">
        <v>0</v>
      </c>
      <c r="CB23" s="14"/>
    </row>
    <row r="24" spans="2:80" x14ac:dyDescent="0.35">
      <c r="B24" s="2"/>
      <c r="C24" s="44">
        <f t="shared" si="0"/>
        <v>18</v>
      </c>
      <c r="D24" s="86" t="s">
        <v>46</v>
      </c>
      <c r="E24" s="87" t="s">
        <v>63</v>
      </c>
      <c r="F24" s="86" t="s">
        <v>109</v>
      </c>
      <c r="G24" s="87" t="s">
        <v>65</v>
      </c>
      <c r="H24" s="86" t="s">
        <v>66</v>
      </c>
      <c r="I24" s="87" t="s">
        <v>78</v>
      </c>
      <c r="J24" s="86">
        <v>2013</v>
      </c>
      <c r="K24" s="87" t="s">
        <v>107</v>
      </c>
      <c r="L24" s="86"/>
      <c r="M24" s="87" t="s">
        <v>108</v>
      </c>
      <c r="N24" s="86" t="s">
        <v>80</v>
      </c>
      <c r="O24" s="62">
        <v>90</v>
      </c>
      <c r="P24" s="61">
        <v>0</v>
      </c>
      <c r="Q24" s="88">
        <v>0</v>
      </c>
      <c r="R24" s="3"/>
      <c r="S24" s="89">
        <v>0</v>
      </c>
      <c r="T24" s="62">
        <v>0</v>
      </c>
      <c r="U24" s="61">
        <v>40.222329999999999</v>
      </c>
      <c r="V24" s="62">
        <v>0</v>
      </c>
      <c r="W24" s="61">
        <v>0</v>
      </c>
      <c r="X24" s="62">
        <v>0</v>
      </c>
      <c r="Y24" s="61">
        <v>0</v>
      </c>
      <c r="Z24" s="62">
        <v>0</v>
      </c>
      <c r="AA24" s="61">
        <v>0</v>
      </c>
      <c r="AB24" s="62">
        <v>0</v>
      </c>
      <c r="AC24" s="61">
        <v>0</v>
      </c>
      <c r="AD24" s="62">
        <v>0</v>
      </c>
      <c r="AE24" s="61">
        <v>0</v>
      </c>
      <c r="AF24" s="62">
        <v>0</v>
      </c>
      <c r="AG24" s="61">
        <v>0</v>
      </c>
      <c r="AH24" s="62">
        <v>0</v>
      </c>
      <c r="AI24" s="61">
        <v>0</v>
      </c>
      <c r="AJ24" s="62">
        <v>0</v>
      </c>
      <c r="AK24" s="61">
        <v>0</v>
      </c>
      <c r="AL24" s="62">
        <v>0</v>
      </c>
      <c r="AM24" s="61">
        <v>0</v>
      </c>
      <c r="AN24" s="62">
        <v>0</v>
      </c>
      <c r="AO24" s="61">
        <v>0</v>
      </c>
      <c r="AP24" s="62">
        <v>0</v>
      </c>
      <c r="AQ24" s="61">
        <v>0</v>
      </c>
      <c r="AR24" s="62">
        <v>0</v>
      </c>
      <c r="AS24" s="61">
        <v>0</v>
      </c>
      <c r="AT24" s="62">
        <v>0</v>
      </c>
      <c r="AU24" s="61">
        <v>0</v>
      </c>
      <c r="AV24" s="88">
        <v>0</v>
      </c>
      <c r="AW24" s="3"/>
      <c r="AX24" s="89">
        <v>0</v>
      </c>
      <c r="AY24" s="62">
        <v>0</v>
      </c>
      <c r="AZ24" s="61">
        <v>8.513045</v>
      </c>
      <c r="BA24" s="62">
        <v>0</v>
      </c>
      <c r="BB24" s="61">
        <v>0</v>
      </c>
      <c r="BC24" s="62">
        <v>0</v>
      </c>
      <c r="BD24" s="61">
        <v>0</v>
      </c>
      <c r="BE24" s="62">
        <v>0</v>
      </c>
      <c r="BF24" s="61">
        <v>0</v>
      </c>
      <c r="BG24" s="62">
        <v>0</v>
      </c>
      <c r="BH24" s="61">
        <v>0</v>
      </c>
      <c r="BI24" s="62">
        <v>0</v>
      </c>
      <c r="BJ24" s="61">
        <v>0</v>
      </c>
      <c r="BK24" s="62">
        <v>0</v>
      </c>
      <c r="BL24" s="61">
        <v>0</v>
      </c>
      <c r="BM24" s="62">
        <v>0</v>
      </c>
      <c r="BN24" s="61">
        <v>0</v>
      </c>
      <c r="BO24" s="62">
        <v>0</v>
      </c>
      <c r="BP24" s="61">
        <v>0</v>
      </c>
      <c r="BQ24" s="62">
        <v>0</v>
      </c>
      <c r="BR24" s="61">
        <v>0</v>
      </c>
      <c r="BS24" s="62">
        <v>0</v>
      </c>
      <c r="BT24" s="61">
        <v>0</v>
      </c>
      <c r="BU24" s="62">
        <v>0</v>
      </c>
      <c r="BV24" s="61">
        <v>0</v>
      </c>
      <c r="BW24" s="62">
        <v>0</v>
      </c>
      <c r="BX24" s="61">
        <v>0</v>
      </c>
      <c r="BY24" s="62">
        <v>0</v>
      </c>
      <c r="BZ24" s="61">
        <v>0</v>
      </c>
      <c r="CA24" s="88">
        <v>0</v>
      </c>
      <c r="CB24" s="14"/>
    </row>
    <row r="25" spans="2:80" x14ac:dyDescent="0.35">
      <c r="B25" s="2"/>
      <c r="C25" s="21">
        <f t="shared" si="0"/>
        <v>19</v>
      </c>
      <c r="D25" s="90" t="s">
        <v>46</v>
      </c>
      <c r="E25" s="79" t="s">
        <v>63</v>
      </c>
      <c r="F25" s="90" t="s">
        <v>110</v>
      </c>
      <c r="G25" s="79" t="s">
        <v>65</v>
      </c>
      <c r="H25" s="90" t="s">
        <v>66</v>
      </c>
      <c r="I25" s="79" t="s">
        <v>78</v>
      </c>
      <c r="J25" s="90">
        <v>2013</v>
      </c>
      <c r="K25" s="79" t="s">
        <v>107</v>
      </c>
      <c r="L25" s="90"/>
      <c r="M25" s="79" t="s">
        <v>108</v>
      </c>
      <c r="N25" s="90" t="s">
        <v>80</v>
      </c>
      <c r="O25" s="24">
        <v>181</v>
      </c>
      <c r="P25" s="23">
        <v>0</v>
      </c>
      <c r="Q25" s="82">
        <v>0</v>
      </c>
      <c r="R25" s="3"/>
      <c r="S25" s="91">
        <v>0</v>
      </c>
      <c r="T25" s="24">
        <v>0</v>
      </c>
      <c r="U25" s="23">
        <v>0</v>
      </c>
      <c r="V25" s="24">
        <v>0</v>
      </c>
      <c r="W25" s="23">
        <v>0</v>
      </c>
      <c r="X25" s="24">
        <v>0</v>
      </c>
      <c r="Y25" s="23">
        <v>0</v>
      </c>
      <c r="Z25" s="24">
        <v>0</v>
      </c>
      <c r="AA25" s="23">
        <v>0</v>
      </c>
      <c r="AB25" s="24">
        <v>0</v>
      </c>
      <c r="AC25" s="23">
        <v>0</v>
      </c>
      <c r="AD25" s="24">
        <v>0</v>
      </c>
      <c r="AE25" s="23">
        <v>0</v>
      </c>
      <c r="AF25" s="24">
        <v>0</v>
      </c>
      <c r="AG25" s="23">
        <v>0</v>
      </c>
      <c r="AH25" s="24">
        <v>0</v>
      </c>
      <c r="AI25" s="23">
        <v>0</v>
      </c>
      <c r="AJ25" s="24">
        <v>0</v>
      </c>
      <c r="AK25" s="23">
        <v>0</v>
      </c>
      <c r="AL25" s="24">
        <v>0</v>
      </c>
      <c r="AM25" s="23">
        <v>0</v>
      </c>
      <c r="AN25" s="24">
        <v>0</v>
      </c>
      <c r="AO25" s="23">
        <v>0</v>
      </c>
      <c r="AP25" s="24">
        <v>0</v>
      </c>
      <c r="AQ25" s="23">
        <v>0</v>
      </c>
      <c r="AR25" s="24">
        <v>0</v>
      </c>
      <c r="AS25" s="23">
        <v>0</v>
      </c>
      <c r="AT25" s="24">
        <v>0</v>
      </c>
      <c r="AU25" s="23">
        <v>0</v>
      </c>
      <c r="AV25" s="82">
        <v>0</v>
      </c>
      <c r="AW25" s="3"/>
      <c r="AX25" s="91">
        <v>0</v>
      </c>
      <c r="AY25" s="24">
        <v>0</v>
      </c>
      <c r="AZ25" s="23">
        <v>0</v>
      </c>
      <c r="BA25" s="24">
        <v>0</v>
      </c>
      <c r="BB25" s="23">
        <v>0</v>
      </c>
      <c r="BC25" s="24">
        <v>0</v>
      </c>
      <c r="BD25" s="23">
        <v>0</v>
      </c>
      <c r="BE25" s="24">
        <v>0</v>
      </c>
      <c r="BF25" s="23">
        <v>0</v>
      </c>
      <c r="BG25" s="24">
        <v>0</v>
      </c>
      <c r="BH25" s="23">
        <v>0</v>
      </c>
      <c r="BI25" s="24">
        <v>0</v>
      </c>
      <c r="BJ25" s="23">
        <v>0</v>
      </c>
      <c r="BK25" s="24">
        <v>0</v>
      </c>
      <c r="BL25" s="23">
        <v>0</v>
      </c>
      <c r="BM25" s="24">
        <v>0</v>
      </c>
      <c r="BN25" s="23">
        <v>0</v>
      </c>
      <c r="BO25" s="24">
        <v>0</v>
      </c>
      <c r="BP25" s="23">
        <v>0</v>
      </c>
      <c r="BQ25" s="24">
        <v>0</v>
      </c>
      <c r="BR25" s="23">
        <v>0</v>
      </c>
      <c r="BS25" s="24">
        <v>0</v>
      </c>
      <c r="BT25" s="23">
        <v>0</v>
      </c>
      <c r="BU25" s="24">
        <v>0</v>
      </c>
      <c r="BV25" s="23">
        <v>0</v>
      </c>
      <c r="BW25" s="24">
        <v>0</v>
      </c>
      <c r="BX25" s="23">
        <v>0</v>
      </c>
      <c r="BY25" s="24">
        <v>0</v>
      </c>
      <c r="BZ25" s="23">
        <v>0</v>
      </c>
      <c r="CA25" s="82">
        <v>0</v>
      </c>
      <c r="CB25" s="14"/>
    </row>
    <row r="26" spans="2:80" x14ac:dyDescent="0.35">
      <c r="B26" s="2"/>
      <c r="C26" s="44">
        <f t="shared" si="0"/>
        <v>20</v>
      </c>
      <c r="D26" s="86" t="s">
        <v>46</v>
      </c>
      <c r="E26" s="87" t="s">
        <v>93</v>
      </c>
      <c r="F26" s="86" t="s">
        <v>121</v>
      </c>
      <c r="G26" s="87" t="s">
        <v>65</v>
      </c>
      <c r="H26" s="86" t="s">
        <v>93</v>
      </c>
      <c r="I26" s="87" t="s">
        <v>78</v>
      </c>
      <c r="J26" s="86">
        <v>2013</v>
      </c>
      <c r="K26" s="87" t="s">
        <v>107</v>
      </c>
      <c r="L26" s="86"/>
      <c r="M26" s="87" t="s">
        <v>108</v>
      </c>
      <c r="N26" s="86" t="s">
        <v>87</v>
      </c>
      <c r="O26" s="62">
        <v>2</v>
      </c>
      <c r="P26" s="61">
        <v>0</v>
      </c>
      <c r="Q26" s="88">
        <v>0</v>
      </c>
      <c r="R26" s="3"/>
      <c r="S26" s="89">
        <v>0</v>
      </c>
      <c r="T26" s="62">
        <v>0</v>
      </c>
      <c r="U26" s="61">
        <v>120.43680000000001</v>
      </c>
      <c r="V26" s="62">
        <v>0</v>
      </c>
      <c r="W26" s="61">
        <v>0</v>
      </c>
      <c r="X26" s="62">
        <v>0</v>
      </c>
      <c r="Y26" s="61">
        <v>0</v>
      </c>
      <c r="Z26" s="62">
        <v>0</v>
      </c>
      <c r="AA26" s="61">
        <v>0</v>
      </c>
      <c r="AB26" s="62">
        <v>0</v>
      </c>
      <c r="AC26" s="61">
        <v>0</v>
      </c>
      <c r="AD26" s="62">
        <v>0</v>
      </c>
      <c r="AE26" s="61">
        <v>0</v>
      </c>
      <c r="AF26" s="62">
        <v>0</v>
      </c>
      <c r="AG26" s="61">
        <v>0</v>
      </c>
      <c r="AH26" s="62">
        <v>0</v>
      </c>
      <c r="AI26" s="61">
        <v>0</v>
      </c>
      <c r="AJ26" s="62">
        <v>0</v>
      </c>
      <c r="AK26" s="61">
        <v>0</v>
      </c>
      <c r="AL26" s="62">
        <v>0</v>
      </c>
      <c r="AM26" s="61">
        <v>0</v>
      </c>
      <c r="AN26" s="62">
        <v>0</v>
      </c>
      <c r="AO26" s="61">
        <v>0</v>
      </c>
      <c r="AP26" s="62">
        <v>0</v>
      </c>
      <c r="AQ26" s="61">
        <v>0</v>
      </c>
      <c r="AR26" s="62">
        <v>0</v>
      </c>
      <c r="AS26" s="61">
        <v>0</v>
      </c>
      <c r="AT26" s="62">
        <v>0</v>
      </c>
      <c r="AU26" s="61">
        <v>0</v>
      </c>
      <c r="AV26" s="88">
        <v>0</v>
      </c>
      <c r="AW26" s="3"/>
      <c r="AX26" s="89">
        <v>0</v>
      </c>
      <c r="AY26" s="62">
        <v>0</v>
      </c>
      <c r="AZ26" s="61">
        <v>2742.42</v>
      </c>
      <c r="BA26" s="62">
        <v>0</v>
      </c>
      <c r="BB26" s="61">
        <v>0</v>
      </c>
      <c r="BC26" s="62">
        <v>0</v>
      </c>
      <c r="BD26" s="61">
        <v>0</v>
      </c>
      <c r="BE26" s="62">
        <v>0</v>
      </c>
      <c r="BF26" s="61">
        <v>0</v>
      </c>
      <c r="BG26" s="62">
        <v>0</v>
      </c>
      <c r="BH26" s="61">
        <v>0</v>
      </c>
      <c r="BI26" s="62">
        <v>0</v>
      </c>
      <c r="BJ26" s="61">
        <v>0</v>
      </c>
      <c r="BK26" s="62">
        <v>0</v>
      </c>
      <c r="BL26" s="61">
        <v>0</v>
      </c>
      <c r="BM26" s="62">
        <v>0</v>
      </c>
      <c r="BN26" s="61">
        <v>0</v>
      </c>
      <c r="BO26" s="62">
        <v>0</v>
      </c>
      <c r="BP26" s="61">
        <v>0</v>
      </c>
      <c r="BQ26" s="62">
        <v>0</v>
      </c>
      <c r="BR26" s="61">
        <v>0</v>
      </c>
      <c r="BS26" s="62">
        <v>0</v>
      </c>
      <c r="BT26" s="61">
        <v>0</v>
      </c>
      <c r="BU26" s="62">
        <v>0</v>
      </c>
      <c r="BV26" s="61">
        <v>0</v>
      </c>
      <c r="BW26" s="62">
        <v>0</v>
      </c>
      <c r="BX26" s="61">
        <v>0</v>
      </c>
      <c r="BY26" s="62">
        <v>0</v>
      </c>
      <c r="BZ26" s="61">
        <v>0</v>
      </c>
      <c r="CA26" s="88">
        <v>0</v>
      </c>
      <c r="CB26" s="14"/>
    </row>
    <row r="27" spans="2:80" x14ac:dyDescent="0.35">
      <c r="B27" s="2"/>
      <c r="C27" s="21">
        <f t="shared" si="0"/>
        <v>21</v>
      </c>
      <c r="D27" s="90" t="s">
        <v>46</v>
      </c>
      <c r="E27" s="79" t="s">
        <v>63</v>
      </c>
      <c r="F27" s="90" t="s">
        <v>71</v>
      </c>
      <c r="G27" s="79" t="s">
        <v>65</v>
      </c>
      <c r="H27" s="90" t="s">
        <v>66</v>
      </c>
      <c r="I27" s="79" t="s">
        <v>67</v>
      </c>
      <c r="J27" s="90">
        <v>2013</v>
      </c>
      <c r="K27" s="79" t="s">
        <v>107</v>
      </c>
      <c r="L27" s="90"/>
      <c r="M27" s="79" t="s">
        <v>108</v>
      </c>
      <c r="N27" s="90" t="s">
        <v>70</v>
      </c>
      <c r="O27" s="24">
        <v>5.9417213204016731E-2</v>
      </c>
      <c r="P27" s="23">
        <v>7.8294717041031015E-3</v>
      </c>
      <c r="Q27" s="82">
        <v>54.757615458199979</v>
      </c>
      <c r="R27" s="3"/>
      <c r="S27" s="91">
        <v>0</v>
      </c>
      <c r="T27" s="24">
        <v>0</v>
      </c>
      <c r="U27" s="23">
        <v>3.7087779319697747E-3</v>
      </c>
      <c r="V27" s="24">
        <v>3.7087779319697747E-3</v>
      </c>
      <c r="W27" s="23">
        <v>3.7087779319697747E-3</v>
      </c>
      <c r="X27" s="24">
        <v>3.7087779319697747E-3</v>
      </c>
      <c r="Y27" s="23">
        <v>2.0604619156693836E-3</v>
      </c>
      <c r="Z27" s="24">
        <v>0</v>
      </c>
      <c r="AA27" s="23">
        <v>0</v>
      </c>
      <c r="AB27" s="24">
        <v>0</v>
      </c>
      <c r="AC27" s="23">
        <v>0</v>
      </c>
      <c r="AD27" s="24">
        <v>0</v>
      </c>
      <c r="AE27" s="23">
        <v>0</v>
      </c>
      <c r="AF27" s="24">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2">
        <v>0</v>
      </c>
      <c r="AW27" s="3"/>
      <c r="AX27" s="91">
        <v>0</v>
      </c>
      <c r="AY27" s="24">
        <v>0</v>
      </c>
      <c r="AZ27" s="23">
        <v>25.954468418452631</v>
      </c>
      <c r="BA27" s="24">
        <v>25.954468418452631</v>
      </c>
      <c r="BB27" s="23">
        <v>25.954468418452631</v>
      </c>
      <c r="BC27" s="24">
        <v>25.954468418452631</v>
      </c>
      <c r="BD27" s="23">
        <v>14.019723291573435</v>
      </c>
      <c r="BE27" s="24">
        <v>0</v>
      </c>
      <c r="BF27" s="23">
        <v>0</v>
      </c>
      <c r="BG27" s="24">
        <v>0</v>
      </c>
      <c r="BH27" s="23">
        <v>0</v>
      </c>
      <c r="BI27" s="24">
        <v>0</v>
      </c>
      <c r="BJ27" s="23">
        <v>0</v>
      </c>
      <c r="BK27" s="24">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2">
        <v>0</v>
      </c>
      <c r="CB27" s="14"/>
    </row>
    <row r="28" spans="2:80" x14ac:dyDescent="0.35">
      <c r="B28" s="2"/>
      <c r="C28" s="57">
        <f t="shared" si="0"/>
        <v>22</v>
      </c>
      <c r="D28" s="92" t="s">
        <v>46</v>
      </c>
      <c r="E28" s="93" t="s">
        <v>63</v>
      </c>
      <c r="F28" s="92" t="s">
        <v>118</v>
      </c>
      <c r="G28" s="93" t="s">
        <v>65</v>
      </c>
      <c r="H28" s="92" t="s">
        <v>66</v>
      </c>
      <c r="I28" s="93" t="s">
        <v>67</v>
      </c>
      <c r="J28" s="92">
        <v>2012</v>
      </c>
      <c r="K28" s="93" t="s">
        <v>107</v>
      </c>
      <c r="L28" s="92"/>
      <c r="M28" s="93" t="s">
        <v>119</v>
      </c>
      <c r="N28" s="92" t="s">
        <v>120</v>
      </c>
      <c r="O28" s="66">
        <v>8.4881733148595317E-2</v>
      </c>
      <c r="P28" s="65">
        <v>3.9990198972667181E-2</v>
      </c>
      <c r="Q28" s="94">
        <v>72.209088887531109</v>
      </c>
      <c r="R28" s="3"/>
      <c r="S28" s="95">
        <v>0</v>
      </c>
      <c r="T28" s="66">
        <v>1.7325826060115457E-2</v>
      </c>
      <c r="U28" s="65">
        <v>1.7325826060115457E-2</v>
      </c>
      <c r="V28" s="66">
        <v>1.7325826060115457E-2</v>
      </c>
      <c r="W28" s="65">
        <v>1.7325826060115457E-2</v>
      </c>
      <c r="X28" s="66">
        <v>1.7325826060115457E-2</v>
      </c>
      <c r="Y28" s="65">
        <v>1.7325826060115457E-2</v>
      </c>
      <c r="Z28" s="66">
        <v>1.7325826060115457E-2</v>
      </c>
      <c r="AA28" s="65">
        <v>1.7325826060115457E-2</v>
      </c>
      <c r="AB28" s="66">
        <v>1.7325826060115457E-2</v>
      </c>
      <c r="AC28" s="65">
        <v>1.7325826060115457E-2</v>
      </c>
      <c r="AD28" s="66">
        <v>1.7325826060115457E-2</v>
      </c>
      <c r="AE28" s="65">
        <v>1.7325826060115457E-2</v>
      </c>
      <c r="AF28" s="66">
        <v>1.7325826060115457E-2</v>
      </c>
      <c r="AG28" s="65">
        <v>1.7325826060115457E-2</v>
      </c>
      <c r="AH28" s="66">
        <v>1.7325826060115457E-2</v>
      </c>
      <c r="AI28" s="65">
        <v>1.7325826060115457E-2</v>
      </c>
      <c r="AJ28" s="66">
        <v>1.7325826060115457E-2</v>
      </c>
      <c r="AK28" s="65">
        <v>1.7325826060115457E-2</v>
      </c>
      <c r="AL28" s="66">
        <v>1.7325826060115457E-2</v>
      </c>
      <c r="AM28" s="65">
        <v>1.4891819053555565E-2</v>
      </c>
      <c r="AN28" s="66">
        <v>0</v>
      </c>
      <c r="AO28" s="65">
        <v>0</v>
      </c>
      <c r="AP28" s="66">
        <v>0</v>
      </c>
      <c r="AQ28" s="65">
        <v>0</v>
      </c>
      <c r="AR28" s="66">
        <v>0</v>
      </c>
      <c r="AS28" s="65">
        <v>0</v>
      </c>
      <c r="AT28" s="66">
        <v>0</v>
      </c>
      <c r="AU28" s="65">
        <v>0</v>
      </c>
      <c r="AV28" s="94">
        <v>0</v>
      </c>
      <c r="AW28" s="3"/>
      <c r="AX28" s="95">
        <v>0</v>
      </c>
      <c r="AY28" s="66">
        <v>35.225685807378575</v>
      </c>
      <c r="AZ28" s="65">
        <v>35.225685807378575</v>
      </c>
      <c r="BA28" s="66">
        <v>35.225685807378575</v>
      </c>
      <c r="BB28" s="65">
        <v>35.225685807378575</v>
      </c>
      <c r="BC28" s="66">
        <v>35.225685807378575</v>
      </c>
      <c r="BD28" s="65">
        <v>35.225685807378575</v>
      </c>
      <c r="BE28" s="66">
        <v>35.225685807378575</v>
      </c>
      <c r="BF28" s="65">
        <v>35.225685807378575</v>
      </c>
      <c r="BG28" s="66">
        <v>35.225685807378575</v>
      </c>
      <c r="BH28" s="65">
        <v>35.225685807378575</v>
      </c>
      <c r="BI28" s="66">
        <v>35.225685807378575</v>
      </c>
      <c r="BJ28" s="65">
        <v>35.225685807378575</v>
      </c>
      <c r="BK28" s="66">
        <v>35.225685807378575</v>
      </c>
      <c r="BL28" s="65">
        <v>35.225685807378575</v>
      </c>
      <c r="BM28" s="66">
        <v>35.225685807378575</v>
      </c>
      <c r="BN28" s="65">
        <v>35.225685807378575</v>
      </c>
      <c r="BO28" s="66">
        <v>35.225685807378575</v>
      </c>
      <c r="BP28" s="65">
        <v>35.225685807378575</v>
      </c>
      <c r="BQ28" s="66">
        <v>32.786024579921104</v>
      </c>
      <c r="BR28" s="65">
        <v>0</v>
      </c>
      <c r="BS28" s="66">
        <v>0</v>
      </c>
      <c r="BT28" s="65">
        <v>0</v>
      </c>
      <c r="BU28" s="66">
        <v>0</v>
      </c>
      <c r="BV28" s="65">
        <v>0</v>
      </c>
      <c r="BW28" s="66">
        <v>0</v>
      </c>
      <c r="BX28" s="65">
        <v>0</v>
      </c>
      <c r="BY28" s="66">
        <v>0</v>
      </c>
      <c r="BZ28" s="65">
        <v>0</v>
      </c>
      <c r="CA28" s="94">
        <v>0</v>
      </c>
      <c r="CB28" s="14"/>
    </row>
    <row r="29" spans="2:80" s="9" customFormat="1" ht="4.5" x14ac:dyDescent="0.35">
      <c r="B29" s="6"/>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8"/>
    </row>
    <row r="30" spans="2:80" x14ac:dyDescent="0.35">
      <c r="B30" s="2"/>
      <c r="C30" s="4" t="s">
        <v>11</v>
      </c>
      <c r="D30" s="96"/>
      <c r="E30" s="96"/>
      <c r="F30" s="96"/>
      <c r="G30" s="96"/>
      <c r="H30" s="96"/>
      <c r="I30" s="96"/>
      <c r="J30" s="96"/>
      <c r="K30" s="96"/>
      <c r="L30" s="96"/>
      <c r="M30" s="96"/>
      <c r="N30" s="96"/>
      <c r="O30" s="96"/>
      <c r="P30" s="10">
        <f>SUM(P$7:P28)</f>
        <v>323.08413346967671</v>
      </c>
      <c r="Q30" s="10">
        <f>SUM(Q$7:Q28)</f>
        <v>1889641.2760200119</v>
      </c>
      <c r="R30" s="3"/>
      <c r="S30" s="10">
        <f>SUM(S$7:S28)</f>
        <v>0</v>
      </c>
      <c r="T30" s="10">
        <f>SUM(T$7:T28)</f>
        <v>3.1559265030601154</v>
      </c>
      <c r="U30" s="10">
        <f>SUM(U$7:U28)</f>
        <v>404.33283793099213</v>
      </c>
      <c r="V30" s="10">
        <f>SUM(V$7:V28)</f>
        <v>199.82407124599209</v>
      </c>
      <c r="W30" s="10">
        <f>SUM(W$7:W28)</f>
        <v>198.87555407499207</v>
      </c>
      <c r="X30" s="10">
        <f>SUM(X$7:X28)</f>
        <v>194.15545806299207</v>
      </c>
      <c r="Y30" s="10">
        <f>SUM(Y$7:Y28)</f>
        <v>169.00862453497578</v>
      </c>
      <c r="Z30" s="10">
        <f>SUM(Z$7:Z28)</f>
        <v>162.29983971906012</v>
      </c>
      <c r="AA30" s="10">
        <f>SUM(AA$7:AA28)</f>
        <v>162.15407206006012</v>
      </c>
      <c r="AB30" s="10">
        <f>SUM(AB$7:AB28)</f>
        <v>162.1443363460601</v>
      </c>
      <c r="AC30" s="10">
        <f>SUM(AC$7:AC28)</f>
        <v>159.68617956206012</v>
      </c>
      <c r="AD30" s="10">
        <f>SUM(AD$7:AD28)</f>
        <v>135.52669181606009</v>
      </c>
      <c r="AE30" s="10">
        <f>SUM(AE$7:AE28)</f>
        <v>106.44564278206012</v>
      </c>
      <c r="AF30" s="10">
        <f>SUM(AF$7:AF28)</f>
        <v>105.54836376706012</v>
      </c>
      <c r="AG30" s="10">
        <f>SUM(AG$7:AG28)</f>
        <v>87.349482051060122</v>
      </c>
      <c r="AH30" s="10">
        <f>SUM(AH$7:AH28)</f>
        <v>87.317710804060127</v>
      </c>
      <c r="AI30" s="10">
        <f>SUM(AI$7:AI28)</f>
        <v>85.167981001060127</v>
      </c>
      <c r="AJ30" s="10">
        <f>SUM(AJ$7:AJ28)</f>
        <v>78.51995901406012</v>
      </c>
      <c r="AK30" s="10">
        <f>SUM(AK$7:AK28)</f>
        <v>74.292776751060117</v>
      </c>
      <c r="AL30" s="10">
        <f>SUM(AL$7:AL28)</f>
        <v>73.32953664106013</v>
      </c>
      <c r="AM30" s="10">
        <f>SUM(AM$7:AM28)</f>
        <v>56.912031090053553</v>
      </c>
      <c r="AN30" s="10">
        <f>SUM(AN$7:AN28)</f>
        <v>2.0540610790000002</v>
      </c>
      <c r="AO30" s="10">
        <f>SUM(AO$7:AO28)</f>
        <v>0.68512719899999996</v>
      </c>
      <c r="AP30" s="10">
        <f>SUM(AP$7:AP28)</f>
        <v>0</v>
      </c>
      <c r="AQ30" s="10">
        <f>SUM(AQ$7:AQ28)</f>
        <v>0</v>
      </c>
      <c r="AR30" s="10">
        <f>SUM(AR$7:AR28)</f>
        <v>0</v>
      </c>
      <c r="AS30" s="10">
        <f>SUM(AS$7:AS28)</f>
        <v>0</v>
      </c>
      <c r="AT30" s="10">
        <f>SUM(AT$7:AT28)</f>
        <v>0</v>
      </c>
      <c r="AU30" s="10">
        <f>SUM(AU$7:AU28)</f>
        <v>0</v>
      </c>
      <c r="AV30" s="10">
        <f>SUM(AV$7:AV28)</f>
        <v>0</v>
      </c>
      <c r="AW30" s="3"/>
      <c r="AX30" s="10">
        <f>SUM(AX$7:AX28)</f>
        <v>0</v>
      </c>
      <c r="AY30" s="10">
        <f>SUM(AY$7:AY28)</f>
        <v>6835.0036104433793</v>
      </c>
      <c r="AZ30" s="10">
        <f>SUM(AZ$7:AZ28)</f>
        <v>1355033.3511860038</v>
      </c>
      <c r="BA30" s="10">
        <f>SUM(BA$7:BA28)</f>
        <v>1352065.1244415399</v>
      </c>
      <c r="BB30" s="10">
        <f>SUM(BB$7:BB28)</f>
        <v>1344487.5423277658</v>
      </c>
      <c r="BC30" s="10">
        <f>SUM(BC$7:BC28)</f>
        <v>1306907.7044738007</v>
      </c>
      <c r="BD30" s="10">
        <f>SUM(BD$7:BD28)</f>
        <v>1220350.1316377569</v>
      </c>
      <c r="BE30" s="10">
        <f>SUM(BE$7:BE28)</f>
        <v>1160543.2099457714</v>
      </c>
      <c r="BF30" s="10">
        <f>SUM(BF$7:BF28)</f>
        <v>1157737.0869751903</v>
      </c>
      <c r="BG30" s="10">
        <f>SUM(BG$7:BG28)</f>
        <v>1149132.7287506922</v>
      </c>
      <c r="BH30" s="10">
        <f>SUM(BH$7:BH28)</f>
        <v>1100459.1007424004</v>
      </c>
      <c r="BI30" s="10">
        <f>SUM(BI$7:BI28)</f>
        <v>851110.60407582542</v>
      </c>
      <c r="BJ30" s="10">
        <f>SUM(BJ$7:BJ28)</f>
        <v>475245.64494254143</v>
      </c>
      <c r="BK30" s="10">
        <f>SUM(BK$7:BK28)</f>
        <v>391262.30896001734</v>
      </c>
      <c r="BL30" s="10">
        <f>SUM(BL$7:BL28)</f>
        <v>296132.85631829238</v>
      </c>
      <c r="BM30" s="10">
        <f>SUM(BM$7:BM28)</f>
        <v>294734.17448264937</v>
      </c>
      <c r="BN30" s="10">
        <f>SUM(BN$7:BN28)</f>
        <v>277902.45298606734</v>
      </c>
      <c r="BO30" s="10">
        <f>SUM(BO$7:BO28)</f>
        <v>242488.72692494138</v>
      </c>
      <c r="BP30" s="10">
        <f>SUM(BP$7:BP28)</f>
        <v>164033.3695168884</v>
      </c>
      <c r="BQ30" s="10">
        <f>SUM(BQ$7:BQ28)</f>
        <v>148303.93989156495</v>
      </c>
      <c r="BR30" s="10">
        <f>SUM(BR$7:BR28)</f>
        <v>128967.66975470701</v>
      </c>
      <c r="BS30" s="10">
        <f>SUM(BS$7:BS28)</f>
        <v>26857.205388691</v>
      </c>
      <c r="BT30" s="10">
        <f>SUM(BT$7:BT28)</f>
        <v>5051.0126953130002</v>
      </c>
      <c r="BU30" s="10">
        <f>SUM(BU$7:BU28)</f>
        <v>0</v>
      </c>
      <c r="BV30" s="10">
        <f>SUM(BV$7:BV28)</f>
        <v>0</v>
      </c>
      <c r="BW30" s="10">
        <f>SUM(BW$7:BW28)</f>
        <v>0</v>
      </c>
      <c r="BX30" s="10">
        <f>SUM(BX$7:BX28)</f>
        <v>0</v>
      </c>
      <c r="BY30" s="10">
        <f>SUM(BY$7:BY28)</f>
        <v>0</v>
      </c>
      <c r="BZ30" s="10">
        <f>SUM(BZ$7:BZ28)</f>
        <v>0</v>
      </c>
      <c r="CA30" s="10">
        <f>SUM(CA$7:CA28)</f>
        <v>0</v>
      </c>
      <c r="CB30" s="14"/>
    </row>
    <row r="31" spans="2:80" x14ac:dyDescent="0.35">
      <c r="B31" s="33"/>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28 S7:AV28 AX7:CA28">
    <cfRule type="cellIs" dxfId="2" priority="1" operator="equal">
      <formula>0</formula>
    </cfRule>
  </conditionalFormatting>
  <printOptions horizontalCentered="1"/>
  <pageMargins left="0.7" right="0.7" top="0.75" bottom="0.75" header="0.3" footer="0.3"/>
  <pageSetup scale="52" orientation="landscape" r:id="rId1"/>
  <colBreaks count="2" manualBreakCount="2">
    <brk id="18" max="1048575" man="1"/>
    <brk id="4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CB38"/>
  <sheetViews>
    <sheetView zoomScale="75" zoomScaleNormal="75" workbookViewId="0">
      <pane ySplit="6" topLeftCell="A7" activePane="bottomLeft" state="frozen"/>
      <selection pane="bottomLeft"/>
    </sheetView>
  </sheetViews>
  <sheetFormatPr defaultColWidth="9.1796875" defaultRowHeight="14.5" x14ac:dyDescent="0.35"/>
  <cols>
    <col min="1" max="2" width="2.7265625" style="5" customWidth="1"/>
    <col min="3" max="3" width="4.7265625" style="5" customWidth="1"/>
    <col min="4" max="5" width="9.1796875" style="5"/>
    <col min="6" max="6" width="9.26953125" style="5" customWidth="1"/>
    <col min="7" max="7" width="4.7265625" style="5" customWidth="1"/>
    <col min="8" max="8" width="6.7265625" style="5" customWidth="1"/>
    <col min="9" max="9" width="12.7265625" style="5" customWidth="1"/>
    <col min="10" max="10" width="16.7265625" style="5" customWidth="1"/>
    <col min="11" max="11" width="13.7265625" style="5" customWidth="1"/>
    <col min="12" max="13" width="6.7265625" style="5" customWidth="1"/>
    <col min="14" max="14" width="9.1796875" style="5"/>
    <col min="15" max="15" width="12.7265625" style="5" customWidth="1"/>
    <col min="16" max="16" width="9.1796875" style="5"/>
    <col min="17" max="17" width="10.453125" style="5" customWidth="1"/>
    <col min="18" max="18" width="1.1796875" style="5" customWidth="1"/>
    <col min="19" max="20" width="3.26953125" style="5" customWidth="1"/>
    <col min="21" max="39" width="4.7265625" style="5" customWidth="1"/>
    <col min="40" max="41" width="3.54296875" style="5" customWidth="1"/>
    <col min="42" max="48" width="3.26953125" style="5" customWidth="1"/>
    <col min="49" max="49" width="1.1796875" style="5" customWidth="1"/>
    <col min="50" max="51" width="7.54296875" style="5" customWidth="1"/>
    <col min="52" max="52" width="8.7265625" style="5" customWidth="1"/>
    <col min="53" max="64" width="10.453125" style="5" customWidth="1"/>
    <col min="65" max="72" width="8.7265625" style="5" customWidth="1"/>
    <col min="73" max="73" width="4.7265625" style="5" customWidth="1"/>
    <col min="74" max="79" width="3.26953125" style="5" customWidth="1"/>
    <col min="80" max="81" width="2.7265625" style="5" customWidth="1"/>
    <col min="82" max="16384" width="9.1796875" style="5"/>
  </cols>
  <sheetData>
    <row r="2" spans="2:80"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3"/>
    </row>
    <row r="3" spans="2:80"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14"/>
    </row>
    <row r="4" spans="2:80" ht="45" customHeight="1" x14ac:dyDescent="0.35">
      <c r="B4" s="2"/>
      <c r="C4" s="101" t="s">
        <v>0</v>
      </c>
      <c r="D4" s="101" t="s">
        <v>44</v>
      </c>
      <c r="E4" s="101" t="s">
        <v>21</v>
      </c>
      <c r="F4" s="101" t="s">
        <v>45</v>
      </c>
      <c r="G4" s="101" t="s">
        <v>46</v>
      </c>
      <c r="H4" s="101" t="s">
        <v>47</v>
      </c>
      <c r="I4" s="101" t="s">
        <v>48</v>
      </c>
      <c r="J4" s="101" t="s">
        <v>49</v>
      </c>
      <c r="K4" s="101" t="s">
        <v>50</v>
      </c>
      <c r="L4" s="101" t="s">
        <v>51</v>
      </c>
      <c r="M4" s="101" t="s">
        <v>52</v>
      </c>
      <c r="N4" s="101" t="s">
        <v>53</v>
      </c>
      <c r="O4" s="101" t="s">
        <v>54</v>
      </c>
      <c r="P4" s="101" t="s">
        <v>55</v>
      </c>
      <c r="Q4" s="101" t="s">
        <v>56</v>
      </c>
      <c r="R4" s="3"/>
      <c r="S4" s="4" t="s">
        <v>2</v>
      </c>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6"/>
      <c r="AW4" s="3"/>
      <c r="AX4" s="4" t="s">
        <v>1</v>
      </c>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6"/>
      <c r="CB4" s="14"/>
    </row>
    <row r="5" spans="2:80" ht="45" customHeight="1" x14ac:dyDescent="0.35">
      <c r="B5" s="2"/>
      <c r="C5" s="101"/>
      <c r="D5" s="102"/>
      <c r="E5" s="102"/>
      <c r="F5" s="102"/>
      <c r="G5" s="102"/>
      <c r="H5" s="102"/>
      <c r="I5" s="102"/>
      <c r="J5" s="102"/>
      <c r="K5" s="102"/>
      <c r="L5" s="102"/>
      <c r="M5" s="102"/>
      <c r="N5" s="102"/>
      <c r="O5" s="102"/>
      <c r="P5" s="102"/>
      <c r="Q5" s="102"/>
      <c r="R5" s="3"/>
      <c r="S5" s="45">
        <v>2011</v>
      </c>
      <c r="T5" s="45">
        <v>2012</v>
      </c>
      <c r="U5" s="45">
        <v>2013</v>
      </c>
      <c r="V5" s="45">
        <v>2014</v>
      </c>
      <c r="W5" s="45">
        <v>2015</v>
      </c>
      <c r="X5" s="45">
        <v>2016</v>
      </c>
      <c r="Y5" s="45">
        <v>2017</v>
      </c>
      <c r="Z5" s="45">
        <v>2018</v>
      </c>
      <c r="AA5" s="45">
        <v>2019</v>
      </c>
      <c r="AB5" s="45">
        <v>2020</v>
      </c>
      <c r="AC5" s="45">
        <v>2021</v>
      </c>
      <c r="AD5" s="45">
        <v>2022</v>
      </c>
      <c r="AE5" s="45">
        <v>2023</v>
      </c>
      <c r="AF5" s="45">
        <v>2024</v>
      </c>
      <c r="AG5" s="45">
        <v>2025</v>
      </c>
      <c r="AH5" s="45">
        <v>2026</v>
      </c>
      <c r="AI5" s="45">
        <v>2027</v>
      </c>
      <c r="AJ5" s="45">
        <v>2028</v>
      </c>
      <c r="AK5" s="45">
        <v>2029</v>
      </c>
      <c r="AL5" s="45">
        <v>2030</v>
      </c>
      <c r="AM5" s="45">
        <v>2031</v>
      </c>
      <c r="AN5" s="45">
        <v>2032</v>
      </c>
      <c r="AO5" s="45">
        <v>2033</v>
      </c>
      <c r="AP5" s="45">
        <v>2034</v>
      </c>
      <c r="AQ5" s="45">
        <v>2035</v>
      </c>
      <c r="AR5" s="45">
        <v>2036</v>
      </c>
      <c r="AS5" s="45">
        <v>2037</v>
      </c>
      <c r="AT5" s="45">
        <v>2038</v>
      </c>
      <c r="AU5" s="45">
        <v>2039</v>
      </c>
      <c r="AV5" s="45">
        <v>2040</v>
      </c>
      <c r="AW5" s="3"/>
      <c r="AX5" s="45">
        <v>2011</v>
      </c>
      <c r="AY5" s="45">
        <v>2012</v>
      </c>
      <c r="AZ5" s="45">
        <v>2013</v>
      </c>
      <c r="BA5" s="45">
        <v>2014</v>
      </c>
      <c r="BB5" s="45">
        <v>2015</v>
      </c>
      <c r="BC5" s="45">
        <v>2016</v>
      </c>
      <c r="BD5" s="45">
        <v>2017</v>
      </c>
      <c r="BE5" s="45">
        <v>2018</v>
      </c>
      <c r="BF5" s="45">
        <v>2019</v>
      </c>
      <c r="BG5" s="45">
        <v>2020</v>
      </c>
      <c r="BH5" s="45">
        <v>2021</v>
      </c>
      <c r="BI5" s="45">
        <v>2022</v>
      </c>
      <c r="BJ5" s="45">
        <v>2023</v>
      </c>
      <c r="BK5" s="45">
        <v>2024</v>
      </c>
      <c r="BL5" s="45">
        <v>2025</v>
      </c>
      <c r="BM5" s="45">
        <v>2026</v>
      </c>
      <c r="BN5" s="45">
        <v>2027</v>
      </c>
      <c r="BO5" s="45">
        <v>2028</v>
      </c>
      <c r="BP5" s="45">
        <v>2029</v>
      </c>
      <c r="BQ5" s="45">
        <v>2030</v>
      </c>
      <c r="BR5" s="45">
        <v>2031</v>
      </c>
      <c r="BS5" s="45">
        <v>2032</v>
      </c>
      <c r="BT5" s="45">
        <v>2033</v>
      </c>
      <c r="BU5" s="45">
        <v>2034</v>
      </c>
      <c r="BV5" s="45">
        <v>2035</v>
      </c>
      <c r="BW5" s="45">
        <v>2036</v>
      </c>
      <c r="BX5" s="45">
        <v>2037</v>
      </c>
      <c r="BY5" s="45">
        <v>2038</v>
      </c>
      <c r="BZ5" s="45">
        <v>2039</v>
      </c>
      <c r="CA5" s="45">
        <v>2040</v>
      </c>
      <c r="CB5" s="14"/>
    </row>
    <row r="6" spans="2:80"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8"/>
    </row>
    <row r="7" spans="2:80" x14ac:dyDescent="0.35">
      <c r="B7" s="2"/>
      <c r="C7" s="17">
        <f t="shared" ref="C7:C35" si="0">C6+1</f>
        <v>1</v>
      </c>
      <c r="D7" s="84" t="s">
        <v>46</v>
      </c>
      <c r="E7" s="78" t="s">
        <v>83</v>
      </c>
      <c r="F7" s="84" t="s">
        <v>88</v>
      </c>
      <c r="G7" s="78" t="s">
        <v>65</v>
      </c>
      <c r="H7" s="84" t="s">
        <v>122</v>
      </c>
      <c r="I7" s="78" t="s">
        <v>67</v>
      </c>
      <c r="J7" s="84">
        <v>2014</v>
      </c>
      <c r="K7" s="78" t="s">
        <v>107</v>
      </c>
      <c r="L7" s="84"/>
      <c r="M7" s="78" t="s">
        <v>123</v>
      </c>
      <c r="N7" s="84" t="s">
        <v>89</v>
      </c>
      <c r="O7" s="20">
        <v>60</v>
      </c>
      <c r="P7" s="19">
        <v>61.069893780000001</v>
      </c>
      <c r="Q7" s="81">
        <v>215955.46549999999</v>
      </c>
      <c r="R7" s="3"/>
      <c r="S7" s="85">
        <v>0</v>
      </c>
      <c r="T7" s="20">
        <v>0</v>
      </c>
      <c r="U7" s="19">
        <v>0</v>
      </c>
      <c r="V7" s="20">
        <v>61.069893780000001</v>
      </c>
      <c r="W7" s="19">
        <v>56.108774060000002</v>
      </c>
      <c r="X7" s="20">
        <v>50.7065299</v>
      </c>
      <c r="Y7" s="19">
        <v>22.471906950000001</v>
      </c>
      <c r="Z7" s="20">
        <v>22.471906950000001</v>
      </c>
      <c r="AA7" s="19">
        <v>22.471906950000001</v>
      </c>
      <c r="AB7" s="20">
        <v>22.471906950000001</v>
      </c>
      <c r="AC7" s="19">
        <v>22.186654820000001</v>
      </c>
      <c r="AD7" s="20">
        <v>22.186654820000001</v>
      </c>
      <c r="AE7" s="19">
        <v>22.186654820000001</v>
      </c>
      <c r="AF7" s="20">
        <v>21.486584300000001</v>
      </c>
      <c r="AG7" s="19">
        <v>12.28126943</v>
      </c>
      <c r="AH7" s="20">
        <v>0</v>
      </c>
      <c r="AI7" s="19">
        <v>0</v>
      </c>
      <c r="AJ7" s="20">
        <v>0</v>
      </c>
      <c r="AK7" s="19">
        <v>0</v>
      </c>
      <c r="AL7" s="20">
        <v>0</v>
      </c>
      <c r="AM7" s="19">
        <v>0</v>
      </c>
      <c r="AN7" s="20">
        <v>0</v>
      </c>
      <c r="AO7" s="19">
        <v>0</v>
      </c>
      <c r="AP7" s="20">
        <v>0</v>
      </c>
      <c r="AQ7" s="19">
        <v>0</v>
      </c>
      <c r="AR7" s="20">
        <v>0</v>
      </c>
      <c r="AS7" s="19">
        <v>0</v>
      </c>
      <c r="AT7" s="20">
        <v>0</v>
      </c>
      <c r="AU7" s="19">
        <v>0</v>
      </c>
      <c r="AV7" s="81">
        <v>0</v>
      </c>
      <c r="AW7" s="3"/>
      <c r="AX7" s="85">
        <v>0</v>
      </c>
      <c r="AY7" s="20">
        <v>0</v>
      </c>
      <c r="AZ7" s="19">
        <v>0</v>
      </c>
      <c r="BA7" s="20">
        <v>215955.46549999999</v>
      </c>
      <c r="BB7" s="19">
        <v>198231.48809999999</v>
      </c>
      <c r="BC7" s="20">
        <v>178819.42249999999</v>
      </c>
      <c r="BD7" s="19">
        <v>81552.634940000004</v>
      </c>
      <c r="BE7" s="20">
        <v>81552.634940000004</v>
      </c>
      <c r="BF7" s="19">
        <v>81552.634940000004</v>
      </c>
      <c r="BG7" s="20">
        <v>81552.634940000004</v>
      </c>
      <c r="BH7" s="19">
        <v>81267.586110000004</v>
      </c>
      <c r="BI7" s="20">
        <v>81267.586110000004</v>
      </c>
      <c r="BJ7" s="19">
        <v>81267.586110000004</v>
      </c>
      <c r="BK7" s="20">
        <v>74812.213199999998</v>
      </c>
      <c r="BL7" s="19">
        <v>42048.322500000002</v>
      </c>
      <c r="BM7" s="20">
        <v>0</v>
      </c>
      <c r="BN7" s="19">
        <v>0</v>
      </c>
      <c r="BO7" s="20">
        <v>0</v>
      </c>
      <c r="BP7" s="19">
        <v>0</v>
      </c>
      <c r="BQ7" s="20">
        <v>0</v>
      </c>
      <c r="BR7" s="19">
        <v>0</v>
      </c>
      <c r="BS7" s="20">
        <v>0</v>
      </c>
      <c r="BT7" s="19">
        <v>0</v>
      </c>
      <c r="BU7" s="20">
        <v>0</v>
      </c>
      <c r="BV7" s="19">
        <v>0</v>
      </c>
      <c r="BW7" s="20">
        <v>0</v>
      </c>
      <c r="BX7" s="19">
        <v>0</v>
      </c>
      <c r="BY7" s="20">
        <v>0</v>
      </c>
      <c r="BZ7" s="19">
        <v>0</v>
      </c>
      <c r="CA7" s="81">
        <v>0</v>
      </c>
      <c r="CB7" s="14"/>
    </row>
    <row r="8" spans="2:80" x14ac:dyDescent="0.35">
      <c r="B8" s="2"/>
      <c r="C8" s="44">
        <f t="shared" si="0"/>
        <v>2</v>
      </c>
      <c r="D8" s="86" t="s">
        <v>46</v>
      </c>
      <c r="E8" s="87" t="s">
        <v>83</v>
      </c>
      <c r="F8" s="86" t="s">
        <v>124</v>
      </c>
      <c r="G8" s="87" t="s">
        <v>65</v>
      </c>
      <c r="H8" s="86" t="s">
        <v>122</v>
      </c>
      <c r="I8" s="87" t="s">
        <v>67</v>
      </c>
      <c r="J8" s="86">
        <v>2014</v>
      </c>
      <c r="K8" s="87" t="s">
        <v>107</v>
      </c>
      <c r="L8" s="86"/>
      <c r="M8" s="87" t="s">
        <v>123</v>
      </c>
      <c r="N8" s="86" t="s">
        <v>125</v>
      </c>
      <c r="O8" s="62">
        <v>11</v>
      </c>
      <c r="P8" s="61">
        <v>147.03623569999999</v>
      </c>
      <c r="Q8" s="88">
        <v>718009.27060000005</v>
      </c>
      <c r="R8" s="3"/>
      <c r="S8" s="89">
        <v>0</v>
      </c>
      <c r="T8" s="62">
        <v>0</v>
      </c>
      <c r="U8" s="61">
        <v>0</v>
      </c>
      <c r="V8" s="62">
        <v>147.03623569999999</v>
      </c>
      <c r="W8" s="61">
        <v>147.03623569999999</v>
      </c>
      <c r="X8" s="62">
        <v>147.03623569999999</v>
      </c>
      <c r="Y8" s="61">
        <v>147.03623569999999</v>
      </c>
      <c r="Z8" s="62">
        <v>0</v>
      </c>
      <c r="AA8" s="61">
        <v>0</v>
      </c>
      <c r="AB8" s="62">
        <v>0</v>
      </c>
      <c r="AC8" s="61">
        <v>0</v>
      </c>
      <c r="AD8" s="62">
        <v>0</v>
      </c>
      <c r="AE8" s="61">
        <v>0</v>
      </c>
      <c r="AF8" s="62">
        <v>0</v>
      </c>
      <c r="AG8" s="61">
        <v>0</v>
      </c>
      <c r="AH8" s="62">
        <v>0</v>
      </c>
      <c r="AI8" s="61">
        <v>0</v>
      </c>
      <c r="AJ8" s="62">
        <v>0</v>
      </c>
      <c r="AK8" s="61">
        <v>0</v>
      </c>
      <c r="AL8" s="62">
        <v>0</v>
      </c>
      <c r="AM8" s="61">
        <v>0</v>
      </c>
      <c r="AN8" s="62">
        <v>0</v>
      </c>
      <c r="AO8" s="61">
        <v>0</v>
      </c>
      <c r="AP8" s="62">
        <v>0</v>
      </c>
      <c r="AQ8" s="61">
        <v>0</v>
      </c>
      <c r="AR8" s="62">
        <v>0</v>
      </c>
      <c r="AS8" s="61">
        <v>0</v>
      </c>
      <c r="AT8" s="62">
        <v>0</v>
      </c>
      <c r="AU8" s="61">
        <v>0</v>
      </c>
      <c r="AV8" s="88">
        <v>0</v>
      </c>
      <c r="AW8" s="3"/>
      <c r="AX8" s="89">
        <v>0</v>
      </c>
      <c r="AY8" s="62">
        <v>0</v>
      </c>
      <c r="AZ8" s="61">
        <v>0</v>
      </c>
      <c r="BA8" s="62">
        <v>718009.27060000005</v>
      </c>
      <c r="BB8" s="61">
        <v>718009.27060000005</v>
      </c>
      <c r="BC8" s="62">
        <v>718009.27060000005</v>
      </c>
      <c r="BD8" s="61">
        <v>718009.27060000005</v>
      </c>
      <c r="BE8" s="62">
        <v>0</v>
      </c>
      <c r="BF8" s="61">
        <v>0</v>
      </c>
      <c r="BG8" s="62">
        <v>0</v>
      </c>
      <c r="BH8" s="61">
        <v>0</v>
      </c>
      <c r="BI8" s="62">
        <v>0</v>
      </c>
      <c r="BJ8" s="61">
        <v>0</v>
      </c>
      <c r="BK8" s="62">
        <v>0</v>
      </c>
      <c r="BL8" s="61">
        <v>0</v>
      </c>
      <c r="BM8" s="62">
        <v>0</v>
      </c>
      <c r="BN8" s="61">
        <v>0</v>
      </c>
      <c r="BO8" s="62">
        <v>0</v>
      </c>
      <c r="BP8" s="61">
        <v>0</v>
      </c>
      <c r="BQ8" s="62">
        <v>0</v>
      </c>
      <c r="BR8" s="61">
        <v>0</v>
      </c>
      <c r="BS8" s="62">
        <v>0</v>
      </c>
      <c r="BT8" s="61">
        <v>0</v>
      </c>
      <c r="BU8" s="62">
        <v>0</v>
      </c>
      <c r="BV8" s="61">
        <v>0</v>
      </c>
      <c r="BW8" s="62">
        <v>0</v>
      </c>
      <c r="BX8" s="61">
        <v>0</v>
      </c>
      <c r="BY8" s="62">
        <v>0</v>
      </c>
      <c r="BZ8" s="61">
        <v>0</v>
      </c>
      <c r="CA8" s="88">
        <v>0</v>
      </c>
      <c r="CB8" s="14"/>
    </row>
    <row r="9" spans="2:80" x14ac:dyDescent="0.35">
      <c r="B9" s="2"/>
      <c r="C9" s="21">
        <f t="shared" si="0"/>
        <v>3</v>
      </c>
      <c r="D9" s="90" t="s">
        <v>46</v>
      </c>
      <c r="E9" s="79" t="s">
        <v>83</v>
      </c>
      <c r="F9" s="90" t="s">
        <v>91</v>
      </c>
      <c r="G9" s="79" t="s">
        <v>65</v>
      </c>
      <c r="H9" s="90" t="s">
        <v>122</v>
      </c>
      <c r="I9" s="79" t="s">
        <v>67</v>
      </c>
      <c r="J9" s="90">
        <v>2013</v>
      </c>
      <c r="K9" s="79" t="s">
        <v>107</v>
      </c>
      <c r="L9" s="90"/>
      <c r="M9" s="79" t="s">
        <v>123</v>
      </c>
      <c r="N9" s="90" t="s">
        <v>69</v>
      </c>
      <c r="O9" s="24">
        <v>1</v>
      </c>
      <c r="P9" s="23">
        <v>93.486389590000002</v>
      </c>
      <c r="Q9" s="82">
        <v>445594.01620000001</v>
      </c>
      <c r="R9" s="3"/>
      <c r="S9" s="91">
        <v>0</v>
      </c>
      <c r="T9" s="24">
        <v>0</v>
      </c>
      <c r="U9" s="23">
        <v>93.486389590000002</v>
      </c>
      <c r="V9" s="24">
        <v>93.486389590000002</v>
      </c>
      <c r="W9" s="23">
        <v>93.486389590000002</v>
      </c>
      <c r="X9" s="24">
        <v>93.486389590000002</v>
      </c>
      <c r="Y9" s="23">
        <v>93.486389590000002</v>
      </c>
      <c r="Z9" s="24">
        <v>93.486389590000002</v>
      </c>
      <c r="AA9" s="23">
        <v>93.486389590000002</v>
      </c>
      <c r="AB9" s="24">
        <v>93.486389590000002</v>
      </c>
      <c r="AC9" s="23">
        <v>93.486389590000002</v>
      </c>
      <c r="AD9" s="24">
        <v>93.486389590000002</v>
      </c>
      <c r="AE9" s="23">
        <v>88.881407999999993</v>
      </c>
      <c r="AF9" s="24">
        <v>88.881407999999993</v>
      </c>
      <c r="AG9" s="23">
        <v>88.881407999999993</v>
      </c>
      <c r="AH9" s="24">
        <v>88.881407999999993</v>
      </c>
      <c r="AI9" s="23">
        <v>88.881407999999993</v>
      </c>
      <c r="AJ9" s="24">
        <v>0</v>
      </c>
      <c r="AK9" s="23">
        <v>0</v>
      </c>
      <c r="AL9" s="24">
        <v>0</v>
      </c>
      <c r="AM9" s="23">
        <v>0</v>
      </c>
      <c r="AN9" s="24">
        <v>0</v>
      </c>
      <c r="AO9" s="23">
        <v>0</v>
      </c>
      <c r="AP9" s="24">
        <v>0</v>
      </c>
      <c r="AQ9" s="23">
        <v>0</v>
      </c>
      <c r="AR9" s="24">
        <v>0</v>
      </c>
      <c r="AS9" s="23">
        <v>0</v>
      </c>
      <c r="AT9" s="24">
        <v>0</v>
      </c>
      <c r="AU9" s="23">
        <v>0</v>
      </c>
      <c r="AV9" s="82">
        <v>0</v>
      </c>
      <c r="AW9" s="3"/>
      <c r="AX9" s="91">
        <v>0</v>
      </c>
      <c r="AY9" s="24">
        <v>0</v>
      </c>
      <c r="AZ9" s="23">
        <v>222797.00810000001</v>
      </c>
      <c r="BA9" s="24">
        <v>222797.00810000001</v>
      </c>
      <c r="BB9" s="23">
        <v>222797.00810000001</v>
      </c>
      <c r="BC9" s="24">
        <v>222797.00810000001</v>
      </c>
      <c r="BD9" s="23">
        <v>222797.00810000001</v>
      </c>
      <c r="BE9" s="24">
        <v>222797.00810000001</v>
      </c>
      <c r="BF9" s="23">
        <v>222797.00810000001</v>
      </c>
      <c r="BG9" s="24">
        <v>222797.00810000001</v>
      </c>
      <c r="BH9" s="23">
        <v>222797.00810000001</v>
      </c>
      <c r="BI9" s="24">
        <v>222797.00810000001</v>
      </c>
      <c r="BJ9" s="23">
        <v>175338.7776</v>
      </c>
      <c r="BK9" s="24">
        <v>175338.7776</v>
      </c>
      <c r="BL9" s="23">
        <v>175338.7776</v>
      </c>
      <c r="BM9" s="24">
        <v>175338.7776</v>
      </c>
      <c r="BN9" s="23">
        <v>175338.7776</v>
      </c>
      <c r="BO9" s="24">
        <v>0</v>
      </c>
      <c r="BP9" s="23">
        <v>0</v>
      </c>
      <c r="BQ9" s="24">
        <v>0</v>
      </c>
      <c r="BR9" s="23">
        <v>0</v>
      </c>
      <c r="BS9" s="24">
        <v>0</v>
      </c>
      <c r="BT9" s="23">
        <v>0</v>
      </c>
      <c r="BU9" s="24">
        <v>0</v>
      </c>
      <c r="BV9" s="23">
        <v>0</v>
      </c>
      <c r="BW9" s="24">
        <v>0</v>
      </c>
      <c r="BX9" s="23">
        <v>0</v>
      </c>
      <c r="BY9" s="24">
        <v>0</v>
      </c>
      <c r="BZ9" s="23">
        <v>0</v>
      </c>
      <c r="CA9" s="82">
        <v>0</v>
      </c>
      <c r="CB9" s="14"/>
    </row>
    <row r="10" spans="2:80" x14ac:dyDescent="0.35">
      <c r="B10" s="2"/>
      <c r="C10" s="44">
        <f t="shared" si="0"/>
        <v>4</v>
      </c>
      <c r="D10" s="86" t="s">
        <v>46</v>
      </c>
      <c r="E10" s="87" t="s">
        <v>83</v>
      </c>
      <c r="F10" s="86" t="s">
        <v>91</v>
      </c>
      <c r="G10" s="87" t="s">
        <v>65</v>
      </c>
      <c r="H10" s="86" t="s">
        <v>122</v>
      </c>
      <c r="I10" s="87" t="s">
        <v>67</v>
      </c>
      <c r="J10" s="86">
        <v>2014</v>
      </c>
      <c r="K10" s="87" t="s">
        <v>107</v>
      </c>
      <c r="L10" s="86"/>
      <c r="M10" s="87" t="s">
        <v>123</v>
      </c>
      <c r="N10" s="86" t="s">
        <v>69</v>
      </c>
      <c r="O10" s="62">
        <v>2</v>
      </c>
      <c r="P10" s="61">
        <v>27.976431699999999</v>
      </c>
      <c r="Q10" s="88">
        <v>71205.198610000007</v>
      </c>
      <c r="R10" s="3"/>
      <c r="S10" s="89">
        <v>0</v>
      </c>
      <c r="T10" s="62">
        <v>0</v>
      </c>
      <c r="U10" s="61">
        <v>0</v>
      </c>
      <c r="V10" s="62">
        <v>27.976431699999999</v>
      </c>
      <c r="W10" s="61">
        <v>27.976431699999999</v>
      </c>
      <c r="X10" s="62">
        <v>27.976431699999999</v>
      </c>
      <c r="Y10" s="61">
        <v>27.976431699999999</v>
      </c>
      <c r="Z10" s="62">
        <v>27.976431699999999</v>
      </c>
      <c r="AA10" s="61">
        <v>27.976431699999999</v>
      </c>
      <c r="AB10" s="62">
        <v>27.976431699999999</v>
      </c>
      <c r="AC10" s="61">
        <v>27.976431699999999</v>
      </c>
      <c r="AD10" s="62">
        <v>27.976431699999999</v>
      </c>
      <c r="AE10" s="61">
        <v>27.976431699999999</v>
      </c>
      <c r="AF10" s="62">
        <v>27.976431699999999</v>
      </c>
      <c r="AG10" s="61">
        <v>27.976431699999999</v>
      </c>
      <c r="AH10" s="62">
        <v>27.976431699999999</v>
      </c>
      <c r="AI10" s="61">
        <v>27.976431699999999</v>
      </c>
      <c r="AJ10" s="62">
        <v>0.89953569700000002</v>
      </c>
      <c r="AK10" s="61">
        <v>0</v>
      </c>
      <c r="AL10" s="62">
        <v>0</v>
      </c>
      <c r="AM10" s="61">
        <v>0</v>
      </c>
      <c r="AN10" s="62">
        <v>0</v>
      </c>
      <c r="AO10" s="61">
        <v>0</v>
      </c>
      <c r="AP10" s="62">
        <v>0</v>
      </c>
      <c r="AQ10" s="61">
        <v>0</v>
      </c>
      <c r="AR10" s="62">
        <v>0</v>
      </c>
      <c r="AS10" s="61">
        <v>0</v>
      </c>
      <c r="AT10" s="62">
        <v>0</v>
      </c>
      <c r="AU10" s="61">
        <v>0</v>
      </c>
      <c r="AV10" s="88">
        <v>0</v>
      </c>
      <c r="AW10" s="3"/>
      <c r="AX10" s="89">
        <v>0</v>
      </c>
      <c r="AY10" s="62">
        <v>0</v>
      </c>
      <c r="AZ10" s="61">
        <v>0</v>
      </c>
      <c r="BA10" s="62">
        <v>71205.198610000007</v>
      </c>
      <c r="BB10" s="61">
        <v>71205.198610000007</v>
      </c>
      <c r="BC10" s="62">
        <v>71205.198610000007</v>
      </c>
      <c r="BD10" s="61">
        <v>71205.198610000007</v>
      </c>
      <c r="BE10" s="62">
        <v>71205.198610000007</v>
      </c>
      <c r="BF10" s="61">
        <v>71205.198610000007</v>
      </c>
      <c r="BG10" s="62">
        <v>71205.198610000007</v>
      </c>
      <c r="BH10" s="61">
        <v>71205.198610000007</v>
      </c>
      <c r="BI10" s="62">
        <v>71205.198610000007</v>
      </c>
      <c r="BJ10" s="61">
        <v>71205.198610000007</v>
      </c>
      <c r="BK10" s="62">
        <v>71205.198610000007</v>
      </c>
      <c r="BL10" s="61">
        <v>71205.198610000007</v>
      </c>
      <c r="BM10" s="62">
        <v>71205.198610000007</v>
      </c>
      <c r="BN10" s="61">
        <v>71205.198610000007</v>
      </c>
      <c r="BO10" s="62">
        <v>2633.8386059999998</v>
      </c>
      <c r="BP10" s="61">
        <v>0</v>
      </c>
      <c r="BQ10" s="62">
        <v>0</v>
      </c>
      <c r="BR10" s="61">
        <v>0</v>
      </c>
      <c r="BS10" s="62">
        <v>0</v>
      </c>
      <c r="BT10" s="61">
        <v>0</v>
      </c>
      <c r="BU10" s="62">
        <v>0</v>
      </c>
      <c r="BV10" s="61">
        <v>0</v>
      </c>
      <c r="BW10" s="62">
        <v>0</v>
      </c>
      <c r="BX10" s="61">
        <v>0</v>
      </c>
      <c r="BY10" s="62">
        <v>0</v>
      </c>
      <c r="BZ10" s="61">
        <v>0</v>
      </c>
      <c r="CA10" s="88">
        <v>0</v>
      </c>
      <c r="CB10" s="14"/>
    </row>
    <row r="11" spans="2:80" x14ac:dyDescent="0.35">
      <c r="B11" s="2"/>
      <c r="C11" s="21">
        <f t="shared" si="0"/>
        <v>5</v>
      </c>
      <c r="D11" s="90" t="s">
        <v>46</v>
      </c>
      <c r="E11" s="79" t="s">
        <v>83</v>
      </c>
      <c r="F11" s="90" t="s">
        <v>90</v>
      </c>
      <c r="G11" s="79" t="s">
        <v>65</v>
      </c>
      <c r="H11" s="90" t="s">
        <v>122</v>
      </c>
      <c r="I11" s="79" t="s">
        <v>67</v>
      </c>
      <c r="J11" s="90">
        <v>2012</v>
      </c>
      <c r="K11" s="79" t="s">
        <v>107</v>
      </c>
      <c r="L11" s="90"/>
      <c r="M11" s="79" t="s">
        <v>123</v>
      </c>
      <c r="N11" s="90" t="s">
        <v>89</v>
      </c>
      <c r="O11" s="24">
        <v>0</v>
      </c>
      <c r="P11" s="23">
        <v>0</v>
      </c>
      <c r="Q11" s="82">
        <v>0</v>
      </c>
      <c r="R11" s="3"/>
      <c r="S11" s="91">
        <v>0</v>
      </c>
      <c r="T11" s="24">
        <v>0</v>
      </c>
      <c r="U11" s="23">
        <v>0</v>
      </c>
      <c r="V11" s="24">
        <v>0</v>
      </c>
      <c r="W11" s="23">
        <v>0</v>
      </c>
      <c r="X11" s="24">
        <v>0</v>
      </c>
      <c r="Y11" s="23">
        <v>0</v>
      </c>
      <c r="Z11" s="24">
        <v>0</v>
      </c>
      <c r="AA11" s="23">
        <v>0</v>
      </c>
      <c r="AB11" s="24">
        <v>0</v>
      </c>
      <c r="AC11" s="23">
        <v>0</v>
      </c>
      <c r="AD11" s="24">
        <v>0</v>
      </c>
      <c r="AE11" s="23">
        <v>0</v>
      </c>
      <c r="AF11" s="24">
        <v>0</v>
      </c>
      <c r="AG11" s="23">
        <v>0</v>
      </c>
      <c r="AH11" s="24">
        <v>0</v>
      </c>
      <c r="AI11" s="23">
        <v>0</v>
      </c>
      <c r="AJ11" s="24">
        <v>0</v>
      </c>
      <c r="AK11" s="23">
        <v>0</v>
      </c>
      <c r="AL11" s="24">
        <v>0</v>
      </c>
      <c r="AM11" s="23">
        <v>0</v>
      </c>
      <c r="AN11" s="24">
        <v>0</v>
      </c>
      <c r="AO11" s="23">
        <v>0</v>
      </c>
      <c r="AP11" s="24">
        <v>0</v>
      </c>
      <c r="AQ11" s="23">
        <v>0</v>
      </c>
      <c r="AR11" s="24">
        <v>0</v>
      </c>
      <c r="AS11" s="23">
        <v>0</v>
      </c>
      <c r="AT11" s="24">
        <v>0</v>
      </c>
      <c r="AU11" s="23">
        <v>0</v>
      </c>
      <c r="AV11" s="82">
        <v>0</v>
      </c>
      <c r="AW11" s="3"/>
      <c r="AX11" s="91">
        <v>0</v>
      </c>
      <c r="AY11" s="24">
        <v>0</v>
      </c>
      <c r="AZ11" s="23">
        <v>0</v>
      </c>
      <c r="BA11" s="24">
        <v>0</v>
      </c>
      <c r="BB11" s="23">
        <v>0</v>
      </c>
      <c r="BC11" s="24">
        <v>0</v>
      </c>
      <c r="BD11" s="23">
        <v>0</v>
      </c>
      <c r="BE11" s="24">
        <v>0</v>
      </c>
      <c r="BF11" s="23">
        <v>0</v>
      </c>
      <c r="BG11" s="24">
        <v>0</v>
      </c>
      <c r="BH11" s="23">
        <v>0</v>
      </c>
      <c r="BI11" s="24">
        <v>0</v>
      </c>
      <c r="BJ11" s="23">
        <v>0</v>
      </c>
      <c r="BK11" s="24">
        <v>0</v>
      </c>
      <c r="BL11" s="23">
        <v>0</v>
      </c>
      <c r="BM11" s="24">
        <v>0</v>
      </c>
      <c r="BN11" s="23">
        <v>0</v>
      </c>
      <c r="BO11" s="24">
        <v>0</v>
      </c>
      <c r="BP11" s="23">
        <v>0</v>
      </c>
      <c r="BQ11" s="24">
        <v>0</v>
      </c>
      <c r="BR11" s="23">
        <v>0</v>
      </c>
      <c r="BS11" s="24">
        <v>0</v>
      </c>
      <c r="BT11" s="23">
        <v>0</v>
      </c>
      <c r="BU11" s="24">
        <v>0</v>
      </c>
      <c r="BV11" s="23">
        <v>0</v>
      </c>
      <c r="BW11" s="24">
        <v>0</v>
      </c>
      <c r="BX11" s="23">
        <v>0</v>
      </c>
      <c r="BY11" s="24">
        <v>0</v>
      </c>
      <c r="BZ11" s="23">
        <v>0</v>
      </c>
      <c r="CA11" s="82">
        <v>0</v>
      </c>
      <c r="CB11" s="14"/>
    </row>
    <row r="12" spans="2:80" x14ac:dyDescent="0.35">
      <c r="B12" s="2"/>
      <c r="C12" s="44">
        <f t="shared" si="0"/>
        <v>6</v>
      </c>
      <c r="D12" s="86" t="s">
        <v>46</v>
      </c>
      <c r="E12" s="87" t="s">
        <v>83</v>
      </c>
      <c r="F12" s="86" t="s">
        <v>90</v>
      </c>
      <c r="G12" s="87" t="s">
        <v>65</v>
      </c>
      <c r="H12" s="86" t="s">
        <v>122</v>
      </c>
      <c r="I12" s="87" t="s">
        <v>67</v>
      </c>
      <c r="J12" s="86">
        <v>2013</v>
      </c>
      <c r="K12" s="87" t="s">
        <v>107</v>
      </c>
      <c r="L12" s="86"/>
      <c r="M12" s="87" t="s">
        <v>123</v>
      </c>
      <c r="N12" s="86" t="s">
        <v>89</v>
      </c>
      <c r="O12" s="62">
        <v>1</v>
      </c>
      <c r="P12" s="61">
        <v>11.015713379999999</v>
      </c>
      <c r="Q12" s="88">
        <v>101285.673</v>
      </c>
      <c r="R12" s="3"/>
      <c r="S12" s="89">
        <v>0</v>
      </c>
      <c r="T12" s="62">
        <v>0</v>
      </c>
      <c r="U12" s="61">
        <v>11.015713379999999</v>
      </c>
      <c r="V12" s="62">
        <v>11.015713379999999</v>
      </c>
      <c r="W12" s="61">
        <v>11.015713379999999</v>
      </c>
      <c r="X12" s="62">
        <v>11.015713379999999</v>
      </c>
      <c r="Y12" s="61">
        <v>11.015713379999999</v>
      </c>
      <c r="Z12" s="62">
        <v>11.015713379999999</v>
      </c>
      <c r="AA12" s="61">
        <v>11.015713379999999</v>
      </c>
      <c r="AB12" s="62">
        <v>11.015713379999999</v>
      </c>
      <c r="AC12" s="61">
        <v>11.015713379999999</v>
      </c>
      <c r="AD12" s="62">
        <v>11.015713379999999</v>
      </c>
      <c r="AE12" s="61">
        <v>11.015713379999999</v>
      </c>
      <c r="AF12" s="62">
        <v>11.015713379999999</v>
      </c>
      <c r="AG12" s="61">
        <v>11.015713379999999</v>
      </c>
      <c r="AH12" s="62">
        <v>11.015713379999999</v>
      </c>
      <c r="AI12" s="61">
        <v>11.015713379999999</v>
      </c>
      <c r="AJ12" s="62">
        <v>11.015713379999999</v>
      </c>
      <c r="AK12" s="61">
        <v>2.1342904109999998</v>
      </c>
      <c r="AL12" s="62">
        <v>0</v>
      </c>
      <c r="AM12" s="61">
        <v>0</v>
      </c>
      <c r="AN12" s="62">
        <v>0</v>
      </c>
      <c r="AO12" s="61">
        <v>0</v>
      </c>
      <c r="AP12" s="62">
        <v>0</v>
      </c>
      <c r="AQ12" s="61">
        <v>0</v>
      </c>
      <c r="AR12" s="62">
        <v>0</v>
      </c>
      <c r="AS12" s="61">
        <v>0</v>
      </c>
      <c r="AT12" s="62">
        <v>0</v>
      </c>
      <c r="AU12" s="61">
        <v>0</v>
      </c>
      <c r="AV12" s="88">
        <v>0</v>
      </c>
      <c r="AW12" s="3"/>
      <c r="AX12" s="89">
        <v>0</v>
      </c>
      <c r="AY12" s="62">
        <v>0</v>
      </c>
      <c r="AZ12" s="61">
        <v>50642.836490000002</v>
      </c>
      <c r="BA12" s="62">
        <v>50642.836490000002</v>
      </c>
      <c r="BB12" s="61">
        <v>50642.836490000002</v>
      </c>
      <c r="BC12" s="62">
        <v>50642.836490000002</v>
      </c>
      <c r="BD12" s="61">
        <v>50642.836490000002</v>
      </c>
      <c r="BE12" s="62">
        <v>50642.836490000002</v>
      </c>
      <c r="BF12" s="61">
        <v>50642.836490000002</v>
      </c>
      <c r="BG12" s="62">
        <v>50642.836490000002</v>
      </c>
      <c r="BH12" s="61">
        <v>50642.836490000002</v>
      </c>
      <c r="BI12" s="62">
        <v>50642.836490000002</v>
      </c>
      <c r="BJ12" s="61">
        <v>50642.836490000002</v>
      </c>
      <c r="BK12" s="62">
        <v>50642.836490000002</v>
      </c>
      <c r="BL12" s="61">
        <v>50642.836490000002</v>
      </c>
      <c r="BM12" s="62">
        <v>50642.836490000002</v>
      </c>
      <c r="BN12" s="61">
        <v>50642.836490000002</v>
      </c>
      <c r="BO12" s="62">
        <v>50642.836490000002</v>
      </c>
      <c r="BP12" s="61">
        <v>9812.0309180000004</v>
      </c>
      <c r="BQ12" s="62">
        <v>0</v>
      </c>
      <c r="BR12" s="61">
        <v>0</v>
      </c>
      <c r="BS12" s="62">
        <v>0</v>
      </c>
      <c r="BT12" s="61">
        <v>0</v>
      </c>
      <c r="BU12" s="62">
        <v>0</v>
      </c>
      <c r="BV12" s="61">
        <v>0</v>
      </c>
      <c r="BW12" s="62">
        <v>0</v>
      </c>
      <c r="BX12" s="61">
        <v>0</v>
      </c>
      <c r="BY12" s="62">
        <v>0</v>
      </c>
      <c r="BZ12" s="61">
        <v>0</v>
      </c>
      <c r="CA12" s="88">
        <v>0</v>
      </c>
      <c r="CB12" s="14"/>
    </row>
    <row r="13" spans="2:80" x14ac:dyDescent="0.35">
      <c r="B13" s="2"/>
      <c r="C13" s="21">
        <f t="shared" si="0"/>
        <v>7</v>
      </c>
      <c r="D13" s="90" t="s">
        <v>46</v>
      </c>
      <c r="E13" s="79" t="s">
        <v>83</v>
      </c>
      <c r="F13" s="90" t="s">
        <v>90</v>
      </c>
      <c r="G13" s="79" t="s">
        <v>65</v>
      </c>
      <c r="H13" s="90" t="s">
        <v>122</v>
      </c>
      <c r="I13" s="79" t="s">
        <v>67</v>
      </c>
      <c r="J13" s="90">
        <v>2014</v>
      </c>
      <c r="K13" s="79" t="s">
        <v>107</v>
      </c>
      <c r="L13" s="90"/>
      <c r="M13" s="79" t="s">
        <v>123</v>
      </c>
      <c r="N13" s="90" t="s">
        <v>89</v>
      </c>
      <c r="O13" s="24">
        <v>34</v>
      </c>
      <c r="P13" s="23">
        <v>99.604917279999995</v>
      </c>
      <c r="Q13" s="82">
        <v>815507.88060000003</v>
      </c>
      <c r="R13" s="3"/>
      <c r="S13" s="91">
        <v>0</v>
      </c>
      <c r="T13" s="24">
        <v>0</v>
      </c>
      <c r="U13" s="23">
        <v>0</v>
      </c>
      <c r="V13" s="24">
        <v>99.604917279999995</v>
      </c>
      <c r="W13" s="23">
        <v>99.604917279999995</v>
      </c>
      <c r="X13" s="24">
        <v>99.604917279999995</v>
      </c>
      <c r="Y13" s="23">
        <v>96.824801460000003</v>
      </c>
      <c r="Z13" s="24">
        <v>96.824801460000003</v>
      </c>
      <c r="AA13" s="23">
        <v>96.824801460000003</v>
      </c>
      <c r="AB13" s="24">
        <v>95.477756639999996</v>
      </c>
      <c r="AC13" s="23">
        <v>95.477756639999996</v>
      </c>
      <c r="AD13" s="24">
        <v>93.89461215</v>
      </c>
      <c r="AE13" s="23">
        <v>88.18787614</v>
      </c>
      <c r="AF13" s="24">
        <v>80.644406860000004</v>
      </c>
      <c r="AG13" s="23">
        <v>80.644406860000004</v>
      </c>
      <c r="AH13" s="24">
        <v>9.3739971700000009</v>
      </c>
      <c r="AI13" s="23">
        <v>9.3739971700000009</v>
      </c>
      <c r="AJ13" s="24">
        <v>9.3739971700000009</v>
      </c>
      <c r="AK13" s="23">
        <v>7.3796570189999997</v>
      </c>
      <c r="AL13" s="24">
        <v>1.401213839</v>
      </c>
      <c r="AM13" s="23">
        <v>1.401213839</v>
      </c>
      <c r="AN13" s="24">
        <v>1.401213839</v>
      </c>
      <c r="AO13" s="23">
        <v>1.401213839</v>
      </c>
      <c r="AP13" s="24">
        <v>0</v>
      </c>
      <c r="AQ13" s="23">
        <v>0</v>
      </c>
      <c r="AR13" s="24">
        <v>0</v>
      </c>
      <c r="AS13" s="23">
        <v>0</v>
      </c>
      <c r="AT13" s="24">
        <v>0</v>
      </c>
      <c r="AU13" s="23">
        <v>0</v>
      </c>
      <c r="AV13" s="82">
        <v>0</v>
      </c>
      <c r="AW13" s="3"/>
      <c r="AX13" s="91">
        <v>0</v>
      </c>
      <c r="AY13" s="24">
        <v>0</v>
      </c>
      <c r="AZ13" s="23">
        <v>0</v>
      </c>
      <c r="BA13" s="24">
        <v>815507.88060000003</v>
      </c>
      <c r="BB13" s="23">
        <v>815507.88060000003</v>
      </c>
      <c r="BC13" s="24">
        <v>815507.88060000003</v>
      </c>
      <c r="BD13" s="23">
        <v>805823.37910000002</v>
      </c>
      <c r="BE13" s="24">
        <v>805823.37910000002</v>
      </c>
      <c r="BF13" s="23">
        <v>805823.37910000002</v>
      </c>
      <c r="BG13" s="24">
        <v>794803.09019999998</v>
      </c>
      <c r="BH13" s="23">
        <v>794803.09019999998</v>
      </c>
      <c r="BI13" s="24">
        <v>756329.18149999995</v>
      </c>
      <c r="BJ13" s="23">
        <v>700583.61040000001</v>
      </c>
      <c r="BK13" s="24">
        <v>607976.34829999995</v>
      </c>
      <c r="BL13" s="23">
        <v>576181.89939999999</v>
      </c>
      <c r="BM13" s="24">
        <v>52216.97625</v>
      </c>
      <c r="BN13" s="23">
        <v>52216.97625</v>
      </c>
      <c r="BO13" s="24">
        <v>52216.97625</v>
      </c>
      <c r="BP13" s="23">
        <v>41864.330609999997</v>
      </c>
      <c r="BQ13" s="24">
        <v>4881.1123360000001</v>
      </c>
      <c r="BR13" s="23">
        <v>4881.1123360000001</v>
      </c>
      <c r="BS13" s="24">
        <v>4881.1123360000001</v>
      </c>
      <c r="BT13" s="23">
        <v>4881.1123360000001</v>
      </c>
      <c r="BU13" s="24">
        <v>0</v>
      </c>
      <c r="BV13" s="23">
        <v>0</v>
      </c>
      <c r="BW13" s="24">
        <v>0</v>
      </c>
      <c r="BX13" s="23">
        <v>0</v>
      </c>
      <c r="BY13" s="24">
        <v>0</v>
      </c>
      <c r="BZ13" s="23">
        <v>0</v>
      </c>
      <c r="CA13" s="82">
        <v>0</v>
      </c>
      <c r="CB13" s="14"/>
    </row>
    <row r="14" spans="2:80" x14ac:dyDescent="0.35">
      <c r="B14" s="2"/>
      <c r="C14" s="44">
        <f t="shared" si="0"/>
        <v>8</v>
      </c>
      <c r="D14" s="86" t="s">
        <v>46</v>
      </c>
      <c r="E14" s="87" t="s">
        <v>63</v>
      </c>
      <c r="F14" s="86" t="s">
        <v>64</v>
      </c>
      <c r="G14" s="87" t="s">
        <v>65</v>
      </c>
      <c r="H14" s="86" t="s">
        <v>66</v>
      </c>
      <c r="I14" s="87" t="s">
        <v>67</v>
      </c>
      <c r="J14" s="86">
        <v>2014</v>
      </c>
      <c r="K14" s="87" t="s">
        <v>107</v>
      </c>
      <c r="L14" s="86"/>
      <c r="M14" s="87" t="s">
        <v>115</v>
      </c>
      <c r="N14" s="86" t="s">
        <v>70</v>
      </c>
      <c r="O14" s="62">
        <v>75</v>
      </c>
      <c r="P14" s="61">
        <v>15.53955743</v>
      </c>
      <c r="Q14" s="88">
        <v>27707.990849999998</v>
      </c>
      <c r="R14" s="3"/>
      <c r="S14" s="89">
        <v>0</v>
      </c>
      <c r="T14" s="62">
        <v>0</v>
      </c>
      <c r="U14" s="61">
        <v>0</v>
      </c>
      <c r="V14" s="62">
        <v>15.53955743</v>
      </c>
      <c r="W14" s="61">
        <v>15.53955743</v>
      </c>
      <c r="X14" s="62">
        <v>15.53955743</v>
      </c>
      <c r="Y14" s="61">
        <v>15.53955743</v>
      </c>
      <c r="Z14" s="62">
        <v>0</v>
      </c>
      <c r="AA14" s="61">
        <v>0</v>
      </c>
      <c r="AB14" s="62">
        <v>0</v>
      </c>
      <c r="AC14" s="61">
        <v>0</v>
      </c>
      <c r="AD14" s="62">
        <v>0</v>
      </c>
      <c r="AE14" s="61">
        <v>0</v>
      </c>
      <c r="AF14" s="62">
        <v>0</v>
      </c>
      <c r="AG14" s="61">
        <v>0</v>
      </c>
      <c r="AH14" s="62">
        <v>0</v>
      </c>
      <c r="AI14" s="61">
        <v>0</v>
      </c>
      <c r="AJ14" s="62">
        <v>0</v>
      </c>
      <c r="AK14" s="61">
        <v>0</v>
      </c>
      <c r="AL14" s="62">
        <v>0</v>
      </c>
      <c r="AM14" s="61">
        <v>0</v>
      </c>
      <c r="AN14" s="62">
        <v>0</v>
      </c>
      <c r="AO14" s="61">
        <v>0</v>
      </c>
      <c r="AP14" s="62">
        <v>0</v>
      </c>
      <c r="AQ14" s="61">
        <v>0</v>
      </c>
      <c r="AR14" s="62">
        <v>0</v>
      </c>
      <c r="AS14" s="61">
        <v>0</v>
      </c>
      <c r="AT14" s="62">
        <v>0</v>
      </c>
      <c r="AU14" s="61">
        <v>0</v>
      </c>
      <c r="AV14" s="88">
        <v>0</v>
      </c>
      <c r="AW14" s="3"/>
      <c r="AX14" s="89">
        <v>0</v>
      </c>
      <c r="AY14" s="62">
        <v>0</v>
      </c>
      <c r="AZ14" s="61">
        <v>0</v>
      </c>
      <c r="BA14" s="62">
        <v>27707.990849999998</v>
      </c>
      <c r="BB14" s="61">
        <v>27707.990849999998</v>
      </c>
      <c r="BC14" s="62">
        <v>27707.990849999998</v>
      </c>
      <c r="BD14" s="61">
        <v>27707.990849999998</v>
      </c>
      <c r="BE14" s="62">
        <v>0</v>
      </c>
      <c r="BF14" s="61">
        <v>0</v>
      </c>
      <c r="BG14" s="62">
        <v>0</v>
      </c>
      <c r="BH14" s="61">
        <v>0</v>
      </c>
      <c r="BI14" s="62">
        <v>0</v>
      </c>
      <c r="BJ14" s="61">
        <v>0</v>
      </c>
      <c r="BK14" s="62">
        <v>0</v>
      </c>
      <c r="BL14" s="61">
        <v>0</v>
      </c>
      <c r="BM14" s="62">
        <v>0</v>
      </c>
      <c r="BN14" s="61">
        <v>0</v>
      </c>
      <c r="BO14" s="62">
        <v>0</v>
      </c>
      <c r="BP14" s="61">
        <v>0</v>
      </c>
      <c r="BQ14" s="62">
        <v>0</v>
      </c>
      <c r="BR14" s="61">
        <v>0</v>
      </c>
      <c r="BS14" s="62">
        <v>0</v>
      </c>
      <c r="BT14" s="61">
        <v>0</v>
      </c>
      <c r="BU14" s="62">
        <v>0</v>
      </c>
      <c r="BV14" s="61">
        <v>0</v>
      </c>
      <c r="BW14" s="62">
        <v>0</v>
      </c>
      <c r="BX14" s="61">
        <v>0</v>
      </c>
      <c r="BY14" s="62">
        <v>0</v>
      </c>
      <c r="BZ14" s="61">
        <v>0</v>
      </c>
      <c r="CA14" s="88">
        <v>0</v>
      </c>
      <c r="CB14" s="14"/>
    </row>
    <row r="15" spans="2:80" x14ac:dyDescent="0.35">
      <c r="B15" s="2"/>
      <c r="C15" s="21">
        <f t="shared" si="0"/>
        <v>9</v>
      </c>
      <c r="D15" s="90" t="s">
        <v>46</v>
      </c>
      <c r="E15" s="79" t="s">
        <v>63</v>
      </c>
      <c r="F15" s="90" t="s">
        <v>71</v>
      </c>
      <c r="G15" s="79" t="s">
        <v>65</v>
      </c>
      <c r="H15" s="90" t="s">
        <v>66</v>
      </c>
      <c r="I15" s="79" t="s">
        <v>67</v>
      </c>
      <c r="J15" s="90">
        <v>2014</v>
      </c>
      <c r="K15" s="79" t="s">
        <v>107</v>
      </c>
      <c r="L15" s="90"/>
      <c r="M15" s="79" t="s">
        <v>123</v>
      </c>
      <c r="N15" s="90" t="s">
        <v>70</v>
      </c>
      <c r="O15" s="24">
        <v>0</v>
      </c>
      <c r="P15" s="23"/>
      <c r="Q15" s="82"/>
      <c r="R15" s="3"/>
      <c r="S15" s="91">
        <v>0</v>
      </c>
      <c r="T15" s="24">
        <v>0</v>
      </c>
      <c r="U15" s="23">
        <v>0</v>
      </c>
      <c r="V15" s="24">
        <v>0</v>
      </c>
      <c r="W15" s="23">
        <v>0</v>
      </c>
      <c r="X15" s="24">
        <v>0</v>
      </c>
      <c r="Y15" s="23">
        <v>0</v>
      </c>
      <c r="Z15" s="24">
        <v>0</v>
      </c>
      <c r="AA15" s="23">
        <v>0</v>
      </c>
      <c r="AB15" s="24">
        <v>0</v>
      </c>
      <c r="AC15" s="23">
        <v>0</v>
      </c>
      <c r="AD15" s="24">
        <v>0</v>
      </c>
      <c r="AE15" s="23">
        <v>0</v>
      </c>
      <c r="AF15" s="24">
        <v>0</v>
      </c>
      <c r="AG15" s="23">
        <v>0</v>
      </c>
      <c r="AH15" s="24">
        <v>0</v>
      </c>
      <c r="AI15" s="23">
        <v>0</v>
      </c>
      <c r="AJ15" s="24">
        <v>0</v>
      </c>
      <c r="AK15" s="23">
        <v>0</v>
      </c>
      <c r="AL15" s="24">
        <v>0</v>
      </c>
      <c r="AM15" s="23">
        <v>0</v>
      </c>
      <c r="AN15" s="24">
        <v>0</v>
      </c>
      <c r="AO15" s="23">
        <v>0</v>
      </c>
      <c r="AP15" s="24">
        <v>0</v>
      </c>
      <c r="AQ15" s="23">
        <v>0</v>
      </c>
      <c r="AR15" s="24">
        <v>0</v>
      </c>
      <c r="AS15" s="23">
        <v>0</v>
      </c>
      <c r="AT15" s="24">
        <v>0</v>
      </c>
      <c r="AU15" s="23">
        <v>0</v>
      </c>
      <c r="AV15" s="82">
        <v>0</v>
      </c>
      <c r="AW15" s="3"/>
      <c r="AX15" s="91">
        <v>0</v>
      </c>
      <c r="AY15" s="24">
        <v>0</v>
      </c>
      <c r="AZ15" s="23">
        <v>0</v>
      </c>
      <c r="BA15" s="24">
        <v>0</v>
      </c>
      <c r="BB15" s="23">
        <v>0</v>
      </c>
      <c r="BC15" s="24">
        <v>0</v>
      </c>
      <c r="BD15" s="23">
        <v>0</v>
      </c>
      <c r="BE15" s="24">
        <v>0</v>
      </c>
      <c r="BF15" s="23">
        <v>0</v>
      </c>
      <c r="BG15" s="24">
        <v>0</v>
      </c>
      <c r="BH15" s="23">
        <v>0</v>
      </c>
      <c r="BI15" s="24">
        <v>0</v>
      </c>
      <c r="BJ15" s="23">
        <v>0</v>
      </c>
      <c r="BK15" s="24">
        <v>0</v>
      </c>
      <c r="BL15" s="23">
        <v>0</v>
      </c>
      <c r="BM15" s="24">
        <v>0</v>
      </c>
      <c r="BN15" s="23">
        <v>0</v>
      </c>
      <c r="BO15" s="24">
        <v>0</v>
      </c>
      <c r="BP15" s="23">
        <v>0</v>
      </c>
      <c r="BQ15" s="24">
        <v>0</v>
      </c>
      <c r="BR15" s="23">
        <v>0</v>
      </c>
      <c r="BS15" s="24">
        <v>0</v>
      </c>
      <c r="BT15" s="23">
        <v>0</v>
      </c>
      <c r="BU15" s="24">
        <v>0</v>
      </c>
      <c r="BV15" s="23">
        <v>0</v>
      </c>
      <c r="BW15" s="24">
        <v>0</v>
      </c>
      <c r="BX15" s="23">
        <v>0</v>
      </c>
      <c r="BY15" s="24">
        <v>0</v>
      </c>
      <c r="BZ15" s="23">
        <v>0</v>
      </c>
      <c r="CA15" s="82">
        <v>0</v>
      </c>
      <c r="CB15" s="14"/>
    </row>
    <row r="16" spans="2:80" x14ac:dyDescent="0.35">
      <c r="B16" s="2"/>
      <c r="C16" s="44">
        <f t="shared" si="0"/>
        <v>10</v>
      </c>
      <c r="D16" s="86" t="s">
        <v>46</v>
      </c>
      <c r="E16" s="87" t="s">
        <v>63</v>
      </c>
      <c r="F16" s="86" t="s">
        <v>71</v>
      </c>
      <c r="G16" s="87" t="s">
        <v>65</v>
      </c>
      <c r="H16" s="86" t="s">
        <v>66</v>
      </c>
      <c r="I16" s="87" t="s">
        <v>67</v>
      </c>
      <c r="J16" s="86">
        <v>2014</v>
      </c>
      <c r="K16" s="87" t="s">
        <v>107</v>
      </c>
      <c r="L16" s="86"/>
      <c r="M16" s="87" t="s">
        <v>123</v>
      </c>
      <c r="N16" s="86" t="s">
        <v>70</v>
      </c>
      <c r="O16" s="62">
        <v>2</v>
      </c>
      <c r="P16" s="61">
        <v>0.353979669</v>
      </c>
      <c r="Q16" s="88">
        <v>631.16761640000004</v>
      </c>
      <c r="R16" s="3"/>
      <c r="S16" s="89">
        <v>0</v>
      </c>
      <c r="T16" s="62">
        <v>0</v>
      </c>
      <c r="U16" s="61">
        <v>0</v>
      </c>
      <c r="V16" s="62">
        <v>0.353979669</v>
      </c>
      <c r="W16" s="61">
        <v>0.353979669</v>
      </c>
      <c r="X16" s="62">
        <v>0.353979669</v>
      </c>
      <c r="Y16" s="61">
        <v>0.353979669</v>
      </c>
      <c r="Z16" s="62">
        <v>0</v>
      </c>
      <c r="AA16" s="61">
        <v>0</v>
      </c>
      <c r="AB16" s="62">
        <v>0</v>
      </c>
      <c r="AC16" s="61">
        <v>0</v>
      </c>
      <c r="AD16" s="62">
        <v>0</v>
      </c>
      <c r="AE16" s="61">
        <v>0</v>
      </c>
      <c r="AF16" s="62">
        <v>0</v>
      </c>
      <c r="AG16" s="61">
        <v>0</v>
      </c>
      <c r="AH16" s="62">
        <v>0</v>
      </c>
      <c r="AI16" s="61">
        <v>0</v>
      </c>
      <c r="AJ16" s="62">
        <v>0</v>
      </c>
      <c r="AK16" s="61">
        <v>0</v>
      </c>
      <c r="AL16" s="62">
        <v>0</v>
      </c>
      <c r="AM16" s="61">
        <v>0</v>
      </c>
      <c r="AN16" s="62">
        <v>0</v>
      </c>
      <c r="AO16" s="61">
        <v>0</v>
      </c>
      <c r="AP16" s="62">
        <v>0</v>
      </c>
      <c r="AQ16" s="61">
        <v>0</v>
      </c>
      <c r="AR16" s="62">
        <v>0</v>
      </c>
      <c r="AS16" s="61">
        <v>0</v>
      </c>
      <c r="AT16" s="62">
        <v>0</v>
      </c>
      <c r="AU16" s="61">
        <v>0</v>
      </c>
      <c r="AV16" s="88">
        <v>0</v>
      </c>
      <c r="AW16" s="3"/>
      <c r="AX16" s="89">
        <v>0</v>
      </c>
      <c r="AY16" s="62">
        <v>0</v>
      </c>
      <c r="AZ16" s="61">
        <v>0</v>
      </c>
      <c r="BA16" s="62">
        <v>631.16761640000004</v>
      </c>
      <c r="BB16" s="61">
        <v>631.16761640000004</v>
      </c>
      <c r="BC16" s="62">
        <v>631.16761640000004</v>
      </c>
      <c r="BD16" s="61">
        <v>631.16761640000004</v>
      </c>
      <c r="BE16" s="62">
        <v>0</v>
      </c>
      <c r="BF16" s="61">
        <v>0</v>
      </c>
      <c r="BG16" s="62">
        <v>0</v>
      </c>
      <c r="BH16" s="61">
        <v>0</v>
      </c>
      <c r="BI16" s="62">
        <v>0</v>
      </c>
      <c r="BJ16" s="61">
        <v>0</v>
      </c>
      <c r="BK16" s="62">
        <v>0</v>
      </c>
      <c r="BL16" s="61">
        <v>0</v>
      </c>
      <c r="BM16" s="62">
        <v>0</v>
      </c>
      <c r="BN16" s="61">
        <v>0</v>
      </c>
      <c r="BO16" s="62">
        <v>0</v>
      </c>
      <c r="BP16" s="61">
        <v>0</v>
      </c>
      <c r="BQ16" s="62">
        <v>0</v>
      </c>
      <c r="BR16" s="61">
        <v>0</v>
      </c>
      <c r="BS16" s="62">
        <v>0</v>
      </c>
      <c r="BT16" s="61">
        <v>0</v>
      </c>
      <c r="BU16" s="62">
        <v>0</v>
      </c>
      <c r="BV16" s="61">
        <v>0</v>
      </c>
      <c r="BW16" s="62">
        <v>0</v>
      </c>
      <c r="BX16" s="61">
        <v>0</v>
      </c>
      <c r="BY16" s="62">
        <v>0</v>
      </c>
      <c r="BZ16" s="61">
        <v>0</v>
      </c>
      <c r="CA16" s="88">
        <v>0</v>
      </c>
      <c r="CB16" s="14"/>
    </row>
    <row r="17" spans="2:80" x14ac:dyDescent="0.35">
      <c r="B17" s="2"/>
      <c r="C17" s="21">
        <f t="shared" si="0"/>
        <v>11</v>
      </c>
      <c r="D17" s="90" t="s">
        <v>46</v>
      </c>
      <c r="E17" s="79" t="s">
        <v>63</v>
      </c>
      <c r="F17" s="90" t="s">
        <v>71</v>
      </c>
      <c r="G17" s="79" t="s">
        <v>65</v>
      </c>
      <c r="H17" s="90" t="s">
        <v>66</v>
      </c>
      <c r="I17" s="79" t="s">
        <v>67</v>
      </c>
      <c r="J17" s="90">
        <v>2014</v>
      </c>
      <c r="K17" s="79" t="s">
        <v>107</v>
      </c>
      <c r="L17" s="90"/>
      <c r="M17" s="79" t="s">
        <v>123</v>
      </c>
      <c r="N17" s="90" t="s">
        <v>70</v>
      </c>
      <c r="O17" s="24">
        <v>27.016976346629718</v>
      </c>
      <c r="P17" s="23">
        <v>1.8813911281017934</v>
      </c>
      <c r="Q17" s="82">
        <v>13622.341453995026</v>
      </c>
      <c r="R17" s="3"/>
      <c r="S17" s="91">
        <v>0</v>
      </c>
      <c r="T17" s="24">
        <v>0</v>
      </c>
      <c r="U17" s="23">
        <v>0</v>
      </c>
      <c r="V17" s="24">
        <v>1.8813911281017934</v>
      </c>
      <c r="W17" s="23">
        <v>1.8813911281017934</v>
      </c>
      <c r="X17" s="24">
        <v>1.8813911281017934</v>
      </c>
      <c r="Y17" s="23">
        <v>1.8813911281017934</v>
      </c>
      <c r="Z17" s="24">
        <v>0</v>
      </c>
      <c r="AA17" s="23">
        <v>0</v>
      </c>
      <c r="AB17" s="24">
        <v>0</v>
      </c>
      <c r="AC17" s="23">
        <v>0</v>
      </c>
      <c r="AD17" s="24">
        <v>0</v>
      </c>
      <c r="AE17" s="23">
        <v>0</v>
      </c>
      <c r="AF17" s="24">
        <v>0</v>
      </c>
      <c r="AG17" s="23">
        <v>0</v>
      </c>
      <c r="AH17" s="24">
        <v>0</v>
      </c>
      <c r="AI17" s="23">
        <v>0</v>
      </c>
      <c r="AJ17" s="24">
        <v>0</v>
      </c>
      <c r="AK17" s="23">
        <v>0</v>
      </c>
      <c r="AL17" s="24">
        <v>0</v>
      </c>
      <c r="AM17" s="23">
        <v>0</v>
      </c>
      <c r="AN17" s="24">
        <v>0</v>
      </c>
      <c r="AO17" s="23">
        <v>0</v>
      </c>
      <c r="AP17" s="24">
        <v>0</v>
      </c>
      <c r="AQ17" s="23">
        <v>0</v>
      </c>
      <c r="AR17" s="24">
        <v>0</v>
      </c>
      <c r="AS17" s="23">
        <v>0</v>
      </c>
      <c r="AT17" s="24">
        <v>0</v>
      </c>
      <c r="AU17" s="23">
        <v>0</v>
      </c>
      <c r="AV17" s="82">
        <v>0</v>
      </c>
      <c r="AW17" s="3"/>
      <c r="AX17" s="91">
        <v>0</v>
      </c>
      <c r="AY17" s="24">
        <v>0</v>
      </c>
      <c r="AZ17" s="23">
        <v>0</v>
      </c>
      <c r="BA17" s="24">
        <v>13622.341453995026</v>
      </c>
      <c r="BB17" s="23">
        <v>13622.341453995026</v>
      </c>
      <c r="BC17" s="24">
        <v>13622.341453995026</v>
      </c>
      <c r="BD17" s="23">
        <v>13622.341453995026</v>
      </c>
      <c r="BE17" s="24">
        <v>0</v>
      </c>
      <c r="BF17" s="23">
        <v>0</v>
      </c>
      <c r="BG17" s="24">
        <v>0</v>
      </c>
      <c r="BH17" s="23">
        <v>0</v>
      </c>
      <c r="BI17" s="24">
        <v>0</v>
      </c>
      <c r="BJ17" s="23">
        <v>0</v>
      </c>
      <c r="BK17" s="24">
        <v>0</v>
      </c>
      <c r="BL17" s="23">
        <v>0</v>
      </c>
      <c r="BM17" s="24">
        <v>0</v>
      </c>
      <c r="BN17" s="23">
        <v>0</v>
      </c>
      <c r="BO17" s="24">
        <v>0</v>
      </c>
      <c r="BP17" s="23">
        <v>0</v>
      </c>
      <c r="BQ17" s="24">
        <v>0</v>
      </c>
      <c r="BR17" s="23">
        <v>0</v>
      </c>
      <c r="BS17" s="24">
        <v>0</v>
      </c>
      <c r="BT17" s="23">
        <v>0</v>
      </c>
      <c r="BU17" s="24">
        <v>0</v>
      </c>
      <c r="BV17" s="23">
        <v>0</v>
      </c>
      <c r="BW17" s="24">
        <v>0</v>
      </c>
      <c r="BX17" s="23">
        <v>0</v>
      </c>
      <c r="BY17" s="24">
        <v>0</v>
      </c>
      <c r="BZ17" s="23">
        <v>0</v>
      </c>
      <c r="CA17" s="82">
        <v>0</v>
      </c>
      <c r="CB17" s="14"/>
    </row>
    <row r="18" spans="2:80" x14ac:dyDescent="0.35">
      <c r="B18" s="2"/>
      <c r="C18" s="44">
        <f t="shared" si="0"/>
        <v>12</v>
      </c>
      <c r="D18" s="86" t="s">
        <v>46</v>
      </c>
      <c r="E18" s="87" t="s">
        <v>63</v>
      </c>
      <c r="F18" s="86" t="s">
        <v>71</v>
      </c>
      <c r="G18" s="87" t="s">
        <v>65</v>
      </c>
      <c r="H18" s="86" t="s">
        <v>66</v>
      </c>
      <c r="I18" s="87" t="s">
        <v>67</v>
      </c>
      <c r="J18" s="86">
        <v>2014</v>
      </c>
      <c r="K18" s="87" t="s">
        <v>107</v>
      </c>
      <c r="L18" s="86"/>
      <c r="M18" s="87" t="s">
        <v>123</v>
      </c>
      <c r="N18" s="86" t="s">
        <v>70</v>
      </c>
      <c r="O18" s="62">
        <v>61.042440866574296</v>
      </c>
      <c r="P18" s="61">
        <v>3.662030182046585</v>
      </c>
      <c r="Q18" s="88">
        <v>24917.846405645152</v>
      </c>
      <c r="R18" s="3"/>
      <c r="S18" s="89">
        <v>0</v>
      </c>
      <c r="T18" s="62">
        <v>0</v>
      </c>
      <c r="U18" s="61">
        <v>0</v>
      </c>
      <c r="V18" s="62">
        <v>3.662030182046585</v>
      </c>
      <c r="W18" s="61">
        <v>3.662030182046585</v>
      </c>
      <c r="X18" s="62">
        <v>3.662030182046585</v>
      </c>
      <c r="Y18" s="61">
        <v>3.662030182046585</v>
      </c>
      <c r="Z18" s="62">
        <v>3.662030182046585</v>
      </c>
      <c r="AA18" s="61">
        <v>0</v>
      </c>
      <c r="AB18" s="62">
        <v>0</v>
      </c>
      <c r="AC18" s="61">
        <v>0</v>
      </c>
      <c r="AD18" s="62">
        <v>0</v>
      </c>
      <c r="AE18" s="61">
        <v>0</v>
      </c>
      <c r="AF18" s="62">
        <v>0</v>
      </c>
      <c r="AG18" s="61">
        <v>0</v>
      </c>
      <c r="AH18" s="62">
        <v>0</v>
      </c>
      <c r="AI18" s="61">
        <v>0</v>
      </c>
      <c r="AJ18" s="62">
        <v>0</v>
      </c>
      <c r="AK18" s="61">
        <v>0</v>
      </c>
      <c r="AL18" s="62">
        <v>0</v>
      </c>
      <c r="AM18" s="61">
        <v>0</v>
      </c>
      <c r="AN18" s="62">
        <v>0</v>
      </c>
      <c r="AO18" s="61">
        <v>0</v>
      </c>
      <c r="AP18" s="62">
        <v>0</v>
      </c>
      <c r="AQ18" s="61">
        <v>0</v>
      </c>
      <c r="AR18" s="62">
        <v>0</v>
      </c>
      <c r="AS18" s="61">
        <v>0</v>
      </c>
      <c r="AT18" s="62">
        <v>0</v>
      </c>
      <c r="AU18" s="61">
        <v>0</v>
      </c>
      <c r="AV18" s="88">
        <v>0</v>
      </c>
      <c r="AW18" s="3"/>
      <c r="AX18" s="89">
        <v>0</v>
      </c>
      <c r="AY18" s="62">
        <v>0</v>
      </c>
      <c r="AZ18" s="61">
        <v>0</v>
      </c>
      <c r="BA18" s="62">
        <v>24917.846405645152</v>
      </c>
      <c r="BB18" s="61">
        <v>24917.846405645152</v>
      </c>
      <c r="BC18" s="62">
        <v>24917.846405645152</v>
      </c>
      <c r="BD18" s="61">
        <v>24917.846405645152</v>
      </c>
      <c r="BE18" s="62">
        <v>24917.846405645152</v>
      </c>
      <c r="BF18" s="61">
        <v>0</v>
      </c>
      <c r="BG18" s="62">
        <v>0</v>
      </c>
      <c r="BH18" s="61">
        <v>0</v>
      </c>
      <c r="BI18" s="62">
        <v>0</v>
      </c>
      <c r="BJ18" s="61">
        <v>0</v>
      </c>
      <c r="BK18" s="62">
        <v>0</v>
      </c>
      <c r="BL18" s="61">
        <v>0</v>
      </c>
      <c r="BM18" s="62">
        <v>0</v>
      </c>
      <c r="BN18" s="61">
        <v>0</v>
      </c>
      <c r="BO18" s="62">
        <v>0</v>
      </c>
      <c r="BP18" s="61">
        <v>0</v>
      </c>
      <c r="BQ18" s="62">
        <v>0</v>
      </c>
      <c r="BR18" s="61">
        <v>0</v>
      </c>
      <c r="BS18" s="62">
        <v>0</v>
      </c>
      <c r="BT18" s="61">
        <v>0</v>
      </c>
      <c r="BU18" s="62">
        <v>0</v>
      </c>
      <c r="BV18" s="61">
        <v>0</v>
      </c>
      <c r="BW18" s="62">
        <v>0</v>
      </c>
      <c r="BX18" s="61">
        <v>0</v>
      </c>
      <c r="BY18" s="62">
        <v>0</v>
      </c>
      <c r="BZ18" s="61">
        <v>0</v>
      </c>
      <c r="CA18" s="88">
        <v>0</v>
      </c>
      <c r="CB18" s="14"/>
    </row>
    <row r="19" spans="2:80" x14ac:dyDescent="0.35">
      <c r="B19" s="2"/>
      <c r="C19" s="21">
        <f t="shared" si="0"/>
        <v>13</v>
      </c>
      <c r="D19" s="90" t="s">
        <v>46</v>
      </c>
      <c r="E19" s="79" t="s">
        <v>63</v>
      </c>
      <c r="F19" s="90" t="s">
        <v>72</v>
      </c>
      <c r="G19" s="79" t="s">
        <v>65</v>
      </c>
      <c r="H19" s="90" t="s">
        <v>66</v>
      </c>
      <c r="I19" s="79" t="s">
        <v>67</v>
      </c>
      <c r="J19" s="90">
        <v>2014</v>
      </c>
      <c r="K19" s="79" t="s">
        <v>107</v>
      </c>
      <c r="L19" s="90"/>
      <c r="M19" s="79" t="s">
        <v>126</v>
      </c>
      <c r="N19" s="90" t="s">
        <v>114</v>
      </c>
      <c r="O19" s="24">
        <v>20476.66174</v>
      </c>
      <c r="P19" s="23">
        <v>34.13692039</v>
      </c>
      <c r="Q19" s="82">
        <v>521610.0024</v>
      </c>
      <c r="R19" s="3"/>
      <c r="S19" s="91">
        <v>0</v>
      </c>
      <c r="T19" s="24">
        <v>0</v>
      </c>
      <c r="U19" s="23">
        <v>0</v>
      </c>
      <c r="V19" s="24">
        <v>34.13692039</v>
      </c>
      <c r="W19" s="23">
        <v>29.7978266</v>
      </c>
      <c r="X19" s="24">
        <v>27.53653117</v>
      </c>
      <c r="Y19" s="23">
        <v>27.53653117</v>
      </c>
      <c r="Z19" s="24">
        <v>27.53653117</v>
      </c>
      <c r="AA19" s="23">
        <v>27.53653117</v>
      </c>
      <c r="AB19" s="24">
        <v>27.53653117</v>
      </c>
      <c r="AC19" s="23">
        <v>27.515936580000002</v>
      </c>
      <c r="AD19" s="24">
        <v>27.515936580000002</v>
      </c>
      <c r="AE19" s="23">
        <v>25.688039809999999</v>
      </c>
      <c r="AF19" s="24">
        <v>23.37769377</v>
      </c>
      <c r="AG19" s="23">
        <v>19.803062130000001</v>
      </c>
      <c r="AH19" s="24">
        <v>19.803062130000001</v>
      </c>
      <c r="AI19" s="23">
        <v>19.70777021</v>
      </c>
      <c r="AJ19" s="24">
        <v>19.70777021</v>
      </c>
      <c r="AK19" s="23">
        <v>19.667515720000001</v>
      </c>
      <c r="AL19" s="24">
        <v>15.988398160000001</v>
      </c>
      <c r="AM19" s="23">
        <v>15.988398160000001</v>
      </c>
      <c r="AN19" s="24">
        <v>15.988398160000001</v>
      </c>
      <c r="AO19" s="23">
        <v>15.988398160000001</v>
      </c>
      <c r="AP19" s="24">
        <v>0</v>
      </c>
      <c r="AQ19" s="23">
        <v>0</v>
      </c>
      <c r="AR19" s="24">
        <v>0</v>
      </c>
      <c r="AS19" s="23">
        <v>0</v>
      </c>
      <c r="AT19" s="24">
        <v>0</v>
      </c>
      <c r="AU19" s="23">
        <v>0</v>
      </c>
      <c r="AV19" s="82">
        <v>0</v>
      </c>
      <c r="AW19" s="3"/>
      <c r="AX19" s="91">
        <v>0</v>
      </c>
      <c r="AY19" s="24">
        <v>0</v>
      </c>
      <c r="AZ19" s="23">
        <v>0</v>
      </c>
      <c r="BA19" s="24">
        <v>521610.0024</v>
      </c>
      <c r="BB19" s="23">
        <v>452491.16720000003</v>
      </c>
      <c r="BC19" s="24">
        <v>416470.2573</v>
      </c>
      <c r="BD19" s="23">
        <v>416470.2573</v>
      </c>
      <c r="BE19" s="24">
        <v>416470.2573</v>
      </c>
      <c r="BF19" s="23">
        <v>416470.2573</v>
      </c>
      <c r="BG19" s="24">
        <v>416470.2573</v>
      </c>
      <c r="BH19" s="23">
        <v>416289.84869999997</v>
      </c>
      <c r="BI19" s="24">
        <v>416289.84869999997</v>
      </c>
      <c r="BJ19" s="23">
        <v>387172.68699999998</v>
      </c>
      <c r="BK19" s="24">
        <v>376405.58230000001</v>
      </c>
      <c r="BL19" s="23">
        <v>318291.70750000002</v>
      </c>
      <c r="BM19" s="24">
        <v>318291.70750000002</v>
      </c>
      <c r="BN19" s="23">
        <v>313733.79759999999</v>
      </c>
      <c r="BO19" s="24">
        <v>313733.79759999999</v>
      </c>
      <c r="BP19" s="23">
        <v>313290.2501</v>
      </c>
      <c r="BQ19" s="24">
        <v>254684.39069999999</v>
      </c>
      <c r="BR19" s="23">
        <v>254684.39069999999</v>
      </c>
      <c r="BS19" s="24">
        <v>254684.39069999999</v>
      </c>
      <c r="BT19" s="23">
        <v>254684.39069999999</v>
      </c>
      <c r="BU19" s="24">
        <v>0</v>
      </c>
      <c r="BV19" s="23">
        <v>0</v>
      </c>
      <c r="BW19" s="24">
        <v>0</v>
      </c>
      <c r="BX19" s="23">
        <v>0</v>
      </c>
      <c r="BY19" s="24">
        <v>0</v>
      </c>
      <c r="BZ19" s="23">
        <v>0</v>
      </c>
      <c r="CA19" s="82">
        <v>0</v>
      </c>
      <c r="CB19" s="14"/>
    </row>
    <row r="20" spans="2:80" x14ac:dyDescent="0.35">
      <c r="B20" s="2"/>
      <c r="C20" s="44">
        <f t="shared" si="0"/>
        <v>14</v>
      </c>
      <c r="D20" s="86" t="s">
        <v>46</v>
      </c>
      <c r="E20" s="87" t="s">
        <v>63</v>
      </c>
      <c r="F20" s="86" t="s">
        <v>74</v>
      </c>
      <c r="G20" s="87" t="s">
        <v>65</v>
      </c>
      <c r="H20" s="86" t="s">
        <v>66</v>
      </c>
      <c r="I20" s="87" t="s">
        <v>67</v>
      </c>
      <c r="J20" s="86">
        <v>2013</v>
      </c>
      <c r="K20" s="87" t="s">
        <v>107</v>
      </c>
      <c r="L20" s="86"/>
      <c r="M20" s="87" t="s">
        <v>126</v>
      </c>
      <c r="N20" s="86" t="s">
        <v>114</v>
      </c>
      <c r="O20" s="62">
        <v>4.4567855209999996</v>
      </c>
      <c r="P20" s="61">
        <v>0</v>
      </c>
      <c r="Q20" s="88">
        <v>100</v>
      </c>
      <c r="R20" s="3"/>
      <c r="S20" s="89">
        <v>0</v>
      </c>
      <c r="T20" s="62">
        <v>0</v>
      </c>
      <c r="U20" s="61">
        <v>7.0000000000000001E-3</v>
      </c>
      <c r="V20" s="62">
        <v>7.0000000000000001E-3</v>
      </c>
      <c r="W20" s="61">
        <v>7.0000000000000001E-3</v>
      </c>
      <c r="X20" s="62">
        <v>6.0000000000000001E-3</v>
      </c>
      <c r="Y20" s="61">
        <v>6.0000000000000001E-3</v>
      </c>
      <c r="Z20" s="62">
        <v>6.0000000000000001E-3</v>
      </c>
      <c r="AA20" s="61">
        <v>6.0000000000000001E-3</v>
      </c>
      <c r="AB20" s="62">
        <v>6.0000000000000001E-3</v>
      </c>
      <c r="AC20" s="61">
        <v>5.0000000000000001E-3</v>
      </c>
      <c r="AD20" s="62">
        <v>5.0000000000000001E-3</v>
      </c>
      <c r="AE20" s="61">
        <v>4.0000000000000001E-3</v>
      </c>
      <c r="AF20" s="62">
        <v>4.0000000000000001E-3</v>
      </c>
      <c r="AG20" s="61">
        <v>4.0000000000000001E-3</v>
      </c>
      <c r="AH20" s="62">
        <v>4.0000000000000001E-3</v>
      </c>
      <c r="AI20" s="61">
        <v>4.0000000000000001E-3</v>
      </c>
      <c r="AJ20" s="62">
        <v>4.0000000000000001E-3</v>
      </c>
      <c r="AK20" s="61">
        <v>2E-3</v>
      </c>
      <c r="AL20" s="62">
        <v>2E-3</v>
      </c>
      <c r="AM20" s="61">
        <v>2E-3</v>
      </c>
      <c r="AN20" s="62">
        <v>2E-3</v>
      </c>
      <c r="AO20" s="61">
        <v>0</v>
      </c>
      <c r="AP20" s="62">
        <v>0</v>
      </c>
      <c r="AQ20" s="61">
        <v>0</v>
      </c>
      <c r="AR20" s="62">
        <v>0</v>
      </c>
      <c r="AS20" s="61">
        <v>0</v>
      </c>
      <c r="AT20" s="62">
        <v>0</v>
      </c>
      <c r="AU20" s="61">
        <v>0</v>
      </c>
      <c r="AV20" s="88">
        <v>0</v>
      </c>
      <c r="AW20" s="3"/>
      <c r="AX20" s="89">
        <v>0</v>
      </c>
      <c r="AY20" s="62">
        <v>0</v>
      </c>
      <c r="AZ20" s="61">
        <v>100</v>
      </c>
      <c r="BA20" s="62">
        <v>100</v>
      </c>
      <c r="BB20" s="61">
        <v>95</v>
      </c>
      <c r="BC20" s="62">
        <v>82</v>
      </c>
      <c r="BD20" s="61">
        <v>82</v>
      </c>
      <c r="BE20" s="62">
        <v>82</v>
      </c>
      <c r="BF20" s="61">
        <v>82</v>
      </c>
      <c r="BG20" s="62">
        <v>82</v>
      </c>
      <c r="BH20" s="61">
        <v>69</v>
      </c>
      <c r="BI20" s="62">
        <v>69</v>
      </c>
      <c r="BJ20" s="61">
        <v>66</v>
      </c>
      <c r="BK20" s="62">
        <v>66</v>
      </c>
      <c r="BL20" s="61">
        <v>66</v>
      </c>
      <c r="BM20" s="62">
        <v>66</v>
      </c>
      <c r="BN20" s="61">
        <v>66</v>
      </c>
      <c r="BO20" s="62">
        <v>66</v>
      </c>
      <c r="BP20" s="61">
        <v>35</v>
      </c>
      <c r="BQ20" s="62">
        <v>35</v>
      </c>
      <c r="BR20" s="61">
        <v>35</v>
      </c>
      <c r="BS20" s="62">
        <v>35</v>
      </c>
      <c r="BT20" s="61">
        <v>0</v>
      </c>
      <c r="BU20" s="62">
        <v>0</v>
      </c>
      <c r="BV20" s="61">
        <v>0</v>
      </c>
      <c r="BW20" s="62">
        <v>0</v>
      </c>
      <c r="BX20" s="61">
        <v>0</v>
      </c>
      <c r="BY20" s="62">
        <v>0</v>
      </c>
      <c r="BZ20" s="61">
        <v>0</v>
      </c>
      <c r="CA20" s="88">
        <v>0</v>
      </c>
      <c r="CB20" s="14"/>
    </row>
    <row r="21" spans="2:80" x14ac:dyDescent="0.35">
      <c r="B21" s="2"/>
      <c r="C21" s="21">
        <f t="shared" si="0"/>
        <v>15</v>
      </c>
      <c r="D21" s="90" t="s">
        <v>46</v>
      </c>
      <c r="E21" s="79" t="s">
        <v>63</v>
      </c>
      <c r="F21" s="90" t="s">
        <v>74</v>
      </c>
      <c r="G21" s="79" t="s">
        <v>65</v>
      </c>
      <c r="H21" s="90" t="s">
        <v>66</v>
      </c>
      <c r="I21" s="79" t="s">
        <v>67</v>
      </c>
      <c r="J21" s="90">
        <v>2014</v>
      </c>
      <c r="K21" s="79" t="s">
        <v>107</v>
      </c>
      <c r="L21" s="90"/>
      <c r="M21" s="79" t="s">
        <v>126</v>
      </c>
      <c r="N21" s="90" t="s">
        <v>114</v>
      </c>
      <c r="O21" s="24">
        <v>4562.3454220000003</v>
      </c>
      <c r="P21" s="23">
        <v>9.5641818769999993</v>
      </c>
      <c r="Q21" s="82">
        <v>124874.40549999999</v>
      </c>
      <c r="R21" s="3"/>
      <c r="S21" s="91">
        <v>0</v>
      </c>
      <c r="T21" s="24">
        <v>0</v>
      </c>
      <c r="U21" s="23">
        <v>0</v>
      </c>
      <c r="V21" s="24">
        <v>9.5641818769999993</v>
      </c>
      <c r="W21" s="23">
        <v>9.0281734320000009</v>
      </c>
      <c r="X21" s="24">
        <v>8.7655571610000003</v>
      </c>
      <c r="Y21" s="23">
        <v>8.7655571610000003</v>
      </c>
      <c r="Z21" s="24">
        <v>8.7655571610000003</v>
      </c>
      <c r="AA21" s="23">
        <v>8.7655571610000003</v>
      </c>
      <c r="AB21" s="24">
        <v>8.7655571610000003</v>
      </c>
      <c r="AC21" s="23">
        <v>8.7417446689999991</v>
      </c>
      <c r="AD21" s="24">
        <v>8.7417446689999991</v>
      </c>
      <c r="AE21" s="23">
        <v>7.5383991139999997</v>
      </c>
      <c r="AF21" s="24">
        <v>5.4316928610000001</v>
      </c>
      <c r="AG21" s="23">
        <v>5.4315639149999999</v>
      </c>
      <c r="AH21" s="24">
        <v>5.4315639149999999</v>
      </c>
      <c r="AI21" s="23">
        <v>5.4212219690000003</v>
      </c>
      <c r="AJ21" s="24">
        <v>5.4212219690000003</v>
      </c>
      <c r="AK21" s="23">
        <v>5.4122118029999999</v>
      </c>
      <c r="AL21" s="24">
        <v>2.4050932729999999</v>
      </c>
      <c r="AM21" s="23">
        <v>2.4050932729999999</v>
      </c>
      <c r="AN21" s="24">
        <v>2.4050932729999999</v>
      </c>
      <c r="AO21" s="23">
        <v>2.4050932729999999</v>
      </c>
      <c r="AP21" s="24">
        <v>0</v>
      </c>
      <c r="AQ21" s="23">
        <v>0</v>
      </c>
      <c r="AR21" s="24">
        <v>0</v>
      </c>
      <c r="AS21" s="23">
        <v>0</v>
      </c>
      <c r="AT21" s="24">
        <v>0</v>
      </c>
      <c r="AU21" s="23">
        <v>0</v>
      </c>
      <c r="AV21" s="82">
        <v>0</v>
      </c>
      <c r="AW21" s="3"/>
      <c r="AX21" s="91">
        <v>0</v>
      </c>
      <c r="AY21" s="24">
        <v>0</v>
      </c>
      <c r="AZ21" s="23">
        <v>0</v>
      </c>
      <c r="BA21" s="24">
        <v>124874.40549999999</v>
      </c>
      <c r="BB21" s="23">
        <v>116335.08010000001</v>
      </c>
      <c r="BC21" s="24">
        <v>112150.7074</v>
      </c>
      <c r="BD21" s="23">
        <v>112150.7074</v>
      </c>
      <c r="BE21" s="24">
        <v>112150.7074</v>
      </c>
      <c r="BF21" s="23">
        <v>112150.7074</v>
      </c>
      <c r="BG21" s="24">
        <v>112150.7074</v>
      </c>
      <c r="BH21" s="23">
        <v>111942.11</v>
      </c>
      <c r="BI21" s="24">
        <v>111942.11</v>
      </c>
      <c r="BJ21" s="23">
        <v>95583.80816</v>
      </c>
      <c r="BK21" s="24">
        <v>87875.649730000005</v>
      </c>
      <c r="BL21" s="23">
        <v>86812.98633</v>
      </c>
      <c r="BM21" s="24">
        <v>86812.98633</v>
      </c>
      <c r="BN21" s="23">
        <v>86312.160130000004</v>
      </c>
      <c r="BO21" s="24">
        <v>86312.160130000004</v>
      </c>
      <c r="BP21" s="23">
        <v>86212.880850000001</v>
      </c>
      <c r="BQ21" s="24">
        <v>38311.512439999999</v>
      </c>
      <c r="BR21" s="23">
        <v>38311.512439999999</v>
      </c>
      <c r="BS21" s="24">
        <v>38311.512439999999</v>
      </c>
      <c r="BT21" s="23">
        <v>38311.512439999999</v>
      </c>
      <c r="BU21" s="24">
        <v>0</v>
      </c>
      <c r="BV21" s="23">
        <v>0</v>
      </c>
      <c r="BW21" s="24">
        <v>0</v>
      </c>
      <c r="BX21" s="23">
        <v>0</v>
      </c>
      <c r="BY21" s="24">
        <v>0</v>
      </c>
      <c r="BZ21" s="23">
        <v>0</v>
      </c>
      <c r="CA21" s="82">
        <v>0</v>
      </c>
      <c r="CB21" s="14"/>
    </row>
    <row r="22" spans="2:80" x14ac:dyDescent="0.35">
      <c r="B22" s="2"/>
      <c r="C22" s="44">
        <f t="shared" si="0"/>
        <v>16</v>
      </c>
      <c r="D22" s="86" t="s">
        <v>46</v>
      </c>
      <c r="E22" s="87" t="s">
        <v>101</v>
      </c>
      <c r="F22" s="86" t="s">
        <v>102</v>
      </c>
      <c r="G22" s="87" t="s">
        <v>65</v>
      </c>
      <c r="H22" s="86" t="s">
        <v>66</v>
      </c>
      <c r="I22" s="87" t="s">
        <v>67</v>
      </c>
      <c r="J22" s="86">
        <v>2012</v>
      </c>
      <c r="K22" s="87" t="s">
        <v>107</v>
      </c>
      <c r="L22" s="86"/>
      <c r="M22" s="87" t="s">
        <v>123</v>
      </c>
      <c r="N22" s="86" t="s">
        <v>127</v>
      </c>
      <c r="O22" s="62">
        <v>42</v>
      </c>
      <c r="P22" s="61">
        <v>2.9855237570000002</v>
      </c>
      <c r="Q22" s="88">
        <v>65432.800000000003</v>
      </c>
      <c r="R22" s="3"/>
      <c r="S22" s="89">
        <v>3</v>
      </c>
      <c r="T22" s="62">
        <v>2.9906999729999999</v>
      </c>
      <c r="U22" s="61">
        <v>2.9906999729999999</v>
      </c>
      <c r="V22" s="62">
        <v>2.9859551080000002</v>
      </c>
      <c r="W22" s="61">
        <v>2.9855237570000002</v>
      </c>
      <c r="X22" s="62">
        <v>2.8371027309999999</v>
      </c>
      <c r="Y22" s="61">
        <v>2.764617624</v>
      </c>
      <c r="Z22" s="62">
        <v>2.69213251</v>
      </c>
      <c r="AA22" s="61">
        <v>2.5843325090000002</v>
      </c>
      <c r="AB22" s="62">
        <v>2.5843325090000002</v>
      </c>
      <c r="AC22" s="61">
        <v>1.9526999629999999</v>
      </c>
      <c r="AD22" s="62">
        <v>1.9526999629999999</v>
      </c>
      <c r="AE22" s="61">
        <v>1.6505999600000001</v>
      </c>
      <c r="AF22" s="62">
        <v>1.6505999600000001</v>
      </c>
      <c r="AG22" s="61">
        <v>1.051799972</v>
      </c>
      <c r="AH22" s="62">
        <v>1.051799972</v>
      </c>
      <c r="AI22" s="61">
        <v>0.31290000299999998</v>
      </c>
      <c r="AJ22" s="62">
        <v>0.25770000399999998</v>
      </c>
      <c r="AK22" s="61">
        <v>0.25770000399999998</v>
      </c>
      <c r="AL22" s="62">
        <v>0.25770000399999998</v>
      </c>
      <c r="AM22" s="61">
        <v>0.25770000399999998</v>
      </c>
      <c r="AN22" s="62">
        <v>0.25770000399999998</v>
      </c>
      <c r="AO22" s="61">
        <v>0.25770000399999998</v>
      </c>
      <c r="AP22" s="62">
        <v>0</v>
      </c>
      <c r="AQ22" s="61">
        <v>0</v>
      </c>
      <c r="AR22" s="62">
        <v>0</v>
      </c>
      <c r="AS22" s="61">
        <v>0</v>
      </c>
      <c r="AT22" s="62">
        <v>0</v>
      </c>
      <c r="AU22" s="61">
        <v>0</v>
      </c>
      <c r="AV22" s="88">
        <v>0</v>
      </c>
      <c r="AW22" s="3"/>
      <c r="AX22" s="89">
        <v>32813</v>
      </c>
      <c r="AY22" s="62">
        <v>32813</v>
      </c>
      <c r="AZ22" s="61">
        <v>32813</v>
      </c>
      <c r="BA22" s="62">
        <v>32720.6</v>
      </c>
      <c r="BB22" s="61">
        <v>32712.200010000004</v>
      </c>
      <c r="BC22" s="62">
        <v>29866.404200000001</v>
      </c>
      <c r="BD22" s="61">
        <v>28477.106530000001</v>
      </c>
      <c r="BE22" s="62">
        <v>27087.808540000002</v>
      </c>
      <c r="BF22" s="61">
        <v>25019.808540000002</v>
      </c>
      <c r="BG22" s="62">
        <v>25019.808540000002</v>
      </c>
      <c r="BH22" s="61">
        <v>12913</v>
      </c>
      <c r="BI22" s="62">
        <v>12913</v>
      </c>
      <c r="BJ22" s="61">
        <v>10422</v>
      </c>
      <c r="BK22" s="62">
        <v>10422</v>
      </c>
      <c r="BL22" s="61">
        <v>8430</v>
      </c>
      <c r="BM22" s="62">
        <v>8430</v>
      </c>
      <c r="BN22" s="61">
        <v>2355</v>
      </c>
      <c r="BO22" s="62">
        <v>1899</v>
      </c>
      <c r="BP22" s="61">
        <v>1899</v>
      </c>
      <c r="BQ22" s="62">
        <v>1899</v>
      </c>
      <c r="BR22" s="61">
        <v>1899</v>
      </c>
      <c r="BS22" s="62">
        <v>1899</v>
      </c>
      <c r="BT22" s="61">
        <v>1899</v>
      </c>
      <c r="BU22" s="62">
        <v>0</v>
      </c>
      <c r="BV22" s="61">
        <v>0</v>
      </c>
      <c r="BW22" s="62">
        <v>0</v>
      </c>
      <c r="BX22" s="61">
        <v>0</v>
      </c>
      <c r="BY22" s="62">
        <v>0</v>
      </c>
      <c r="BZ22" s="61">
        <v>0</v>
      </c>
      <c r="CA22" s="88">
        <v>0</v>
      </c>
      <c r="CB22" s="14"/>
    </row>
    <row r="23" spans="2:80" x14ac:dyDescent="0.35">
      <c r="B23" s="2"/>
      <c r="C23" s="21">
        <f t="shared" si="0"/>
        <v>17</v>
      </c>
      <c r="D23" s="90" t="s">
        <v>46</v>
      </c>
      <c r="E23" s="79" t="s">
        <v>101</v>
      </c>
      <c r="F23" s="90" t="s">
        <v>102</v>
      </c>
      <c r="G23" s="79" t="s">
        <v>65</v>
      </c>
      <c r="H23" s="90" t="s">
        <v>66</v>
      </c>
      <c r="I23" s="79" t="s">
        <v>67</v>
      </c>
      <c r="J23" s="90">
        <v>2014</v>
      </c>
      <c r="K23" s="79" t="s">
        <v>107</v>
      </c>
      <c r="L23" s="90"/>
      <c r="M23" s="79" t="s">
        <v>123</v>
      </c>
      <c r="N23" s="90" t="s">
        <v>127</v>
      </c>
      <c r="O23" s="24">
        <v>5</v>
      </c>
      <c r="P23" s="23">
        <v>0.25414318499999999</v>
      </c>
      <c r="Q23" s="82">
        <v>6344.3611760000003</v>
      </c>
      <c r="R23" s="3"/>
      <c r="S23" s="91">
        <v>0</v>
      </c>
      <c r="T23" s="24">
        <v>0</v>
      </c>
      <c r="U23" s="23">
        <v>0</v>
      </c>
      <c r="V23" s="24">
        <v>0.25434786100000001</v>
      </c>
      <c r="W23" s="23">
        <v>0.25414318499999999</v>
      </c>
      <c r="X23" s="24">
        <v>0.23843905300000001</v>
      </c>
      <c r="Y23" s="23">
        <v>0.23140569</v>
      </c>
      <c r="Z23" s="24">
        <v>0.22437232700000001</v>
      </c>
      <c r="AA23" s="23">
        <v>0.22437232700000001</v>
      </c>
      <c r="AB23" s="24">
        <v>0.22437232700000001</v>
      </c>
      <c r="AC23" s="23">
        <v>0.22437232700000001</v>
      </c>
      <c r="AD23" s="24">
        <v>0.16799999800000001</v>
      </c>
      <c r="AE23" s="23">
        <v>0.16799999800000001</v>
      </c>
      <c r="AF23" s="24">
        <v>0.16799999800000001</v>
      </c>
      <c r="AG23" s="23">
        <v>0.16799999800000001</v>
      </c>
      <c r="AH23" s="24">
        <v>0.16799999800000001</v>
      </c>
      <c r="AI23" s="23">
        <v>0.16799999800000001</v>
      </c>
      <c r="AJ23" s="24">
        <v>8.5900001000000004E-2</v>
      </c>
      <c r="AK23" s="23">
        <v>8.5900001000000004E-2</v>
      </c>
      <c r="AL23" s="24">
        <v>8.5900001000000004E-2</v>
      </c>
      <c r="AM23" s="23">
        <v>8.5900001000000004E-2</v>
      </c>
      <c r="AN23" s="24">
        <v>8.5900001000000004E-2</v>
      </c>
      <c r="AO23" s="23">
        <v>8.5900001000000004E-2</v>
      </c>
      <c r="AP23" s="24">
        <v>8.5900001000000004E-2</v>
      </c>
      <c r="AQ23" s="23">
        <v>0</v>
      </c>
      <c r="AR23" s="24">
        <v>0</v>
      </c>
      <c r="AS23" s="23">
        <v>0</v>
      </c>
      <c r="AT23" s="24">
        <v>0</v>
      </c>
      <c r="AU23" s="23">
        <v>0</v>
      </c>
      <c r="AV23" s="82">
        <v>0</v>
      </c>
      <c r="AW23" s="3"/>
      <c r="AX23" s="91">
        <v>0</v>
      </c>
      <c r="AY23" s="24">
        <v>0</v>
      </c>
      <c r="AZ23" s="23">
        <v>0</v>
      </c>
      <c r="BA23" s="24">
        <v>3174.1734919999999</v>
      </c>
      <c r="BB23" s="23">
        <v>3170.1876980000002</v>
      </c>
      <c r="BC23" s="24">
        <v>2868.6891019999998</v>
      </c>
      <c r="BD23" s="23">
        <v>2733.8830109999999</v>
      </c>
      <c r="BE23" s="24">
        <v>2599.0768659999999</v>
      </c>
      <c r="BF23" s="23">
        <v>2599.0768659999999</v>
      </c>
      <c r="BG23" s="24">
        <v>2599.0768659999999</v>
      </c>
      <c r="BH23" s="23">
        <v>2390.5343699999999</v>
      </c>
      <c r="BI23" s="24">
        <v>1308</v>
      </c>
      <c r="BJ23" s="23">
        <v>1308</v>
      </c>
      <c r="BK23" s="24">
        <v>1308</v>
      </c>
      <c r="BL23" s="23">
        <v>1308</v>
      </c>
      <c r="BM23" s="24">
        <v>1308</v>
      </c>
      <c r="BN23" s="23">
        <v>1308</v>
      </c>
      <c r="BO23" s="24">
        <v>633</v>
      </c>
      <c r="BP23" s="23">
        <v>633</v>
      </c>
      <c r="BQ23" s="24">
        <v>633</v>
      </c>
      <c r="BR23" s="23">
        <v>633</v>
      </c>
      <c r="BS23" s="24">
        <v>633</v>
      </c>
      <c r="BT23" s="23">
        <v>633</v>
      </c>
      <c r="BU23" s="24">
        <v>633</v>
      </c>
      <c r="BV23" s="23">
        <v>0</v>
      </c>
      <c r="BW23" s="24">
        <v>0</v>
      </c>
      <c r="BX23" s="23">
        <v>0</v>
      </c>
      <c r="BY23" s="24">
        <v>0</v>
      </c>
      <c r="BZ23" s="23">
        <v>0</v>
      </c>
      <c r="CA23" s="82">
        <v>0</v>
      </c>
      <c r="CB23" s="14"/>
    </row>
    <row r="24" spans="2:80" x14ac:dyDescent="0.35">
      <c r="B24" s="2"/>
      <c r="C24" s="44">
        <f t="shared" si="0"/>
        <v>18</v>
      </c>
      <c r="D24" s="86" t="s">
        <v>46</v>
      </c>
      <c r="E24" s="87" t="s">
        <v>63</v>
      </c>
      <c r="F24" s="86" t="s">
        <v>75</v>
      </c>
      <c r="G24" s="87" t="s">
        <v>65</v>
      </c>
      <c r="H24" s="86" t="s">
        <v>66</v>
      </c>
      <c r="I24" s="87" t="s">
        <v>78</v>
      </c>
      <c r="J24" s="86">
        <v>2013</v>
      </c>
      <c r="K24" s="87" t="s">
        <v>107</v>
      </c>
      <c r="L24" s="86"/>
      <c r="M24" s="87" t="s">
        <v>119</v>
      </c>
      <c r="N24" s="86" t="s">
        <v>120</v>
      </c>
      <c r="O24" s="62">
        <v>17</v>
      </c>
      <c r="P24" s="61">
        <v>3.4125504649999998</v>
      </c>
      <c r="Q24" s="88">
        <v>11611.772014</v>
      </c>
      <c r="R24" s="3"/>
      <c r="S24" s="89">
        <v>0</v>
      </c>
      <c r="T24" s="62">
        <v>0</v>
      </c>
      <c r="U24" s="61">
        <v>3.4125504649999998</v>
      </c>
      <c r="V24" s="62">
        <v>3.4125504649999998</v>
      </c>
      <c r="W24" s="61">
        <v>3.4125504649999998</v>
      </c>
      <c r="X24" s="62">
        <v>3.4125504649999998</v>
      </c>
      <c r="Y24" s="61">
        <v>3.4125504649999998</v>
      </c>
      <c r="Z24" s="62">
        <v>3.4125504649999998</v>
      </c>
      <c r="AA24" s="61">
        <v>3.4125504649999998</v>
      </c>
      <c r="AB24" s="62">
        <v>3.4125504649999998</v>
      </c>
      <c r="AC24" s="61">
        <v>3.4125504649999998</v>
      </c>
      <c r="AD24" s="62">
        <v>3.4125504649999998</v>
      </c>
      <c r="AE24" s="61">
        <v>3.4125504649999998</v>
      </c>
      <c r="AF24" s="62">
        <v>3.4125504649999998</v>
      </c>
      <c r="AG24" s="61">
        <v>3.4125504649999998</v>
      </c>
      <c r="AH24" s="62">
        <v>3.4125504649999998</v>
      </c>
      <c r="AI24" s="61">
        <v>3.4125504649999998</v>
      </c>
      <c r="AJ24" s="62">
        <v>3.4125504649999998</v>
      </c>
      <c r="AK24" s="61">
        <v>3.4125504649999998</v>
      </c>
      <c r="AL24" s="62">
        <v>3.4125504649999998</v>
      </c>
      <c r="AM24" s="61">
        <v>2.6293697819999999</v>
      </c>
      <c r="AN24" s="62">
        <v>0</v>
      </c>
      <c r="AO24" s="61">
        <v>0</v>
      </c>
      <c r="AP24" s="62">
        <v>0</v>
      </c>
      <c r="AQ24" s="61">
        <v>0</v>
      </c>
      <c r="AR24" s="62">
        <v>0</v>
      </c>
      <c r="AS24" s="61">
        <v>0</v>
      </c>
      <c r="AT24" s="62">
        <v>0</v>
      </c>
      <c r="AU24" s="61">
        <v>0</v>
      </c>
      <c r="AV24" s="88">
        <v>0</v>
      </c>
      <c r="AW24" s="3"/>
      <c r="AX24" s="89">
        <v>0</v>
      </c>
      <c r="AY24" s="62">
        <v>0</v>
      </c>
      <c r="AZ24" s="61">
        <v>5805.8860050000003</v>
      </c>
      <c r="BA24" s="62">
        <v>5805.8860050000003</v>
      </c>
      <c r="BB24" s="61">
        <v>5805.8860050000003</v>
      </c>
      <c r="BC24" s="62">
        <v>5805.8860050000003</v>
      </c>
      <c r="BD24" s="61">
        <v>5805.8860050000003</v>
      </c>
      <c r="BE24" s="62">
        <v>5805.8860050000003</v>
      </c>
      <c r="BF24" s="61">
        <v>5805.8860050000003</v>
      </c>
      <c r="BG24" s="62">
        <v>5805.8860050000003</v>
      </c>
      <c r="BH24" s="61">
        <v>5805.8860050000003</v>
      </c>
      <c r="BI24" s="62">
        <v>5805.8860050000003</v>
      </c>
      <c r="BJ24" s="61">
        <v>5805.8860050000003</v>
      </c>
      <c r="BK24" s="62">
        <v>5805.8860050000003</v>
      </c>
      <c r="BL24" s="61">
        <v>5805.8860050000003</v>
      </c>
      <c r="BM24" s="62">
        <v>5805.8860050000003</v>
      </c>
      <c r="BN24" s="61">
        <v>5805.8860050000003</v>
      </c>
      <c r="BO24" s="62">
        <v>5805.8860050000003</v>
      </c>
      <c r="BP24" s="61">
        <v>5805.8860050000003</v>
      </c>
      <c r="BQ24" s="62">
        <v>5805.8860050000003</v>
      </c>
      <c r="BR24" s="61">
        <v>5105.5232180000003</v>
      </c>
      <c r="BS24" s="62">
        <v>0</v>
      </c>
      <c r="BT24" s="61">
        <v>0</v>
      </c>
      <c r="BU24" s="62">
        <v>0</v>
      </c>
      <c r="BV24" s="61">
        <v>0</v>
      </c>
      <c r="BW24" s="62">
        <v>0</v>
      </c>
      <c r="BX24" s="61">
        <v>0</v>
      </c>
      <c r="BY24" s="62">
        <v>0</v>
      </c>
      <c r="BZ24" s="61">
        <v>0</v>
      </c>
      <c r="CA24" s="88">
        <v>0</v>
      </c>
      <c r="CB24" s="14"/>
    </row>
    <row r="25" spans="2:80" x14ac:dyDescent="0.35">
      <c r="B25" s="2"/>
      <c r="C25" s="21">
        <f t="shared" si="0"/>
        <v>19</v>
      </c>
      <c r="D25" s="90" t="s">
        <v>46</v>
      </c>
      <c r="E25" s="79" t="s">
        <v>63</v>
      </c>
      <c r="F25" s="90" t="s">
        <v>75</v>
      </c>
      <c r="G25" s="79" t="s">
        <v>65</v>
      </c>
      <c r="H25" s="90" t="s">
        <v>66</v>
      </c>
      <c r="I25" s="79" t="s">
        <v>67</v>
      </c>
      <c r="J25" s="90">
        <v>2014</v>
      </c>
      <c r="K25" s="79" t="s">
        <v>107</v>
      </c>
      <c r="L25" s="90"/>
      <c r="M25" s="79" t="s">
        <v>123</v>
      </c>
      <c r="N25" s="90" t="s">
        <v>120</v>
      </c>
      <c r="O25" s="24">
        <v>387</v>
      </c>
      <c r="P25" s="23">
        <v>78.38961067000001</v>
      </c>
      <c r="Q25" s="82">
        <v>145191.95832030001</v>
      </c>
      <c r="R25" s="3"/>
      <c r="S25" s="91">
        <v>0</v>
      </c>
      <c r="T25" s="24">
        <v>0</v>
      </c>
      <c r="U25" s="23">
        <v>0</v>
      </c>
      <c r="V25" s="24">
        <v>78.38961067000001</v>
      </c>
      <c r="W25" s="23">
        <v>78.38961067000001</v>
      </c>
      <c r="X25" s="24">
        <v>78.38961067000001</v>
      </c>
      <c r="Y25" s="23">
        <v>78.38961067000001</v>
      </c>
      <c r="Z25" s="24">
        <v>78.38961067000001</v>
      </c>
      <c r="AA25" s="23">
        <v>78.38961067000001</v>
      </c>
      <c r="AB25" s="24">
        <v>78.38961067000001</v>
      </c>
      <c r="AC25" s="23">
        <v>78.38961067000001</v>
      </c>
      <c r="AD25" s="24">
        <v>78.38961067000001</v>
      </c>
      <c r="AE25" s="23">
        <v>78.38961067000001</v>
      </c>
      <c r="AF25" s="24">
        <v>78.38961067000001</v>
      </c>
      <c r="AG25" s="23">
        <v>78.38961067000001</v>
      </c>
      <c r="AH25" s="24">
        <v>78.38961067000001</v>
      </c>
      <c r="AI25" s="23">
        <v>78.38961067000001</v>
      </c>
      <c r="AJ25" s="24">
        <v>78.38961067000001</v>
      </c>
      <c r="AK25" s="23">
        <v>78.38961067000001</v>
      </c>
      <c r="AL25" s="24">
        <v>78.38961067000001</v>
      </c>
      <c r="AM25" s="23">
        <v>78.38961067000001</v>
      </c>
      <c r="AN25" s="24">
        <v>70.788922470000003</v>
      </c>
      <c r="AO25" s="23">
        <v>0</v>
      </c>
      <c r="AP25" s="24">
        <v>0</v>
      </c>
      <c r="AQ25" s="23">
        <v>0</v>
      </c>
      <c r="AR25" s="24">
        <v>0</v>
      </c>
      <c r="AS25" s="23">
        <v>0</v>
      </c>
      <c r="AT25" s="24">
        <v>0</v>
      </c>
      <c r="AU25" s="23">
        <v>0</v>
      </c>
      <c r="AV25" s="82">
        <v>0</v>
      </c>
      <c r="AW25" s="3"/>
      <c r="AX25" s="91">
        <v>0</v>
      </c>
      <c r="AY25" s="24">
        <v>0</v>
      </c>
      <c r="AZ25" s="23">
        <v>0</v>
      </c>
      <c r="BA25" s="24">
        <v>145191.95832030001</v>
      </c>
      <c r="BB25" s="23">
        <v>145191.95832030001</v>
      </c>
      <c r="BC25" s="24">
        <v>145191.95832030001</v>
      </c>
      <c r="BD25" s="23">
        <v>145191.95832030001</v>
      </c>
      <c r="BE25" s="24">
        <v>145191.95832030001</v>
      </c>
      <c r="BF25" s="23">
        <v>145191.95832030001</v>
      </c>
      <c r="BG25" s="24">
        <v>145191.95832030001</v>
      </c>
      <c r="BH25" s="23">
        <v>145191.95832030001</v>
      </c>
      <c r="BI25" s="24">
        <v>145191.95832030001</v>
      </c>
      <c r="BJ25" s="23">
        <v>145191.95832030001</v>
      </c>
      <c r="BK25" s="24">
        <v>145191.95832030001</v>
      </c>
      <c r="BL25" s="23">
        <v>145191.95832030001</v>
      </c>
      <c r="BM25" s="24">
        <v>145191.95832030001</v>
      </c>
      <c r="BN25" s="23">
        <v>145191.95832030001</v>
      </c>
      <c r="BO25" s="24">
        <v>145191.95832030001</v>
      </c>
      <c r="BP25" s="23">
        <v>145191.95832030001</v>
      </c>
      <c r="BQ25" s="24">
        <v>145191.95832030001</v>
      </c>
      <c r="BR25" s="23">
        <v>145191.95832030001</v>
      </c>
      <c r="BS25" s="24">
        <v>138395.00930000001</v>
      </c>
      <c r="BT25" s="23">
        <v>0</v>
      </c>
      <c r="BU25" s="24">
        <v>0</v>
      </c>
      <c r="BV25" s="23">
        <v>0</v>
      </c>
      <c r="BW25" s="24">
        <v>0</v>
      </c>
      <c r="BX25" s="23">
        <v>0</v>
      </c>
      <c r="BY25" s="24">
        <v>0</v>
      </c>
      <c r="BZ25" s="23">
        <v>0</v>
      </c>
      <c r="CA25" s="82">
        <v>0</v>
      </c>
      <c r="CB25" s="14"/>
    </row>
    <row r="26" spans="2:80" x14ac:dyDescent="0.35">
      <c r="B26" s="2"/>
      <c r="C26" s="44">
        <f t="shared" si="0"/>
        <v>20</v>
      </c>
      <c r="D26" s="86" t="s">
        <v>46</v>
      </c>
      <c r="E26" s="87" t="s">
        <v>128</v>
      </c>
      <c r="F26" s="86" t="s">
        <v>129</v>
      </c>
      <c r="G26" s="87" t="s">
        <v>65</v>
      </c>
      <c r="H26" s="86" t="s">
        <v>128</v>
      </c>
      <c r="I26" s="87" t="s">
        <v>78</v>
      </c>
      <c r="J26" s="86">
        <v>2014</v>
      </c>
      <c r="K26" s="87" t="s">
        <v>107</v>
      </c>
      <c r="L26" s="86"/>
      <c r="M26" s="87" t="s">
        <v>123</v>
      </c>
      <c r="N26" s="86" t="s">
        <v>123</v>
      </c>
      <c r="O26" s="62"/>
      <c r="P26" s="61">
        <v>117.4152187</v>
      </c>
      <c r="Q26" s="88">
        <v>0</v>
      </c>
      <c r="R26" s="3"/>
      <c r="S26" s="89">
        <v>0</v>
      </c>
      <c r="T26" s="62">
        <v>0</v>
      </c>
      <c r="U26" s="61">
        <v>0</v>
      </c>
      <c r="V26" s="62">
        <v>117.4152187</v>
      </c>
      <c r="W26" s="61">
        <v>0</v>
      </c>
      <c r="X26" s="62">
        <v>0</v>
      </c>
      <c r="Y26" s="61">
        <v>0</v>
      </c>
      <c r="Z26" s="62">
        <v>0</v>
      </c>
      <c r="AA26" s="61">
        <v>0</v>
      </c>
      <c r="AB26" s="62">
        <v>0</v>
      </c>
      <c r="AC26" s="61">
        <v>0</v>
      </c>
      <c r="AD26" s="62">
        <v>0</v>
      </c>
      <c r="AE26" s="61">
        <v>0</v>
      </c>
      <c r="AF26" s="62">
        <v>0</v>
      </c>
      <c r="AG26" s="61">
        <v>0</v>
      </c>
      <c r="AH26" s="62">
        <v>0</v>
      </c>
      <c r="AI26" s="61">
        <v>0</v>
      </c>
      <c r="AJ26" s="62">
        <v>0</v>
      </c>
      <c r="AK26" s="61">
        <v>0</v>
      </c>
      <c r="AL26" s="62">
        <v>0</v>
      </c>
      <c r="AM26" s="61">
        <v>0</v>
      </c>
      <c r="AN26" s="62">
        <v>0</v>
      </c>
      <c r="AO26" s="61">
        <v>0</v>
      </c>
      <c r="AP26" s="62">
        <v>0</v>
      </c>
      <c r="AQ26" s="61">
        <v>0</v>
      </c>
      <c r="AR26" s="62">
        <v>0</v>
      </c>
      <c r="AS26" s="61">
        <v>0</v>
      </c>
      <c r="AT26" s="62">
        <v>0</v>
      </c>
      <c r="AU26" s="61">
        <v>0</v>
      </c>
      <c r="AV26" s="88">
        <v>0</v>
      </c>
      <c r="AW26" s="3"/>
      <c r="AX26" s="89">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1">
        <v>0</v>
      </c>
      <c r="BO26" s="62">
        <v>0</v>
      </c>
      <c r="BP26" s="61">
        <v>0</v>
      </c>
      <c r="BQ26" s="62">
        <v>0</v>
      </c>
      <c r="BR26" s="61">
        <v>0</v>
      </c>
      <c r="BS26" s="62">
        <v>0</v>
      </c>
      <c r="BT26" s="61">
        <v>0</v>
      </c>
      <c r="BU26" s="62">
        <v>0</v>
      </c>
      <c r="BV26" s="61">
        <v>0</v>
      </c>
      <c r="BW26" s="62">
        <v>0</v>
      </c>
      <c r="BX26" s="61">
        <v>0</v>
      </c>
      <c r="BY26" s="62">
        <v>0</v>
      </c>
      <c r="BZ26" s="61">
        <v>0</v>
      </c>
      <c r="CA26" s="88">
        <v>0</v>
      </c>
      <c r="CB26" s="14"/>
    </row>
    <row r="27" spans="2:80" x14ac:dyDescent="0.35">
      <c r="B27" s="2"/>
      <c r="C27" s="21">
        <f t="shared" si="0"/>
        <v>21</v>
      </c>
      <c r="D27" s="90" t="s">
        <v>62</v>
      </c>
      <c r="E27" s="79" t="s">
        <v>83</v>
      </c>
      <c r="F27" s="90" t="s">
        <v>130</v>
      </c>
      <c r="G27" s="79" t="s">
        <v>65</v>
      </c>
      <c r="H27" s="90" t="s">
        <v>122</v>
      </c>
      <c r="I27" s="79" t="s">
        <v>78</v>
      </c>
      <c r="J27" s="90">
        <v>2013</v>
      </c>
      <c r="K27" s="79" t="s">
        <v>107</v>
      </c>
      <c r="L27" s="90"/>
      <c r="M27" s="79" t="s">
        <v>123</v>
      </c>
      <c r="N27" s="90" t="s">
        <v>80</v>
      </c>
      <c r="O27" s="24">
        <v>2</v>
      </c>
      <c r="P27" s="23"/>
      <c r="Q27" s="82"/>
      <c r="R27" s="3"/>
      <c r="S27" s="91">
        <v>0</v>
      </c>
      <c r="T27" s="24">
        <v>0</v>
      </c>
      <c r="U27" s="23">
        <v>0</v>
      </c>
      <c r="V27" s="24">
        <v>1.1141669999999999</v>
      </c>
      <c r="W27" s="23">
        <v>0</v>
      </c>
      <c r="X27" s="24">
        <v>0</v>
      </c>
      <c r="Y27" s="23">
        <v>0</v>
      </c>
      <c r="Z27" s="24">
        <v>0</v>
      </c>
      <c r="AA27" s="23">
        <v>0</v>
      </c>
      <c r="AB27" s="24">
        <v>0</v>
      </c>
      <c r="AC27" s="23">
        <v>0</v>
      </c>
      <c r="AD27" s="24">
        <v>0</v>
      </c>
      <c r="AE27" s="23">
        <v>0</v>
      </c>
      <c r="AF27" s="24">
        <v>0</v>
      </c>
      <c r="AG27" s="23">
        <v>0</v>
      </c>
      <c r="AH27" s="24">
        <v>0</v>
      </c>
      <c r="AI27" s="23">
        <v>0</v>
      </c>
      <c r="AJ27" s="24">
        <v>0</v>
      </c>
      <c r="AK27" s="23">
        <v>0</v>
      </c>
      <c r="AL27" s="24">
        <v>0</v>
      </c>
      <c r="AM27" s="23">
        <v>0</v>
      </c>
      <c r="AN27" s="24">
        <v>0</v>
      </c>
      <c r="AO27" s="23">
        <v>0</v>
      </c>
      <c r="AP27" s="24">
        <v>0</v>
      </c>
      <c r="AQ27" s="23">
        <v>0</v>
      </c>
      <c r="AR27" s="24">
        <v>0</v>
      </c>
      <c r="AS27" s="23">
        <v>0</v>
      </c>
      <c r="AT27" s="24">
        <v>0</v>
      </c>
      <c r="AU27" s="23">
        <v>0</v>
      </c>
      <c r="AV27" s="82">
        <v>0</v>
      </c>
      <c r="AW27" s="3"/>
      <c r="AX27" s="91">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3">
        <v>0</v>
      </c>
      <c r="BO27" s="24">
        <v>0</v>
      </c>
      <c r="BP27" s="23">
        <v>0</v>
      </c>
      <c r="BQ27" s="24">
        <v>0</v>
      </c>
      <c r="BR27" s="23">
        <v>0</v>
      </c>
      <c r="BS27" s="24">
        <v>0</v>
      </c>
      <c r="BT27" s="23">
        <v>0</v>
      </c>
      <c r="BU27" s="24">
        <v>0</v>
      </c>
      <c r="BV27" s="23">
        <v>0</v>
      </c>
      <c r="BW27" s="24">
        <v>0</v>
      </c>
      <c r="BX27" s="23">
        <v>0</v>
      </c>
      <c r="BY27" s="24">
        <v>0</v>
      </c>
      <c r="BZ27" s="23">
        <v>0</v>
      </c>
      <c r="CA27" s="82">
        <v>0</v>
      </c>
      <c r="CB27" s="14"/>
    </row>
    <row r="28" spans="2:80" x14ac:dyDescent="0.35">
      <c r="B28" s="2"/>
      <c r="C28" s="44">
        <f t="shared" si="0"/>
        <v>22</v>
      </c>
      <c r="D28" s="86" t="s">
        <v>62</v>
      </c>
      <c r="E28" s="87" t="s">
        <v>83</v>
      </c>
      <c r="F28" s="86" t="s">
        <v>130</v>
      </c>
      <c r="G28" s="87" t="s">
        <v>65</v>
      </c>
      <c r="H28" s="86" t="s">
        <v>122</v>
      </c>
      <c r="I28" s="87" t="s">
        <v>78</v>
      </c>
      <c r="J28" s="86">
        <v>2014</v>
      </c>
      <c r="K28" s="87" t="s">
        <v>107</v>
      </c>
      <c r="L28" s="86"/>
      <c r="M28" s="87" t="s">
        <v>123</v>
      </c>
      <c r="N28" s="86" t="s">
        <v>80</v>
      </c>
      <c r="O28" s="62">
        <v>1</v>
      </c>
      <c r="P28" s="61"/>
      <c r="Q28" s="88"/>
      <c r="R28" s="3"/>
      <c r="S28" s="89">
        <v>0</v>
      </c>
      <c r="T28" s="62">
        <v>0</v>
      </c>
      <c r="U28" s="61">
        <v>0</v>
      </c>
      <c r="V28" s="62">
        <v>0.55708349999999995</v>
      </c>
      <c r="W28" s="61">
        <v>0</v>
      </c>
      <c r="X28" s="62">
        <v>0</v>
      </c>
      <c r="Y28" s="61">
        <v>0</v>
      </c>
      <c r="Z28" s="62">
        <v>0</v>
      </c>
      <c r="AA28" s="61">
        <v>0</v>
      </c>
      <c r="AB28" s="62">
        <v>0</v>
      </c>
      <c r="AC28" s="61">
        <v>0</v>
      </c>
      <c r="AD28" s="62">
        <v>0</v>
      </c>
      <c r="AE28" s="61">
        <v>0</v>
      </c>
      <c r="AF28" s="62">
        <v>0</v>
      </c>
      <c r="AG28" s="61">
        <v>0</v>
      </c>
      <c r="AH28" s="62">
        <v>0</v>
      </c>
      <c r="AI28" s="61">
        <v>0</v>
      </c>
      <c r="AJ28" s="62">
        <v>0</v>
      </c>
      <c r="AK28" s="61">
        <v>0</v>
      </c>
      <c r="AL28" s="62">
        <v>0</v>
      </c>
      <c r="AM28" s="61">
        <v>0</v>
      </c>
      <c r="AN28" s="62">
        <v>0</v>
      </c>
      <c r="AO28" s="61">
        <v>0</v>
      </c>
      <c r="AP28" s="62">
        <v>0</v>
      </c>
      <c r="AQ28" s="61">
        <v>0</v>
      </c>
      <c r="AR28" s="62">
        <v>0</v>
      </c>
      <c r="AS28" s="61">
        <v>0</v>
      </c>
      <c r="AT28" s="62">
        <v>0</v>
      </c>
      <c r="AU28" s="61">
        <v>0</v>
      </c>
      <c r="AV28" s="88">
        <v>0</v>
      </c>
      <c r="AW28" s="3"/>
      <c r="AX28" s="89">
        <v>0</v>
      </c>
      <c r="AY28" s="62">
        <v>0</v>
      </c>
      <c r="AZ28" s="61">
        <v>0</v>
      </c>
      <c r="BA28" s="62">
        <v>0</v>
      </c>
      <c r="BB28" s="61">
        <v>0</v>
      </c>
      <c r="BC28" s="62">
        <v>0</v>
      </c>
      <c r="BD28" s="61">
        <v>0</v>
      </c>
      <c r="BE28" s="62">
        <v>0</v>
      </c>
      <c r="BF28" s="61">
        <v>0</v>
      </c>
      <c r="BG28" s="62">
        <v>0</v>
      </c>
      <c r="BH28" s="61">
        <v>0</v>
      </c>
      <c r="BI28" s="62">
        <v>0</v>
      </c>
      <c r="BJ28" s="61">
        <v>0</v>
      </c>
      <c r="BK28" s="62">
        <v>0</v>
      </c>
      <c r="BL28" s="61">
        <v>0</v>
      </c>
      <c r="BM28" s="62">
        <v>0</v>
      </c>
      <c r="BN28" s="61">
        <v>0</v>
      </c>
      <c r="BO28" s="62">
        <v>0</v>
      </c>
      <c r="BP28" s="61">
        <v>0</v>
      </c>
      <c r="BQ28" s="62">
        <v>0</v>
      </c>
      <c r="BR28" s="61">
        <v>0</v>
      </c>
      <c r="BS28" s="62">
        <v>0</v>
      </c>
      <c r="BT28" s="61">
        <v>0</v>
      </c>
      <c r="BU28" s="62">
        <v>0</v>
      </c>
      <c r="BV28" s="61">
        <v>0</v>
      </c>
      <c r="BW28" s="62">
        <v>0</v>
      </c>
      <c r="BX28" s="61">
        <v>0</v>
      </c>
      <c r="BY28" s="62">
        <v>0</v>
      </c>
      <c r="BZ28" s="61">
        <v>0</v>
      </c>
      <c r="CA28" s="88">
        <v>0</v>
      </c>
      <c r="CB28" s="14"/>
    </row>
    <row r="29" spans="2:80" x14ac:dyDescent="0.35">
      <c r="B29" s="2"/>
      <c r="C29" s="21">
        <f t="shared" si="0"/>
        <v>23</v>
      </c>
      <c r="D29" s="90" t="s">
        <v>62</v>
      </c>
      <c r="E29" s="79" t="s">
        <v>63</v>
      </c>
      <c r="F29" s="90" t="s">
        <v>77</v>
      </c>
      <c r="G29" s="79" t="s">
        <v>65</v>
      </c>
      <c r="H29" s="90" t="s">
        <v>66</v>
      </c>
      <c r="I29" s="79" t="s">
        <v>78</v>
      </c>
      <c r="J29" s="90">
        <v>2008</v>
      </c>
      <c r="K29" s="79" t="s">
        <v>107</v>
      </c>
      <c r="L29" s="90"/>
      <c r="M29" s="79" t="s">
        <v>123</v>
      </c>
      <c r="N29" s="90" t="s">
        <v>80</v>
      </c>
      <c r="O29" s="24">
        <v>50</v>
      </c>
      <c r="P29" s="23"/>
      <c r="Q29" s="82"/>
      <c r="R29" s="3"/>
      <c r="S29" s="91">
        <v>0</v>
      </c>
      <c r="T29" s="24">
        <v>0</v>
      </c>
      <c r="U29" s="23">
        <v>0</v>
      </c>
      <c r="V29" s="24">
        <v>18.396650000000001</v>
      </c>
      <c r="W29" s="23">
        <v>0</v>
      </c>
      <c r="X29" s="24">
        <v>0</v>
      </c>
      <c r="Y29" s="23">
        <v>0</v>
      </c>
      <c r="Z29" s="24">
        <v>0</v>
      </c>
      <c r="AA29" s="23">
        <v>0</v>
      </c>
      <c r="AB29" s="24">
        <v>0</v>
      </c>
      <c r="AC29" s="23">
        <v>0</v>
      </c>
      <c r="AD29" s="24">
        <v>0</v>
      </c>
      <c r="AE29" s="23">
        <v>0</v>
      </c>
      <c r="AF29" s="24">
        <v>0</v>
      </c>
      <c r="AG29" s="23">
        <v>0</v>
      </c>
      <c r="AH29" s="24">
        <v>0</v>
      </c>
      <c r="AI29" s="23">
        <v>0</v>
      </c>
      <c r="AJ29" s="24">
        <v>0</v>
      </c>
      <c r="AK29" s="23">
        <v>0</v>
      </c>
      <c r="AL29" s="24">
        <v>0</v>
      </c>
      <c r="AM29" s="23">
        <v>0</v>
      </c>
      <c r="AN29" s="24">
        <v>0</v>
      </c>
      <c r="AO29" s="23">
        <v>0</v>
      </c>
      <c r="AP29" s="24">
        <v>0</v>
      </c>
      <c r="AQ29" s="23">
        <v>0</v>
      </c>
      <c r="AR29" s="24">
        <v>0</v>
      </c>
      <c r="AS29" s="23">
        <v>0</v>
      </c>
      <c r="AT29" s="24">
        <v>0</v>
      </c>
      <c r="AU29" s="23">
        <v>0</v>
      </c>
      <c r="AV29" s="82">
        <v>0</v>
      </c>
      <c r="AW29" s="3"/>
      <c r="AX29" s="91">
        <v>0</v>
      </c>
      <c r="AY29" s="24">
        <v>0</v>
      </c>
      <c r="AZ29" s="23">
        <v>0</v>
      </c>
      <c r="BA29" s="24">
        <v>0</v>
      </c>
      <c r="BB29" s="23">
        <v>0</v>
      </c>
      <c r="BC29" s="24">
        <v>0</v>
      </c>
      <c r="BD29" s="23">
        <v>0</v>
      </c>
      <c r="BE29" s="24">
        <v>0</v>
      </c>
      <c r="BF29" s="23">
        <v>0</v>
      </c>
      <c r="BG29" s="24">
        <v>0</v>
      </c>
      <c r="BH29" s="23">
        <v>0</v>
      </c>
      <c r="BI29" s="24">
        <v>0</v>
      </c>
      <c r="BJ29" s="23">
        <v>0</v>
      </c>
      <c r="BK29" s="24">
        <v>0</v>
      </c>
      <c r="BL29" s="23">
        <v>0</v>
      </c>
      <c r="BM29" s="24">
        <v>0</v>
      </c>
      <c r="BN29" s="23">
        <v>0</v>
      </c>
      <c r="BO29" s="24">
        <v>0</v>
      </c>
      <c r="BP29" s="23">
        <v>0</v>
      </c>
      <c r="BQ29" s="24">
        <v>0</v>
      </c>
      <c r="BR29" s="23">
        <v>0</v>
      </c>
      <c r="BS29" s="24">
        <v>0</v>
      </c>
      <c r="BT29" s="23">
        <v>0</v>
      </c>
      <c r="BU29" s="24">
        <v>0</v>
      </c>
      <c r="BV29" s="23">
        <v>0</v>
      </c>
      <c r="BW29" s="24">
        <v>0</v>
      </c>
      <c r="BX29" s="23">
        <v>0</v>
      </c>
      <c r="BY29" s="24">
        <v>0</v>
      </c>
      <c r="BZ29" s="23">
        <v>0</v>
      </c>
      <c r="CA29" s="82">
        <v>0</v>
      </c>
      <c r="CB29" s="14"/>
    </row>
    <row r="30" spans="2:80" x14ac:dyDescent="0.35">
      <c r="B30" s="2"/>
      <c r="C30" s="44">
        <f t="shared" si="0"/>
        <v>24</v>
      </c>
      <c r="D30" s="86" t="s">
        <v>62</v>
      </c>
      <c r="E30" s="87" t="s">
        <v>63</v>
      </c>
      <c r="F30" s="86" t="s">
        <v>77</v>
      </c>
      <c r="G30" s="87" t="s">
        <v>65</v>
      </c>
      <c r="H30" s="86" t="s">
        <v>66</v>
      </c>
      <c r="I30" s="87" t="s">
        <v>78</v>
      </c>
      <c r="J30" s="86">
        <v>2009</v>
      </c>
      <c r="K30" s="87" t="s">
        <v>107</v>
      </c>
      <c r="L30" s="86"/>
      <c r="M30" s="87" t="s">
        <v>123</v>
      </c>
      <c r="N30" s="86" t="s">
        <v>80</v>
      </c>
      <c r="O30" s="62">
        <v>43</v>
      </c>
      <c r="P30" s="61"/>
      <c r="Q30" s="88"/>
      <c r="R30" s="3"/>
      <c r="S30" s="89">
        <v>0</v>
      </c>
      <c r="T30" s="62">
        <v>0</v>
      </c>
      <c r="U30" s="61">
        <v>0</v>
      </c>
      <c r="V30" s="62">
        <v>15.839129999999999</v>
      </c>
      <c r="W30" s="61">
        <v>0</v>
      </c>
      <c r="X30" s="62">
        <v>0</v>
      </c>
      <c r="Y30" s="61">
        <v>0</v>
      </c>
      <c r="Z30" s="62">
        <v>0</v>
      </c>
      <c r="AA30" s="61">
        <v>0</v>
      </c>
      <c r="AB30" s="62">
        <v>0</v>
      </c>
      <c r="AC30" s="61">
        <v>0</v>
      </c>
      <c r="AD30" s="62">
        <v>0</v>
      </c>
      <c r="AE30" s="61">
        <v>0</v>
      </c>
      <c r="AF30" s="62">
        <v>0</v>
      </c>
      <c r="AG30" s="61">
        <v>0</v>
      </c>
      <c r="AH30" s="62">
        <v>0</v>
      </c>
      <c r="AI30" s="61">
        <v>0</v>
      </c>
      <c r="AJ30" s="62">
        <v>0</v>
      </c>
      <c r="AK30" s="61">
        <v>0</v>
      </c>
      <c r="AL30" s="62">
        <v>0</v>
      </c>
      <c r="AM30" s="61">
        <v>0</v>
      </c>
      <c r="AN30" s="62">
        <v>0</v>
      </c>
      <c r="AO30" s="61">
        <v>0</v>
      </c>
      <c r="AP30" s="62">
        <v>0</v>
      </c>
      <c r="AQ30" s="61">
        <v>0</v>
      </c>
      <c r="AR30" s="62">
        <v>0</v>
      </c>
      <c r="AS30" s="61">
        <v>0</v>
      </c>
      <c r="AT30" s="62">
        <v>0</v>
      </c>
      <c r="AU30" s="61">
        <v>0</v>
      </c>
      <c r="AV30" s="88">
        <v>0</v>
      </c>
      <c r="AW30" s="3"/>
      <c r="AX30" s="89">
        <v>0</v>
      </c>
      <c r="AY30" s="62">
        <v>0</v>
      </c>
      <c r="AZ30" s="61">
        <v>0</v>
      </c>
      <c r="BA30" s="62">
        <v>0</v>
      </c>
      <c r="BB30" s="61">
        <v>0</v>
      </c>
      <c r="BC30" s="62">
        <v>0</v>
      </c>
      <c r="BD30" s="61">
        <v>0</v>
      </c>
      <c r="BE30" s="62">
        <v>0</v>
      </c>
      <c r="BF30" s="61">
        <v>0</v>
      </c>
      <c r="BG30" s="62">
        <v>0</v>
      </c>
      <c r="BH30" s="61">
        <v>0</v>
      </c>
      <c r="BI30" s="62">
        <v>0</v>
      </c>
      <c r="BJ30" s="61">
        <v>0</v>
      </c>
      <c r="BK30" s="62">
        <v>0</v>
      </c>
      <c r="BL30" s="61">
        <v>0</v>
      </c>
      <c r="BM30" s="62">
        <v>0</v>
      </c>
      <c r="BN30" s="61">
        <v>0</v>
      </c>
      <c r="BO30" s="62">
        <v>0</v>
      </c>
      <c r="BP30" s="61">
        <v>0</v>
      </c>
      <c r="BQ30" s="62">
        <v>0</v>
      </c>
      <c r="BR30" s="61">
        <v>0</v>
      </c>
      <c r="BS30" s="62">
        <v>0</v>
      </c>
      <c r="BT30" s="61">
        <v>0</v>
      </c>
      <c r="BU30" s="62">
        <v>0</v>
      </c>
      <c r="BV30" s="61">
        <v>0</v>
      </c>
      <c r="BW30" s="62">
        <v>0</v>
      </c>
      <c r="BX30" s="61">
        <v>0</v>
      </c>
      <c r="BY30" s="62">
        <v>0</v>
      </c>
      <c r="BZ30" s="61">
        <v>0</v>
      </c>
      <c r="CA30" s="88">
        <v>0</v>
      </c>
      <c r="CB30" s="14"/>
    </row>
    <row r="31" spans="2:80" x14ac:dyDescent="0.35">
      <c r="B31" s="2"/>
      <c r="C31" s="21">
        <f t="shared" si="0"/>
        <v>25</v>
      </c>
      <c r="D31" s="90" t="s">
        <v>62</v>
      </c>
      <c r="E31" s="79" t="s">
        <v>63</v>
      </c>
      <c r="F31" s="90" t="s">
        <v>77</v>
      </c>
      <c r="G31" s="79" t="s">
        <v>65</v>
      </c>
      <c r="H31" s="90" t="s">
        <v>66</v>
      </c>
      <c r="I31" s="79" t="s">
        <v>78</v>
      </c>
      <c r="J31" s="90">
        <v>2010</v>
      </c>
      <c r="K31" s="79" t="s">
        <v>107</v>
      </c>
      <c r="L31" s="90"/>
      <c r="M31" s="79" t="s">
        <v>123</v>
      </c>
      <c r="N31" s="90" t="s">
        <v>80</v>
      </c>
      <c r="O31" s="24">
        <v>43</v>
      </c>
      <c r="P31" s="23"/>
      <c r="Q31" s="82"/>
      <c r="R31" s="3"/>
      <c r="S31" s="91">
        <v>0</v>
      </c>
      <c r="T31" s="24">
        <v>0</v>
      </c>
      <c r="U31" s="23">
        <v>0</v>
      </c>
      <c r="V31" s="24">
        <v>15.710479999999999</v>
      </c>
      <c r="W31" s="23">
        <v>0</v>
      </c>
      <c r="X31" s="24">
        <v>0</v>
      </c>
      <c r="Y31" s="23">
        <v>0</v>
      </c>
      <c r="Z31" s="24">
        <v>0</v>
      </c>
      <c r="AA31" s="23">
        <v>0</v>
      </c>
      <c r="AB31" s="24">
        <v>0</v>
      </c>
      <c r="AC31" s="23">
        <v>0</v>
      </c>
      <c r="AD31" s="24">
        <v>0</v>
      </c>
      <c r="AE31" s="23">
        <v>0</v>
      </c>
      <c r="AF31" s="24">
        <v>0</v>
      </c>
      <c r="AG31" s="23">
        <v>0</v>
      </c>
      <c r="AH31" s="24">
        <v>0</v>
      </c>
      <c r="AI31" s="23">
        <v>0</v>
      </c>
      <c r="AJ31" s="24">
        <v>0</v>
      </c>
      <c r="AK31" s="23">
        <v>0</v>
      </c>
      <c r="AL31" s="24">
        <v>0</v>
      </c>
      <c r="AM31" s="23">
        <v>0</v>
      </c>
      <c r="AN31" s="24">
        <v>0</v>
      </c>
      <c r="AO31" s="23">
        <v>0</v>
      </c>
      <c r="AP31" s="24">
        <v>0</v>
      </c>
      <c r="AQ31" s="23">
        <v>0</v>
      </c>
      <c r="AR31" s="24">
        <v>0</v>
      </c>
      <c r="AS31" s="23">
        <v>0</v>
      </c>
      <c r="AT31" s="24">
        <v>0</v>
      </c>
      <c r="AU31" s="23">
        <v>0</v>
      </c>
      <c r="AV31" s="82">
        <v>0</v>
      </c>
      <c r="AW31" s="3"/>
      <c r="AX31" s="91">
        <v>0</v>
      </c>
      <c r="AY31" s="24">
        <v>0</v>
      </c>
      <c r="AZ31" s="23">
        <v>0</v>
      </c>
      <c r="BA31" s="24">
        <v>0</v>
      </c>
      <c r="BB31" s="23">
        <v>0</v>
      </c>
      <c r="BC31" s="24">
        <v>0</v>
      </c>
      <c r="BD31" s="23">
        <v>0</v>
      </c>
      <c r="BE31" s="24">
        <v>0</v>
      </c>
      <c r="BF31" s="23">
        <v>0</v>
      </c>
      <c r="BG31" s="24">
        <v>0</v>
      </c>
      <c r="BH31" s="23">
        <v>0</v>
      </c>
      <c r="BI31" s="24">
        <v>0</v>
      </c>
      <c r="BJ31" s="23">
        <v>0</v>
      </c>
      <c r="BK31" s="24">
        <v>0</v>
      </c>
      <c r="BL31" s="23">
        <v>0</v>
      </c>
      <c r="BM31" s="24">
        <v>0</v>
      </c>
      <c r="BN31" s="23">
        <v>0</v>
      </c>
      <c r="BO31" s="24">
        <v>0</v>
      </c>
      <c r="BP31" s="23">
        <v>0</v>
      </c>
      <c r="BQ31" s="24">
        <v>0</v>
      </c>
      <c r="BR31" s="23">
        <v>0</v>
      </c>
      <c r="BS31" s="24">
        <v>0</v>
      </c>
      <c r="BT31" s="23">
        <v>0</v>
      </c>
      <c r="BU31" s="24">
        <v>0</v>
      </c>
      <c r="BV31" s="23">
        <v>0</v>
      </c>
      <c r="BW31" s="24">
        <v>0</v>
      </c>
      <c r="BX31" s="23">
        <v>0</v>
      </c>
      <c r="BY31" s="24">
        <v>0</v>
      </c>
      <c r="BZ31" s="23">
        <v>0</v>
      </c>
      <c r="CA31" s="82">
        <v>0</v>
      </c>
      <c r="CB31" s="14"/>
    </row>
    <row r="32" spans="2:80" x14ac:dyDescent="0.35">
      <c r="B32" s="2"/>
      <c r="C32" s="44">
        <f t="shared" si="0"/>
        <v>26</v>
      </c>
      <c r="D32" s="86" t="s">
        <v>62</v>
      </c>
      <c r="E32" s="87" t="s">
        <v>63</v>
      </c>
      <c r="F32" s="86" t="s">
        <v>77</v>
      </c>
      <c r="G32" s="87" t="s">
        <v>65</v>
      </c>
      <c r="H32" s="86" t="s">
        <v>66</v>
      </c>
      <c r="I32" s="87" t="s">
        <v>78</v>
      </c>
      <c r="J32" s="86">
        <v>2011</v>
      </c>
      <c r="K32" s="87" t="s">
        <v>107</v>
      </c>
      <c r="L32" s="86"/>
      <c r="M32" s="87" t="s">
        <v>123</v>
      </c>
      <c r="N32" s="86" t="s">
        <v>80</v>
      </c>
      <c r="O32" s="62">
        <v>1</v>
      </c>
      <c r="P32" s="61"/>
      <c r="Q32" s="88"/>
      <c r="R32" s="3"/>
      <c r="S32" s="89">
        <v>0</v>
      </c>
      <c r="T32" s="62">
        <v>0</v>
      </c>
      <c r="U32" s="61">
        <v>0</v>
      </c>
      <c r="V32" s="62">
        <v>0.36536010000000002</v>
      </c>
      <c r="W32" s="61">
        <v>0</v>
      </c>
      <c r="X32" s="62">
        <v>0</v>
      </c>
      <c r="Y32" s="61">
        <v>0</v>
      </c>
      <c r="Z32" s="62">
        <v>0</v>
      </c>
      <c r="AA32" s="61">
        <v>0</v>
      </c>
      <c r="AB32" s="62">
        <v>0</v>
      </c>
      <c r="AC32" s="61">
        <v>0</v>
      </c>
      <c r="AD32" s="62">
        <v>0</v>
      </c>
      <c r="AE32" s="61">
        <v>0</v>
      </c>
      <c r="AF32" s="62">
        <v>0</v>
      </c>
      <c r="AG32" s="61">
        <v>0</v>
      </c>
      <c r="AH32" s="62">
        <v>0</v>
      </c>
      <c r="AI32" s="61">
        <v>0</v>
      </c>
      <c r="AJ32" s="62">
        <v>0</v>
      </c>
      <c r="AK32" s="61">
        <v>0</v>
      </c>
      <c r="AL32" s="62">
        <v>0</v>
      </c>
      <c r="AM32" s="61">
        <v>0</v>
      </c>
      <c r="AN32" s="62">
        <v>0</v>
      </c>
      <c r="AO32" s="61">
        <v>0</v>
      </c>
      <c r="AP32" s="62">
        <v>0</v>
      </c>
      <c r="AQ32" s="61">
        <v>0</v>
      </c>
      <c r="AR32" s="62">
        <v>0</v>
      </c>
      <c r="AS32" s="61">
        <v>0</v>
      </c>
      <c r="AT32" s="62">
        <v>0</v>
      </c>
      <c r="AU32" s="61">
        <v>0</v>
      </c>
      <c r="AV32" s="88">
        <v>0</v>
      </c>
      <c r="AW32" s="3"/>
      <c r="AX32" s="89">
        <v>0</v>
      </c>
      <c r="AY32" s="62">
        <v>0</v>
      </c>
      <c r="AZ32" s="61">
        <v>0</v>
      </c>
      <c r="BA32" s="62">
        <v>0</v>
      </c>
      <c r="BB32" s="61">
        <v>0</v>
      </c>
      <c r="BC32" s="62">
        <v>0</v>
      </c>
      <c r="BD32" s="61">
        <v>0</v>
      </c>
      <c r="BE32" s="62">
        <v>0</v>
      </c>
      <c r="BF32" s="61">
        <v>0</v>
      </c>
      <c r="BG32" s="62">
        <v>0</v>
      </c>
      <c r="BH32" s="61">
        <v>0</v>
      </c>
      <c r="BI32" s="62">
        <v>0</v>
      </c>
      <c r="BJ32" s="61">
        <v>0</v>
      </c>
      <c r="BK32" s="62">
        <v>0</v>
      </c>
      <c r="BL32" s="61">
        <v>0</v>
      </c>
      <c r="BM32" s="62">
        <v>0</v>
      </c>
      <c r="BN32" s="61">
        <v>0</v>
      </c>
      <c r="BO32" s="62">
        <v>0</v>
      </c>
      <c r="BP32" s="61">
        <v>0</v>
      </c>
      <c r="BQ32" s="62">
        <v>0</v>
      </c>
      <c r="BR32" s="61">
        <v>0</v>
      </c>
      <c r="BS32" s="62">
        <v>0</v>
      </c>
      <c r="BT32" s="61">
        <v>0</v>
      </c>
      <c r="BU32" s="62">
        <v>0</v>
      </c>
      <c r="BV32" s="61">
        <v>0</v>
      </c>
      <c r="BW32" s="62">
        <v>0</v>
      </c>
      <c r="BX32" s="61">
        <v>0</v>
      </c>
      <c r="BY32" s="62">
        <v>0</v>
      </c>
      <c r="BZ32" s="61">
        <v>0</v>
      </c>
      <c r="CA32" s="88">
        <v>0</v>
      </c>
      <c r="CB32" s="14"/>
    </row>
    <row r="33" spans="2:80" x14ac:dyDescent="0.35">
      <c r="B33" s="2"/>
      <c r="C33" s="21">
        <f t="shared" si="0"/>
        <v>27</v>
      </c>
      <c r="D33" s="90" t="s">
        <v>62</v>
      </c>
      <c r="E33" s="79" t="s">
        <v>63</v>
      </c>
      <c r="F33" s="90" t="s">
        <v>77</v>
      </c>
      <c r="G33" s="79" t="s">
        <v>65</v>
      </c>
      <c r="H33" s="90" t="s">
        <v>66</v>
      </c>
      <c r="I33" s="79" t="s">
        <v>78</v>
      </c>
      <c r="J33" s="90">
        <v>2013</v>
      </c>
      <c r="K33" s="79" t="s">
        <v>107</v>
      </c>
      <c r="L33" s="90"/>
      <c r="M33" s="79" t="s">
        <v>123</v>
      </c>
      <c r="N33" s="90" t="s">
        <v>80</v>
      </c>
      <c r="O33" s="24">
        <v>138</v>
      </c>
      <c r="P33" s="23"/>
      <c r="Q33" s="82"/>
      <c r="R33" s="3"/>
      <c r="S33" s="91">
        <v>0</v>
      </c>
      <c r="T33" s="24">
        <v>0</v>
      </c>
      <c r="U33" s="23">
        <v>0</v>
      </c>
      <c r="V33" s="24">
        <v>50.419699999999999</v>
      </c>
      <c r="W33" s="23">
        <v>0</v>
      </c>
      <c r="X33" s="24">
        <v>0</v>
      </c>
      <c r="Y33" s="23">
        <v>0</v>
      </c>
      <c r="Z33" s="24">
        <v>0</v>
      </c>
      <c r="AA33" s="23">
        <v>0</v>
      </c>
      <c r="AB33" s="24">
        <v>0</v>
      </c>
      <c r="AC33" s="23">
        <v>0</v>
      </c>
      <c r="AD33" s="24">
        <v>0</v>
      </c>
      <c r="AE33" s="23">
        <v>0</v>
      </c>
      <c r="AF33" s="24">
        <v>0</v>
      </c>
      <c r="AG33" s="23">
        <v>0</v>
      </c>
      <c r="AH33" s="24">
        <v>0</v>
      </c>
      <c r="AI33" s="23">
        <v>0</v>
      </c>
      <c r="AJ33" s="24">
        <v>0</v>
      </c>
      <c r="AK33" s="23">
        <v>0</v>
      </c>
      <c r="AL33" s="24">
        <v>0</v>
      </c>
      <c r="AM33" s="23">
        <v>0</v>
      </c>
      <c r="AN33" s="24">
        <v>0</v>
      </c>
      <c r="AO33" s="23">
        <v>0</v>
      </c>
      <c r="AP33" s="24">
        <v>0</v>
      </c>
      <c r="AQ33" s="23">
        <v>0</v>
      </c>
      <c r="AR33" s="24">
        <v>0</v>
      </c>
      <c r="AS33" s="23">
        <v>0</v>
      </c>
      <c r="AT33" s="24">
        <v>0</v>
      </c>
      <c r="AU33" s="23">
        <v>0</v>
      </c>
      <c r="AV33" s="82">
        <v>0</v>
      </c>
      <c r="AW33" s="3"/>
      <c r="AX33" s="91">
        <v>0</v>
      </c>
      <c r="AY33" s="24">
        <v>0</v>
      </c>
      <c r="AZ33" s="23">
        <v>0</v>
      </c>
      <c r="BA33" s="24">
        <v>0</v>
      </c>
      <c r="BB33" s="23">
        <v>0</v>
      </c>
      <c r="BC33" s="24">
        <v>0</v>
      </c>
      <c r="BD33" s="23">
        <v>0</v>
      </c>
      <c r="BE33" s="24">
        <v>0</v>
      </c>
      <c r="BF33" s="23">
        <v>0</v>
      </c>
      <c r="BG33" s="24">
        <v>0</v>
      </c>
      <c r="BH33" s="23">
        <v>0</v>
      </c>
      <c r="BI33" s="24">
        <v>0</v>
      </c>
      <c r="BJ33" s="23">
        <v>0</v>
      </c>
      <c r="BK33" s="24">
        <v>0</v>
      </c>
      <c r="BL33" s="23">
        <v>0</v>
      </c>
      <c r="BM33" s="24">
        <v>0</v>
      </c>
      <c r="BN33" s="23">
        <v>0</v>
      </c>
      <c r="BO33" s="24">
        <v>0</v>
      </c>
      <c r="BP33" s="23">
        <v>0</v>
      </c>
      <c r="BQ33" s="24">
        <v>0</v>
      </c>
      <c r="BR33" s="23">
        <v>0</v>
      </c>
      <c r="BS33" s="24">
        <v>0</v>
      </c>
      <c r="BT33" s="23">
        <v>0</v>
      </c>
      <c r="BU33" s="24">
        <v>0</v>
      </c>
      <c r="BV33" s="23">
        <v>0</v>
      </c>
      <c r="BW33" s="24">
        <v>0</v>
      </c>
      <c r="BX33" s="23">
        <v>0</v>
      </c>
      <c r="BY33" s="24">
        <v>0</v>
      </c>
      <c r="BZ33" s="23">
        <v>0</v>
      </c>
      <c r="CA33" s="82">
        <v>0</v>
      </c>
      <c r="CB33" s="14"/>
    </row>
    <row r="34" spans="2:80" x14ac:dyDescent="0.35">
      <c r="B34" s="2"/>
      <c r="C34" s="44">
        <f t="shared" si="0"/>
        <v>28</v>
      </c>
      <c r="D34" s="86" t="s">
        <v>62</v>
      </c>
      <c r="E34" s="87" t="s">
        <v>63</v>
      </c>
      <c r="F34" s="86" t="s">
        <v>77</v>
      </c>
      <c r="G34" s="87" t="s">
        <v>65</v>
      </c>
      <c r="H34" s="86" t="s">
        <v>66</v>
      </c>
      <c r="I34" s="87" t="s">
        <v>78</v>
      </c>
      <c r="J34" s="86">
        <v>2014</v>
      </c>
      <c r="K34" s="87" t="s">
        <v>107</v>
      </c>
      <c r="L34" s="86"/>
      <c r="M34" s="87" t="s">
        <v>123</v>
      </c>
      <c r="N34" s="86" t="s">
        <v>80</v>
      </c>
      <c r="O34" s="62">
        <v>140</v>
      </c>
      <c r="P34" s="61"/>
      <c r="Q34" s="88"/>
      <c r="R34" s="3"/>
      <c r="S34" s="89">
        <v>0</v>
      </c>
      <c r="T34" s="62">
        <v>0</v>
      </c>
      <c r="U34" s="61">
        <v>0</v>
      </c>
      <c r="V34" s="62">
        <v>51.279060000000001</v>
      </c>
      <c r="W34" s="61">
        <v>0</v>
      </c>
      <c r="X34" s="62">
        <v>0</v>
      </c>
      <c r="Y34" s="61">
        <v>0</v>
      </c>
      <c r="Z34" s="62">
        <v>0</v>
      </c>
      <c r="AA34" s="61">
        <v>0</v>
      </c>
      <c r="AB34" s="62">
        <v>0</v>
      </c>
      <c r="AC34" s="61">
        <v>0</v>
      </c>
      <c r="AD34" s="62">
        <v>0</v>
      </c>
      <c r="AE34" s="61">
        <v>0</v>
      </c>
      <c r="AF34" s="62">
        <v>0</v>
      </c>
      <c r="AG34" s="61">
        <v>0</v>
      </c>
      <c r="AH34" s="62">
        <v>0</v>
      </c>
      <c r="AI34" s="61">
        <v>0</v>
      </c>
      <c r="AJ34" s="62">
        <v>0</v>
      </c>
      <c r="AK34" s="61">
        <v>0</v>
      </c>
      <c r="AL34" s="62">
        <v>0</v>
      </c>
      <c r="AM34" s="61">
        <v>0</v>
      </c>
      <c r="AN34" s="62">
        <v>0</v>
      </c>
      <c r="AO34" s="61">
        <v>0</v>
      </c>
      <c r="AP34" s="62">
        <v>0</v>
      </c>
      <c r="AQ34" s="61">
        <v>0</v>
      </c>
      <c r="AR34" s="62">
        <v>0</v>
      </c>
      <c r="AS34" s="61">
        <v>0</v>
      </c>
      <c r="AT34" s="62">
        <v>0</v>
      </c>
      <c r="AU34" s="61">
        <v>0</v>
      </c>
      <c r="AV34" s="88">
        <v>0</v>
      </c>
      <c r="AW34" s="3"/>
      <c r="AX34" s="89">
        <v>0</v>
      </c>
      <c r="AY34" s="62">
        <v>0</v>
      </c>
      <c r="AZ34" s="61">
        <v>0</v>
      </c>
      <c r="BA34" s="62">
        <v>0</v>
      </c>
      <c r="BB34" s="61">
        <v>0</v>
      </c>
      <c r="BC34" s="62">
        <v>0</v>
      </c>
      <c r="BD34" s="61">
        <v>0</v>
      </c>
      <c r="BE34" s="62">
        <v>0</v>
      </c>
      <c r="BF34" s="61">
        <v>0</v>
      </c>
      <c r="BG34" s="62">
        <v>0</v>
      </c>
      <c r="BH34" s="61">
        <v>0</v>
      </c>
      <c r="BI34" s="62">
        <v>0</v>
      </c>
      <c r="BJ34" s="61">
        <v>0</v>
      </c>
      <c r="BK34" s="62">
        <v>0</v>
      </c>
      <c r="BL34" s="61">
        <v>0</v>
      </c>
      <c r="BM34" s="62">
        <v>0</v>
      </c>
      <c r="BN34" s="61">
        <v>0</v>
      </c>
      <c r="BO34" s="62">
        <v>0</v>
      </c>
      <c r="BP34" s="61">
        <v>0</v>
      </c>
      <c r="BQ34" s="62">
        <v>0</v>
      </c>
      <c r="BR34" s="61">
        <v>0</v>
      </c>
      <c r="BS34" s="62">
        <v>0</v>
      </c>
      <c r="BT34" s="61">
        <v>0</v>
      </c>
      <c r="BU34" s="62">
        <v>0</v>
      </c>
      <c r="BV34" s="61">
        <v>0</v>
      </c>
      <c r="BW34" s="62">
        <v>0</v>
      </c>
      <c r="BX34" s="61">
        <v>0</v>
      </c>
      <c r="BY34" s="62">
        <v>0</v>
      </c>
      <c r="BZ34" s="61">
        <v>0</v>
      </c>
      <c r="CA34" s="88">
        <v>0</v>
      </c>
      <c r="CB34" s="14"/>
    </row>
    <row r="35" spans="2:80" x14ac:dyDescent="0.35">
      <c r="B35" s="2"/>
      <c r="C35" s="26">
        <f t="shared" si="0"/>
        <v>29</v>
      </c>
      <c r="D35" s="97" t="s">
        <v>62</v>
      </c>
      <c r="E35" s="80" t="s">
        <v>93</v>
      </c>
      <c r="F35" s="97" t="s">
        <v>94</v>
      </c>
      <c r="G35" s="80" t="s">
        <v>65</v>
      </c>
      <c r="H35" s="97" t="s">
        <v>93</v>
      </c>
      <c r="I35" s="80" t="s">
        <v>78</v>
      </c>
      <c r="J35" s="97">
        <v>2014</v>
      </c>
      <c r="K35" s="80" t="s">
        <v>107</v>
      </c>
      <c r="L35" s="97"/>
      <c r="M35" s="80" t="s">
        <v>123</v>
      </c>
      <c r="N35" s="97" t="s">
        <v>87</v>
      </c>
      <c r="O35" s="29">
        <v>2</v>
      </c>
      <c r="P35" s="28"/>
      <c r="Q35" s="83"/>
      <c r="R35" s="3"/>
      <c r="S35" s="98">
        <v>0</v>
      </c>
      <c r="T35" s="29">
        <v>0</v>
      </c>
      <c r="U35" s="28">
        <v>0</v>
      </c>
      <c r="V35" s="29">
        <v>110.43380000000001</v>
      </c>
      <c r="W35" s="28">
        <v>0</v>
      </c>
      <c r="X35" s="29">
        <v>0</v>
      </c>
      <c r="Y35" s="28">
        <v>0</v>
      </c>
      <c r="Z35" s="29">
        <v>0</v>
      </c>
      <c r="AA35" s="28">
        <v>0</v>
      </c>
      <c r="AB35" s="29">
        <v>0</v>
      </c>
      <c r="AC35" s="28">
        <v>0</v>
      </c>
      <c r="AD35" s="29">
        <v>0</v>
      </c>
      <c r="AE35" s="28">
        <v>0</v>
      </c>
      <c r="AF35" s="29">
        <v>0</v>
      </c>
      <c r="AG35" s="28">
        <v>0</v>
      </c>
      <c r="AH35" s="29">
        <v>0</v>
      </c>
      <c r="AI35" s="28">
        <v>0</v>
      </c>
      <c r="AJ35" s="29">
        <v>0</v>
      </c>
      <c r="AK35" s="28">
        <v>0</v>
      </c>
      <c r="AL35" s="29">
        <v>0</v>
      </c>
      <c r="AM35" s="28">
        <v>0</v>
      </c>
      <c r="AN35" s="29">
        <v>0</v>
      </c>
      <c r="AO35" s="28">
        <v>0</v>
      </c>
      <c r="AP35" s="29">
        <v>0</v>
      </c>
      <c r="AQ35" s="28">
        <v>0</v>
      </c>
      <c r="AR35" s="29">
        <v>0</v>
      </c>
      <c r="AS35" s="28">
        <v>0</v>
      </c>
      <c r="AT35" s="29">
        <v>0</v>
      </c>
      <c r="AU35" s="28">
        <v>0</v>
      </c>
      <c r="AV35" s="83">
        <v>0</v>
      </c>
      <c r="AW35" s="3"/>
      <c r="AX35" s="98">
        <v>0</v>
      </c>
      <c r="AY35" s="29">
        <v>0</v>
      </c>
      <c r="AZ35" s="28">
        <v>0</v>
      </c>
      <c r="BA35" s="29">
        <v>0</v>
      </c>
      <c r="BB35" s="28">
        <v>0</v>
      </c>
      <c r="BC35" s="29">
        <v>0</v>
      </c>
      <c r="BD35" s="28">
        <v>0</v>
      </c>
      <c r="BE35" s="29">
        <v>0</v>
      </c>
      <c r="BF35" s="28">
        <v>0</v>
      </c>
      <c r="BG35" s="29">
        <v>0</v>
      </c>
      <c r="BH35" s="28">
        <v>0</v>
      </c>
      <c r="BI35" s="29">
        <v>0</v>
      </c>
      <c r="BJ35" s="28">
        <v>0</v>
      </c>
      <c r="BK35" s="29">
        <v>0</v>
      </c>
      <c r="BL35" s="28">
        <v>0</v>
      </c>
      <c r="BM35" s="29">
        <v>0</v>
      </c>
      <c r="BN35" s="28">
        <v>0</v>
      </c>
      <c r="BO35" s="29">
        <v>0</v>
      </c>
      <c r="BP35" s="28">
        <v>0</v>
      </c>
      <c r="BQ35" s="29">
        <v>0</v>
      </c>
      <c r="BR35" s="28">
        <v>0</v>
      </c>
      <c r="BS35" s="29">
        <v>0</v>
      </c>
      <c r="BT35" s="28">
        <v>0</v>
      </c>
      <c r="BU35" s="29">
        <v>0</v>
      </c>
      <c r="BV35" s="28">
        <v>0</v>
      </c>
      <c r="BW35" s="29">
        <v>0</v>
      </c>
      <c r="BX35" s="28">
        <v>0</v>
      </c>
      <c r="BY35" s="29">
        <v>0</v>
      </c>
      <c r="BZ35" s="28">
        <v>0</v>
      </c>
      <c r="CA35" s="83">
        <v>0</v>
      </c>
      <c r="CB35" s="14"/>
    </row>
    <row r="36" spans="2:80" s="9" customFormat="1" ht="4.5" x14ac:dyDescent="0.35">
      <c r="B36" s="6"/>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8"/>
    </row>
    <row r="37" spans="2:80" x14ac:dyDescent="0.35">
      <c r="B37" s="2"/>
      <c r="C37" s="4" t="s">
        <v>11</v>
      </c>
      <c r="D37" s="96"/>
      <c r="E37" s="96"/>
      <c r="F37" s="96"/>
      <c r="G37" s="96"/>
      <c r="H37" s="96"/>
      <c r="I37" s="96"/>
      <c r="J37" s="96"/>
      <c r="K37" s="96"/>
      <c r="L37" s="96"/>
      <c r="M37" s="96"/>
      <c r="N37" s="96"/>
      <c r="O37" s="96"/>
      <c r="P37" s="10">
        <f>SUM(P$7:P35)</f>
        <v>707.78468888314831</v>
      </c>
      <c r="Q37" s="10">
        <f>SUM(Q$7:Q35)</f>
        <v>3309602.1502463408</v>
      </c>
      <c r="R37" s="3"/>
      <c r="S37" s="10">
        <f>SUM(S$7:S35)</f>
        <v>3</v>
      </c>
      <c r="T37" s="10">
        <f>SUM(T$7:T35)</f>
        <v>2.9906999729999999</v>
      </c>
      <c r="U37" s="10">
        <f>SUM(U$7:U35)</f>
        <v>110.912353408</v>
      </c>
      <c r="V37" s="10">
        <f>SUM(V$7:V35)</f>
        <v>971.90775551014815</v>
      </c>
      <c r="W37" s="10">
        <f>SUM(W$7:W35)</f>
        <v>580.54024822814836</v>
      </c>
      <c r="X37" s="10">
        <f>SUM(X$7:X35)</f>
        <v>572.44896720914824</v>
      </c>
      <c r="Y37" s="10">
        <f>SUM(Y$7:Y35)</f>
        <v>541.3547099691483</v>
      </c>
      <c r="Z37" s="10">
        <f>SUM(Z$7:Z35)</f>
        <v>376.46402756504659</v>
      </c>
      <c r="AA37" s="10">
        <f>SUM(AA$7:AA35)</f>
        <v>372.69419738199997</v>
      </c>
      <c r="AB37" s="10">
        <f>SUM(AB$7:AB35)</f>
        <v>371.34715256199996</v>
      </c>
      <c r="AC37" s="10">
        <f>SUM(AC$7:AC35)</f>
        <v>370.38486080400003</v>
      </c>
      <c r="AD37" s="10">
        <f>SUM(AD$7:AD35)</f>
        <v>368.74534398500003</v>
      </c>
      <c r="AE37" s="10">
        <f>SUM(AE$7:AE35)</f>
        <v>355.09928405700009</v>
      </c>
      <c r="AF37" s="10">
        <f>SUM(AF$7:AF35)</f>
        <v>342.43869196400004</v>
      </c>
      <c r="AG37" s="10">
        <f>SUM(AG$7:AG35)</f>
        <v>329.05981651999997</v>
      </c>
      <c r="AH37" s="10">
        <f>SUM(AH$7:AH35)</f>
        <v>245.50813740000001</v>
      </c>
      <c r="AI37" s="10">
        <f>SUM(AI$7:AI35)</f>
        <v>244.66360356500002</v>
      </c>
      <c r="AJ37" s="10">
        <f>SUM(AJ$7:AJ35)</f>
        <v>128.56799956600003</v>
      </c>
      <c r="AK37" s="10">
        <f>SUM(AK$7:AK35)</f>
        <v>116.741436093</v>
      </c>
      <c r="AL37" s="10">
        <f>SUM(AL$7:AL35)</f>
        <v>101.942466412</v>
      </c>
      <c r="AM37" s="10">
        <f>SUM(AM$7:AM35)</f>
        <v>101.159285729</v>
      </c>
      <c r="AN37" s="10">
        <f>SUM(AN$7:AN35)</f>
        <v>90.929227746999999</v>
      </c>
      <c r="AO37" s="10">
        <f>SUM(AO$7:AO35)</f>
        <v>20.138305276999997</v>
      </c>
      <c r="AP37" s="10">
        <f>SUM(AP$7:AP35)</f>
        <v>8.5900001000000004E-2</v>
      </c>
      <c r="AQ37" s="10">
        <f>SUM(AQ$7:AQ35)</f>
        <v>0</v>
      </c>
      <c r="AR37" s="10">
        <f>SUM(AR$7:AR35)</f>
        <v>0</v>
      </c>
      <c r="AS37" s="10">
        <f>SUM(AS$7:AS35)</f>
        <v>0</v>
      </c>
      <c r="AT37" s="10">
        <f>SUM(AT$7:AT35)</f>
        <v>0</v>
      </c>
      <c r="AU37" s="10">
        <f>SUM(AU$7:AU35)</f>
        <v>0</v>
      </c>
      <c r="AV37" s="10">
        <f>SUM(AV$7:AV35)</f>
        <v>0</v>
      </c>
      <c r="AW37" s="3"/>
      <c r="AX37" s="10">
        <f>SUM(AX$7:AX35)</f>
        <v>32813</v>
      </c>
      <c r="AY37" s="10">
        <f>SUM(AY$7:AY35)</f>
        <v>32813</v>
      </c>
      <c r="AZ37" s="10">
        <f>SUM(AZ$7:AZ35)</f>
        <v>312158.73059499997</v>
      </c>
      <c r="BA37" s="10">
        <f>SUM(BA$7:BA35)</f>
        <v>2994474.0319433408</v>
      </c>
      <c r="BB37" s="10">
        <f>SUM(BB$7:BB35)</f>
        <v>2899074.5081593408</v>
      </c>
      <c r="BC37" s="10">
        <f>SUM(BC$7:BC35)</f>
        <v>2836296.8655533413</v>
      </c>
      <c r="BD37" s="10">
        <f>SUM(BD$7:BD35)</f>
        <v>2727821.4727323409</v>
      </c>
      <c r="BE37" s="10">
        <f>SUM(BE$7:BE35)</f>
        <v>1966326.5980769452</v>
      </c>
      <c r="BF37" s="10">
        <f>SUM(BF$7:BF35)</f>
        <v>1939340.7516713</v>
      </c>
      <c r="BG37" s="10">
        <f>SUM(BG$7:BG35)</f>
        <v>1928320.4627713</v>
      </c>
      <c r="BH37" s="10">
        <f>SUM(BH$7:BH35)</f>
        <v>1915318.0569053001</v>
      </c>
      <c r="BI37" s="10">
        <f>SUM(BI$7:BI35)</f>
        <v>1875761.6138353001</v>
      </c>
      <c r="BJ37" s="10">
        <f>SUM(BJ$7:BJ35)</f>
        <v>1724588.3486953001</v>
      </c>
      <c r="BK37" s="10">
        <f>SUM(BK$7:BK35)</f>
        <v>1607050.4505552999</v>
      </c>
      <c r="BL37" s="10">
        <f>SUM(BL$7:BL35)</f>
        <v>1481323.5727553</v>
      </c>
      <c r="BM37" s="10">
        <f>SUM(BM$7:BM35)</f>
        <v>915310.32710529992</v>
      </c>
      <c r="BN37" s="10">
        <f>SUM(BN$7:BN35)</f>
        <v>904176.59100529994</v>
      </c>
      <c r="BO37" s="10">
        <f>SUM(BO$7:BO35)</f>
        <v>659135.45340129989</v>
      </c>
      <c r="BP37" s="10">
        <f>SUM(BP$7:BP35)</f>
        <v>604744.33680329996</v>
      </c>
      <c r="BQ37" s="10">
        <f>SUM(BQ$7:BQ35)</f>
        <v>451441.85980129999</v>
      </c>
      <c r="BR37" s="10">
        <f>SUM(BR$7:BR35)</f>
        <v>450741.49701429997</v>
      </c>
      <c r="BS37" s="10">
        <f>SUM(BS$7:BS35)</f>
        <v>438839.02477599995</v>
      </c>
      <c r="BT37" s="10">
        <f>SUM(BT$7:BT35)</f>
        <v>300409.01547599997</v>
      </c>
      <c r="BU37" s="10">
        <f>SUM(BU$7:BU35)</f>
        <v>633</v>
      </c>
      <c r="BV37" s="10">
        <f>SUM(BV$7:BV35)</f>
        <v>0</v>
      </c>
      <c r="BW37" s="10">
        <f>SUM(BW$7:BW35)</f>
        <v>0</v>
      </c>
      <c r="BX37" s="10">
        <f>SUM(BX$7:BX35)</f>
        <v>0</v>
      </c>
      <c r="BY37" s="10">
        <f>SUM(BY$7:BY35)</f>
        <v>0</v>
      </c>
      <c r="BZ37" s="10">
        <f>SUM(BZ$7:BZ35)</f>
        <v>0</v>
      </c>
      <c r="CA37" s="10">
        <f>SUM(CA$7:CA35)</f>
        <v>0</v>
      </c>
      <c r="CB37" s="14"/>
    </row>
    <row r="38" spans="2:80" x14ac:dyDescent="0.35">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5"/>
    </row>
  </sheetData>
  <mergeCells count="15">
    <mergeCell ref="H4:H5"/>
    <mergeCell ref="C4:C5"/>
    <mergeCell ref="D4:D5"/>
    <mergeCell ref="E4:E5"/>
    <mergeCell ref="F4:F5"/>
    <mergeCell ref="G4:G5"/>
    <mergeCell ref="O4:O5"/>
    <mergeCell ref="P4:P5"/>
    <mergeCell ref="Q4:Q5"/>
    <mergeCell ref="I4:I5"/>
    <mergeCell ref="J4:J5"/>
    <mergeCell ref="K4:K5"/>
    <mergeCell ref="L4:L5"/>
    <mergeCell ref="M4:M5"/>
    <mergeCell ref="N4:N5"/>
  </mergeCells>
  <conditionalFormatting sqref="O7:Q35 S7:AV35 AX7:CA35">
    <cfRule type="cellIs" dxfId="1" priority="1" operator="equal">
      <formula>0</formula>
    </cfRule>
  </conditionalFormatting>
  <printOptions horizontalCentered="1"/>
  <pageMargins left="0.7" right="0.7" top="0.75" bottom="0.75" header="0.3" footer="0.3"/>
  <pageSetup scale="49" orientation="landscape" r:id="rId1"/>
  <colBreaks count="2" manualBreakCount="2">
    <brk id="18" max="1048575" man="1"/>
    <brk id="4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BO37"/>
  <sheetViews>
    <sheetView zoomScale="75" zoomScaleNormal="75" workbookViewId="0">
      <pane ySplit="6" topLeftCell="A7" activePane="bottomLeft" state="frozen"/>
      <selection pane="bottomLeft"/>
    </sheetView>
  </sheetViews>
  <sheetFormatPr defaultColWidth="9.1796875" defaultRowHeight="14.5" x14ac:dyDescent="0.35"/>
  <cols>
    <col min="1" max="2" width="2.7265625" style="5" customWidth="1"/>
    <col min="3" max="3" width="4.7265625" style="5" customWidth="1"/>
    <col min="4" max="4" width="73.26953125" style="5" customWidth="1"/>
    <col min="5" max="5" width="1.1796875" style="5" customWidth="1"/>
    <col min="6" max="9" width="3.26953125" style="5" customWidth="1"/>
    <col min="10" max="28" width="4.7265625" style="5" customWidth="1"/>
    <col min="29" max="29" width="3.54296875" style="5" customWidth="1"/>
    <col min="30" max="35" width="3.26953125" style="5" customWidth="1"/>
    <col min="36" max="36" width="1.1796875" style="5" customWidth="1"/>
    <col min="37" max="40" width="3.26953125" style="5" customWidth="1"/>
    <col min="41" max="60" width="10.453125" style="5" customWidth="1"/>
    <col min="61" max="66" width="3.26953125" style="5" customWidth="1"/>
    <col min="67" max="68" width="2.7265625" style="5" customWidth="1"/>
    <col min="69" max="16384" width="9.1796875" style="5"/>
  </cols>
  <sheetData>
    <row r="2" spans="2:67" ht="120" customHeight="1" x14ac:dyDescent="0.3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3"/>
    </row>
    <row r="3" spans="2:67" ht="22.5" customHeight="1" x14ac:dyDescent="0.35">
      <c r="B3" s="2"/>
      <c r="C3" s="1" t="s">
        <v>40</v>
      </c>
      <c r="D3" s="3" t="s">
        <v>65</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14"/>
    </row>
    <row r="4" spans="2:67" ht="15" customHeight="1" x14ac:dyDescent="0.35">
      <c r="B4" s="2"/>
      <c r="C4" s="101" t="s">
        <v>0</v>
      </c>
      <c r="D4" s="101" t="s">
        <v>21</v>
      </c>
      <c r="E4" s="3"/>
      <c r="F4" s="4" t="s">
        <v>2</v>
      </c>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6"/>
      <c r="AJ4" s="3"/>
      <c r="AK4" s="4" t="s">
        <v>1</v>
      </c>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6"/>
      <c r="BO4" s="14"/>
    </row>
    <row r="5" spans="2:67" ht="31.5" customHeight="1" x14ac:dyDescent="0.35">
      <c r="B5" s="2"/>
      <c r="C5" s="101"/>
      <c r="D5" s="102"/>
      <c r="E5" s="3"/>
      <c r="F5" s="45">
        <v>2011</v>
      </c>
      <c r="G5" s="45">
        <f>F5+1</f>
        <v>2012</v>
      </c>
      <c r="H5" s="45">
        <f t="shared" ref="H5:AI5" si="0">G5+1</f>
        <v>2013</v>
      </c>
      <c r="I5" s="45">
        <f t="shared" si="0"/>
        <v>2014</v>
      </c>
      <c r="J5" s="45">
        <f t="shared" si="0"/>
        <v>2015</v>
      </c>
      <c r="K5" s="45">
        <f t="shared" si="0"/>
        <v>2016</v>
      </c>
      <c r="L5" s="45">
        <f t="shared" si="0"/>
        <v>2017</v>
      </c>
      <c r="M5" s="45">
        <f t="shared" si="0"/>
        <v>2018</v>
      </c>
      <c r="N5" s="45">
        <f t="shared" si="0"/>
        <v>2019</v>
      </c>
      <c r="O5" s="45">
        <f t="shared" si="0"/>
        <v>2020</v>
      </c>
      <c r="P5" s="45">
        <f t="shared" si="0"/>
        <v>2021</v>
      </c>
      <c r="Q5" s="45">
        <f t="shared" si="0"/>
        <v>2022</v>
      </c>
      <c r="R5" s="45">
        <f t="shared" si="0"/>
        <v>2023</v>
      </c>
      <c r="S5" s="45">
        <f t="shared" si="0"/>
        <v>2024</v>
      </c>
      <c r="T5" s="45">
        <f t="shared" si="0"/>
        <v>2025</v>
      </c>
      <c r="U5" s="45">
        <f t="shared" si="0"/>
        <v>2026</v>
      </c>
      <c r="V5" s="45">
        <f t="shared" si="0"/>
        <v>2027</v>
      </c>
      <c r="W5" s="45">
        <f t="shared" si="0"/>
        <v>2028</v>
      </c>
      <c r="X5" s="45">
        <f t="shared" si="0"/>
        <v>2029</v>
      </c>
      <c r="Y5" s="45">
        <f t="shared" si="0"/>
        <v>2030</v>
      </c>
      <c r="Z5" s="45">
        <f t="shared" si="0"/>
        <v>2031</v>
      </c>
      <c r="AA5" s="45">
        <f t="shared" si="0"/>
        <v>2032</v>
      </c>
      <c r="AB5" s="45">
        <f t="shared" si="0"/>
        <v>2033</v>
      </c>
      <c r="AC5" s="45">
        <f t="shared" si="0"/>
        <v>2034</v>
      </c>
      <c r="AD5" s="45">
        <f t="shared" si="0"/>
        <v>2035</v>
      </c>
      <c r="AE5" s="45">
        <f t="shared" si="0"/>
        <v>2036</v>
      </c>
      <c r="AF5" s="45">
        <f t="shared" si="0"/>
        <v>2037</v>
      </c>
      <c r="AG5" s="45">
        <f t="shared" si="0"/>
        <v>2038</v>
      </c>
      <c r="AH5" s="45">
        <f t="shared" si="0"/>
        <v>2039</v>
      </c>
      <c r="AI5" s="45">
        <f t="shared" si="0"/>
        <v>2040</v>
      </c>
      <c r="AJ5" s="3"/>
      <c r="AK5" s="45">
        <v>2011</v>
      </c>
      <c r="AL5" s="45">
        <f>AK5+1</f>
        <v>2012</v>
      </c>
      <c r="AM5" s="45">
        <f t="shared" ref="AM5:BN5" si="1">AL5+1</f>
        <v>2013</v>
      </c>
      <c r="AN5" s="45">
        <f t="shared" si="1"/>
        <v>2014</v>
      </c>
      <c r="AO5" s="45">
        <f t="shared" si="1"/>
        <v>2015</v>
      </c>
      <c r="AP5" s="45">
        <f t="shared" si="1"/>
        <v>2016</v>
      </c>
      <c r="AQ5" s="45">
        <f t="shared" si="1"/>
        <v>2017</v>
      </c>
      <c r="AR5" s="45">
        <f t="shared" si="1"/>
        <v>2018</v>
      </c>
      <c r="AS5" s="45">
        <f t="shared" si="1"/>
        <v>2019</v>
      </c>
      <c r="AT5" s="45">
        <f t="shared" si="1"/>
        <v>2020</v>
      </c>
      <c r="AU5" s="45">
        <f t="shared" si="1"/>
        <v>2021</v>
      </c>
      <c r="AV5" s="45">
        <f t="shared" si="1"/>
        <v>2022</v>
      </c>
      <c r="AW5" s="45">
        <f t="shared" si="1"/>
        <v>2023</v>
      </c>
      <c r="AX5" s="45">
        <f t="shared" si="1"/>
        <v>2024</v>
      </c>
      <c r="AY5" s="45">
        <f t="shared" si="1"/>
        <v>2025</v>
      </c>
      <c r="AZ5" s="45">
        <f t="shared" si="1"/>
        <v>2026</v>
      </c>
      <c r="BA5" s="45">
        <f t="shared" si="1"/>
        <v>2027</v>
      </c>
      <c r="BB5" s="45">
        <f t="shared" si="1"/>
        <v>2028</v>
      </c>
      <c r="BC5" s="45">
        <f t="shared" si="1"/>
        <v>2029</v>
      </c>
      <c r="BD5" s="45">
        <f t="shared" si="1"/>
        <v>2030</v>
      </c>
      <c r="BE5" s="45">
        <f t="shared" si="1"/>
        <v>2031</v>
      </c>
      <c r="BF5" s="45">
        <f t="shared" si="1"/>
        <v>2032</v>
      </c>
      <c r="BG5" s="45">
        <f t="shared" si="1"/>
        <v>2033</v>
      </c>
      <c r="BH5" s="45">
        <f t="shared" si="1"/>
        <v>2034</v>
      </c>
      <c r="BI5" s="45">
        <f t="shared" si="1"/>
        <v>2035</v>
      </c>
      <c r="BJ5" s="45">
        <f t="shared" si="1"/>
        <v>2036</v>
      </c>
      <c r="BK5" s="45">
        <f t="shared" si="1"/>
        <v>2037</v>
      </c>
      <c r="BL5" s="45">
        <f t="shared" si="1"/>
        <v>2038</v>
      </c>
      <c r="BM5" s="45">
        <f t="shared" si="1"/>
        <v>2039</v>
      </c>
      <c r="BN5" s="45">
        <f t="shared" si="1"/>
        <v>2040</v>
      </c>
      <c r="BO5" s="14"/>
    </row>
    <row r="6" spans="2:67" s="9" customFormat="1" ht="4.5" x14ac:dyDescent="0.35">
      <c r="B6" s="6"/>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8"/>
    </row>
    <row r="7" spans="2:67" x14ac:dyDescent="0.35">
      <c r="B7" s="2"/>
      <c r="C7" s="1" t="s">
        <v>22</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14"/>
    </row>
    <row r="8" spans="2:67" x14ac:dyDescent="0.35">
      <c r="B8" s="2"/>
      <c r="C8" s="17">
        <v>1</v>
      </c>
      <c r="D8" s="54" t="s">
        <v>26</v>
      </c>
      <c r="E8" s="3"/>
      <c r="F8" s="18">
        <v>0</v>
      </c>
      <c r="G8" s="19">
        <v>0</v>
      </c>
      <c r="H8" s="20">
        <v>0</v>
      </c>
      <c r="I8" s="19">
        <v>0</v>
      </c>
      <c r="J8" s="20">
        <v>14</v>
      </c>
      <c r="K8" s="19">
        <v>14</v>
      </c>
      <c r="L8" s="20">
        <v>14</v>
      </c>
      <c r="M8" s="19">
        <v>14</v>
      </c>
      <c r="N8" s="20">
        <v>14</v>
      </c>
      <c r="O8" s="19">
        <v>14</v>
      </c>
      <c r="P8" s="20">
        <v>14</v>
      </c>
      <c r="Q8" s="19">
        <v>14</v>
      </c>
      <c r="R8" s="20">
        <v>14</v>
      </c>
      <c r="S8" s="19">
        <v>14</v>
      </c>
      <c r="T8" s="20">
        <v>12</v>
      </c>
      <c r="U8" s="19">
        <v>12</v>
      </c>
      <c r="V8" s="20">
        <v>12</v>
      </c>
      <c r="W8" s="19">
        <v>12</v>
      </c>
      <c r="X8" s="20">
        <v>12</v>
      </c>
      <c r="Y8" s="19">
        <v>12</v>
      </c>
      <c r="Z8" s="20">
        <v>5</v>
      </c>
      <c r="AA8" s="19">
        <v>5</v>
      </c>
      <c r="AB8" s="20">
        <v>5</v>
      </c>
      <c r="AC8" s="19">
        <v>5</v>
      </c>
      <c r="AD8" s="20">
        <v>0</v>
      </c>
      <c r="AE8" s="19">
        <v>0</v>
      </c>
      <c r="AF8" s="20">
        <v>0</v>
      </c>
      <c r="AG8" s="19">
        <v>0</v>
      </c>
      <c r="AH8" s="20">
        <v>0</v>
      </c>
      <c r="AI8" s="59">
        <v>0</v>
      </c>
      <c r="AJ8" s="3"/>
      <c r="AK8" s="18">
        <v>0</v>
      </c>
      <c r="AL8" s="19">
        <v>0</v>
      </c>
      <c r="AM8" s="20">
        <v>0</v>
      </c>
      <c r="AN8" s="19">
        <v>0</v>
      </c>
      <c r="AO8" s="20">
        <v>215145</v>
      </c>
      <c r="AP8" s="19">
        <v>213192</v>
      </c>
      <c r="AQ8" s="20">
        <v>213192</v>
      </c>
      <c r="AR8" s="19">
        <v>213192</v>
      </c>
      <c r="AS8" s="20">
        <v>213192</v>
      </c>
      <c r="AT8" s="19">
        <v>213192</v>
      </c>
      <c r="AU8" s="20">
        <v>213192</v>
      </c>
      <c r="AV8" s="19">
        <v>213023</v>
      </c>
      <c r="AW8" s="20">
        <v>213023</v>
      </c>
      <c r="AX8" s="19">
        <v>213023</v>
      </c>
      <c r="AY8" s="20">
        <v>195803</v>
      </c>
      <c r="AZ8" s="19">
        <v>195099</v>
      </c>
      <c r="BA8" s="20">
        <v>195099</v>
      </c>
      <c r="BB8" s="19">
        <v>194349</v>
      </c>
      <c r="BC8" s="20">
        <v>194349</v>
      </c>
      <c r="BD8" s="19">
        <v>194266</v>
      </c>
      <c r="BE8" s="20">
        <v>72481</v>
      </c>
      <c r="BF8" s="19">
        <v>72481</v>
      </c>
      <c r="BG8" s="20">
        <v>72481</v>
      </c>
      <c r="BH8" s="19">
        <v>72481</v>
      </c>
      <c r="BI8" s="20">
        <v>0</v>
      </c>
      <c r="BJ8" s="19">
        <v>0</v>
      </c>
      <c r="BK8" s="20">
        <v>0</v>
      </c>
      <c r="BL8" s="19">
        <v>0</v>
      </c>
      <c r="BM8" s="20">
        <v>0</v>
      </c>
      <c r="BN8" s="59">
        <v>0</v>
      </c>
      <c r="BO8" s="14"/>
    </row>
    <row r="9" spans="2:67" x14ac:dyDescent="0.35">
      <c r="B9" s="2"/>
      <c r="C9" s="44">
        <f>C8+1</f>
        <v>2</v>
      </c>
      <c r="D9" s="55" t="s">
        <v>27</v>
      </c>
      <c r="E9" s="14"/>
      <c r="F9" s="60">
        <v>0</v>
      </c>
      <c r="G9" s="61">
        <v>0</v>
      </c>
      <c r="H9" s="62">
        <v>0</v>
      </c>
      <c r="I9" s="61">
        <v>0</v>
      </c>
      <c r="J9" s="62">
        <v>26</v>
      </c>
      <c r="K9" s="61">
        <v>26</v>
      </c>
      <c r="L9" s="62">
        <v>26</v>
      </c>
      <c r="M9" s="61">
        <v>26</v>
      </c>
      <c r="N9" s="62">
        <v>26</v>
      </c>
      <c r="O9" s="61">
        <v>26</v>
      </c>
      <c r="P9" s="62">
        <v>26</v>
      </c>
      <c r="Q9" s="61">
        <v>26</v>
      </c>
      <c r="R9" s="62">
        <v>26</v>
      </c>
      <c r="S9" s="61">
        <v>26</v>
      </c>
      <c r="T9" s="62">
        <v>22</v>
      </c>
      <c r="U9" s="61">
        <v>21</v>
      </c>
      <c r="V9" s="62">
        <v>21</v>
      </c>
      <c r="W9" s="61">
        <v>21</v>
      </c>
      <c r="X9" s="62">
        <v>21</v>
      </c>
      <c r="Y9" s="61">
        <v>21</v>
      </c>
      <c r="Z9" s="62">
        <v>8</v>
      </c>
      <c r="AA9" s="61">
        <v>8</v>
      </c>
      <c r="AB9" s="62">
        <v>8</v>
      </c>
      <c r="AC9" s="61">
        <v>8</v>
      </c>
      <c r="AD9" s="62">
        <v>0</v>
      </c>
      <c r="AE9" s="61">
        <v>0</v>
      </c>
      <c r="AF9" s="62">
        <v>0</v>
      </c>
      <c r="AG9" s="61">
        <v>0</v>
      </c>
      <c r="AH9" s="62">
        <v>0</v>
      </c>
      <c r="AI9" s="63">
        <v>0</v>
      </c>
      <c r="AJ9" s="3"/>
      <c r="AK9" s="60">
        <v>0</v>
      </c>
      <c r="AL9" s="61">
        <v>0</v>
      </c>
      <c r="AM9" s="62">
        <v>0</v>
      </c>
      <c r="AN9" s="61">
        <v>0</v>
      </c>
      <c r="AO9" s="62">
        <v>391637</v>
      </c>
      <c r="AP9" s="61">
        <v>384676</v>
      </c>
      <c r="AQ9" s="62">
        <v>384676</v>
      </c>
      <c r="AR9" s="61">
        <v>384676</v>
      </c>
      <c r="AS9" s="62">
        <v>384676</v>
      </c>
      <c r="AT9" s="61">
        <v>384676</v>
      </c>
      <c r="AU9" s="62">
        <v>384676</v>
      </c>
      <c r="AV9" s="61">
        <v>384475</v>
      </c>
      <c r="AW9" s="62">
        <v>384475</v>
      </c>
      <c r="AX9" s="61">
        <v>384475</v>
      </c>
      <c r="AY9" s="62">
        <v>354541</v>
      </c>
      <c r="AZ9" s="61">
        <v>336286</v>
      </c>
      <c r="BA9" s="62">
        <v>336286</v>
      </c>
      <c r="BB9" s="61">
        <v>329053</v>
      </c>
      <c r="BC9" s="62">
        <v>329053</v>
      </c>
      <c r="BD9" s="61">
        <v>328285</v>
      </c>
      <c r="BE9" s="62">
        <v>121618</v>
      </c>
      <c r="BF9" s="61">
        <v>121618</v>
      </c>
      <c r="BG9" s="62">
        <v>121618</v>
      </c>
      <c r="BH9" s="61">
        <v>121618</v>
      </c>
      <c r="BI9" s="62">
        <v>0</v>
      </c>
      <c r="BJ9" s="61">
        <v>0</v>
      </c>
      <c r="BK9" s="62">
        <v>0</v>
      </c>
      <c r="BL9" s="61">
        <v>0</v>
      </c>
      <c r="BM9" s="62">
        <v>0</v>
      </c>
      <c r="BN9" s="63">
        <v>0</v>
      </c>
      <c r="BO9" s="14"/>
    </row>
    <row r="10" spans="2:67" x14ac:dyDescent="0.35">
      <c r="B10" s="2"/>
      <c r="C10" s="21">
        <f t="shared" ref="C10:C34" si="2">C9+1</f>
        <v>3</v>
      </c>
      <c r="D10" s="56" t="s">
        <v>28</v>
      </c>
      <c r="E10" s="14"/>
      <c r="F10" s="22">
        <v>0</v>
      </c>
      <c r="G10" s="23">
        <v>0</v>
      </c>
      <c r="H10" s="24">
        <v>0</v>
      </c>
      <c r="I10" s="23">
        <v>0</v>
      </c>
      <c r="J10" s="24">
        <v>4</v>
      </c>
      <c r="K10" s="23">
        <v>4</v>
      </c>
      <c r="L10" s="24">
        <v>4</v>
      </c>
      <c r="M10" s="23">
        <v>4</v>
      </c>
      <c r="N10" s="24">
        <v>2</v>
      </c>
      <c r="O10" s="23">
        <v>0</v>
      </c>
      <c r="P10" s="24">
        <v>0</v>
      </c>
      <c r="Q10" s="23">
        <v>0</v>
      </c>
      <c r="R10" s="24">
        <v>0</v>
      </c>
      <c r="S10" s="23">
        <v>0</v>
      </c>
      <c r="T10" s="24">
        <v>0</v>
      </c>
      <c r="U10" s="23">
        <v>0</v>
      </c>
      <c r="V10" s="24">
        <v>0</v>
      </c>
      <c r="W10" s="23">
        <v>0</v>
      </c>
      <c r="X10" s="24">
        <v>0</v>
      </c>
      <c r="Y10" s="23">
        <v>0</v>
      </c>
      <c r="Z10" s="24">
        <v>0</v>
      </c>
      <c r="AA10" s="23">
        <v>0</v>
      </c>
      <c r="AB10" s="24">
        <v>0</v>
      </c>
      <c r="AC10" s="23">
        <v>0</v>
      </c>
      <c r="AD10" s="24">
        <v>0</v>
      </c>
      <c r="AE10" s="23">
        <v>0</v>
      </c>
      <c r="AF10" s="24">
        <v>0</v>
      </c>
      <c r="AG10" s="23">
        <v>0</v>
      </c>
      <c r="AH10" s="24">
        <v>0</v>
      </c>
      <c r="AI10" s="25">
        <v>0</v>
      </c>
      <c r="AJ10" s="3"/>
      <c r="AK10" s="22">
        <v>0</v>
      </c>
      <c r="AL10" s="23">
        <v>0</v>
      </c>
      <c r="AM10" s="24">
        <v>0</v>
      </c>
      <c r="AN10" s="23">
        <v>0</v>
      </c>
      <c r="AO10" s="24">
        <v>28298</v>
      </c>
      <c r="AP10" s="23">
        <v>28298</v>
      </c>
      <c r="AQ10" s="24">
        <v>28298</v>
      </c>
      <c r="AR10" s="23">
        <v>28193</v>
      </c>
      <c r="AS10" s="24">
        <v>15465</v>
      </c>
      <c r="AT10" s="23">
        <v>0</v>
      </c>
      <c r="AU10" s="24">
        <v>0</v>
      </c>
      <c r="AV10" s="23">
        <v>0</v>
      </c>
      <c r="AW10" s="24">
        <v>0</v>
      </c>
      <c r="AX10" s="23">
        <v>0</v>
      </c>
      <c r="AY10" s="24">
        <v>0</v>
      </c>
      <c r="AZ10" s="23">
        <v>0</v>
      </c>
      <c r="BA10" s="24">
        <v>0</v>
      </c>
      <c r="BB10" s="23">
        <v>0</v>
      </c>
      <c r="BC10" s="24">
        <v>0</v>
      </c>
      <c r="BD10" s="23">
        <v>0</v>
      </c>
      <c r="BE10" s="24">
        <v>0</v>
      </c>
      <c r="BF10" s="23">
        <v>0</v>
      </c>
      <c r="BG10" s="24">
        <v>0</v>
      </c>
      <c r="BH10" s="23">
        <v>0</v>
      </c>
      <c r="BI10" s="24">
        <v>0</v>
      </c>
      <c r="BJ10" s="23">
        <v>0</v>
      </c>
      <c r="BK10" s="24">
        <v>0</v>
      </c>
      <c r="BL10" s="23">
        <v>0</v>
      </c>
      <c r="BM10" s="24">
        <v>0</v>
      </c>
      <c r="BN10" s="25">
        <v>0</v>
      </c>
      <c r="BO10" s="14"/>
    </row>
    <row r="11" spans="2:67" x14ac:dyDescent="0.35">
      <c r="B11" s="2"/>
      <c r="C11" s="44">
        <f t="shared" si="2"/>
        <v>4</v>
      </c>
      <c r="D11" s="55" t="s">
        <v>29</v>
      </c>
      <c r="E11" s="14"/>
      <c r="F11" s="60">
        <v>0</v>
      </c>
      <c r="G11" s="61">
        <v>0</v>
      </c>
      <c r="H11" s="62">
        <v>0</v>
      </c>
      <c r="I11" s="61">
        <v>0</v>
      </c>
      <c r="J11" s="62">
        <v>93</v>
      </c>
      <c r="K11" s="61">
        <v>93</v>
      </c>
      <c r="L11" s="62">
        <v>93</v>
      </c>
      <c r="M11" s="61">
        <v>93</v>
      </c>
      <c r="N11" s="62">
        <v>93</v>
      </c>
      <c r="O11" s="61">
        <v>93</v>
      </c>
      <c r="P11" s="62">
        <v>93</v>
      </c>
      <c r="Q11" s="61">
        <v>93</v>
      </c>
      <c r="R11" s="62">
        <v>93</v>
      </c>
      <c r="S11" s="61">
        <v>93</v>
      </c>
      <c r="T11" s="62">
        <v>93</v>
      </c>
      <c r="U11" s="61">
        <v>93</v>
      </c>
      <c r="V11" s="62">
        <v>93</v>
      </c>
      <c r="W11" s="61">
        <v>93</v>
      </c>
      <c r="X11" s="62">
        <v>93</v>
      </c>
      <c r="Y11" s="61">
        <v>93</v>
      </c>
      <c r="Z11" s="62">
        <v>93</v>
      </c>
      <c r="AA11" s="61">
        <v>93</v>
      </c>
      <c r="AB11" s="62">
        <v>84</v>
      </c>
      <c r="AC11" s="61">
        <v>0</v>
      </c>
      <c r="AD11" s="62">
        <v>0</v>
      </c>
      <c r="AE11" s="61">
        <v>0</v>
      </c>
      <c r="AF11" s="62">
        <v>0</v>
      </c>
      <c r="AG11" s="61">
        <v>0</v>
      </c>
      <c r="AH11" s="62">
        <v>0</v>
      </c>
      <c r="AI11" s="63">
        <v>0</v>
      </c>
      <c r="AJ11" s="3"/>
      <c r="AK11" s="60">
        <v>0</v>
      </c>
      <c r="AL11" s="61">
        <v>0</v>
      </c>
      <c r="AM11" s="62">
        <v>0</v>
      </c>
      <c r="AN11" s="61">
        <v>0</v>
      </c>
      <c r="AO11" s="62">
        <v>176218</v>
      </c>
      <c r="AP11" s="61">
        <v>176218</v>
      </c>
      <c r="AQ11" s="62">
        <v>176218</v>
      </c>
      <c r="AR11" s="61">
        <v>176218</v>
      </c>
      <c r="AS11" s="62">
        <v>176218</v>
      </c>
      <c r="AT11" s="61">
        <v>176218</v>
      </c>
      <c r="AU11" s="62">
        <v>176218</v>
      </c>
      <c r="AV11" s="61">
        <v>176218</v>
      </c>
      <c r="AW11" s="62">
        <v>176218</v>
      </c>
      <c r="AX11" s="61">
        <v>176218</v>
      </c>
      <c r="AY11" s="62">
        <v>176218</v>
      </c>
      <c r="AZ11" s="61">
        <v>176218</v>
      </c>
      <c r="BA11" s="62">
        <v>176218</v>
      </c>
      <c r="BB11" s="61">
        <v>176218</v>
      </c>
      <c r="BC11" s="62">
        <v>176218</v>
      </c>
      <c r="BD11" s="61">
        <v>176218</v>
      </c>
      <c r="BE11" s="62">
        <v>176218</v>
      </c>
      <c r="BF11" s="61">
        <v>176218</v>
      </c>
      <c r="BG11" s="62">
        <v>168262</v>
      </c>
      <c r="BH11" s="61">
        <v>0</v>
      </c>
      <c r="BI11" s="62">
        <v>0</v>
      </c>
      <c r="BJ11" s="61">
        <v>0</v>
      </c>
      <c r="BK11" s="62">
        <v>0</v>
      </c>
      <c r="BL11" s="61">
        <v>0</v>
      </c>
      <c r="BM11" s="62">
        <v>0</v>
      </c>
      <c r="BN11" s="63">
        <v>0</v>
      </c>
      <c r="BO11" s="14"/>
    </row>
    <row r="12" spans="2:67" x14ac:dyDescent="0.35">
      <c r="B12" s="2"/>
      <c r="C12" s="21">
        <f t="shared" si="2"/>
        <v>5</v>
      </c>
      <c r="D12" s="56" t="s">
        <v>30</v>
      </c>
      <c r="E12" s="14"/>
      <c r="F12" s="22">
        <v>0</v>
      </c>
      <c r="G12" s="23">
        <v>0</v>
      </c>
      <c r="H12" s="24">
        <v>0</v>
      </c>
      <c r="I12" s="23">
        <v>0</v>
      </c>
      <c r="J12" s="24">
        <v>0</v>
      </c>
      <c r="K12" s="23">
        <v>0</v>
      </c>
      <c r="L12" s="24">
        <v>0</v>
      </c>
      <c r="M12" s="23">
        <v>0</v>
      </c>
      <c r="N12" s="24">
        <v>0</v>
      </c>
      <c r="O12" s="23">
        <v>0</v>
      </c>
      <c r="P12" s="24">
        <v>0</v>
      </c>
      <c r="Q12" s="23">
        <v>0</v>
      </c>
      <c r="R12" s="24">
        <v>0</v>
      </c>
      <c r="S12" s="23">
        <v>0</v>
      </c>
      <c r="T12" s="24">
        <v>0</v>
      </c>
      <c r="U12" s="23">
        <v>0</v>
      </c>
      <c r="V12" s="24">
        <v>0</v>
      </c>
      <c r="W12" s="23">
        <v>0</v>
      </c>
      <c r="X12" s="24">
        <v>0</v>
      </c>
      <c r="Y12" s="23">
        <v>0</v>
      </c>
      <c r="Z12" s="24">
        <v>0</v>
      </c>
      <c r="AA12" s="23">
        <v>0</v>
      </c>
      <c r="AB12" s="24">
        <v>0</v>
      </c>
      <c r="AC12" s="23">
        <v>0</v>
      </c>
      <c r="AD12" s="24">
        <v>0</v>
      </c>
      <c r="AE12" s="23">
        <v>0</v>
      </c>
      <c r="AF12" s="24">
        <v>0</v>
      </c>
      <c r="AG12" s="23">
        <v>0</v>
      </c>
      <c r="AH12" s="24">
        <v>0</v>
      </c>
      <c r="AI12" s="25">
        <v>0</v>
      </c>
      <c r="AJ12" s="3"/>
      <c r="AK12" s="22">
        <v>0</v>
      </c>
      <c r="AL12" s="23">
        <v>0</v>
      </c>
      <c r="AM12" s="24">
        <v>0</v>
      </c>
      <c r="AN12" s="23">
        <v>0</v>
      </c>
      <c r="AO12" s="24">
        <v>0</v>
      </c>
      <c r="AP12" s="23">
        <v>0</v>
      </c>
      <c r="AQ12" s="24">
        <v>0</v>
      </c>
      <c r="AR12" s="23">
        <v>0</v>
      </c>
      <c r="AS12" s="24">
        <v>0</v>
      </c>
      <c r="AT12" s="23">
        <v>0</v>
      </c>
      <c r="AU12" s="24">
        <v>0</v>
      </c>
      <c r="AV12" s="23">
        <v>0</v>
      </c>
      <c r="AW12" s="24">
        <v>0</v>
      </c>
      <c r="AX12" s="23">
        <v>0</v>
      </c>
      <c r="AY12" s="24">
        <v>0</v>
      </c>
      <c r="AZ12" s="23">
        <v>0</v>
      </c>
      <c r="BA12" s="24">
        <v>0</v>
      </c>
      <c r="BB12" s="23">
        <v>0</v>
      </c>
      <c r="BC12" s="24">
        <v>0</v>
      </c>
      <c r="BD12" s="23">
        <v>0</v>
      </c>
      <c r="BE12" s="24">
        <v>0</v>
      </c>
      <c r="BF12" s="23">
        <v>0</v>
      </c>
      <c r="BG12" s="24">
        <v>0</v>
      </c>
      <c r="BH12" s="23">
        <v>0</v>
      </c>
      <c r="BI12" s="24">
        <v>0</v>
      </c>
      <c r="BJ12" s="23">
        <v>0</v>
      </c>
      <c r="BK12" s="24">
        <v>0</v>
      </c>
      <c r="BL12" s="23">
        <v>0</v>
      </c>
      <c r="BM12" s="24">
        <v>0</v>
      </c>
      <c r="BN12" s="25">
        <v>0</v>
      </c>
      <c r="BO12" s="14"/>
    </row>
    <row r="13" spans="2:67" x14ac:dyDescent="0.35">
      <c r="B13" s="2"/>
      <c r="C13" s="44">
        <f t="shared" si="2"/>
        <v>6</v>
      </c>
      <c r="D13" s="55" t="s">
        <v>31</v>
      </c>
      <c r="E13" s="14"/>
      <c r="F13" s="60">
        <v>0</v>
      </c>
      <c r="G13" s="61">
        <v>0</v>
      </c>
      <c r="H13" s="62">
        <v>0</v>
      </c>
      <c r="I13" s="61">
        <v>0</v>
      </c>
      <c r="J13" s="62">
        <v>0</v>
      </c>
      <c r="K13" s="61">
        <v>0</v>
      </c>
      <c r="L13" s="62">
        <v>0</v>
      </c>
      <c r="M13" s="61">
        <v>0</v>
      </c>
      <c r="N13" s="62">
        <v>0</v>
      </c>
      <c r="O13" s="61">
        <v>0</v>
      </c>
      <c r="P13" s="62">
        <v>0</v>
      </c>
      <c r="Q13" s="61">
        <v>0</v>
      </c>
      <c r="R13" s="62">
        <v>0</v>
      </c>
      <c r="S13" s="61">
        <v>0</v>
      </c>
      <c r="T13" s="62">
        <v>0</v>
      </c>
      <c r="U13" s="61">
        <v>0</v>
      </c>
      <c r="V13" s="62">
        <v>0</v>
      </c>
      <c r="W13" s="61">
        <v>0</v>
      </c>
      <c r="X13" s="62">
        <v>0</v>
      </c>
      <c r="Y13" s="61">
        <v>0</v>
      </c>
      <c r="Z13" s="62">
        <v>0</v>
      </c>
      <c r="AA13" s="61">
        <v>0</v>
      </c>
      <c r="AB13" s="62">
        <v>0</v>
      </c>
      <c r="AC13" s="61">
        <v>0</v>
      </c>
      <c r="AD13" s="62">
        <v>0</v>
      </c>
      <c r="AE13" s="61">
        <v>0</v>
      </c>
      <c r="AF13" s="62">
        <v>0</v>
      </c>
      <c r="AG13" s="61">
        <v>0</v>
      </c>
      <c r="AH13" s="62">
        <v>0</v>
      </c>
      <c r="AI13" s="63">
        <v>0</v>
      </c>
      <c r="AJ13" s="3"/>
      <c r="AK13" s="60">
        <v>0</v>
      </c>
      <c r="AL13" s="61">
        <v>0</v>
      </c>
      <c r="AM13" s="62">
        <v>0</v>
      </c>
      <c r="AN13" s="61">
        <v>0</v>
      </c>
      <c r="AO13" s="62">
        <v>0</v>
      </c>
      <c r="AP13" s="61">
        <v>0</v>
      </c>
      <c r="AQ13" s="62">
        <v>0</v>
      </c>
      <c r="AR13" s="61">
        <v>0</v>
      </c>
      <c r="AS13" s="62">
        <v>0</v>
      </c>
      <c r="AT13" s="61">
        <v>0</v>
      </c>
      <c r="AU13" s="62">
        <v>0</v>
      </c>
      <c r="AV13" s="61">
        <v>0</v>
      </c>
      <c r="AW13" s="62">
        <v>0</v>
      </c>
      <c r="AX13" s="61">
        <v>0</v>
      </c>
      <c r="AY13" s="62">
        <v>0</v>
      </c>
      <c r="AZ13" s="61">
        <v>0</v>
      </c>
      <c r="BA13" s="62">
        <v>0</v>
      </c>
      <c r="BB13" s="61">
        <v>0</v>
      </c>
      <c r="BC13" s="62">
        <v>0</v>
      </c>
      <c r="BD13" s="61">
        <v>0</v>
      </c>
      <c r="BE13" s="62">
        <v>0</v>
      </c>
      <c r="BF13" s="61">
        <v>0</v>
      </c>
      <c r="BG13" s="62">
        <v>0</v>
      </c>
      <c r="BH13" s="61">
        <v>0</v>
      </c>
      <c r="BI13" s="62">
        <v>0</v>
      </c>
      <c r="BJ13" s="61">
        <v>0</v>
      </c>
      <c r="BK13" s="62">
        <v>0</v>
      </c>
      <c r="BL13" s="61">
        <v>0</v>
      </c>
      <c r="BM13" s="62">
        <v>0</v>
      </c>
      <c r="BN13" s="63">
        <v>0</v>
      </c>
      <c r="BO13" s="14"/>
    </row>
    <row r="14" spans="2:67" x14ac:dyDescent="0.35">
      <c r="B14" s="2"/>
      <c r="C14" s="21">
        <f t="shared" si="2"/>
        <v>7</v>
      </c>
      <c r="D14" s="56" t="s">
        <v>32</v>
      </c>
      <c r="E14" s="14"/>
      <c r="F14" s="22">
        <v>0</v>
      </c>
      <c r="G14" s="23">
        <v>0</v>
      </c>
      <c r="H14" s="24">
        <v>0</v>
      </c>
      <c r="I14" s="23">
        <v>0</v>
      </c>
      <c r="J14" s="24">
        <v>170</v>
      </c>
      <c r="K14" s="23">
        <v>170</v>
      </c>
      <c r="L14" s="24">
        <v>168</v>
      </c>
      <c r="M14" s="23">
        <v>168</v>
      </c>
      <c r="N14" s="24">
        <v>168</v>
      </c>
      <c r="O14" s="23">
        <v>168</v>
      </c>
      <c r="P14" s="24">
        <v>160</v>
      </c>
      <c r="Q14" s="23">
        <v>160</v>
      </c>
      <c r="R14" s="24">
        <v>156</v>
      </c>
      <c r="S14" s="23">
        <v>131</v>
      </c>
      <c r="T14" s="24">
        <v>69</v>
      </c>
      <c r="U14" s="23">
        <v>69</v>
      </c>
      <c r="V14" s="24">
        <v>49</v>
      </c>
      <c r="W14" s="23">
        <v>49</v>
      </c>
      <c r="X14" s="24">
        <v>49</v>
      </c>
      <c r="Y14" s="23">
        <v>40</v>
      </c>
      <c r="Z14" s="24">
        <v>24</v>
      </c>
      <c r="AA14" s="23">
        <v>24</v>
      </c>
      <c r="AB14" s="24">
        <v>24</v>
      </c>
      <c r="AC14" s="23">
        <v>24</v>
      </c>
      <c r="AD14" s="24">
        <v>0</v>
      </c>
      <c r="AE14" s="23">
        <v>0</v>
      </c>
      <c r="AF14" s="24">
        <v>0</v>
      </c>
      <c r="AG14" s="23">
        <v>0</v>
      </c>
      <c r="AH14" s="24">
        <v>0</v>
      </c>
      <c r="AI14" s="25">
        <v>0</v>
      </c>
      <c r="AJ14" s="3"/>
      <c r="AK14" s="22">
        <v>0</v>
      </c>
      <c r="AL14" s="23">
        <v>0</v>
      </c>
      <c r="AM14" s="24">
        <v>0</v>
      </c>
      <c r="AN14" s="23">
        <v>0</v>
      </c>
      <c r="AO14" s="24">
        <v>1141252</v>
      </c>
      <c r="AP14" s="23">
        <v>1141252</v>
      </c>
      <c r="AQ14" s="24">
        <v>1133568</v>
      </c>
      <c r="AR14" s="23">
        <v>1133568</v>
      </c>
      <c r="AS14" s="24">
        <v>1133568</v>
      </c>
      <c r="AT14" s="23">
        <v>1133568</v>
      </c>
      <c r="AU14" s="24">
        <v>1087472</v>
      </c>
      <c r="AV14" s="23">
        <v>1087472</v>
      </c>
      <c r="AW14" s="24">
        <v>1041820</v>
      </c>
      <c r="AX14" s="23">
        <v>878660</v>
      </c>
      <c r="AY14" s="24">
        <v>395891</v>
      </c>
      <c r="AZ14" s="23">
        <v>305880</v>
      </c>
      <c r="BA14" s="24">
        <v>191307</v>
      </c>
      <c r="BB14" s="23">
        <v>191307</v>
      </c>
      <c r="BC14" s="24">
        <v>191307</v>
      </c>
      <c r="BD14" s="23">
        <v>150276</v>
      </c>
      <c r="BE14" s="24">
        <v>73928</v>
      </c>
      <c r="BF14" s="23">
        <v>73928</v>
      </c>
      <c r="BG14" s="24">
        <v>73928</v>
      </c>
      <c r="BH14" s="23">
        <v>73928</v>
      </c>
      <c r="BI14" s="24">
        <v>0</v>
      </c>
      <c r="BJ14" s="23">
        <v>0</v>
      </c>
      <c r="BK14" s="24">
        <v>0</v>
      </c>
      <c r="BL14" s="23">
        <v>0</v>
      </c>
      <c r="BM14" s="24">
        <v>0</v>
      </c>
      <c r="BN14" s="25">
        <v>0</v>
      </c>
      <c r="BO14" s="14"/>
    </row>
    <row r="15" spans="2:67" x14ac:dyDescent="0.35">
      <c r="B15" s="2"/>
      <c r="C15" s="44">
        <f t="shared" si="2"/>
        <v>8</v>
      </c>
      <c r="D15" s="55" t="s">
        <v>33</v>
      </c>
      <c r="E15" s="14"/>
      <c r="F15" s="60">
        <v>0</v>
      </c>
      <c r="G15" s="61">
        <v>0</v>
      </c>
      <c r="H15" s="62">
        <v>0</v>
      </c>
      <c r="I15" s="61">
        <v>0</v>
      </c>
      <c r="J15" s="62">
        <v>5</v>
      </c>
      <c r="K15" s="61">
        <v>5</v>
      </c>
      <c r="L15" s="62">
        <v>2</v>
      </c>
      <c r="M15" s="61">
        <v>2</v>
      </c>
      <c r="N15" s="62">
        <v>2</v>
      </c>
      <c r="O15" s="61">
        <v>2</v>
      </c>
      <c r="P15" s="62">
        <v>2</v>
      </c>
      <c r="Q15" s="61">
        <v>2</v>
      </c>
      <c r="R15" s="62">
        <v>2</v>
      </c>
      <c r="S15" s="61">
        <v>2</v>
      </c>
      <c r="T15" s="62">
        <v>2</v>
      </c>
      <c r="U15" s="61">
        <v>1</v>
      </c>
      <c r="V15" s="62">
        <v>0</v>
      </c>
      <c r="W15" s="61">
        <v>0</v>
      </c>
      <c r="X15" s="62">
        <v>0</v>
      </c>
      <c r="Y15" s="61">
        <v>0</v>
      </c>
      <c r="Z15" s="62">
        <v>0</v>
      </c>
      <c r="AA15" s="61">
        <v>0</v>
      </c>
      <c r="AB15" s="62">
        <v>0</v>
      </c>
      <c r="AC15" s="61">
        <v>0</v>
      </c>
      <c r="AD15" s="62">
        <v>0</v>
      </c>
      <c r="AE15" s="61">
        <v>0</v>
      </c>
      <c r="AF15" s="62">
        <v>0</v>
      </c>
      <c r="AG15" s="61">
        <v>0</v>
      </c>
      <c r="AH15" s="62">
        <v>0</v>
      </c>
      <c r="AI15" s="63">
        <v>0</v>
      </c>
      <c r="AJ15" s="3"/>
      <c r="AK15" s="60">
        <v>0</v>
      </c>
      <c r="AL15" s="61">
        <v>0</v>
      </c>
      <c r="AM15" s="62">
        <v>0</v>
      </c>
      <c r="AN15" s="61">
        <v>0</v>
      </c>
      <c r="AO15" s="62">
        <v>18930</v>
      </c>
      <c r="AP15" s="61">
        <v>17918</v>
      </c>
      <c r="AQ15" s="62">
        <v>8296</v>
      </c>
      <c r="AR15" s="61">
        <v>8296</v>
      </c>
      <c r="AS15" s="62">
        <v>8296</v>
      </c>
      <c r="AT15" s="61">
        <v>8296</v>
      </c>
      <c r="AU15" s="62">
        <v>8296</v>
      </c>
      <c r="AV15" s="61">
        <v>8296</v>
      </c>
      <c r="AW15" s="62">
        <v>8296</v>
      </c>
      <c r="AX15" s="61">
        <v>8296</v>
      </c>
      <c r="AY15" s="62">
        <v>8296</v>
      </c>
      <c r="AZ15" s="61">
        <v>4112</v>
      </c>
      <c r="BA15" s="62">
        <v>0</v>
      </c>
      <c r="BB15" s="61">
        <v>0</v>
      </c>
      <c r="BC15" s="62">
        <v>0</v>
      </c>
      <c r="BD15" s="61">
        <v>0</v>
      </c>
      <c r="BE15" s="62">
        <v>0</v>
      </c>
      <c r="BF15" s="61">
        <v>0</v>
      </c>
      <c r="BG15" s="62">
        <v>0</v>
      </c>
      <c r="BH15" s="61">
        <v>0</v>
      </c>
      <c r="BI15" s="62">
        <v>0</v>
      </c>
      <c r="BJ15" s="61">
        <v>0</v>
      </c>
      <c r="BK15" s="62">
        <v>0</v>
      </c>
      <c r="BL15" s="61">
        <v>0</v>
      </c>
      <c r="BM15" s="62">
        <v>0</v>
      </c>
      <c r="BN15" s="63">
        <v>0</v>
      </c>
      <c r="BO15" s="14"/>
    </row>
    <row r="16" spans="2:67" x14ac:dyDescent="0.35">
      <c r="B16" s="2"/>
      <c r="C16" s="21">
        <f t="shared" si="2"/>
        <v>9</v>
      </c>
      <c r="D16" s="56" t="s">
        <v>34</v>
      </c>
      <c r="E16" s="14"/>
      <c r="F16" s="22">
        <v>0</v>
      </c>
      <c r="G16" s="23">
        <v>0</v>
      </c>
      <c r="H16" s="24">
        <v>0</v>
      </c>
      <c r="I16" s="23">
        <v>0</v>
      </c>
      <c r="J16" s="24">
        <v>1</v>
      </c>
      <c r="K16" s="23">
        <v>1</v>
      </c>
      <c r="L16" s="24">
        <v>1</v>
      </c>
      <c r="M16" s="23">
        <v>1</v>
      </c>
      <c r="N16" s="24">
        <v>1</v>
      </c>
      <c r="O16" s="23">
        <v>1</v>
      </c>
      <c r="P16" s="24">
        <v>1</v>
      </c>
      <c r="Q16" s="23">
        <v>1</v>
      </c>
      <c r="R16" s="24">
        <v>1</v>
      </c>
      <c r="S16" s="23">
        <v>1</v>
      </c>
      <c r="T16" s="24">
        <v>1</v>
      </c>
      <c r="U16" s="23">
        <v>1</v>
      </c>
      <c r="V16" s="24">
        <v>0</v>
      </c>
      <c r="W16" s="23">
        <v>0</v>
      </c>
      <c r="X16" s="24">
        <v>0</v>
      </c>
      <c r="Y16" s="23">
        <v>0</v>
      </c>
      <c r="Z16" s="24">
        <v>0</v>
      </c>
      <c r="AA16" s="23">
        <v>0</v>
      </c>
      <c r="AB16" s="24">
        <v>0</v>
      </c>
      <c r="AC16" s="23">
        <v>0</v>
      </c>
      <c r="AD16" s="24">
        <v>0</v>
      </c>
      <c r="AE16" s="23">
        <v>0</v>
      </c>
      <c r="AF16" s="24">
        <v>0</v>
      </c>
      <c r="AG16" s="23">
        <v>0</v>
      </c>
      <c r="AH16" s="24">
        <v>0</v>
      </c>
      <c r="AI16" s="25">
        <v>0</v>
      </c>
      <c r="AJ16" s="3"/>
      <c r="AK16" s="22">
        <v>0</v>
      </c>
      <c r="AL16" s="23">
        <v>0</v>
      </c>
      <c r="AM16" s="24">
        <v>0</v>
      </c>
      <c r="AN16" s="23">
        <v>0</v>
      </c>
      <c r="AO16" s="24">
        <v>6131</v>
      </c>
      <c r="AP16" s="23">
        <v>6131</v>
      </c>
      <c r="AQ16" s="24">
        <v>6131</v>
      </c>
      <c r="AR16" s="23">
        <v>6131</v>
      </c>
      <c r="AS16" s="24">
        <v>6131</v>
      </c>
      <c r="AT16" s="23">
        <v>6131</v>
      </c>
      <c r="AU16" s="24">
        <v>6131</v>
      </c>
      <c r="AV16" s="23">
        <v>6131</v>
      </c>
      <c r="AW16" s="24">
        <v>6131</v>
      </c>
      <c r="AX16" s="23">
        <v>6131</v>
      </c>
      <c r="AY16" s="24">
        <v>6131</v>
      </c>
      <c r="AZ16" s="23">
        <v>6131</v>
      </c>
      <c r="BA16" s="24">
        <v>303</v>
      </c>
      <c r="BB16" s="23">
        <v>303</v>
      </c>
      <c r="BC16" s="24">
        <v>303</v>
      </c>
      <c r="BD16" s="23">
        <v>162</v>
      </c>
      <c r="BE16" s="24">
        <v>0</v>
      </c>
      <c r="BF16" s="23">
        <v>0</v>
      </c>
      <c r="BG16" s="24">
        <v>0</v>
      </c>
      <c r="BH16" s="23">
        <v>0</v>
      </c>
      <c r="BI16" s="24">
        <v>0</v>
      </c>
      <c r="BJ16" s="23">
        <v>0</v>
      </c>
      <c r="BK16" s="24">
        <v>0</v>
      </c>
      <c r="BL16" s="23">
        <v>0</v>
      </c>
      <c r="BM16" s="24">
        <v>0</v>
      </c>
      <c r="BN16" s="25">
        <v>0</v>
      </c>
      <c r="BO16" s="14"/>
    </row>
    <row r="17" spans="2:67" x14ac:dyDescent="0.35">
      <c r="B17" s="2"/>
      <c r="C17" s="44">
        <f t="shared" si="2"/>
        <v>10</v>
      </c>
      <c r="D17" s="55" t="s">
        <v>35</v>
      </c>
      <c r="E17" s="14"/>
      <c r="F17" s="60">
        <v>0</v>
      </c>
      <c r="G17" s="61">
        <v>0</v>
      </c>
      <c r="H17" s="62">
        <v>0</v>
      </c>
      <c r="I17" s="61">
        <v>0</v>
      </c>
      <c r="J17" s="62">
        <v>0</v>
      </c>
      <c r="K17" s="61">
        <v>0</v>
      </c>
      <c r="L17" s="62">
        <v>0</v>
      </c>
      <c r="M17" s="61">
        <v>0</v>
      </c>
      <c r="N17" s="62">
        <v>0</v>
      </c>
      <c r="O17" s="61">
        <v>0</v>
      </c>
      <c r="P17" s="62">
        <v>0</v>
      </c>
      <c r="Q17" s="61">
        <v>0</v>
      </c>
      <c r="R17" s="62">
        <v>0</v>
      </c>
      <c r="S17" s="61">
        <v>0</v>
      </c>
      <c r="T17" s="62">
        <v>0</v>
      </c>
      <c r="U17" s="61">
        <v>0</v>
      </c>
      <c r="V17" s="62">
        <v>0</v>
      </c>
      <c r="W17" s="61">
        <v>0</v>
      </c>
      <c r="X17" s="62">
        <v>0</v>
      </c>
      <c r="Y17" s="61">
        <v>0</v>
      </c>
      <c r="Z17" s="62">
        <v>0</v>
      </c>
      <c r="AA17" s="61">
        <v>0</v>
      </c>
      <c r="AB17" s="62">
        <v>0</v>
      </c>
      <c r="AC17" s="61">
        <v>0</v>
      </c>
      <c r="AD17" s="62">
        <v>0</v>
      </c>
      <c r="AE17" s="61">
        <v>0</v>
      </c>
      <c r="AF17" s="62">
        <v>0</v>
      </c>
      <c r="AG17" s="61">
        <v>0</v>
      </c>
      <c r="AH17" s="62">
        <v>0</v>
      </c>
      <c r="AI17" s="63">
        <v>0</v>
      </c>
      <c r="AJ17" s="3"/>
      <c r="AK17" s="60">
        <v>0</v>
      </c>
      <c r="AL17" s="61">
        <v>0</v>
      </c>
      <c r="AM17" s="62">
        <v>0</v>
      </c>
      <c r="AN17" s="61">
        <v>0</v>
      </c>
      <c r="AO17" s="62">
        <v>0</v>
      </c>
      <c r="AP17" s="61">
        <v>0</v>
      </c>
      <c r="AQ17" s="62">
        <v>0</v>
      </c>
      <c r="AR17" s="61">
        <v>0</v>
      </c>
      <c r="AS17" s="62">
        <v>0</v>
      </c>
      <c r="AT17" s="61">
        <v>0</v>
      </c>
      <c r="AU17" s="62">
        <v>0</v>
      </c>
      <c r="AV17" s="61">
        <v>0</v>
      </c>
      <c r="AW17" s="62">
        <v>0</v>
      </c>
      <c r="AX17" s="61">
        <v>0</v>
      </c>
      <c r="AY17" s="62">
        <v>0</v>
      </c>
      <c r="AZ17" s="61">
        <v>0</v>
      </c>
      <c r="BA17" s="62">
        <v>0</v>
      </c>
      <c r="BB17" s="61">
        <v>0</v>
      </c>
      <c r="BC17" s="62">
        <v>0</v>
      </c>
      <c r="BD17" s="61">
        <v>0</v>
      </c>
      <c r="BE17" s="62">
        <v>0</v>
      </c>
      <c r="BF17" s="61">
        <v>0</v>
      </c>
      <c r="BG17" s="62">
        <v>0</v>
      </c>
      <c r="BH17" s="61">
        <v>0</v>
      </c>
      <c r="BI17" s="62">
        <v>0</v>
      </c>
      <c r="BJ17" s="61">
        <v>0</v>
      </c>
      <c r="BK17" s="62">
        <v>0</v>
      </c>
      <c r="BL17" s="61">
        <v>0</v>
      </c>
      <c r="BM17" s="62">
        <v>0</v>
      </c>
      <c r="BN17" s="63">
        <v>0</v>
      </c>
      <c r="BO17" s="14"/>
    </row>
    <row r="18" spans="2:67" x14ac:dyDescent="0.35">
      <c r="B18" s="2"/>
      <c r="C18" s="21">
        <f t="shared" si="2"/>
        <v>11</v>
      </c>
      <c r="D18" s="56" t="s">
        <v>36</v>
      </c>
      <c r="E18" s="14"/>
      <c r="F18" s="22">
        <v>0</v>
      </c>
      <c r="G18" s="23">
        <v>0</v>
      </c>
      <c r="H18" s="24">
        <v>0</v>
      </c>
      <c r="I18" s="23">
        <v>0</v>
      </c>
      <c r="J18" s="24">
        <v>0</v>
      </c>
      <c r="K18" s="23">
        <v>0</v>
      </c>
      <c r="L18" s="24">
        <v>0</v>
      </c>
      <c r="M18" s="23">
        <v>0</v>
      </c>
      <c r="N18" s="24">
        <v>0</v>
      </c>
      <c r="O18" s="23">
        <v>0</v>
      </c>
      <c r="P18" s="24">
        <v>0</v>
      </c>
      <c r="Q18" s="23">
        <v>0</v>
      </c>
      <c r="R18" s="24">
        <v>0</v>
      </c>
      <c r="S18" s="23">
        <v>0</v>
      </c>
      <c r="T18" s="24">
        <v>0</v>
      </c>
      <c r="U18" s="23">
        <v>0</v>
      </c>
      <c r="V18" s="24">
        <v>0</v>
      </c>
      <c r="W18" s="23">
        <v>0</v>
      </c>
      <c r="X18" s="24">
        <v>0</v>
      </c>
      <c r="Y18" s="23">
        <v>0</v>
      </c>
      <c r="Z18" s="24">
        <v>0</v>
      </c>
      <c r="AA18" s="23">
        <v>0</v>
      </c>
      <c r="AB18" s="24">
        <v>0</v>
      </c>
      <c r="AC18" s="23">
        <v>0</v>
      </c>
      <c r="AD18" s="24">
        <v>0</v>
      </c>
      <c r="AE18" s="23">
        <v>0</v>
      </c>
      <c r="AF18" s="24">
        <v>0</v>
      </c>
      <c r="AG18" s="23">
        <v>0</v>
      </c>
      <c r="AH18" s="24">
        <v>0</v>
      </c>
      <c r="AI18" s="25">
        <v>0</v>
      </c>
      <c r="AJ18" s="3"/>
      <c r="AK18" s="22">
        <v>0</v>
      </c>
      <c r="AL18" s="23">
        <v>0</v>
      </c>
      <c r="AM18" s="24">
        <v>0</v>
      </c>
      <c r="AN18" s="23">
        <v>0</v>
      </c>
      <c r="AO18" s="24">
        <v>0</v>
      </c>
      <c r="AP18" s="23">
        <v>0</v>
      </c>
      <c r="AQ18" s="24">
        <v>0</v>
      </c>
      <c r="AR18" s="23">
        <v>0</v>
      </c>
      <c r="AS18" s="24">
        <v>0</v>
      </c>
      <c r="AT18" s="23">
        <v>0</v>
      </c>
      <c r="AU18" s="24">
        <v>0</v>
      </c>
      <c r="AV18" s="23">
        <v>0</v>
      </c>
      <c r="AW18" s="24">
        <v>0</v>
      </c>
      <c r="AX18" s="23">
        <v>0</v>
      </c>
      <c r="AY18" s="24">
        <v>0</v>
      </c>
      <c r="AZ18" s="23">
        <v>0</v>
      </c>
      <c r="BA18" s="24">
        <v>0</v>
      </c>
      <c r="BB18" s="23">
        <v>0</v>
      </c>
      <c r="BC18" s="24">
        <v>0</v>
      </c>
      <c r="BD18" s="23">
        <v>0</v>
      </c>
      <c r="BE18" s="24">
        <v>0</v>
      </c>
      <c r="BF18" s="23">
        <v>0</v>
      </c>
      <c r="BG18" s="24">
        <v>0</v>
      </c>
      <c r="BH18" s="23">
        <v>0</v>
      </c>
      <c r="BI18" s="24">
        <v>0</v>
      </c>
      <c r="BJ18" s="23">
        <v>0</v>
      </c>
      <c r="BK18" s="24">
        <v>0</v>
      </c>
      <c r="BL18" s="23">
        <v>0</v>
      </c>
      <c r="BM18" s="24">
        <v>0</v>
      </c>
      <c r="BN18" s="25">
        <v>0</v>
      </c>
      <c r="BO18" s="14"/>
    </row>
    <row r="19" spans="2:67" x14ac:dyDescent="0.35">
      <c r="B19" s="2"/>
      <c r="C19" s="44">
        <f t="shared" si="2"/>
        <v>12</v>
      </c>
      <c r="D19" s="55" t="s">
        <v>37</v>
      </c>
      <c r="E19" s="14"/>
      <c r="F19" s="60">
        <v>0</v>
      </c>
      <c r="G19" s="61">
        <v>0</v>
      </c>
      <c r="H19" s="62">
        <v>0</v>
      </c>
      <c r="I19" s="61">
        <v>0</v>
      </c>
      <c r="J19" s="62">
        <v>6</v>
      </c>
      <c r="K19" s="61">
        <v>6</v>
      </c>
      <c r="L19" s="62">
        <v>6</v>
      </c>
      <c r="M19" s="61">
        <v>6</v>
      </c>
      <c r="N19" s="62">
        <v>6</v>
      </c>
      <c r="O19" s="61">
        <v>6</v>
      </c>
      <c r="P19" s="62">
        <v>6</v>
      </c>
      <c r="Q19" s="61">
        <v>6</v>
      </c>
      <c r="R19" s="62">
        <v>0</v>
      </c>
      <c r="S19" s="61">
        <v>0</v>
      </c>
      <c r="T19" s="62">
        <v>0</v>
      </c>
      <c r="U19" s="61">
        <v>0</v>
      </c>
      <c r="V19" s="62">
        <v>0</v>
      </c>
      <c r="W19" s="61">
        <v>0</v>
      </c>
      <c r="X19" s="62">
        <v>0</v>
      </c>
      <c r="Y19" s="61">
        <v>0</v>
      </c>
      <c r="Z19" s="62">
        <v>0</v>
      </c>
      <c r="AA19" s="61">
        <v>0</v>
      </c>
      <c r="AB19" s="62">
        <v>0</v>
      </c>
      <c r="AC19" s="61">
        <v>0</v>
      </c>
      <c r="AD19" s="62">
        <v>0</v>
      </c>
      <c r="AE19" s="61">
        <v>0</v>
      </c>
      <c r="AF19" s="62">
        <v>0</v>
      </c>
      <c r="AG19" s="61">
        <v>0</v>
      </c>
      <c r="AH19" s="62">
        <v>0</v>
      </c>
      <c r="AI19" s="63">
        <v>0</v>
      </c>
      <c r="AJ19" s="3"/>
      <c r="AK19" s="60">
        <v>0</v>
      </c>
      <c r="AL19" s="61">
        <v>0</v>
      </c>
      <c r="AM19" s="62">
        <v>0</v>
      </c>
      <c r="AN19" s="61">
        <v>0</v>
      </c>
      <c r="AO19" s="62">
        <v>46800</v>
      </c>
      <c r="AP19" s="61">
        <v>46800</v>
      </c>
      <c r="AQ19" s="62">
        <v>46800</v>
      </c>
      <c r="AR19" s="61">
        <v>46800</v>
      </c>
      <c r="AS19" s="62">
        <v>46800</v>
      </c>
      <c r="AT19" s="61">
        <v>46800</v>
      </c>
      <c r="AU19" s="62">
        <v>46800</v>
      </c>
      <c r="AV19" s="61">
        <v>46800</v>
      </c>
      <c r="AW19" s="62">
        <v>0</v>
      </c>
      <c r="AX19" s="61">
        <v>0</v>
      </c>
      <c r="AY19" s="62">
        <v>0</v>
      </c>
      <c r="AZ19" s="61">
        <v>0</v>
      </c>
      <c r="BA19" s="62">
        <v>0</v>
      </c>
      <c r="BB19" s="61">
        <v>0</v>
      </c>
      <c r="BC19" s="62">
        <v>0</v>
      </c>
      <c r="BD19" s="61">
        <v>0</v>
      </c>
      <c r="BE19" s="62">
        <v>0</v>
      </c>
      <c r="BF19" s="61">
        <v>0</v>
      </c>
      <c r="BG19" s="62">
        <v>0</v>
      </c>
      <c r="BH19" s="61">
        <v>0</v>
      </c>
      <c r="BI19" s="62">
        <v>0</v>
      </c>
      <c r="BJ19" s="61">
        <v>0</v>
      </c>
      <c r="BK19" s="62">
        <v>0</v>
      </c>
      <c r="BL19" s="61">
        <v>0</v>
      </c>
      <c r="BM19" s="62">
        <v>0</v>
      </c>
      <c r="BN19" s="63">
        <v>0</v>
      </c>
      <c r="BO19" s="14"/>
    </row>
    <row r="20" spans="2:67" x14ac:dyDescent="0.35">
      <c r="B20" s="2"/>
      <c r="C20" s="21">
        <f t="shared" si="2"/>
        <v>13</v>
      </c>
      <c r="D20" s="56" t="s">
        <v>38</v>
      </c>
      <c r="E20" s="14"/>
      <c r="F20" s="22">
        <v>0</v>
      </c>
      <c r="G20" s="23">
        <v>0</v>
      </c>
      <c r="H20" s="24">
        <v>0</v>
      </c>
      <c r="I20" s="23">
        <v>0</v>
      </c>
      <c r="J20" s="24">
        <v>0</v>
      </c>
      <c r="K20" s="23">
        <v>0</v>
      </c>
      <c r="L20" s="24">
        <v>0</v>
      </c>
      <c r="M20" s="23">
        <v>0</v>
      </c>
      <c r="N20" s="24">
        <v>0</v>
      </c>
      <c r="O20" s="23">
        <v>0</v>
      </c>
      <c r="P20" s="24">
        <v>0</v>
      </c>
      <c r="Q20" s="23">
        <v>0</v>
      </c>
      <c r="R20" s="24">
        <v>0</v>
      </c>
      <c r="S20" s="23">
        <v>0</v>
      </c>
      <c r="T20" s="24">
        <v>0</v>
      </c>
      <c r="U20" s="23">
        <v>0</v>
      </c>
      <c r="V20" s="24">
        <v>0</v>
      </c>
      <c r="W20" s="23">
        <v>0</v>
      </c>
      <c r="X20" s="24">
        <v>0</v>
      </c>
      <c r="Y20" s="23">
        <v>0</v>
      </c>
      <c r="Z20" s="24">
        <v>0</v>
      </c>
      <c r="AA20" s="23">
        <v>0</v>
      </c>
      <c r="AB20" s="24">
        <v>0</v>
      </c>
      <c r="AC20" s="23">
        <v>0</v>
      </c>
      <c r="AD20" s="24">
        <v>0</v>
      </c>
      <c r="AE20" s="23">
        <v>0</v>
      </c>
      <c r="AF20" s="24">
        <v>0</v>
      </c>
      <c r="AG20" s="23">
        <v>0</v>
      </c>
      <c r="AH20" s="24">
        <v>0</v>
      </c>
      <c r="AI20" s="25">
        <v>0</v>
      </c>
      <c r="AJ20" s="3"/>
      <c r="AK20" s="22">
        <v>0</v>
      </c>
      <c r="AL20" s="23">
        <v>0</v>
      </c>
      <c r="AM20" s="24">
        <v>0</v>
      </c>
      <c r="AN20" s="23">
        <v>0</v>
      </c>
      <c r="AO20" s="24">
        <v>0</v>
      </c>
      <c r="AP20" s="23">
        <v>0</v>
      </c>
      <c r="AQ20" s="24">
        <v>0</v>
      </c>
      <c r="AR20" s="23">
        <v>0</v>
      </c>
      <c r="AS20" s="24">
        <v>0</v>
      </c>
      <c r="AT20" s="23">
        <v>0</v>
      </c>
      <c r="AU20" s="24">
        <v>0</v>
      </c>
      <c r="AV20" s="23">
        <v>0</v>
      </c>
      <c r="AW20" s="24">
        <v>0</v>
      </c>
      <c r="AX20" s="23">
        <v>0</v>
      </c>
      <c r="AY20" s="24">
        <v>0</v>
      </c>
      <c r="AZ20" s="23">
        <v>0</v>
      </c>
      <c r="BA20" s="24">
        <v>0</v>
      </c>
      <c r="BB20" s="23">
        <v>0</v>
      </c>
      <c r="BC20" s="24">
        <v>0</v>
      </c>
      <c r="BD20" s="23">
        <v>0</v>
      </c>
      <c r="BE20" s="24">
        <v>0</v>
      </c>
      <c r="BF20" s="23">
        <v>0</v>
      </c>
      <c r="BG20" s="24">
        <v>0</v>
      </c>
      <c r="BH20" s="23">
        <v>0</v>
      </c>
      <c r="BI20" s="24">
        <v>0</v>
      </c>
      <c r="BJ20" s="23">
        <v>0</v>
      </c>
      <c r="BK20" s="24">
        <v>0</v>
      </c>
      <c r="BL20" s="23">
        <v>0</v>
      </c>
      <c r="BM20" s="24">
        <v>0</v>
      </c>
      <c r="BN20" s="25">
        <v>0</v>
      </c>
      <c r="BO20" s="14"/>
    </row>
    <row r="21" spans="2:67" x14ac:dyDescent="0.35">
      <c r="B21" s="2"/>
      <c r="C21" s="44">
        <f t="shared" si="2"/>
        <v>14</v>
      </c>
      <c r="D21" s="55" t="s">
        <v>39</v>
      </c>
      <c r="E21" s="14"/>
      <c r="F21" s="60">
        <v>0</v>
      </c>
      <c r="G21" s="61">
        <v>0</v>
      </c>
      <c r="H21" s="62">
        <v>0</v>
      </c>
      <c r="I21" s="61">
        <v>0</v>
      </c>
      <c r="J21" s="62">
        <v>4</v>
      </c>
      <c r="K21" s="61">
        <v>4</v>
      </c>
      <c r="L21" s="62">
        <v>4</v>
      </c>
      <c r="M21" s="61">
        <v>4</v>
      </c>
      <c r="N21" s="62">
        <v>4</v>
      </c>
      <c r="O21" s="61">
        <v>4</v>
      </c>
      <c r="P21" s="62">
        <v>4</v>
      </c>
      <c r="Q21" s="61">
        <v>4</v>
      </c>
      <c r="R21" s="62">
        <v>4</v>
      </c>
      <c r="S21" s="61">
        <v>4</v>
      </c>
      <c r="T21" s="62">
        <v>4</v>
      </c>
      <c r="U21" s="61">
        <v>4</v>
      </c>
      <c r="V21" s="62">
        <v>4</v>
      </c>
      <c r="W21" s="61">
        <v>4</v>
      </c>
      <c r="X21" s="62">
        <v>3</v>
      </c>
      <c r="Y21" s="61">
        <v>3</v>
      </c>
      <c r="Z21" s="62">
        <v>3</v>
      </c>
      <c r="AA21" s="61">
        <v>3</v>
      </c>
      <c r="AB21" s="62">
        <v>3</v>
      </c>
      <c r="AC21" s="61">
        <v>3</v>
      </c>
      <c r="AD21" s="62">
        <v>0</v>
      </c>
      <c r="AE21" s="61">
        <v>0</v>
      </c>
      <c r="AF21" s="62">
        <v>0</v>
      </c>
      <c r="AG21" s="61">
        <v>0</v>
      </c>
      <c r="AH21" s="62">
        <v>0</v>
      </c>
      <c r="AI21" s="63">
        <v>0</v>
      </c>
      <c r="AJ21" s="3"/>
      <c r="AK21" s="60">
        <v>0</v>
      </c>
      <c r="AL21" s="61">
        <v>0</v>
      </c>
      <c r="AM21" s="62">
        <v>0</v>
      </c>
      <c r="AN21" s="61">
        <v>0</v>
      </c>
      <c r="AO21" s="62">
        <v>19701</v>
      </c>
      <c r="AP21" s="61">
        <v>18037</v>
      </c>
      <c r="AQ21" s="62">
        <v>17698</v>
      </c>
      <c r="AR21" s="61">
        <v>17358</v>
      </c>
      <c r="AS21" s="62">
        <v>17358</v>
      </c>
      <c r="AT21" s="61">
        <v>17358</v>
      </c>
      <c r="AU21" s="62">
        <v>17185</v>
      </c>
      <c r="AV21" s="61">
        <v>17185</v>
      </c>
      <c r="AW21" s="62">
        <v>14790</v>
      </c>
      <c r="AX21" s="61">
        <v>14790</v>
      </c>
      <c r="AY21" s="62">
        <v>13738</v>
      </c>
      <c r="AZ21" s="61">
        <v>13738</v>
      </c>
      <c r="BA21" s="62">
        <v>13738</v>
      </c>
      <c r="BB21" s="61">
        <v>13738</v>
      </c>
      <c r="BC21" s="62">
        <v>7556</v>
      </c>
      <c r="BD21" s="61">
        <v>7295</v>
      </c>
      <c r="BE21" s="62">
        <v>7295</v>
      </c>
      <c r="BF21" s="61">
        <v>7295</v>
      </c>
      <c r="BG21" s="62">
        <v>7295</v>
      </c>
      <c r="BH21" s="61">
        <v>7295</v>
      </c>
      <c r="BI21" s="62">
        <v>0</v>
      </c>
      <c r="BJ21" s="61">
        <v>0</v>
      </c>
      <c r="BK21" s="62">
        <v>0</v>
      </c>
      <c r="BL21" s="61">
        <v>0</v>
      </c>
      <c r="BM21" s="62">
        <v>0</v>
      </c>
      <c r="BN21" s="63">
        <v>0</v>
      </c>
      <c r="BO21" s="14"/>
    </row>
    <row r="22" spans="2:67" x14ac:dyDescent="0.35">
      <c r="B22" s="2"/>
      <c r="C22" s="21">
        <f t="shared" si="2"/>
        <v>15</v>
      </c>
      <c r="D22" s="56" t="s">
        <v>3</v>
      </c>
      <c r="E22" s="14"/>
      <c r="F22" s="22">
        <v>0</v>
      </c>
      <c r="G22" s="23">
        <v>0</v>
      </c>
      <c r="H22" s="24">
        <v>0</v>
      </c>
      <c r="I22" s="23">
        <v>0</v>
      </c>
      <c r="J22" s="24">
        <v>0</v>
      </c>
      <c r="K22" s="23">
        <v>0</v>
      </c>
      <c r="L22" s="24">
        <v>0</v>
      </c>
      <c r="M22" s="23">
        <v>0</v>
      </c>
      <c r="N22" s="24">
        <v>0</v>
      </c>
      <c r="O22" s="23">
        <v>0</v>
      </c>
      <c r="P22" s="24">
        <v>0</v>
      </c>
      <c r="Q22" s="23">
        <v>0</v>
      </c>
      <c r="R22" s="24">
        <v>0</v>
      </c>
      <c r="S22" s="23">
        <v>0</v>
      </c>
      <c r="T22" s="24">
        <v>0</v>
      </c>
      <c r="U22" s="23">
        <v>0</v>
      </c>
      <c r="V22" s="24">
        <v>0</v>
      </c>
      <c r="W22" s="23">
        <v>0</v>
      </c>
      <c r="X22" s="24">
        <v>0</v>
      </c>
      <c r="Y22" s="23">
        <v>0</v>
      </c>
      <c r="Z22" s="24">
        <v>0</v>
      </c>
      <c r="AA22" s="23">
        <v>0</v>
      </c>
      <c r="AB22" s="24">
        <v>0</v>
      </c>
      <c r="AC22" s="23">
        <v>0</v>
      </c>
      <c r="AD22" s="24">
        <v>0</v>
      </c>
      <c r="AE22" s="23">
        <v>0</v>
      </c>
      <c r="AF22" s="24">
        <v>0</v>
      </c>
      <c r="AG22" s="23">
        <v>0</v>
      </c>
      <c r="AH22" s="24">
        <v>0</v>
      </c>
      <c r="AI22" s="25">
        <v>0</v>
      </c>
      <c r="AJ22" s="3"/>
      <c r="AK22" s="22">
        <v>0</v>
      </c>
      <c r="AL22" s="23">
        <v>0</v>
      </c>
      <c r="AM22" s="24">
        <v>0</v>
      </c>
      <c r="AN22" s="23">
        <v>0</v>
      </c>
      <c r="AO22" s="24">
        <v>0</v>
      </c>
      <c r="AP22" s="23">
        <v>0</v>
      </c>
      <c r="AQ22" s="24">
        <v>0</v>
      </c>
      <c r="AR22" s="23">
        <v>0</v>
      </c>
      <c r="AS22" s="24">
        <v>0</v>
      </c>
      <c r="AT22" s="23">
        <v>0</v>
      </c>
      <c r="AU22" s="24">
        <v>0</v>
      </c>
      <c r="AV22" s="23">
        <v>0</v>
      </c>
      <c r="AW22" s="24">
        <v>0</v>
      </c>
      <c r="AX22" s="23">
        <v>0</v>
      </c>
      <c r="AY22" s="24">
        <v>0</v>
      </c>
      <c r="AZ22" s="23">
        <v>0</v>
      </c>
      <c r="BA22" s="24">
        <v>0</v>
      </c>
      <c r="BB22" s="23">
        <v>0</v>
      </c>
      <c r="BC22" s="24">
        <v>0</v>
      </c>
      <c r="BD22" s="23">
        <v>0</v>
      </c>
      <c r="BE22" s="24">
        <v>0</v>
      </c>
      <c r="BF22" s="23">
        <v>0</v>
      </c>
      <c r="BG22" s="24">
        <v>0</v>
      </c>
      <c r="BH22" s="23">
        <v>0</v>
      </c>
      <c r="BI22" s="24">
        <v>0</v>
      </c>
      <c r="BJ22" s="23">
        <v>0</v>
      </c>
      <c r="BK22" s="24">
        <v>0</v>
      </c>
      <c r="BL22" s="23">
        <v>0</v>
      </c>
      <c r="BM22" s="24">
        <v>0</v>
      </c>
      <c r="BN22" s="25">
        <v>0</v>
      </c>
      <c r="BO22" s="14"/>
    </row>
    <row r="23" spans="2:67" x14ac:dyDescent="0.35">
      <c r="B23" s="2"/>
      <c r="C23" s="57">
        <f t="shared" si="2"/>
        <v>16</v>
      </c>
      <c r="D23" s="58" t="s">
        <v>4</v>
      </c>
      <c r="E23" s="14"/>
      <c r="F23" s="64">
        <v>0</v>
      </c>
      <c r="G23" s="65">
        <v>0</v>
      </c>
      <c r="H23" s="66">
        <v>0</v>
      </c>
      <c r="I23" s="65">
        <v>0</v>
      </c>
      <c r="J23" s="66">
        <v>0</v>
      </c>
      <c r="K23" s="65">
        <v>0</v>
      </c>
      <c r="L23" s="66">
        <v>0</v>
      </c>
      <c r="M23" s="65">
        <v>0</v>
      </c>
      <c r="N23" s="66">
        <v>0</v>
      </c>
      <c r="O23" s="65">
        <v>0</v>
      </c>
      <c r="P23" s="66">
        <v>0</v>
      </c>
      <c r="Q23" s="65">
        <v>0</v>
      </c>
      <c r="R23" s="66">
        <v>0</v>
      </c>
      <c r="S23" s="65">
        <v>0</v>
      </c>
      <c r="T23" s="66">
        <v>0</v>
      </c>
      <c r="U23" s="65">
        <v>0</v>
      </c>
      <c r="V23" s="66">
        <v>0</v>
      </c>
      <c r="W23" s="65">
        <v>0</v>
      </c>
      <c r="X23" s="66">
        <v>0</v>
      </c>
      <c r="Y23" s="65">
        <v>0</v>
      </c>
      <c r="Z23" s="66">
        <v>0</v>
      </c>
      <c r="AA23" s="65">
        <v>0</v>
      </c>
      <c r="AB23" s="66">
        <v>0</v>
      </c>
      <c r="AC23" s="65">
        <v>0</v>
      </c>
      <c r="AD23" s="66">
        <v>0</v>
      </c>
      <c r="AE23" s="65">
        <v>0</v>
      </c>
      <c r="AF23" s="66">
        <v>0</v>
      </c>
      <c r="AG23" s="65">
        <v>0</v>
      </c>
      <c r="AH23" s="66">
        <v>0</v>
      </c>
      <c r="AI23" s="67">
        <v>0</v>
      </c>
      <c r="AJ23" s="3"/>
      <c r="AK23" s="64">
        <v>0</v>
      </c>
      <c r="AL23" s="65">
        <v>0</v>
      </c>
      <c r="AM23" s="66">
        <v>0</v>
      </c>
      <c r="AN23" s="65">
        <v>0</v>
      </c>
      <c r="AO23" s="66">
        <v>6355850</v>
      </c>
      <c r="AP23" s="65">
        <v>6355850</v>
      </c>
      <c r="AQ23" s="66">
        <v>6355850</v>
      </c>
      <c r="AR23" s="65">
        <v>6355850</v>
      </c>
      <c r="AS23" s="66">
        <v>6355850</v>
      </c>
      <c r="AT23" s="65">
        <v>6355850</v>
      </c>
      <c r="AU23" s="66">
        <v>6355850</v>
      </c>
      <c r="AV23" s="65">
        <v>6355850</v>
      </c>
      <c r="AW23" s="66">
        <v>6355850</v>
      </c>
      <c r="AX23" s="65">
        <v>6355850</v>
      </c>
      <c r="AY23" s="66">
        <v>6355850</v>
      </c>
      <c r="AZ23" s="65">
        <v>6355850</v>
      </c>
      <c r="BA23" s="66">
        <v>6355850</v>
      </c>
      <c r="BB23" s="65">
        <v>6355850</v>
      </c>
      <c r="BC23" s="66">
        <v>6355850</v>
      </c>
      <c r="BD23" s="65">
        <v>6355850</v>
      </c>
      <c r="BE23" s="66">
        <v>6355850</v>
      </c>
      <c r="BF23" s="65">
        <v>6355850</v>
      </c>
      <c r="BG23" s="66">
        <v>6355850</v>
      </c>
      <c r="BH23" s="65">
        <v>6355850</v>
      </c>
      <c r="BI23" s="66">
        <v>0</v>
      </c>
      <c r="BJ23" s="65">
        <v>0</v>
      </c>
      <c r="BK23" s="66">
        <v>0</v>
      </c>
      <c r="BL23" s="65">
        <v>0</v>
      </c>
      <c r="BM23" s="66">
        <v>0</v>
      </c>
      <c r="BN23" s="67">
        <v>0</v>
      </c>
      <c r="BO23" s="14"/>
    </row>
    <row r="24" spans="2:67" s="52" customFormat="1" ht="23.15" customHeight="1" x14ac:dyDescent="0.35">
      <c r="B24" s="68"/>
      <c r="C24" s="53" t="s">
        <v>43</v>
      </c>
      <c r="BO24" s="69"/>
    </row>
    <row r="25" spans="2:67" x14ac:dyDescent="0.35">
      <c r="B25" s="2"/>
      <c r="C25" s="17">
        <f>C21+1</f>
        <v>15</v>
      </c>
      <c r="D25" s="54" t="s">
        <v>8</v>
      </c>
      <c r="E25" s="14"/>
      <c r="F25" s="18">
        <v>0</v>
      </c>
      <c r="G25" s="19">
        <v>0</v>
      </c>
      <c r="H25" s="20">
        <v>0</v>
      </c>
      <c r="I25" s="19">
        <v>0</v>
      </c>
      <c r="J25" s="20">
        <v>0</v>
      </c>
      <c r="K25" s="19">
        <v>0</v>
      </c>
      <c r="L25" s="20">
        <v>0</v>
      </c>
      <c r="M25" s="19">
        <v>0</v>
      </c>
      <c r="N25" s="20">
        <v>0</v>
      </c>
      <c r="O25" s="19">
        <v>0</v>
      </c>
      <c r="P25" s="20">
        <v>0</v>
      </c>
      <c r="Q25" s="19">
        <v>0</v>
      </c>
      <c r="R25" s="20">
        <v>0</v>
      </c>
      <c r="S25" s="19">
        <v>0</v>
      </c>
      <c r="T25" s="20">
        <v>0</v>
      </c>
      <c r="U25" s="19">
        <v>0</v>
      </c>
      <c r="V25" s="20">
        <v>0</v>
      </c>
      <c r="W25" s="19">
        <v>0</v>
      </c>
      <c r="X25" s="20">
        <v>0</v>
      </c>
      <c r="Y25" s="19">
        <v>0</v>
      </c>
      <c r="Z25" s="20">
        <v>0</v>
      </c>
      <c r="AA25" s="19">
        <v>0</v>
      </c>
      <c r="AB25" s="20">
        <v>0</v>
      </c>
      <c r="AC25" s="19">
        <v>0</v>
      </c>
      <c r="AD25" s="20">
        <v>0</v>
      </c>
      <c r="AE25" s="19">
        <v>0</v>
      </c>
      <c r="AF25" s="20">
        <v>0</v>
      </c>
      <c r="AG25" s="19">
        <v>0</v>
      </c>
      <c r="AH25" s="20">
        <v>0</v>
      </c>
      <c r="AI25" s="59">
        <v>0</v>
      </c>
      <c r="AJ25" s="3"/>
      <c r="AK25" s="18">
        <v>0</v>
      </c>
      <c r="AL25" s="19">
        <v>0</v>
      </c>
      <c r="AM25" s="20">
        <v>0</v>
      </c>
      <c r="AN25" s="19">
        <v>0</v>
      </c>
      <c r="AO25" s="20">
        <v>0</v>
      </c>
      <c r="AP25" s="19">
        <v>0</v>
      </c>
      <c r="AQ25" s="20">
        <v>0</v>
      </c>
      <c r="AR25" s="19">
        <v>0</v>
      </c>
      <c r="AS25" s="20">
        <v>0</v>
      </c>
      <c r="AT25" s="19">
        <v>0</v>
      </c>
      <c r="AU25" s="20">
        <v>0</v>
      </c>
      <c r="AV25" s="19">
        <v>0</v>
      </c>
      <c r="AW25" s="20">
        <v>0</v>
      </c>
      <c r="AX25" s="19">
        <v>0</v>
      </c>
      <c r="AY25" s="20">
        <v>0</v>
      </c>
      <c r="AZ25" s="19">
        <v>0</v>
      </c>
      <c r="BA25" s="20">
        <v>0</v>
      </c>
      <c r="BB25" s="19">
        <v>0</v>
      </c>
      <c r="BC25" s="20">
        <v>0</v>
      </c>
      <c r="BD25" s="19">
        <v>0</v>
      </c>
      <c r="BE25" s="20">
        <v>0</v>
      </c>
      <c r="BF25" s="19">
        <v>0</v>
      </c>
      <c r="BG25" s="20">
        <v>0</v>
      </c>
      <c r="BH25" s="19">
        <v>0</v>
      </c>
      <c r="BI25" s="20">
        <v>0</v>
      </c>
      <c r="BJ25" s="19">
        <v>0</v>
      </c>
      <c r="BK25" s="20">
        <v>0</v>
      </c>
      <c r="BL25" s="19">
        <v>0</v>
      </c>
      <c r="BM25" s="20">
        <v>0</v>
      </c>
      <c r="BN25" s="59">
        <v>0</v>
      </c>
      <c r="BO25" s="14"/>
    </row>
    <row r="26" spans="2:67" x14ac:dyDescent="0.35">
      <c r="B26" s="2"/>
      <c r="C26" s="44">
        <f t="shared" si="2"/>
        <v>16</v>
      </c>
      <c r="D26" s="55" t="s">
        <v>42</v>
      </c>
      <c r="E26" s="14"/>
      <c r="F26" s="60">
        <v>0</v>
      </c>
      <c r="G26" s="61">
        <v>0</v>
      </c>
      <c r="H26" s="62">
        <v>0</v>
      </c>
      <c r="I26" s="61">
        <v>0</v>
      </c>
      <c r="J26" s="62">
        <v>0</v>
      </c>
      <c r="K26" s="61">
        <v>0</v>
      </c>
      <c r="L26" s="62">
        <v>0</v>
      </c>
      <c r="M26" s="61">
        <v>0</v>
      </c>
      <c r="N26" s="62">
        <v>0</v>
      </c>
      <c r="O26" s="61">
        <v>0</v>
      </c>
      <c r="P26" s="62">
        <v>0</v>
      </c>
      <c r="Q26" s="61">
        <v>0</v>
      </c>
      <c r="R26" s="62">
        <v>0</v>
      </c>
      <c r="S26" s="61">
        <v>0</v>
      </c>
      <c r="T26" s="62">
        <v>0</v>
      </c>
      <c r="U26" s="61">
        <v>0</v>
      </c>
      <c r="V26" s="62">
        <v>0</v>
      </c>
      <c r="W26" s="61">
        <v>0</v>
      </c>
      <c r="X26" s="62">
        <v>0</v>
      </c>
      <c r="Y26" s="61">
        <v>0</v>
      </c>
      <c r="Z26" s="62">
        <v>0</v>
      </c>
      <c r="AA26" s="61">
        <v>0</v>
      </c>
      <c r="AB26" s="62">
        <v>0</v>
      </c>
      <c r="AC26" s="61">
        <v>0</v>
      </c>
      <c r="AD26" s="62">
        <v>0</v>
      </c>
      <c r="AE26" s="61">
        <v>0</v>
      </c>
      <c r="AF26" s="62">
        <v>0</v>
      </c>
      <c r="AG26" s="61">
        <v>0</v>
      </c>
      <c r="AH26" s="62">
        <v>0</v>
      </c>
      <c r="AI26" s="63">
        <v>0</v>
      </c>
      <c r="AJ26" s="3"/>
      <c r="AK26" s="60">
        <v>0</v>
      </c>
      <c r="AL26" s="61">
        <v>0</v>
      </c>
      <c r="AM26" s="62">
        <v>0</v>
      </c>
      <c r="AN26" s="61">
        <v>0</v>
      </c>
      <c r="AO26" s="62">
        <v>0</v>
      </c>
      <c r="AP26" s="61">
        <v>0</v>
      </c>
      <c r="AQ26" s="62">
        <v>0</v>
      </c>
      <c r="AR26" s="61">
        <v>0</v>
      </c>
      <c r="AS26" s="62">
        <v>0</v>
      </c>
      <c r="AT26" s="61">
        <v>0</v>
      </c>
      <c r="AU26" s="62">
        <v>0</v>
      </c>
      <c r="AV26" s="61">
        <v>0</v>
      </c>
      <c r="AW26" s="62">
        <v>0</v>
      </c>
      <c r="AX26" s="61">
        <v>0</v>
      </c>
      <c r="AY26" s="62">
        <v>0</v>
      </c>
      <c r="AZ26" s="61">
        <v>0</v>
      </c>
      <c r="BA26" s="62">
        <v>0</v>
      </c>
      <c r="BB26" s="61">
        <v>0</v>
      </c>
      <c r="BC26" s="62">
        <v>0</v>
      </c>
      <c r="BD26" s="61">
        <v>0</v>
      </c>
      <c r="BE26" s="62">
        <v>0</v>
      </c>
      <c r="BF26" s="61">
        <v>0</v>
      </c>
      <c r="BG26" s="62">
        <v>0</v>
      </c>
      <c r="BH26" s="61">
        <v>0</v>
      </c>
      <c r="BI26" s="62">
        <v>0</v>
      </c>
      <c r="BJ26" s="61">
        <v>0</v>
      </c>
      <c r="BK26" s="62">
        <v>0</v>
      </c>
      <c r="BL26" s="61">
        <v>0</v>
      </c>
      <c r="BM26" s="62">
        <v>0</v>
      </c>
      <c r="BN26" s="63">
        <v>0</v>
      </c>
      <c r="BO26" s="14"/>
    </row>
    <row r="27" spans="2:67" x14ac:dyDescent="0.35">
      <c r="B27" s="2"/>
      <c r="C27" s="21">
        <f t="shared" si="2"/>
        <v>17</v>
      </c>
      <c r="D27" s="56" t="s">
        <v>9</v>
      </c>
      <c r="E27" s="14"/>
      <c r="F27" s="22">
        <v>0</v>
      </c>
      <c r="G27" s="23">
        <v>0</v>
      </c>
      <c r="H27" s="24">
        <v>0</v>
      </c>
      <c r="I27" s="23">
        <v>0</v>
      </c>
      <c r="J27" s="24">
        <v>0</v>
      </c>
      <c r="K27" s="23">
        <v>0</v>
      </c>
      <c r="L27" s="24">
        <v>0</v>
      </c>
      <c r="M27" s="23">
        <v>0</v>
      </c>
      <c r="N27" s="24">
        <v>0</v>
      </c>
      <c r="O27" s="23">
        <v>0</v>
      </c>
      <c r="P27" s="24">
        <v>0</v>
      </c>
      <c r="Q27" s="23">
        <v>0</v>
      </c>
      <c r="R27" s="24">
        <v>0</v>
      </c>
      <c r="S27" s="23">
        <v>0</v>
      </c>
      <c r="T27" s="24">
        <v>0</v>
      </c>
      <c r="U27" s="23">
        <v>0</v>
      </c>
      <c r="V27" s="24">
        <v>0</v>
      </c>
      <c r="W27" s="23">
        <v>0</v>
      </c>
      <c r="X27" s="24">
        <v>0</v>
      </c>
      <c r="Y27" s="23">
        <v>0</v>
      </c>
      <c r="Z27" s="24">
        <v>0</v>
      </c>
      <c r="AA27" s="23">
        <v>0</v>
      </c>
      <c r="AB27" s="24">
        <v>0</v>
      </c>
      <c r="AC27" s="23">
        <v>0</v>
      </c>
      <c r="AD27" s="24">
        <v>0</v>
      </c>
      <c r="AE27" s="23">
        <v>0</v>
      </c>
      <c r="AF27" s="24">
        <v>0</v>
      </c>
      <c r="AG27" s="23">
        <v>0</v>
      </c>
      <c r="AH27" s="24">
        <v>0</v>
      </c>
      <c r="AI27" s="25">
        <v>0</v>
      </c>
      <c r="AJ27" s="3"/>
      <c r="AK27" s="22">
        <v>0</v>
      </c>
      <c r="AL27" s="23">
        <v>0</v>
      </c>
      <c r="AM27" s="24">
        <v>0</v>
      </c>
      <c r="AN27" s="23">
        <v>0</v>
      </c>
      <c r="AO27" s="24">
        <v>0</v>
      </c>
      <c r="AP27" s="23">
        <v>0</v>
      </c>
      <c r="AQ27" s="24">
        <v>0</v>
      </c>
      <c r="AR27" s="23">
        <v>0</v>
      </c>
      <c r="AS27" s="24">
        <v>0</v>
      </c>
      <c r="AT27" s="23">
        <v>0</v>
      </c>
      <c r="AU27" s="24">
        <v>0</v>
      </c>
      <c r="AV27" s="23">
        <v>0</v>
      </c>
      <c r="AW27" s="24">
        <v>0</v>
      </c>
      <c r="AX27" s="23">
        <v>0</v>
      </c>
      <c r="AY27" s="24">
        <v>0</v>
      </c>
      <c r="AZ27" s="23">
        <v>0</v>
      </c>
      <c r="BA27" s="24">
        <v>0</v>
      </c>
      <c r="BB27" s="23">
        <v>0</v>
      </c>
      <c r="BC27" s="24">
        <v>0</v>
      </c>
      <c r="BD27" s="23">
        <v>0</v>
      </c>
      <c r="BE27" s="24">
        <v>0</v>
      </c>
      <c r="BF27" s="23">
        <v>0</v>
      </c>
      <c r="BG27" s="24">
        <v>0</v>
      </c>
      <c r="BH27" s="23">
        <v>0</v>
      </c>
      <c r="BI27" s="24">
        <v>0</v>
      </c>
      <c r="BJ27" s="23">
        <v>0</v>
      </c>
      <c r="BK27" s="24">
        <v>0</v>
      </c>
      <c r="BL27" s="23">
        <v>0</v>
      </c>
      <c r="BM27" s="24">
        <v>0</v>
      </c>
      <c r="BN27" s="25">
        <v>0</v>
      </c>
      <c r="BO27" s="14"/>
    </row>
    <row r="28" spans="2:67" x14ac:dyDescent="0.35">
      <c r="B28" s="2"/>
      <c r="C28" s="57">
        <f t="shared" si="2"/>
        <v>18</v>
      </c>
      <c r="D28" s="58" t="s">
        <v>10</v>
      </c>
      <c r="E28" s="14"/>
      <c r="F28" s="64">
        <v>0</v>
      </c>
      <c r="G28" s="65">
        <v>0</v>
      </c>
      <c r="H28" s="66">
        <v>0</v>
      </c>
      <c r="I28" s="65">
        <v>0</v>
      </c>
      <c r="J28" s="66">
        <v>0</v>
      </c>
      <c r="K28" s="65">
        <v>0</v>
      </c>
      <c r="L28" s="66">
        <v>0</v>
      </c>
      <c r="M28" s="65">
        <v>0</v>
      </c>
      <c r="N28" s="66">
        <v>0</v>
      </c>
      <c r="O28" s="65">
        <v>0</v>
      </c>
      <c r="P28" s="66">
        <v>0</v>
      </c>
      <c r="Q28" s="65">
        <v>0</v>
      </c>
      <c r="R28" s="66">
        <v>0</v>
      </c>
      <c r="S28" s="65">
        <v>0</v>
      </c>
      <c r="T28" s="66">
        <v>0</v>
      </c>
      <c r="U28" s="65">
        <v>0</v>
      </c>
      <c r="V28" s="66">
        <v>0</v>
      </c>
      <c r="W28" s="65">
        <v>0</v>
      </c>
      <c r="X28" s="66">
        <v>0</v>
      </c>
      <c r="Y28" s="65">
        <v>0</v>
      </c>
      <c r="Z28" s="66">
        <v>0</v>
      </c>
      <c r="AA28" s="65">
        <v>0</v>
      </c>
      <c r="AB28" s="66">
        <v>0</v>
      </c>
      <c r="AC28" s="65">
        <v>0</v>
      </c>
      <c r="AD28" s="66">
        <v>0</v>
      </c>
      <c r="AE28" s="65">
        <v>0</v>
      </c>
      <c r="AF28" s="66">
        <v>0</v>
      </c>
      <c r="AG28" s="65">
        <v>0</v>
      </c>
      <c r="AH28" s="66">
        <v>0</v>
      </c>
      <c r="AI28" s="67">
        <v>0</v>
      </c>
      <c r="AJ28" s="3"/>
      <c r="AK28" s="64">
        <v>0</v>
      </c>
      <c r="AL28" s="65">
        <v>0</v>
      </c>
      <c r="AM28" s="66">
        <v>0</v>
      </c>
      <c r="AN28" s="65">
        <v>0</v>
      </c>
      <c r="AO28" s="66">
        <v>0</v>
      </c>
      <c r="AP28" s="65">
        <v>0</v>
      </c>
      <c r="AQ28" s="66">
        <v>0</v>
      </c>
      <c r="AR28" s="65">
        <v>0</v>
      </c>
      <c r="AS28" s="66">
        <v>0</v>
      </c>
      <c r="AT28" s="65">
        <v>0</v>
      </c>
      <c r="AU28" s="66">
        <v>0</v>
      </c>
      <c r="AV28" s="65">
        <v>0</v>
      </c>
      <c r="AW28" s="66">
        <v>0</v>
      </c>
      <c r="AX28" s="65">
        <v>0</v>
      </c>
      <c r="AY28" s="66">
        <v>0</v>
      </c>
      <c r="AZ28" s="65">
        <v>0</v>
      </c>
      <c r="BA28" s="66">
        <v>0</v>
      </c>
      <c r="BB28" s="65">
        <v>0</v>
      </c>
      <c r="BC28" s="66">
        <v>0</v>
      </c>
      <c r="BD28" s="65">
        <v>0</v>
      </c>
      <c r="BE28" s="66">
        <v>0</v>
      </c>
      <c r="BF28" s="65">
        <v>0</v>
      </c>
      <c r="BG28" s="66">
        <v>0</v>
      </c>
      <c r="BH28" s="65">
        <v>0</v>
      </c>
      <c r="BI28" s="66">
        <v>0</v>
      </c>
      <c r="BJ28" s="65">
        <v>0</v>
      </c>
      <c r="BK28" s="66">
        <v>0</v>
      </c>
      <c r="BL28" s="65">
        <v>0</v>
      </c>
      <c r="BM28" s="66">
        <v>0</v>
      </c>
      <c r="BN28" s="67">
        <v>0</v>
      </c>
      <c r="BO28" s="14"/>
    </row>
    <row r="29" spans="2:67" s="52" customFormat="1" ht="23.15" customHeight="1" x14ac:dyDescent="0.35">
      <c r="B29" s="68"/>
      <c r="C29" s="53" t="s">
        <v>23</v>
      </c>
      <c r="BO29" s="69"/>
    </row>
    <row r="30" spans="2:67" x14ac:dyDescent="0.35">
      <c r="B30" s="2"/>
      <c r="C30" s="17">
        <f>C28+1</f>
        <v>19</v>
      </c>
      <c r="D30" s="54" t="s">
        <v>5</v>
      </c>
      <c r="E30" s="14"/>
      <c r="F30" s="18">
        <v>0</v>
      </c>
      <c r="G30" s="19">
        <v>0</v>
      </c>
      <c r="H30" s="20">
        <v>0</v>
      </c>
      <c r="I30" s="19">
        <v>0</v>
      </c>
      <c r="J30" s="20">
        <v>0</v>
      </c>
      <c r="K30" s="19">
        <v>0</v>
      </c>
      <c r="L30" s="20">
        <v>0</v>
      </c>
      <c r="M30" s="19">
        <v>0</v>
      </c>
      <c r="N30" s="20">
        <v>0</v>
      </c>
      <c r="O30" s="19">
        <v>0</v>
      </c>
      <c r="P30" s="20">
        <v>0</v>
      </c>
      <c r="Q30" s="19">
        <v>0</v>
      </c>
      <c r="R30" s="20">
        <v>0</v>
      </c>
      <c r="S30" s="19">
        <v>0</v>
      </c>
      <c r="T30" s="20">
        <v>0</v>
      </c>
      <c r="U30" s="19">
        <v>0</v>
      </c>
      <c r="V30" s="20">
        <v>0</v>
      </c>
      <c r="W30" s="19">
        <v>0</v>
      </c>
      <c r="X30" s="20">
        <v>0</v>
      </c>
      <c r="Y30" s="19">
        <v>0</v>
      </c>
      <c r="Z30" s="20">
        <v>0</v>
      </c>
      <c r="AA30" s="19">
        <v>0</v>
      </c>
      <c r="AB30" s="20">
        <v>0</v>
      </c>
      <c r="AC30" s="19">
        <v>0</v>
      </c>
      <c r="AD30" s="20">
        <v>0</v>
      </c>
      <c r="AE30" s="19">
        <v>0</v>
      </c>
      <c r="AF30" s="20">
        <v>0</v>
      </c>
      <c r="AG30" s="19">
        <v>0</v>
      </c>
      <c r="AH30" s="20">
        <v>0</v>
      </c>
      <c r="AI30" s="59">
        <v>0</v>
      </c>
      <c r="AJ30" s="3"/>
      <c r="AK30" s="18">
        <v>0</v>
      </c>
      <c r="AL30" s="19">
        <v>0</v>
      </c>
      <c r="AM30" s="20">
        <v>0</v>
      </c>
      <c r="AN30" s="19">
        <v>0</v>
      </c>
      <c r="AO30" s="20">
        <v>0</v>
      </c>
      <c r="AP30" s="19">
        <v>0</v>
      </c>
      <c r="AQ30" s="20">
        <v>0</v>
      </c>
      <c r="AR30" s="19">
        <v>0</v>
      </c>
      <c r="AS30" s="20">
        <v>0</v>
      </c>
      <c r="AT30" s="19">
        <v>0</v>
      </c>
      <c r="AU30" s="20">
        <v>0</v>
      </c>
      <c r="AV30" s="19">
        <v>0</v>
      </c>
      <c r="AW30" s="20">
        <v>0</v>
      </c>
      <c r="AX30" s="19">
        <v>0</v>
      </c>
      <c r="AY30" s="20">
        <v>0</v>
      </c>
      <c r="AZ30" s="19">
        <v>0</v>
      </c>
      <c r="BA30" s="20">
        <v>0</v>
      </c>
      <c r="BB30" s="19">
        <v>0</v>
      </c>
      <c r="BC30" s="20">
        <v>0</v>
      </c>
      <c r="BD30" s="19">
        <v>0</v>
      </c>
      <c r="BE30" s="20">
        <v>0</v>
      </c>
      <c r="BF30" s="19">
        <v>0</v>
      </c>
      <c r="BG30" s="20">
        <v>0</v>
      </c>
      <c r="BH30" s="19">
        <v>0</v>
      </c>
      <c r="BI30" s="20">
        <v>0</v>
      </c>
      <c r="BJ30" s="19">
        <v>0</v>
      </c>
      <c r="BK30" s="20">
        <v>0</v>
      </c>
      <c r="BL30" s="19">
        <v>0</v>
      </c>
      <c r="BM30" s="20">
        <v>0</v>
      </c>
      <c r="BN30" s="59">
        <v>0</v>
      </c>
      <c r="BO30" s="14"/>
    </row>
    <row r="31" spans="2:67" x14ac:dyDescent="0.35">
      <c r="B31" s="2"/>
      <c r="C31" s="44">
        <f t="shared" si="2"/>
        <v>20</v>
      </c>
      <c r="D31" s="55" t="s">
        <v>24</v>
      </c>
      <c r="E31" s="14"/>
      <c r="F31" s="60">
        <v>0</v>
      </c>
      <c r="G31" s="61">
        <v>0</v>
      </c>
      <c r="H31" s="62">
        <v>0</v>
      </c>
      <c r="I31" s="61">
        <v>0</v>
      </c>
      <c r="J31" s="62">
        <v>0</v>
      </c>
      <c r="K31" s="61">
        <v>0</v>
      </c>
      <c r="L31" s="62">
        <v>0</v>
      </c>
      <c r="M31" s="61">
        <v>0</v>
      </c>
      <c r="N31" s="62">
        <v>0</v>
      </c>
      <c r="O31" s="61">
        <v>0</v>
      </c>
      <c r="P31" s="62">
        <v>0</v>
      </c>
      <c r="Q31" s="61">
        <v>0</v>
      </c>
      <c r="R31" s="62">
        <v>0</v>
      </c>
      <c r="S31" s="61">
        <v>0</v>
      </c>
      <c r="T31" s="62">
        <v>0</v>
      </c>
      <c r="U31" s="61">
        <v>0</v>
      </c>
      <c r="V31" s="62">
        <v>0</v>
      </c>
      <c r="W31" s="61">
        <v>0</v>
      </c>
      <c r="X31" s="62">
        <v>0</v>
      </c>
      <c r="Y31" s="61">
        <v>0</v>
      </c>
      <c r="Z31" s="62">
        <v>0</v>
      </c>
      <c r="AA31" s="61">
        <v>0</v>
      </c>
      <c r="AB31" s="62">
        <v>0</v>
      </c>
      <c r="AC31" s="61">
        <v>0</v>
      </c>
      <c r="AD31" s="62">
        <v>0</v>
      </c>
      <c r="AE31" s="61">
        <v>0</v>
      </c>
      <c r="AF31" s="62">
        <v>0</v>
      </c>
      <c r="AG31" s="61">
        <v>0</v>
      </c>
      <c r="AH31" s="62">
        <v>0</v>
      </c>
      <c r="AI31" s="63">
        <v>0</v>
      </c>
      <c r="AJ31" s="3"/>
      <c r="AK31" s="60">
        <v>0</v>
      </c>
      <c r="AL31" s="61">
        <v>0</v>
      </c>
      <c r="AM31" s="62">
        <v>0</v>
      </c>
      <c r="AN31" s="61">
        <v>0</v>
      </c>
      <c r="AO31" s="62">
        <v>0</v>
      </c>
      <c r="AP31" s="61">
        <v>0</v>
      </c>
      <c r="AQ31" s="62">
        <v>0</v>
      </c>
      <c r="AR31" s="61">
        <v>0</v>
      </c>
      <c r="AS31" s="62">
        <v>0</v>
      </c>
      <c r="AT31" s="61">
        <v>0</v>
      </c>
      <c r="AU31" s="62">
        <v>0</v>
      </c>
      <c r="AV31" s="61">
        <v>0</v>
      </c>
      <c r="AW31" s="62">
        <v>0</v>
      </c>
      <c r="AX31" s="61">
        <v>0</v>
      </c>
      <c r="AY31" s="62">
        <v>0</v>
      </c>
      <c r="AZ31" s="61">
        <v>0</v>
      </c>
      <c r="BA31" s="62">
        <v>0</v>
      </c>
      <c r="BB31" s="61">
        <v>0</v>
      </c>
      <c r="BC31" s="62">
        <v>0</v>
      </c>
      <c r="BD31" s="61">
        <v>0</v>
      </c>
      <c r="BE31" s="62">
        <v>0</v>
      </c>
      <c r="BF31" s="61">
        <v>0</v>
      </c>
      <c r="BG31" s="62">
        <v>0</v>
      </c>
      <c r="BH31" s="61">
        <v>0</v>
      </c>
      <c r="BI31" s="62">
        <v>0</v>
      </c>
      <c r="BJ31" s="61">
        <v>0</v>
      </c>
      <c r="BK31" s="62">
        <v>0</v>
      </c>
      <c r="BL31" s="61">
        <v>0</v>
      </c>
      <c r="BM31" s="62">
        <v>0</v>
      </c>
      <c r="BN31" s="63">
        <v>0</v>
      </c>
      <c r="BO31" s="14"/>
    </row>
    <row r="32" spans="2:67" x14ac:dyDescent="0.35">
      <c r="B32" s="2"/>
      <c r="C32" s="21">
        <f t="shared" si="2"/>
        <v>21</v>
      </c>
      <c r="D32" s="56" t="s">
        <v>6</v>
      </c>
      <c r="E32" s="14"/>
      <c r="F32" s="22">
        <v>0</v>
      </c>
      <c r="G32" s="23">
        <v>0</v>
      </c>
      <c r="H32" s="24">
        <v>0</v>
      </c>
      <c r="I32" s="23">
        <v>0</v>
      </c>
      <c r="J32" s="24">
        <v>0</v>
      </c>
      <c r="K32" s="23">
        <v>0</v>
      </c>
      <c r="L32" s="24">
        <v>0</v>
      </c>
      <c r="M32" s="23">
        <v>0</v>
      </c>
      <c r="N32" s="24">
        <v>0</v>
      </c>
      <c r="O32" s="23">
        <v>0</v>
      </c>
      <c r="P32" s="24">
        <v>0</v>
      </c>
      <c r="Q32" s="23">
        <v>0</v>
      </c>
      <c r="R32" s="24">
        <v>0</v>
      </c>
      <c r="S32" s="23">
        <v>0</v>
      </c>
      <c r="T32" s="24">
        <v>0</v>
      </c>
      <c r="U32" s="23">
        <v>0</v>
      </c>
      <c r="V32" s="24">
        <v>0</v>
      </c>
      <c r="W32" s="23">
        <v>0</v>
      </c>
      <c r="X32" s="24">
        <v>0</v>
      </c>
      <c r="Y32" s="23">
        <v>0</v>
      </c>
      <c r="Z32" s="24">
        <v>0</v>
      </c>
      <c r="AA32" s="23">
        <v>0</v>
      </c>
      <c r="AB32" s="24">
        <v>0</v>
      </c>
      <c r="AC32" s="23">
        <v>0</v>
      </c>
      <c r="AD32" s="24">
        <v>0</v>
      </c>
      <c r="AE32" s="23">
        <v>0</v>
      </c>
      <c r="AF32" s="24">
        <v>0</v>
      </c>
      <c r="AG32" s="23">
        <v>0</v>
      </c>
      <c r="AH32" s="24">
        <v>0</v>
      </c>
      <c r="AI32" s="25">
        <v>0</v>
      </c>
      <c r="AJ32" s="3"/>
      <c r="AK32" s="22">
        <v>0</v>
      </c>
      <c r="AL32" s="23">
        <v>0</v>
      </c>
      <c r="AM32" s="24">
        <v>0</v>
      </c>
      <c r="AN32" s="23">
        <v>0</v>
      </c>
      <c r="AO32" s="24">
        <v>0</v>
      </c>
      <c r="AP32" s="23">
        <v>0</v>
      </c>
      <c r="AQ32" s="24">
        <v>0</v>
      </c>
      <c r="AR32" s="23">
        <v>0</v>
      </c>
      <c r="AS32" s="24">
        <v>0</v>
      </c>
      <c r="AT32" s="23">
        <v>0</v>
      </c>
      <c r="AU32" s="24">
        <v>0</v>
      </c>
      <c r="AV32" s="23">
        <v>0</v>
      </c>
      <c r="AW32" s="24">
        <v>0</v>
      </c>
      <c r="AX32" s="23">
        <v>0</v>
      </c>
      <c r="AY32" s="24">
        <v>0</v>
      </c>
      <c r="AZ32" s="23">
        <v>0</v>
      </c>
      <c r="BA32" s="24">
        <v>0</v>
      </c>
      <c r="BB32" s="23">
        <v>0</v>
      </c>
      <c r="BC32" s="24">
        <v>0</v>
      </c>
      <c r="BD32" s="23">
        <v>0</v>
      </c>
      <c r="BE32" s="24">
        <v>0</v>
      </c>
      <c r="BF32" s="23">
        <v>0</v>
      </c>
      <c r="BG32" s="24">
        <v>0</v>
      </c>
      <c r="BH32" s="23">
        <v>0</v>
      </c>
      <c r="BI32" s="24">
        <v>0</v>
      </c>
      <c r="BJ32" s="23">
        <v>0</v>
      </c>
      <c r="BK32" s="24">
        <v>0</v>
      </c>
      <c r="BL32" s="23">
        <v>0</v>
      </c>
      <c r="BM32" s="24">
        <v>0</v>
      </c>
      <c r="BN32" s="25">
        <v>0</v>
      </c>
      <c r="BO32" s="14"/>
    </row>
    <row r="33" spans="2:67" x14ac:dyDescent="0.35">
      <c r="B33" s="2"/>
      <c r="C33" s="44">
        <f t="shared" si="2"/>
        <v>22</v>
      </c>
      <c r="D33" s="55" t="s">
        <v>25</v>
      </c>
      <c r="E33" s="14"/>
      <c r="F33" s="60">
        <v>0</v>
      </c>
      <c r="G33" s="61">
        <v>0</v>
      </c>
      <c r="H33" s="62">
        <v>0</v>
      </c>
      <c r="I33" s="61">
        <v>0</v>
      </c>
      <c r="J33" s="62">
        <v>0</v>
      </c>
      <c r="K33" s="61">
        <v>0</v>
      </c>
      <c r="L33" s="62">
        <v>0</v>
      </c>
      <c r="M33" s="61">
        <v>0</v>
      </c>
      <c r="N33" s="62">
        <v>0</v>
      </c>
      <c r="O33" s="61">
        <v>0</v>
      </c>
      <c r="P33" s="62">
        <v>0</v>
      </c>
      <c r="Q33" s="61">
        <v>0</v>
      </c>
      <c r="R33" s="62">
        <v>0</v>
      </c>
      <c r="S33" s="61">
        <v>0</v>
      </c>
      <c r="T33" s="62">
        <v>0</v>
      </c>
      <c r="U33" s="61">
        <v>0</v>
      </c>
      <c r="V33" s="62">
        <v>0</v>
      </c>
      <c r="W33" s="61">
        <v>0</v>
      </c>
      <c r="X33" s="62">
        <v>0</v>
      </c>
      <c r="Y33" s="61">
        <v>0</v>
      </c>
      <c r="Z33" s="62">
        <v>0</v>
      </c>
      <c r="AA33" s="61">
        <v>0</v>
      </c>
      <c r="AB33" s="62">
        <v>0</v>
      </c>
      <c r="AC33" s="61">
        <v>0</v>
      </c>
      <c r="AD33" s="62">
        <v>0</v>
      </c>
      <c r="AE33" s="61">
        <v>0</v>
      </c>
      <c r="AF33" s="62">
        <v>0</v>
      </c>
      <c r="AG33" s="61">
        <v>0</v>
      </c>
      <c r="AH33" s="62">
        <v>0</v>
      </c>
      <c r="AI33" s="63">
        <v>0</v>
      </c>
      <c r="AJ33" s="3"/>
      <c r="AK33" s="60">
        <v>0</v>
      </c>
      <c r="AL33" s="61">
        <v>0</v>
      </c>
      <c r="AM33" s="62">
        <v>0</v>
      </c>
      <c r="AN33" s="61">
        <v>0</v>
      </c>
      <c r="AO33" s="62">
        <v>0</v>
      </c>
      <c r="AP33" s="61">
        <v>0</v>
      </c>
      <c r="AQ33" s="62">
        <v>0</v>
      </c>
      <c r="AR33" s="61">
        <v>0</v>
      </c>
      <c r="AS33" s="62">
        <v>0</v>
      </c>
      <c r="AT33" s="61">
        <v>0</v>
      </c>
      <c r="AU33" s="62">
        <v>0</v>
      </c>
      <c r="AV33" s="61">
        <v>0</v>
      </c>
      <c r="AW33" s="62">
        <v>0</v>
      </c>
      <c r="AX33" s="61">
        <v>0</v>
      </c>
      <c r="AY33" s="62">
        <v>0</v>
      </c>
      <c r="AZ33" s="61">
        <v>0</v>
      </c>
      <c r="BA33" s="62">
        <v>0</v>
      </c>
      <c r="BB33" s="61">
        <v>0</v>
      </c>
      <c r="BC33" s="62">
        <v>0</v>
      </c>
      <c r="BD33" s="61">
        <v>0</v>
      </c>
      <c r="BE33" s="62">
        <v>0</v>
      </c>
      <c r="BF33" s="61">
        <v>0</v>
      </c>
      <c r="BG33" s="62">
        <v>0</v>
      </c>
      <c r="BH33" s="61">
        <v>0</v>
      </c>
      <c r="BI33" s="62">
        <v>0</v>
      </c>
      <c r="BJ33" s="61">
        <v>0</v>
      </c>
      <c r="BK33" s="62">
        <v>0</v>
      </c>
      <c r="BL33" s="61">
        <v>0</v>
      </c>
      <c r="BM33" s="62">
        <v>0</v>
      </c>
      <c r="BN33" s="63">
        <v>0</v>
      </c>
      <c r="BO33" s="14"/>
    </row>
    <row r="34" spans="2:67" x14ac:dyDescent="0.35">
      <c r="B34" s="2"/>
      <c r="C34" s="26">
        <f t="shared" si="2"/>
        <v>23</v>
      </c>
      <c r="D34" s="71" t="s">
        <v>7</v>
      </c>
      <c r="E34" s="14"/>
      <c r="F34" s="27">
        <v>0</v>
      </c>
      <c r="G34" s="28">
        <v>0</v>
      </c>
      <c r="H34" s="29">
        <v>0</v>
      </c>
      <c r="I34" s="28">
        <v>0</v>
      </c>
      <c r="J34" s="29">
        <v>0</v>
      </c>
      <c r="K34" s="28">
        <v>0</v>
      </c>
      <c r="L34" s="29">
        <v>0</v>
      </c>
      <c r="M34" s="28">
        <v>0</v>
      </c>
      <c r="N34" s="29">
        <v>0</v>
      </c>
      <c r="O34" s="28">
        <v>0</v>
      </c>
      <c r="P34" s="29">
        <v>0</v>
      </c>
      <c r="Q34" s="28">
        <v>0</v>
      </c>
      <c r="R34" s="29">
        <v>0</v>
      </c>
      <c r="S34" s="28">
        <v>0</v>
      </c>
      <c r="T34" s="29">
        <v>0</v>
      </c>
      <c r="U34" s="28">
        <v>0</v>
      </c>
      <c r="V34" s="29">
        <v>0</v>
      </c>
      <c r="W34" s="28">
        <v>0</v>
      </c>
      <c r="X34" s="29">
        <v>0</v>
      </c>
      <c r="Y34" s="28">
        <v>0</v>
      </c>
      <c r="Z34" s="29">
        <v>0</v>
      </c>
      <c r="AA34" s="28">
        <v>0</v>
      </c>
      <c r="AB34" s="29">
        <v>0</v>
      </c>
      <c r="AC34" s="28">
        <v>0</v>
      </c>
      <c r="AD34" s="29">
        <v>0</v>
      </c>
      <c r="AE34" s="28">
        <v>0</v>
      </c>
      <c r="AF34" s="29">
        <v>0</v>
      </c>
      <c r="AG34" s="28">
        <v>0</v>
      </c>
      <c r="AH34" s="29">
        <v>0</v>
      </c>
      <c r="AI34" s="30">
        <v>0</v>
      </c>
      <c r="AJ34" s="3"/>
      <c r="AK34" s="27">
        <v>0</v>
      </c>
      <c r="AL34" s="28">
        <v>0</v>
      </c>
      <c r="AM34" s="29">
        <v>0</v>
      </c>
      <c r="AN34" s="28">
        <v>0</v>
      </c>
      <c r="AO34" s="29">
        <v>0</v>
      </c>
      <c r="AP34" s="28">
        <v>0</v>
      </c>
      <c r="AQ34" s="29">
        <v>0</v>
      </c>
      <c r="AR34" s="28">
        <v>0</v>
      </c>
      <c r="AS34" s="29">
        <v>0</v>
      </c>
      <c r="AT34" s="28">
        <v>0</v>
      </c>
      <c r="AU34" s="29">
        <v>0</v>
      </c>
      <c r="AV34" s="28">
        <v>0</v>
      </c>
      <c r="AW34" s="29">
        <v>0</v>
      </c>
      <c r="AX34" s="28">
        <v>0</v>
      </c>
      <c r="AY34" s="29">
        <v>0</v>
      </c>
      <c r="AZ34" s="28">
        <v>0</v>
      </c>
      <c r="BA34" s="29">
        <v>0</v>
      </c>
      <c r="BB34" s="28">
        <v>0</v>
      </c>
      <c r="BC34" s="29">
        <v>0</v>
      </c>
      <c r="BD34" s="28">
        <v>0</v>
      </c>
      <c r="BE34" s="29">
        <v>0</v>
      </c>
      <c r="BF34" s="28">
        <v>0</v>
      </c>
      <c r="BG34" s="29">
        <v>0</v>
      </c>
      <c r="BH34" s="28">
        <v>0</v>
      </c>
      <c r="BI34" s="29">
        <v>0</v>
      </c>
      <c r="BJ34" s="28">
        <v>0</v>
      </c>
      <c r="BK34" s="29">
        <v>0</v>
      </c>
      <c r="BL34" s="28">
        <v>0</v>
      </c>
      <c r="BM34" s="29">
        <v>0</v>
      </c>
      <c r="BN34" s="30">
        <v>0</v>
      </c>
      <c r="BO34" s="14"/>
    </row>
    <row r="35" spans="2:67" s="9" customFormat="1" ht="4.5" x14ac:dyDescent="0.35">
      <c r="B35" s="6"/>
      <c r="C35" s="7"/>
      <c r="D35" s="7"/>
      <c r="E35" s="7"/>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8"/>
    </row>
    <row r="36" spans="2:67" x14ac:dyDescent="0.35">
      <c r="B36" s="2"/>
      <c r="C36" s="4" t="s">
        <v>11</v>
      </c>
      <c r="D36" s="15"/>
      <c r="E36" s="31"/>
      <c r="F36" s="10">
        <f t="shared" ref="F36:AI36" si="3">SUM(F8:F28,F30:F34)</f>
        <v>0</v>
      </c>
      <c r="G36" s="10">
        <f t="shared" si="3"/>
        <v>0</v>
      </c>
      <c r="H36" s="10">
        <f t="shared" si="3"/>
        <v>0</v>
      </c>
      <c r="I36" s="10">
        <f t="shared" si="3"/>
        <v>0</v>
      </c>
      <c r="J36" s="10">
        <f t="shared" si="3"/>
        <v>323</v>
      </c>
      <c r="K36" s="10">
        <f t="shared" si="3"/>
        <v>323</v>
      </c>
      <c r="L36" s="10">
        <f t="shared" si="3"/>
        <v>318</v>
      </c>
      <c r="M36" s="10">
        <f t="shared" si="3"/>
        <v>318</v>
      </c>
      <c r="N36" s="10">
        <f t="shared" si="3"/>
        <v>316</v>
      </c>
      <c r="O36" s="10">
        <f t="shared" si="3"/>
        <v>314</v>
      </c>
      <c r="P36" s="10">
        <f t="shared" si="3"/>
        <v>306</v>
      </c>
      <c r="Q36" s="10">
        <f t="shared" si="3"/>
        <v>306</v>
      </c>
      <c r="R36" s="10">
        <f t="shared" si="3"/>
        <v>296</v>
      </c>
      <c r="S36" s="10">
        <f t="shared" si="3"/>
        <v>271</v>
      </c>
      <c r="T36" s="10">
        <f t="shared" si="3"/>
        <v>203</v>
      </c>
      <c r="U36" s="10">
        <f t="shared" si="3"/>
        <v>201</v>
      </c>
      <c r="V36" s="10">
        <f t="shared" si="3"/>
        <v>179</v>
      </c>
      <c r="W36" s="10">
        <f t="shared" si="3"/>
        <v>179</v>
      </c>
      <c r="X36" s="10">
        <f t="shared" si="3"/>
        <v>178</v>
      </c>
      <c r="Y36" s="10">
        <f t="shared" si="3"/>
        <v>169</v>
      </c>
      <c r="Z36" s="10">
        <f t="shared" si="3"/>
        <v>133</v>
      </c>
      <c r="AA36" s="10">
        <f t="shared" si="3"/>
        <v>133</v>
      </c>
      <c r="AB36" s="10">
        <f t="shared" si="3"/>
        <v>124</v>
      </c>
      <c r="AC36" s="10">
        <f t="shared" si="3"/>
        <v>40</v>
      </c>
      <c r="AD36" s="10">
        <f t="shared" si="3"/>
        <v>0</v>
      </c>
      <c r="AE36" s="10">
        <f t="shared" si="3"/>
        <v>0</v>
      </c>
      <c r="AF36" s="10">
        <f t="shared" si="3"/>
        <v>0</v>
      </c>
      <c r="AG36" s="10">
        <f t="shared" si="3"/>
        <v>0</v>
      </c>
      <c r="AH36" s="10">
        <f t="shared" si="3"/>
        <v>0</v>
      </c>
      <c r="AI36" s="10">
        <f t="shared" si="3"/>
        <v>0</v>
      </c>
      <c r="AJ36" s="32"/>
      <c r="AK36" s="10">
        <f t="shared" ref="AK36:BN36" si="4">SUM(AK8:AK28,AK30:AK34)</f>
        <v>0</v>
      </c>
      <c r="AL36" s="10">
        <f t="shared" si="4"/>
        <v>0</v>
      </c>
      <c r="AM36" s="10">
        <f t="shared" si="4"/>
        <v>0</v>
      </c>
      <c r="AN36" s="10">
        <f t="shared" si="4"/>
        <v>0</v>
      </c>
      <c r="AO36" s="10">
        <f t="shared" si="4"/>
        <v>8399962</v>
      </c>
      <c r="AP36" s="10">
        <f t="shared" si="4"/>
        <v>8388372</v>
      </c>
      <c r="AQ36" s="10">
        <f t="shared" si="4"/>
        <v>8370727</v>
      </c>
      <c r="AR36" s="10">
        <f t="shared" si="4"/>
        <v>8370282</v>
      </c>
      <c r="AS36" s="10">
        <f t="shared" si="4"/>
        <v>8357554</v>
      </c>
      <c r="AT36" s="10">
        <f t="shared" si="4"/>
        <v>8342089</v>
      </c>
      <c r="AU36" s="10">
        <f t="shared" si="4"/>
        <v>8295820</v>
      </c>
      <c r="AV36" s="10">
        <f t="shared" si="4"/>
        <v>8295450</v>
      </c>
      <c r="AW36" s="10">
        <f t="shared" si="4"/>
        <v>8200603</v>
      </c>
      <c r="AX36" s="10">
        <f t="shared" si="4"/>
        <v>8037443</v>
      </c>
      <c r="AY36" s="10">
        <f t="shared" si="4"/>
        <v>7506468</v>
      </c>
      <c r="AZ36" s="10">
        <f t="shared" si="4"/>
        <v>7393314</v>
      </c>
      <c r="BA36" s="10">
        <f t="shared" si="4"/>
        <v>7268801</v>
      </c>
      <c r="BB36" s="10">
        <f t="shared" si="4"/>
        <v>7260818</v>
      </c>
      <c r="BC36" s="10">
        <f t="shared" si="4"/>
        <v>7254636</v>
      </c>
      <c r="BD36" s="10">
        <f t="shared" si="4"/>
        <v>7212352</v>
      </c>
      <c r="BE36" s="10">
        <f t="shared" si="4"/>
        <v>6807390</v>
      </c>
      <c r="BF36" s="10">
        <f t="shared" si="4"/>
        <v>6807390</v>
      </c>
      <c r="BG36" s="10">
        <f t="shared" si="4"/>
        <v>6799434</v>
      </c>
      <c r="BH36" s="10">
        <f t="shared" si="4"/>
        <v>6631172</v>
      </c>
      <c r="BI36" s="10">
        <f t="shared" si="4"/>
        <v>0</v>
      </c>
      <c r="BJ36" s="10">
        <f t="shared" si="4"/>
        <v>0</v>
      </c>
      <c r="BK36" s="10">
        <f t="shared" si="4"/>
        <v>0</v>
      </c>
      <c r="BL36" s="10">
        <f t="shared" si="4"/>
        <v>0</v>
      </c>
      <c r="BM36" s="10">
        <f t="shared" si="4"/>
        <v>0</v>
      </c>
      <c r="BN36" s="10">
        <f t="shared" si="4"/>
        <v>0</v>
      </c>
      <c r="BO36" s="32"/>
    </row>
    <row r="37" spans="2:67" x14ac:dyDescent="0.3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5"/>
    </row>
  </sheetData>
  <mergeCells count="2">
    <mergeCell ref="C4:C5"/>
    <mergeCell ref="D4:D5"/>
  </mergeCells>
  <conditionalFormatting sqref="F8:AI23 F25:AI28 F30:AI34 AK8:BN23 AK25:BN28 AK30:BN34">
    <cfRule type="cellIs" dxfId="0" priority="1" operator="equal">
      <formula>0</formula>
    </cfRule>
  </conditionalFormatting>
  <printOptions horizontalCentered="1"/>
  <pageMargins left="0.7" right="0.7" top="0.75" bottom="0.75" header="0.3" footer="0.3"/>
  <pageSetup scale="49" orientation="landscape" r:id="rId1"/>
  <colBreaks count="1" manualBreakCount="1">
    <brk id="3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f0af1d65-dfd0-4b99-b523-def3a954563f">PMCN44DTZYCH-1935566727-1555</_dlc_DocId>
    <_dlc_DocIdUrl xmlns="f0af1d65-dfd0-4b99-b523-def3a954563f">
      <Url>https://teams.hydroone.com/sites/ra/ra/_layouts/DocIdRedir.aspx?ID=PMCN44DTZYCH-1935566727-1555</Url>
      <Description>PMCN44DTZYCH-1935566727-1555</Description>
    </_dlc_DocIdUrl>
    <Filing_x0020_Status xmlns="ea909525-6dd5-47d7-9eed-71e77e5cedc6">Draft</Filing_x0020_Status>
    <Case_x0020_Number_x002f_Docket_x0020_Number xmlns="f9175001-c430-4d57-adde-c1c10539e919">EB-2021-0033</Case_x0020_Number_x002f_Docket_x0020_Number>
    <Issue_x0020_Date xmlns="f9175001-c430-4d57-adde-c1c10539e919">2021-08-11T04:00:00+00:00</Issue_x0020_Date>
    <Authoring_x0020_Party xmlns="ea909525-6dd5-47d7-9eed-71e77e5cedc6">Independent Electricity System Operator - IESO</Authoring_x0020_Party>
    <Applicant xmlns="f9175001-c430-4d57-adde-c1c10539e919">
      <Value>Hydro One Networks</Value>
    </Applicant>
    <Jurisdiction xmlns="f9175001-c430-4d57-adde-c1c10539e919">Canada</Jurisdiction>
    <Draft_x0020_Ready xmlns="95f47813-6223-4a6f-8345-4f354f0b8e15">false</Draft_x0020_Ready>
    <RA_x0020_Approved xmlns="95f47813-6223-4a6f-8345-4f354f0b8e15">false</RA_x0020_Approved>
    <Case_x0020_Type xmlns="f9175001-c430-4d57-adde-c1c10539e919">Electricity</Case_x0020_Type>
    <Dir_x0020_Approved xmlns="95f47813-6223-4a6f-8345-4f354f0b8e15">false</Dir_x0020_Approved>
    <Document_x0020_Type xmlns="f9175001-c430-4d57-adde-c1c10539e919">Correspondence</Document_x0020_Type>
    <RA_x0020_Contact xmlns="31a38067-a042-4e0e-9037-517587b10700">Kathleen Burke</RA_x0020_Contact>
    <Hydro_x0020_One_x0020_Data_x0020_Classification xmlns="f0af1d65-dfd0-4b99-b523-def3a954563f">Internal Use</Hydro_x0020_One_x0020_Data_x0020_Classification>
    <Witness xmlns="95f47813-6223-4a6f-8345-4f354f0b8e15" xsi:nil="true"/>
    <Dir_Approved xmlns="95f47813-6223-4a6f-8345-4f354f0b8e15">false</Dir_Approv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Regulatory Affairs Proceeding" ma:contentTypeID="0x01010061EC7F66509FFD4DA0B1B261A86BE773004862BE6AB6E2104F9D4919B5D6ED2EBE" ma:contentTypeVersion="30" ma:contentTypeDescription="Meta data that will be applied to all documents added to the proceeding document folder" ma:contentTypeScope="" ma:versionID="685417c60757e1efc6503e5b5978fbae">
  <xsd:schema xmlns:xsd="http://www.w3.org/2001/XMLSchema" xmlns:xs="http://www.w3.org/2001/XMLSchema" xmlns:p="http://schemas.microsoft.com/office/2006/metadata/properties" xmlns:ns2="f9175001-c430-4d57-adde-c1c10539e919" xmlns:ns3="ea909525-6dd5-47d7-9eed-71e77e5cedc6" xmlns:ns4="f0af1d65-dfd0-4b99-b523-def3a954563f" xmlns:ns5="31a38067-a042-4e0e-9037-517587b10700" xmlns:ns6="95f47813-6223-4a6f-8345-4f354f0b8e15" targetNamespace="http://schemas.microsoft.com/office/2006/metadata/properties" ma:root="true" ma:fieldsID="dff22d5b0d7fdf0ed5fccee9bfbd50ce" ns2:_="" ns3:_="" ns4:_="" ns5:_="" ns6:_="">
    <xsd:import namespace="f9175001-c430-4d57-adde-c1c10539e919"/>
    <xsd:import namespace="ea909525-6dd5-47d7-9eed-71e77e5cedc6"/>
    <xsd:import namespace="f0af1d65-dfd0-4b99-b523-def3a954563f"/>
    <xsd:import namespace="31a38067-a042-4e0e-9037-517587b10700"/>
    <xsd:import namespace="95f47813-6223-4a6f-8345-4f354f0b8e15"/>
    <xsd:element name="properties">
      <xsd:complexType>
        <xsd:sequence>
          <xsd:element name="documentManagement">
            <xsd:complexType>
              <xsd:all>
                <xsd:element ref="ns2:Applicant" minOccurs="0"/>
                <xsd:element ref="ns2:Case_x0020_Number_x002f_Docket_x0020_Number" minOccurs="0"/>
                <xsd:element ref="ns2:Case_x0020_Type"/>
                <xsd:element ref="ns2:Document_x0020_Type"/>
                <xsd:element ref="ns2:Issue_x0020_Date"/>
                <xsd:element ref="ns2:Jurisdiction"/>
                <xsd:element ref="ns3:Authoring_x0020_Party" minOccurs="0"/>
                <xsd:element ref="ns3:Filing_x0020_Status" minOccurs="0"/>
                <xsd:element ref="ns4:Hydro_x0020_One_x0020_Data_x0020_Classification" minOccurs="0"/>
                <xsd:element ref="ns5:RA_x0020_Contact" minOccurs="0"/>
                <xsd:element ref="ns6:Witness" minOccurs="0"/>
                <xsd:element ref="ns6:Draft_x0020_Ready" minOccurs="0"/>
                <xsd:element ref="ns6:RA_x0020_Approved" minOccurs="0"/>
                <xsd:element ref="ns6:Dir_Approved" minOccurs="0"/>
                <xsd:element ref="ns6:Dir_x0020_Approved"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75001-c430-4d57-adde-c1c10539e919" elementFormDefault="qualified">
    <xsd:import namespace="http://schemas.microsoft.com/office/2006/documentManagement/types"/>
    <xsd:import namespace="http://schemas.microsoft.com/office/infopath/2007/PartnerControls"/>
    <xsd:element name="Applicant" ma:index="8" nillable="true" ma:displayName="Applicant" ma:default="Hydro One Networks" ma:description="Applicant(s) for the case" ma:internalName="Applicant" ma:requiredMultiChoice="true">
      <xsd:complexType>
        <xsd:complexContent>
          <xsd:extension base="dms:MultiChoiceFillIn">
            <xsd:sequence>
              <xsd:element name="Value" maxOccurs="unbounded" minOccurs="0" nillable="true">
                <xsd:simpleType>
                  <xsd:union memberTypes="dms:Text">
                    <xsd:simpleType>
                      <xsd:restriction base="dms:Choice">
                        <xsd:enumeration value="Hydro One Networks"/>
                        <xsd:enumeration value="Enbridge Gas Distribution"/>
                        <xsd:enumeration value="Union Gas Limited"/>
                        <xsd:enumeration value="Toronto Hydro Electric System"/>
                        <xsd:enumeration value="Enersource"/>
                        <xsd:enumeration value="Hydro Ottawa"/>
                        <xsd:enumeration value="Powerstream"/>
                        <xsd:enumeration value="Veridian Connections"/>
                        <xsd:enumeration value="Great Lakes Power"/>
                        <xsd:enumeration value="Ontario Power Generation"/>
                        <xsd:enumeration value="Independent Electricity System Operator"/>
                        <xsd:enumeration value="Ontario Power Authority"/>
                        <xsd:enumeration value="Ontario Energy Board"/>
                        <xsd:enumeration value="Hydro One Brampton"/>
                        <xsd:enumeration value="Hydro One Remote Communities"/>
                      </xsd:restriction>
                    </xsd:simpleType>
                  </xsd:union>
                </xsd:simpleType>
              </xsd:element>
            </xsd:sequence>
          </xsd:extension>
        </xsd:complexContent>
      </xsd:complexType>
    </xsd:element>
    <xsd:element name="Case_x0020_Number_x002f_Docket_x0020_Number" ma:index="9" nillable="true" ma:displayName="Case Number/Docket Number" ma:description="If there is an associated case number please enter it." ma:internalName="Case_x0020_Number_x002F_Docket_x0020_Number">
      <xsd:simpleType>
        <xsd:restriction base="dms:Text">
          <xsd:maxLength value="255"/>
        </xsd:restriction>
      </xsd:simpleType>
    </xsd:element>
    <xsd:element name="Case_x0020_Type" ma:index="10" ma:displayName="Case Type" ma:default="Electricity" ma:description="Select the type of proceeding this document pertains to." ma:format="RadioButtons" ma:internalName="Case_x0020_Type">
      <xsd:simpleType>
        <xsd:restriction base="dms:Choice">
          <xsd:enumeration value="Electricity"/>
          <xsd:enumeration value="Gas"/>
          <xsd:enumeration value="Electric &amp; Gas"/>
        </xsd:restriction>
      </xsd:simpleType>
    </xsd:element>
    <xsd:element name="Document_x0020_Type" ma:index="11" ma:displayName="Document Type" ma:default="Correspondence" ma:description="Please choose the type of document being submitted." ma:format="Dropdown" ma:internalName="Document_x0020_Type" ma:readOnly="false">
      <xsd:simpleType>
        <xsd:restriction base="dms:Choice">
          <xsd:enumeration value="Affidavit"/>
          <xsd:enumeration value="Codes and Guidelines"/>
          <xsd:enumeration value="Comment Letter or Email"/>
          <xsd:enumeration value="Correspondence"/>
          <xsd:enumeration value="Cost Award Claim"/>
          <xsd:enumeration value="Cross-Examination Material"/>
          <xsd:enumeration value="Decision"/>
          <xsd:enumeration value="Decision and Order"/>
          <xsd:enumeration value="Exhibit List"/>
          <xsd:enumeration value="Final Argument"/>
          <xsd:enumeration value="Interrogatory Question"/>
          <xsd:enumeration value="Interrogatory Response"/>
          <xsd:enumeration value="Intervenor Evidence"/>
          <xsd:enumeration value="Intervention"/>
          <xsd:enumeration value="Issues List"/>
          <xsd:enumeration value="Invoice"/>
          <xsd:enumeration value="Letter of Direction"/>
          <xsd:enumeration value="Licence"/>
          <xsd:enumeration value="Miscellaneous Exhibit"/>
          <xsd:enumeration value="Motion"/>
          <xsd:enumeration value="Notice"/>
          <xsd:enumeration value="OEB Report"/>
          <xsd:enumeration value="Old Licence"/>
          <xsd:enumeration value="Order"/>
          <xsd:enumeration value="Prefiled evidence"/>
          <xsd:enumeration value="Procedural Order"/>
          <xsd:enumeration value="Regulation"/>
          <xsd:enumeration value="Settlement Agreement"/>
          <xsd:enumeration value="Statute"/>
          <xsd:enumeration value="Submission"/>
          <xsd:enumeration value="Transcript"/>
          <xsd:enumeration value="Undertaking"/>
          <xsd:enumeration value="Working Document"/>
        </xsd:restriction>
      </xsd:simpleType>
    </xsd:element>
    <xsd:element name="Issue_x0020_Date" ma:index="12" ma:displayName="Issue Date" ma:description="Date the document was issued." ma:format="DateOnly" ma:internalName="Issue_x0020_Date">
      <xsd:simpleType>
        <xsd:restriction base="dms:DateTime"/>
      </xsd:simpleType>
    </xsd:element>
    <xsd:element name="Jurisdiction" ma:index="13" ma:displayName="Jurisdiction" ma:default="OEB" ma:description="Jurisdiction the proceeding is happening in." ma:format="RadioButtons" ma:internalName="Jurisdiction">
      <xsd:simpleType>
        <xsd:restriction base="dms:Choice">
          <xsd:enumeration value="OEB"/>
          <xsd:enumeration value="Canada"/>
          <xsd:enumeration value="United States"/>
          <xsd:enumeration value="Other"/>
        </xsd:restriction>
      </xsd:simpleType>
    </xsd:element>
  </xsd:schema>
  <xsd:schema xmlns:xsd="http://www.w3.org/2001/XMLSchema" xmlns:xs="http://www.w3.org/2001/XMLSchema" xmlns:dms="http://schemas.microsoft.com/office/2006/documentManagement/types" xmlns:pc="http://schemas.microsoft.com/office/infopath/2007/PartnerControls" targetNamespace="ea909525-6dd5-47d7-9eed-71e77e5cedc6" elementFormDefault="qualified">
    <xsd:import namespace="http://schemas.microsoft.com/office/2006/documentManagement/types"/>
    <xsd:import namespace="http://schemas.microsoft.com/office/infopath/2007/PartnerControls"/>
    <xsd:element name="Authoring_x0020_Party" ma:index="14" nillable="true" ma:displayName="Authoring Party" ma:default="Hydro One Networks - HONI" ma:format="Dropdown" ma:internalName="Authoring_x0020_Party" ma:readOnly="false">
      <xsd:simpleType>
        <xsd:union memberTypes="dms:Text">
          <xsd:simpleType>
            <xsd:restriction base="dms:Choice">
              <xsd:enumeration value="Hydro One Networks - HONI"/>
              <xsd:enumeration value="Ontario Energy Board - OEB"/>
              <xsd:enumeration value="Algoma Power Inc. - API"/>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restriction>
          </xsd:simpleType>
        </xsd:union>
      </xsd:simpleType>
    </xsd:element>
    <xsd:element name="Filing_x0020_Status" ma:index="15" nillable="true" ma:displayName="Filing Status" ma:default="Draft" ma:description="Filed means that the document has been sent to the OEB." ma:format="RadioButtons" ma:internalName="Filing_x0020_Status">
      <xsd:simpleType>
        <xsd:restriction base="dms:Choice">
          <xsd:enumeration value="Draft"/>
          <xsd:enumeration value="Filed"/>
        </xsd:restriction>
      </xsd:simple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16" nillable="true" ma:displayName="Hydro One Data Classification" ma:default="Internal Use" ma:format="RadioButtons" ma:internalName="Hydro_x0020_One_x0020_Data_x0020_Classification" ma:readOnly="false">
      <xsd:simpleType>
        <xsd:restriction base="dms:Choice">
          <xsd:enumeration value="Secret"/>
          <xsd:enumeration value="Confidential"/>
          <xsd:enumeration value="Internal Use"/>
          <xsd:enumeration value="Public"/>
        </xsd:restrictio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a38067-a042-4e0e-9037-517587b10700" elementFormDefault="qualified">
    <xsd:import namespace="http://schemas.microsoft.com/office/2006/documentManagement/types"/>
    <xsd:import namespace="http://schemas.microsoft.com/office/infopath/2007/PartnerControls"/>
    <xsd:element name="RA_x0020_Contact" ma:index="17" nillable="true" ma:displayName="RA Contact" ma:default="Henry Andre" ma:format="Dropdown" ma:internalName="RA_x0020_Contact">
      <xsd:simpleType>
        <xsd:union memberTypes="dms:Text">
          <xsd:simpleType>
            <xsd:restriction base="dms:Choice">
              <xsd:enumeration value="Henry Andre"/>
              <xsd:enumeration value="Kathleen Burke"/>
              <xsd:enumeration value="Frank D'Andrea"/>
              <xsd:enumeration value="Joanne Richardson"/>
              <xsd:enumeration value="Jeffrey Smith"/>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95f47813-6223-4a6f-8345-4f354f0b8e15" elementFormDefault="qualified">
    <xsd:import namespace="http://schemas.microsoft.com/office/2006/documentManagement/types"/>
    <xsd:import namespace="http://schemas.microsoft.com/office/infopath/2007/PartnerControls"/>
    <xsd:element name="Witness" ma:index="18" nillable="true" ma:displayName="Witness" ma:internalName="Witness">
      <xsd:simpleType>
        <xsd:restriction base="dms:Text">
          <xsd:maxLength value="255"/>
        </xsd:restriction>
      </xsd:simpleType>
    </xsd:element>
    <xsd:element name="Draft_x0020_Ready" ma:index="19" nillable="true" ma:displayName="Draft Ready" ma:default="0" ma:internalName="Draft_x0020_Ready">
      <xsd:simpleType>
        <xsd:restriction base="dms:Boolean"/>
      </xsd:simpleType>
    </xsd:element>
    <xsd:element name="RA_x0020_Approved" ma:index="20" nillable="true" ma:displayName="RA Approved" ma:default="0" ma:internalName="RA_x0020_Approved">
      <xsd:simpleType>
        <xsd:restriction base="dms:Boolean"/>
      </xsd:simpleType>
    </xsd:element>
    <xsd:element name="Dir_Approved" ma:index="21" nillable="true" ma:displayName="Dir_Approved" ma:default="0" ma:internalName="Dir_Approved">
      <xsd:simpleType>
        <xsd:restriction base="dms:Boolean"/>
      </xsd:simpleType>
    </xsd:element>
    <xsd:element name="Dir_x0020_Approved" ma:index="23" nillable="true" ma:displayName="Dir Approved" ma:default="0" ma:internalName="Dir_x0020_Appro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2"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535FA6-0CBF-416B-8C2F-DC5603EC1724}"/>
</file>

<file path=customXml/itemProps2.xml><?xml version="1.0" encoding="utf-8"?>
<ds:datastoreItem xmlns:ds="http://schemas.openxmlformats.org/officeDocument/2006/customXml" ds:itemID="{66387059-F765-421C-95B8-A56F6C47CD94}"/>
</file>

<file path=customXml/itemProps3.xml><?xml version="1.0" encoding="utf-8"?>
<ds:datastoreItem xmlns:ds="http://schemas.openxmlformats.org/officeDocument/2006/customXml" ds:itemID="{CF66D4E0-E517-4A3B-92AA-D49AD8CDBC0A}"/>
</file>

<file path=customXml/itemProps4.xml><?xml version="1.0" encoding="utf-8"?>
<ds:datastoreItem xmlns:ds="http://schemas.openxmlformats.org/officeDocument/2006/customXml" ds:itemID="{56B60FEE-313E-4312-8161-C6C018D771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Table of Contents</vt:lpstr>
      <vt:lpstr>How to Use this Report</vt:lpstr>
      <vt:lpstr>2011 Results Persistence</vt:lpstr>
      <vt:lpstr>2012 Results Persistence</vt:lpstr>
      <vt:lpstr>2013 Results Persistence</vt:lpstr>
      <vt:lpstr>2014 Results Persistence</vt:lpstr>
      <vt:lpstr>2015 Results Persistence</vt:lpstr>
      <vt:lpstr>'How to Use this Report'!Print_Area</vt:lpstr>
    </vt:vector>
  </TitlesOfParts>
  <Company>IESO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2011-2015 LDC CDM Program Persistence Results Report_Haldimand County Hydro Inc</dc:title>
  <dc:creator>James Yue</dc:creator>
  <cp:lastModifiedBy>MOLINA Carla</cp:lastModifiedBy>
  <cp:lastPrinted>2021-08-24T19:57:57Z</cp:lastPrinted>
  <dcterms:created xsi:type="dcterms:W3CDTF">2017-01-04T17:15:31Z</dcterms:created>
  <dcterms:modified xsi:type="dcterms:W3CDTF">2021-08-24T19:58:14Z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7ee7d741-9236-4b5b-96fe-84f3a7dc204d</vt:lpwstr>
  </property>
  <property fmtid="{D5CDD505-2E9C-101B-9397-08002B2CF9AE}" pid="3" name="ContentTypeId">
    <vt:lpwstr>0x01010061EC7F66509FFD4DA0B1B261A86BE773004862BE6AB6E2104F9D4919B5D6ED2EBE</vt:lpwstr>
  </property>
</Properties>
</file>