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teams.hydroone.com/sites/ra/ra/2021 B/EB-2021-0033 - 2022 Rates for Acquired Utilities - Norfolk, Haldimand, and Woodstock/Working Folder/"/>
    </mc:Choice>
  </mc:AlternateContent>
  <bookViews>
    <workbookView xWindow="120" yWindow="200" windowWidth="24920" windowHeight="1202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62913"/>
</workbook>
</file>

<file path=xl/calcChain.xml><?xml version="1.0" encoding="utf-8"?>
<calcChain xmlns="http://schemas.openxmlformats.org/spreadsheetml/2006/main">
  <c r="P42" i="7" l="1"/>
  <c r="Q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P25" i="6"/>
  <c r="Q25" i="6"/>
  <c r="S25" i="6"/>
  <c r="T25" i="6"/>
  <c r="U25" i="6"/>
  <c r="V25" i="6"/>
  <c r="W25" i="6"/>
  <c r="X25" i="6"/>
  <c r="Y25" i="6"/>
  <c r="Z25" i="6"/>
  <c r="AA25" i="6"/>
  <c r="AB25" i="6"/>
  <c r="AC25" i="6"/>
  <c r="AD25" i="6"/>
  <c r="AE25" i="6"/>
  <c r="AF25" i="6"/>
  <c r="AG25" i="6"/>
  <c r="AH25" i="6"/>
  <c r="AI25" i="6"/>
  <c r="AJ25" i="6"/>
  <c r="AK25" i="6"/>
  <c r="AL25" i="6"/>
  <c r="AM25" i="6"/>
  <c r="AN25" i="6"/>
  <c r="AO25" i="6"/>
  <c r="AP25" i="6"/>
  <c r="AQ25" i="6"/>
  <c r="AR25" i="6"/>
  <c r="AS25" i="6"/>
  <c r="AT25" i="6"/>
  <c r="AU25" i="6"/>
  <c r="AV25" i="6"/>
  <c r="AX25" i="6"/>
  <c r="AY25" i="6"/>
  <c r="AZ25" i="6"/>
  <c r="BA25" i="6"/>
  <c r="BB25" i="6"/>
  <c r="BC25" i="6"/>
  <c r="BD25" i="6"/>
  <c r="BE25" i="6"/>
  <c r="BF25" i="6"/>
  <c r="BG25" i="6"/>
  <c r="BH25" i="6"/>
  <c r="BI25" i="6"/>
  <c r="BJ25" i="6"/>
  <c r="BK25" i="6"/>
  <c r="BL25" i="6"/>
  <c r="BM25" i="6"/>
  <c r="BN25" i="6"/>
  <c r="BO25" i="6"/>
  <c r="BP25" i="6"/>
  <c r="BQ25" i="6"/>
  <c r="BR25" i="6"/>
  <c r="BS25" i="6"/>
  <c r="BT25" i="6"/>
  <c r="BU25" i="6"/>
  <c r="BV25" i="6"/>
  <c r="BW25" i="6"/>
  <c r="BX25" i="6"/>
  <c r="BY25" i="6"/>
  <c r="BZ25" i="6"/>
  <c r="CA25" i="6"/>
  <c r="C7" i="6"/>
  <c r="C8" i="6" s="1"/>
  <c r="C9" i="6" s="1"/>
  <c r="C10" i="6" s="1"/>
  <c r="C11" i="6" s="1"/>
  <c r="C12" i="6" s="1"/>
  <c r="C13" i="6" s="1"/>
  <c r="C14" i="6" s="1"/>
  <c r="C15" i="6" s="1"/>
  <c r="C16" i="6" s="1"/>
  <c r="C17" i="6" s="1"/>
  <c r="C18" i="6" s="1"/>
  <c r="C19" i="6" s="1"/>
  <c r="C20" i="6" s="1"/>
  <c r="C21" i="6" s="1"/>
  <c r="C22" i="6" s="1"/>
  <c r="C23" i="6" s="1"/>
  <c r="P26" i="5"/>
  <c r="Q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7" i="5"/>
  <c r="C8" i="5" s="1"/>
  <c r="C9" i="5" s="1"/>
  <c r="C10" i="5" s="1"/>
  <c r="C11" i="5" s="1"/>
  <c r="C12" i="5" s="1"/>
  <c r="C13" i="5" s="1"/>
  <c r="C14" i="5" s="1"/>
  <c r="C15" i="5" s="1"/>
  <c r="C16" i="5" s="1"/>
  <c r="C17" i="5" s="1"/>
  <c r="C18" i="5" s="1"/>
  <c r="C19" i="5" s="1"/>
  <c r="C20" i="5" s="1"/>
  <c r="C21" i="5" s="1"/>
  <c r="C22" i="5" s="1"/>
  <c r="C23" i="5" s="1"/>
  <c r="C24" i="5" s="1"/>
  <c r="P21" i="4"/>
  <c r="Q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X21" i="4"/>
  <c r="AY21" i="4"/>
  <c r="AZ21" i="4"/>
  <c r="BA21" i="4"/>
  <c r="BB21" i="4"/>
  <c r="BC21" i="4"/>
  <c r="BD21" i="4"/>
  <c r="BE21" i="4"/>
  <c r="BF21" i="4"/>
  <c r="BG21" i="4"/>
  <c r="BH21" i="4"/>
  <c r="BI21" i="4"/>
  <c r="BJ21" i="4"/>
  <c r="BK21" i="4"/>
  <c r="BL21" i="4"/>
  <c r="BM21" i="4"/>
  <c r="BN21" i="4"/>
  <c r="BO21" i="4"/>
  <c r="BP21" i="4"/>
  <c r="BQ21" i="4"/>
  <c r="BR21" i="4"/>
  <c r="BS21" i="4"/>
  <c r="BT21" i="4"/>
  <c r="BU21" i="4"/>
  <c r="BV21" i="4"/>
  <c r="BW21" i="4"/>
  <c r="BX21" i="4"/>
  <c r="BY21" i="4"/>
  <c r="BZ21" i="4"/>
  <c r="CA21" i="4"/>
  <c r="C7" i="4"/>
  <c r="C8" i="4" s="1"/>
  <c r="C9" i="4" s="1"/>
  <c r="C10" i="4" s="1"/>
  <c r="C11" i="4" s="1"/>
  <c r="C12" i="4" s="1"/>
  <c r="C13" i="4" s="1"/>
  <c r="C14" i="4" s="1"/>
  <c r="C15" i="4" s="1"/>
  <c r="C16" i="4" s="1"/>
  <c r="C17" i="4" s="1"/>
  <c r="C18" i="4" s="1"/>
  <c r="C19"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<sst xmlns="http://schemas.openxmlformats.org/spreadsheetml/2006/main" count="869" uniqueCount="127">
  <si>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</si>
  <si>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</si>
  <si>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</si>
  <si>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</si>
  <si>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</si>
  <si>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</si>
  <si>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</si>
  <si>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</si>
  <si>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</si>
  <si>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</si>
  <si>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</si>
  <si>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</si>
  <si>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</si>
  <si>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</si>
  <si>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</si>
  <si>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</si>
  <si>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</si>
  <si>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</si>
  <si>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</si>
  <si>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</si>
  <si>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</si>
  <si>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</si>
  <si>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</si>
  <si>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</si>
  <si>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</si>
  <si>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</si>
  <si>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</si>
  <si>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</si>
  <si>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</si>
  <si>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</si>
  <si>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</si>
  <si>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</si>
  <si>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</si>
  <si>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</si>
  <si>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</si>
  <si>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</si>
  <si>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</si>
  <si>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</si>
  <si>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</si>
  <si>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</si>
  <si>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</si>
  <si>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</si>
  <si>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</si>
  <si>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</si>
  <si>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</si>
  <si>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</si>
  <si>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</si>
  <si>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</si>
  <si>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</si>
  <si>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</si>
  <si>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</si>
  <si>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</si>
  <si>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</si>
  <si>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</si>
  <si>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</si>
  <si>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</si>
  <si>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</si>
  <si>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</si>
  <si>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</si>
  <si>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</si>
  <si>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</si>
  <si>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</si>
  <si>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</si>
  <si>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</si>
  <si>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</si>
  <si>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Woodstock Hydro Services Inc.</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</si>
  <si>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</si>
  <si>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</si>
  <si>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</si>
  <si>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</si>
  <si>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</si>
  <si>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</si>
  <si>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</si>
  <si>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</si>
  <si>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</si>
  <si>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</si>
  <si>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</si>
  <si>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</si>
  <si>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</si>
  <si>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</si>
  <si>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Demand Response 3 (part of the Industrial program schedule)</t>
  </si>
  <si>
    <t>Commercial &amp; Institutional</t>
  </si>
  <si>
    <t>DR</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</si>
  <si>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</si>
  <si>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</si>
  <si>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</si>
  <si>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</si>
  <si>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</si>
  <si>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</si>
  <si>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</si>
  <si>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</si>
  <si>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</si>
  <si>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</si>
  <si>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</si>
  <si>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</si>
  <si>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</si>
  <si>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</si>
  <si>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Energy Audit</t>
  </si>
  <si>
    <t>Audits</t>
  </si>
  <si>
    <t>Home Assistance</t>
  </si>
  <si>
    <t>Home Assistance Program</t>
  </si>
  <si>
    <t>Tier 1 - 2011 Adjustment</t>
  </si>
  <si>
    <t>Buildings</t>
  </si>
  <si>
    <t>Energy Audit Funding</t>
  </si>
  <si>
    <t>Dx</t>
  </si>
  <si>
    <t>N/A</t>
  </si>
  <si>
    <t>Audit</t>
  </si>
  <si>
    <t>DR-3</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</si>
  <si>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</si>
  <si>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</si>
  <si>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</si>
  <si>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</si>
  <si>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</si>
  <si>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</si>
  <si>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</si>
  <si>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</si>
  <si>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</si>
  <si>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</si>
  <si>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Commercial</t>
  </si>
  <si>
    <t>n/a</t>
  </si>
  <si>
    <t>Custom loadshapes for clotheslines, outdoor timers and power bars based on survey results.</t>
  </si>
  <si>
    <t>Homes</t>
  </si>
  <si>
    <t>Other</t>
  </si>
  <si>
    <t>Time-of-Use Savings</t>
  </si>
  <si>
    <t xml:space="preserve">Demand Response 3 </t>
  </si>
  <si>
    <t>Residential Demand Response</t>
  </si>
  <si>
    <t>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</si>
</sst>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74</xdr:col>
      <xdr:colOff>1481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78</xdr:col>
      <xdr:colOff>1481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75</xdr:col>
      <xdr:colOff>103082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407881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382481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ColWidth="9.1796875" defaultRowHeight="14.5" x14ac:dyDescent="0.35"/>
  <cols>
    <col min="1" max="2" width="2.7265625" style="5" customWidth="1"/>
    <col min="3" max="3" width="3.7265625" style="5" customWidth="1"/>
    <col min="4" max="4" width="35.7265625" style="5" customWidth="1"/>
    <col min="5" max="5" width="128.7265625" style="5" customWidth="1"/>
    <col min="6" max="6" width="2.7265625" style="5" customWidth="1"/>
    <col min="7" max="16384" width="9.1796875" style="5"/>
  </cols>
  <sheetData>
    <row r="2" spans="2:6" ht="120" customHeight="1" x14ac:dyDescent="0.35">
      <c r="B2" s="11"/>
      <c r="C2" s="12"/>
      <c r="D2" s="12"/>
      <c r="E2" s="12"/>
      <c r="F2" s="13"/>
    </row>
    <row r="3" spans="2:6" s="43" customFormat="1" ht="43" customHeight="1" x14ac:dyDescent="0.35">
      <c r="B3" s="40"/>
      <c r="C3" s="41" t="s">
        <v>0</v>
      </c>
      <c r="D3" s="41" t="s">
        <v>12</v>
      </c>
      <c r="E3" s="41" t="s">
        <v>13</v>
      </c>
      <c r="F3" s="42"/>
    </row>
    <row r="4" spans="2:6" ht="43" customHeight="1" x14ac:dyDescent="0.35">
      <c r="B4" s="2"/>
      <c r="C4" s="46">
        <v>1</v>
      </c>
      <c r="D4" s="47" t="s">
        <v>14</v>
      </c>
      <c r="E4" s="48" t="s">
        <v>15</v>
      </c>
      <c r="F4" s="37"/>
    </row>
    <row r="5" spans="2:6" ht="43" customHeight="1" x14ac:dyDescent="0.35">
      <c r="B5" s="2"/>
      <c r="C5" s="49">
        <f>C4+1</f>
        <v>2</v>
      </c>
      <c r="D5" s="50" t="s">
        <v>16</v>
      </c>
      <c r="E5" s="51" t="s">
        <v>57</v>
      </c>
      <c r="F5" s="37"/>
    </row>
    <row r="6" spans="2:6" ht="43" customHeight="1" x14ac:dyDescent="0.35">
      <c r="B6" s="2"/>
      <c r="C6" s="75">
        <f t="shared" ref="C6:C9" si="0">C5+1</f>
        <v>3</v>
      </c>
      <c r="D6" s="76" t="s">
        <v>17</v>
      </c>
      <c r="E6" s="77" t="s">
        <v>58</v>
      </c>
      <c r="F6" s="37"/>
    </row>
    <row r="7" spans="2:6" ht="43" customHeight="1" x14ac:dyDescent="0.35">
      <c r="B7" s="2"/>
      <c r="C7" s="49">
        <f t="shared" si="0"/>
        <v>4</v>
      </c>
      <c r="D7" s="50" t="s">
        <v>18</v>
      </c>
      <c r="E7" s="51" t="s">
        <v>59</v>
      </c>
      <c r="F7" s="37"/>
    </row>
    <row r="8" spans="2:6" ht="43" customHeight="1" x14ac:dyDescent="0.35">
      <c r="B8" s="2"/>
      <c r="C8" s="49">
        <f t="shared" si="0"/>
        <v>5</v>
      </c>
      <c r="D8" s="50" t="s">
        <v>19</v>
      </c>
      <c r="E8" s="51" t="s">
        <v>60</v>
      </c>
      <c r="F8" s="37"/>
    </row>
    <row r="9" spans="2:6" ht="43" customHeight="1" x14ac:dyDescent="0.35">
      <c r="B9" s="2"/>
      <c r="C9" s="72">
        <f t="shared" si="0"/>
        <v>6</v>
      </c>
      <c r="D9" s="73" t="s">
        <v>20</v>
      </c>
      <c r="E9" s="74" t="s">
        <v>61</v>
      </c>
      <c r="F9" s="37"/>
    </row>
    <row r="10" spans="2:6" x14ac:dyDescent="0.3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D4"/>
  <sheetViews>
    <sheetView zoomScale="75" zoomScaleNormal="75" workbookViewId="0"/>
  </sheetViews>
  <sheetFormatPr defaultColWidth="9.1796875" defaultRowHeight="14.5" x14ac:dyDescent="0.35"/>
  <cols>
    <col min="1" max="2" width="2.7265625" style="5" customWidth="1"/>
    <col min="3" max="3" width="169.1796875" style="5" customWidth="1"/>
    <col min="4" max="4" width="2.7265625" style="5" customWidth="1"/>
    <col min="5" max="16384" width="9.1796875" style="5"/>
  </cols>
  <sheetData>
    <row r="2" spans="2:4" ht="120" customHeight="1" x14ac:dyDescent="0.35">
      <c r="B2" s="11"/>
      <c r="C2" s="12"/>
      <c r="D2" s="13"/>
    </row>
    <row r="3" spans="2:4" ht="261" x14ac:dyDescent="0.35">
      <c r="B3" s="2"/>
      <c r="C3" s="36" t="s">
        <v>41</v>
      </c>
      <c r="D3" s="37"/>
    </row>
    <row r="4" spans="2:4" x14ac:dyDescent="0.35">
      <c r="B4" s="33"/>
      <c r="C4" s="38"/>
      <c r="D4" s="39"/>
    </row>
  </sheetData>
  <pageMargins left="0.7" right="0.7" top="0.75" bottom="0.75" header="0.3" footer="0.3"/>
  <pageSetup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22"/>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19" width="6.453125" style="5" customWidth="1"/>
    <col min="20" max="37" width="4.7265625" style="5" customWidth="1"/>
    <col min="38" max="48" width="3.26953125" style="5" customWidth="1"/>
    <col min="49" max="49" width="1.1796875" style="5" customWidth="1"/>
    <col min="50" max="62" width="10.453125" style="5" customWidth="1"/>
    <col min="63" max="68" width="8.7265625" style="5" customWidth="1"/>
    <col min="69" max="75" width="6.453125" style="5" customWidth="1"/>
    <col min="76"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19" si="0">C6+1</f>
        <v>1</v>
      </c>
      <c r="D7" s="84" t="s">
        <v>62</v>
      </c>
      <c r="E7" s="78" t="s">
        <v>63</v>
      </c>
      <c r="F7" s="84" t="s">
        <v>64</v>
      </c>
      <c r="G7" s="78" t="s">
        <v>65</v>
      </c>
      <c r="H7" s="84" t="s">
        <v>66</v>
      </c>
      <c r="I7" s="78" t="s">
        <v>67</v>
      </c>
      <c r="J7" s="84">
        <v>2011</v>
      </c>
      <c r="K7" s="78"/>
      <c r="L7" s="84" t="s">
        <v>68</v>
      </c>
      <c r="M7" s="78" t="s">
        <v>69</v>
      </c>
      <c r="N7" s="84" t="s">
        <v>70</v>
      </c>
      <c r="O7" s="20">
        <v>12.142150670250189</v>
      </c>
      <c r="P7" s="19">
        <v>2.5638469027681294</v>
      </c>
      <c r="Q7" s="81">
        <v>3457.7673854193031</v>
      </c>
      <c r="R7" s="3"/>
      <c r="S7" s="85">
        <v>1.3213172827263524</v>
      </c>
      <c r="T7" s="20">
        <v>1.3213172827263524</v>
      </c>
      <c r="U7" s="19">
        <v>1.3213172827263524</v>
      </c>
      <c r="V7" s="20">
        <v>0.67553323156894141</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1782.0127251237957</v>
      </c>
      <c r="AY7" s="20">
        <v>1782.0127251237957</v>
      </c>
      <c r="AZ7" s="19">
        <v>1782.0127251237957</v>
      </c>
      <c r="BA7" s="20">
        <v>1204.5174828040131</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62</v>
      </c>
      <c r="E8" s="87" t="s">
        <v>63</v>
      </c>
      <c r="F8" s="86" t="s">
        <v>71</v>
      </c>
      <c r="G8" s="87" t="s">
        <v>65</v>
      </c>
      <c r="H8" s="86" t="s">
        <v>66</v>
      </c>
      <c r="I8" s="87" t="s">
        <v>67</v>
      </c>
      <c r="J8" s="86">
        <v>2011</v>
      </c>
      <c r="K8" s="87"/>
      <c r="L8" s="86" t="s">
        <v>68</v>
      </c>
      <c r="M8" s="87" t="s">
        <v>69</v>
      </c>
      <c r="N8" s="86" t="s">
        <v>70</v>
      </c>
      <c r="O8" s="62">
        <v>153.07919565261847</v>
      </c>
      <c r="P8" s="61">
        <v>18.8666908399018</v>
      </c>
      <c r="Q8" s="88">
        <v>125124.49984515973</v>
      </c>
      <c r="R8" s="3"/>
      <c r="S8" s="89">
        <v>9.4595166591586164</v>
      </c>
      <c r="T8" s="62">
        <v>9.4595166591586164</v>
      </c>
      <c r="U8" s="61">
        <v>9.4595166591586164</v>
      </c>
      <c r="V8" s="62">
        <v>9.0077074990997072</v>
      </c>
      <c r="W8" s="61">
        <v>5.831427528796854</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64845.989289882542</v>
      </c>
      <c r="AY8" s="62">
        <v>64845.989289882542</v>
      </c>
      <c r="AZ8" s="61">
        <v>64845.989289882542</v>
      </c>
      <c r="BA8" s="62">
        <v>64441.956951358705</v>
      </c>
      <c r="BB8" s="61">
        <v>44352.295398180795</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62</v>
      </c>
      <c r="E9" s="79" t="s">
        <v>63</v>
      </c>
      <c r="F9" s="90" t="s">
        <v>72</v>
      </c>
      <c r="G9" s="79" t="s">
        <v>65</v>
      </c>
      <c r="H9" s="90" t="s">
        <v>66</v>
      </c>
      <c r="I9" s="79" t="s">
        <v>67</v>
      </c>
      <c r="J9" s="90">
        <v>2011</v>
      </c>
      <c r="K9" s="79"/>
      <c r="L9" s="90" t="s">
        <v>68</v>
      </c>
      <c r="M9" s="79" t="s">
        <v>69</v>
      </c>
      <c r="N9" s="90" t="s">
        <v>73</v>
      </c>
      <c r="O9" s="24">
        <v>2217.9353423683592</v>
      </c>
      <c r="P9" s="23">
        <v>3.8328135117702642</v>
      </c>
      <c r="Q9" s="82">
        <v>68549.507219975261</v>
      </c>
      <c r="R9" s="3"/>
      <c r="S9" s="91">
        <v>4.2850426033030269</v>
      </c>
      <c r="T9" s="24">
        <v>4.2850426033030269</v>
      </c>
      <c r="U9" s="23">
        <v>4.2850426033030269</v>
      </c>
      <c r="V9" s="24">
        <v>4.2850426033030269</v>
      </c>
      <c r="W9" s="23">
        <v>3.986569664434422</v>
      </c>
      <c r="X9" s="24">
        <v>3.6605005512801831</v>
      </c>
      <c r="Y9" s="23">
        <v>2.9609157117838372</v>
      </c>
      <c r="Z9" s="24">
        <v>2.9416375922747799</v>
      </c>
      <c r="AA9" s="23">
        <v>3.5661796442976246</v>
      </c>
      <c r="AB9" s="24">
        <v>1.6916753888723932</v>
      </c>
      <c r="AC9" s="23">
        <v>0.24057236989350914</v>
      </c>
      <c r="AD9" s="24">
        <v>0.24047230342605552</v>
      </c>
      <c r="AE9" s="23">
        <v>0.24047230342605552</v>
      </c>
      <c r="AF9" s="24">
        <v>0.2232009049497764</v>
      </c>
      <c r="AG9" s="23">
        <v>0.2232009049497764</v>
      </c>
      <c r="AH9" s="24">
        <v>0.18838983787746233</v>
      </c>
      <c r="AI9" s="23">
        <v>0</v>
      </c>
      <c r="AJ9" s="24">
        <v>0</v>
      </c>
      <c r="AK9" s="23">
        <v>0</v>
      </c>
      <c r="AL9" s="24">
        <v>0</v>
      </c>
      <c r="AM9" s="23">
        <v>0</v>
      </c>
      <c r="AN9" s="24">
        <v>0</v>
      </c>
      <c r="AO9" s="23">
        <v>0</v>
      </c>
      <c r="AP9" s="24">
        <v>0</v>
      </c>
      <c r="AQ9" s="23">
        <v>0</v>
      </c>
      <c r="AR9" s="24">
        <v>0</v>
      </c>
      <c r="AS9" s="23">
        <v>0</v>
      </c>
      <c r="AT9" s="24">
        <v>0</v>
      </c>
      <c r="AU9" s="23">
        <v>0</v>
      </c>
      <c r="AV9" s="82">
        <v>0</v>
      </c>
      <c r="AW9" s="3"/>
      <c r="AX9" s="91">
        <v>74890.392375620038</v>
      </c>
      <c r="AY9" s="24">
        <v>74890.392375620038</v>
      </c>
      <c r="AZ9" s="23">
        <v>74890.392375620038</v>
      </c>
      <c r="BA9" s="24">
        <v>74890.392375620038</v>
      </c>
      <c r="BB9" s="23">
        <v>68444.303342313171</v>
      </c>
      <c r="BC9" s="24">
        <v>61402.222601690512</v>
      </c>
      <c r="BD9" s="23">
        <v>46293.361547689339</v>
      </c>
      <c r="BE9" s="24">
        <v>46124.485220789989</v>
      </c>
      <c r="BF9" s="23">
        <v>59612.654994719509</v>
      </c>
      <c r="BG9" s="24">
        <v>19129.181452406272</v>
      </c>
      <c r="BH9" s="23">
        <v>6887.7993684909334</v>
      </c>
      <c r="BI9" s="24">
        <v>6063.1372042126304</v>
      </c>
      <c r="BJ9" s="23">
        <v>6063.1372042126304</v>
      </c>
      <c r="BK9" s="24">
        <v>4477.881487301358</v>
      </c>
      <c r="BL9" s="23">
        <v>4477.881487301358</v>
      </c>
      <c r="BM9" s="24">
        <v>4068.6357447733917</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62</v>
      </c>
      <c r="E10" s="87" t="s">
        <v>63</v>
      </c>
      <c r="F10" s="86" t="s">
        <v>74</v>
      </c>
      <c r="G10" s="87" t="s">
        <v>65</v>
      </c>
      <c r="H10" s="86" t="s">
        <v>66</v>
      </c>
      <c r="I10" s="87" t="s">
        <v>67</v>
      </c>
      <c r="J10" s="86">
        <v>2011</v>
      </c>
      <c r="K10" s="87"/>
      <c r="L10" s="86" t="s">
        <v>68</v>
      </c>
      <c r="M10" s="87" t="s">
        <v>69</v>
      </c>
      <c r="N10" s="86" t="s">
        <v>73</v>
      </c>
      <c r="O10" s="62">
        <v>1276.2994620032437</v>
      </c>
      <c r="P10" s="61">
        <v>2.5983850678065386</v>
      </c>
      <c r="Q10" s="88">
        <v>43258.571703324036</v>
      </c>
      <c r="R10" s="3"/>
      <c r="S10" s="89">
        <v>2.9366015665936365</v>
      </c>
      <c r="T10" s="62">
        <v>2.9366015665936365</v>
      </c>
      <c r="U10" s="61">
        <v>2.9366015665936365</v>
      </c>
      <c r="V10" s="62">
        <v>2.9366015665936365</v>
      </c>
      <c r="W10" s="61">
        <v>2.7591267567929707</v>
      </c>
      <c r="X10" s="62">
        <v>2.5652430028477067</v>
      </c>
      <c r="Y10" s="61">
        <v>2.1672063068268965</v>
      </c>
      <c r="Z10" s="62">
        <v>2.144378565312997</v>
      </c>
      <c r="AA10" s="61">
        <v>2.5157371290589272</v>
      </c>
      <c r="AB10" s="62">
        <v>1.4011393117050921</v>
      </c>
      <c r="AC10" s="61">
        <v>0.17363687624339683</v>
      </c>
      <c r="AD10" s="62">
        <v>0.1735297684991306</v>
      </c>
      <c r="AE10" s="61">
        <v>0.1735297684991306</v>
      </c>
      <c r="AF10" s="62">
        <v>0.17030914170014486</v>
      </c>
      <c r="AG10" s="61">
        <v>0.17030914170014486</v>
      </c>
      <c r="AH10" s="62">
        <v>0.16174961832193396</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47677.674622551458</v>
      </c>
      <c r="AY10" s="62">
        <v>47677.674622551458</v>
      </c>
      <c r="AZ10" s="61">
        <v>47677.674622551458</v>
      </c>
      <c r="BA10" s="62">
        <v>47677.674622551458</v>
      </c>
      <c r="BB10" s="61">
        <v>43844.769604492445</v>
      </c>
      <c r="BC10" s="62">
        <v>39657.482325516976</v>
      </c>
      <c r="BD10" s="61">
        <v>31061.1251790389</v>
      </c>
      <c r="BE10" s="62">
        <v>30861.154163377141</v>
      </c>
      <c r="BF10" s="61">
        <v>38881.346460411638</v>
      </c>
      <c r="BG10" s="62">
        <v>14809.493265857021</v>
      </c>
      <c r="BH10" s="61">
        <v>4772.2127775558893</v>
      </c>
      <c r="BI10" s="62">
        <v>3889.522437373234</v>
      </c>
      <c r="BJ10" s="61">
        <v>3889.522437373234</v>
      </c>
      <c r="BK10" s="62">
        <v>3593.9171305915143</v>
      </c>
      <c r="BL10" s="61">
        <v>3593.9171305915143</v>
      </c>
      <c r="BM10" s="62">
        <v>3493.2896923884673</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62</v>
      </c>
      <c r="E11" s="79" t="s">
        <v>63</v>
      </c>
      <c r="F11" s="90" t="s">
        <v>75</v>
      </c>
      <c r="G11" s="79" t="s">
        <v>65</v>
      </c>
      <c r="H11" s="90" t="s">
        <v>66</v>
      </c>
      <c r="I11" s="79" t="s">
        <v>67</v>
      </c>
      <c r="J11" s="90">
        <v>2011</v>
      </c>
      <c r="K11" s="79"/>
      <c r="L11" s="90" t="s">
        <v>68</v>
      </c>
      <c r="M11" s="79" t="s">
        <v>69</v>
      </c>
      <c r="N11" s="90" t="s">
        <v>76</v>
      </c>
      <c r="O11" s="24">
        <v>442.59321366184327</v>
      </c>
      <c r="P11" s="23">
        <v>213.35916468536391</v>
      </c>
      <c r="Q11" s="82">
        <v>401295.08404122182</v>
      </c>
      <c r="R11" s="3"/>
      <c r="S11" s="91">
        <v>128.17974421427368</v>
      </c>
      <c r="T11" s="24">
        <v>128.17974421427368</v>
      </c>
      <c r="U11" s="23">
        <v>128.17974421427368</v>
      </c>
      <c r="V11" s="24">
        <v>128.17974421427368</v>
      </c>
      <c r="W11" s="23">
        <v>128.17974421427368</v>
      </c>
      <c r="X11" s="24">
        <v>128.17974421427368</v>
      </c>
      <c r="Y11" s="23">
        <v>128.17974421427368</v>
      </c>
      <c r="Z11" s="24">
        <v>128.17974421427368</v>
      </c>
      <c r="AA11" s="23">
        <v>128.17974421427368</v>
      </c>
      <c r="AB11" s="24">
        <v>128.17974421427368</v>
      </c>
      <c r="AC11" s="23">
        <v>128.17974421427368</v>
      </c>
      <c r="AD11" s="24">
        <v>128.17974421427368</v>
      </c>
      <c r="AE11" s="23">
        <v>128.17974421427368</v>
      </c>
      <c r="AF11" s="24">
        <v>128.17974421427368</v>
      </c>
      <c r="AG11" s="23">
        <v>128.17974421427368</v>
      </c>
      <c r="AH11" s="24">
        <v>128.17974421427368</v>
      </c>
      <c r="AI11" s="23">
        <v>128.17974421427368</v>
      </c>
      <c r="AJ11" s="24">
        <v>128.17974421427368</v>
      </c>
      <c r="AK11" s="23">
        <v>107.73315241321851</v>
      </c>
      <c r="AL11" s="24">
        <v>0</v>
      </c>
      <c r="AM11" s="23">
        <v>0</v>
      </c>
      <c r="AN11" s="24">
        <v>0</v>
      </c>
      <c r="AO11" s="23">
        <v>0</v>
      </c>
      <c r="AP11" s="24">
        <v>0</v>
      </c>
      <c r="AQ11" s="23">
        <v>0</v>
      </c>
      <c r="AR11" s="24">
        <v>0</v>
      </c>
      <c r="AS11" s="23">
        <v>0</v>
      </c>
      <c r="AT11" s="24">
        <v>0</v>
      </c>
      <c r="AU11" s="23">
        <v>0</v>
      </c>
      <c r="AV11" s="82">
        <v>0</v>
      </c>
      <c r="AW11" s="3"/>
      <c r="AX11" s="91">
        <v>239662.64215267586</v>
      </c>
      <c r="AY11" s="24">
        <v>239662.64215267586</v>
      </c>
      <c r="AZ11" s="23">
        <v>239662.64215267586</v>
      </c>
      <c r="BA11" s="24">
        <v>239662.64215267586</v>
      </c>
      <c r="BB11" s="23">
        <v>239662.64215267586</v>
      </c>
      <c r="BC11" s="24">
        <v>239662.64215267586</v>
      </c>
      <c r="BD11" s="23">
        <v>239662.64215267586</v>
      </c>
      <c r="BE11" s="24">
        <v>239662.64215267586</v>
      </c>
      <c r="BF11" s="23">
        <v>239662.64215267586</v>
      </c>
      <c r="BG11" s="24">
        <v>239662.64215267586</v>
      </c>
      <c r="BH11" s="23">
        <v>239662.64215267586</v>
      </c>
      <c r="BI11" s="24">
        <v>239662.64215267586</v>
      </c>
      <c r="BJ11" s="23">
        <v>239662.64215267586</v>
      </c>
      <c r="BK11" s="24">
        <v>239662.64215267586</v>
      </c>
      <c r="BL11" s="23">
        <v>239662.64215267586</v>
      </c>
      <c r="BM11" s="24">
        <v>239662.64215267586</v>
      </c>
      <c r="BN11" s="23">
        <v>239662.64215267586</v>
      </c>
      <c r="BO11" s="24">
        <v>239662.64215267586</v>
      </c>
      <c r="BP11" s="23">
        <v>221378.78315891325</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62</v>
      </c>
      <c r="E12" s="87" t="s">
        <v>63</v>
      </c>
      <c r="F12" s="86" t="s">
        <v>77</v>
      </c>
      <c r="G12" s="87" t="s">
        <v>65</v>
      </c>
      <c r="H12" s="86" t="s">
        <v>66</v>
      </c>
      <c r="I12" s="87" t="s">
        <v>67</v>
      </c>
      <c r="J12" s="86">
        <v>2011</v>
      </c>
      <c r="K12" s="87"/>
      <c r="L12" s="86" t="s">
        <v>68</v>
      </c>
      <c r="M12" s="87" t="s">
        <v>78</v>
      </c>
      <c r="N12" s="86" t="s">
        <v>73</v>
      </c>
      <c r="O12" s="62">
        <v>0</v>
      </c>
      <c r="P12" s="61">
        <v>0</v>
      </c>
      <c r="Q12" s="88">
        <v>0</v>
      </c>
      <c r="R12" s="3"/>
      <c r="S12" s="89">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62</v>
      </c>
      <c r="E13" s="79" t="s">
        <v>79</v>
      </c>
      <c r="F13" s="90" t="s">
        <v>80</v>
      </c>
      <c r="G13" s="79" t="s">
        <v>65</v>
      </c>
      <c r="H13" s="90" t="s">
        <v>81</v>
      </c>
      <c r="I13" s="79" t="s">
        <v>82</v>
      </c>
      <c r="J13" s="90">
        <v>2011</v>
      </c>
      <c r="K13" s="79"/>
      <c r="L13" s="90" t="s">
        <v>68</v>
      </c>
      <c r="M13" s="79" t="s">
        <v>83</v>
      </c>
      <c r="N13" s="90" t="s">
        <v>84</v>
      </c>
      <c r="O13" s="24">
        <v>1</v>
      </c>
      <c r="P13" s="23">
        <v>48</v>
      </c>
      <c r="Q13" s="82">
        <v>1421.421</v>
      </c>
      <c r="R13" s="3"/>
      <c r="S13" s="91">
        <v>36.406599999999997</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1421.421</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62</v>
      </c>
      <c r="E14" s="87" t="s">
        <v>79</v>
      </c>
      <c r="F14" s="86" t="s">
        <v>85</v>
      </c>
      <c r="G14" s="87" t="s">
        <v>65</v>
      </c>
      <c r="H14" s="86" t="s">
        <v>81</v>
      </c>
      <c r="I14" s="87" t="s">
        <v>67</v>
      </c>
      <c r="J14" s="86">
        <v>2011</v>
      </c>
      <c r="K14" s="87"/>
      <c r="L14" s="86" t="s">
        <v>68</v>
      </c>
      <c r="M14" s="87" t="s">
        <v>69</v>
      </c>
      <c r="N14" s="86" t="s">
        <v>86</v>
      </c>
      <c r="O14" s="62">
        <v>53</v>
      </c>
      <c r="P14" s="61">
        <v>60.714168458670159</v>
      </c>
      <c r="Q14" s="88">
        <v>176445.9354758432</v>
      </c>
      <c r="R14" s="3"/>
      <c r="S14" s="89">
        <v>65.013861111802527</v>
      </c>
      <c r="T14" s="62">
        <v>65.013861111802527</v>
      </c>
      <c r="U14" s="61">
        <v>65.013861111802527</v>
      </c>
      <c r="V14" s="62">
        <v>50.320415114091851</v>
      </c>
      <c r="W14" s="61">
        <v>50.249468401685334</v>
      </c>
      <c r="X14" s="62">
        <v>50.249468401685334</v>
      </c>
      <c r="Y14" s="61">
        <v>7.5113921969429605</v>
      </c>
      <c r="Z14" s="62">
        <v>7.5113921969429605</v>
      </c>
      <c r="AA14" s="61">
        <v>7.5113921969429605</v>
      </c>
      <c r="AB14" s="62">
        <v>7.5113921969429605</v>
      </c>
      <c r="AC14" s="61">
        <v>6.4537129508127631</v>
      </c>
      <c r="AD14" s="62">
        <v>6.4537129508127631</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163836.95383137657</v>
      </c>
      <c r="AY14" s="62">
        <v>163836.95383137657</v>
      </c>
      <c r="AZ14" s="61">
        <v>163836.95383137657</v>
      </c>
      <c r="BA14" s="62">
        <v>125336.25638833613</v>
      </c>
      <c r="BB14" s="61">
        <v>125138.09391246214</v>
      </c>
      <c r="BC14" s="62">
        <v>125138.09391246214</v>
      </c>
      <c r="BD14" s="61">
        <v>22493.853249750799</v>
      </c>
      <c r="BE14" s="62">
        <v>22493.853249750799</v>
      </c>
      <c r="BF14" s="61">
        <v>22493.853249750799</v>
      </c>
      <c r="BG14" s="62">
        <v>22493.853249750799</v>
      </c>
      <c r="BH14" s="61">
        <v>15539.00652705838</v>
      </c>
      <c r="BI14" s="62">
        <v>15539.00652705838</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62</v>
      </c>
      <c r="E15" s="79" t="s">
        <v>79</v>
      </c>
      <c r="F15" s="90" t="s">
        <v>87</v>
      </c>
      <c r="G15" s="79" t="s">
        <v>65</v>
      </c>
      <c r="H15" s="90" t="s">
        <v>81</v>
      </c>
      <c r="I15" s="79" t="s">
        <v>67</v>
      </c>
      <c r="J15" s="90">
        <v>2011</v>
      </c>
      <c r="K15" s="79"/>
      <c r="L15" s="90" t="s">
        <v>68</v>
      </c>
      <c r="M15" s="79" t="s">
        <v>69</v>
      </c>
      <c r="N15" s="90" t="s">
        <v>86</v>
      </c>
      <c r="O15" s="24">
        <v>7</v>
      </c>
      <c r="P15" s="23">
        <v>27.298899553122943</v>
      </c>
      <c r="Q15" s="82">
        <v>219623.72607134466</v>
      </c>
      <c r="R15" s="3"/>
      <c r="S15" s="91">
        <v>19.933026084105602</v>
      </c>
      <c r="T15" s="24">
        <v>19.933026084105602</v>
      </c>
      <c r="U15" s="23">
        <v>19.933026084105602</v>
      </c>
      <c r="V15" s="24">
        <v>19.933026084105602</v>
      </c>
      <c r="W15" s="23">
        <v>19.933026084105602</v>
      </c>
      <c r="X15" s="24">
        <v>19.933026084105602</v>
      </c>
      <c r="Y15" s="23">
        <v>19.933026084105602</v>
      </c>
      <c r="Z15" s="24">
        <v>19.933026084105602</v>
      </c>
      <c r="AA15" s="23">
        <v>19.194929013402373</v>
      </c>
      <c r="AB15" s="24">
        <v>19.194929013402373</v>
      </c>
      <c r="AC15" s="23">
        <v>19.194929013402373</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162233.40167424842</v>
      </c>
      <c r="AY15" s="24">
        <v>162233.40167424842</v>
      </c>
      <c r="AZ15" s="23">
        <v>162233.40167424842</v>
      </c>
      <c r="BA15" s="24">
        <v>162233.40167424842</v>
      </c>
      <c r="BB15" s="23">
        <v>162233.40167424842</v>
      </c>
      <c r="BC15" s="24">
        <v>162233.40167424842</v>
      </c>
      <c r="BD15" s="23">
        <v>162233.40167424842</v>
      </c>
      <c r="BE15" s="24">
        <v>162233.40167424842</v>
      </c>
      <c r="BF15" s="23">
        <v>155744.89694026494</v>
      </c>
      <c r="BG15" s="24">
        <v>155744.89694026494</v>
      </c>
      <c r="BH15" s="23">
        <v>155744.89694026494</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62</v>
      </c>
      <c r="E16" s="87" t="s">
        <v>88</v>
      </c>
      <c r="F16" s="86" t="s">
        <v>89</v>
      </c>
      <c r="G16" s="87" t="s">
        <v>65</v>
      </c>
      <c r="H16" s="86" t="s">
        <v>88</v>
      </c>
      <c r="I16" s="87" t="s">
        <v>82</v>
      </c>
      <c r="J16" s="86">
        <v>2011</v>
      </c>
      <c r="K16" s="87"/>
      <c r="L16" s="86" t="s">
        <v>68</v>
      </c>
      <c r="M16" s="87" t="s">
        <v>83</v>
      </c>
      <c r="N16" s="86" t="s">
        <v>84</v>
      </c>
      <c r="O16" s="62">
        <v>4</v>
      </c>
      <c r="P16" s="61">
        <v>2361</v>
      </c>
      <c r="Q16" s="88">
        <v>116796.5</v>
      </c>
      <c r="R16" s="3"/>
      <c r="S16" s="89">
        <v>1989.7560000000001</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116796.5</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62</v>
      </c>
      <c r="E17" s="79" t="s">
        <v>88</v>
      </c>
      <c r="F17" s="90" t="s">
        <v>87</v>
      </c>
      <c r="G17" s="79" t="s">
        <v>65</v>
      </c>
      <c r="H17" s="90" t="s">
        <v>88</v>
      </c>
      <c r="I17" s="79" t="s">
        <v>67</v>
      </c>
      <c r="J17" s="90">
        <v>2011</v>
      </c>
      <c r="K17" s="79"/>
      <c r="L17" s="90" t="s">
        <v>68</v>
      </c>
      <c r="M17" s="79" t="s">
        <v>69</v>
      </c>
      <c r="N17" s="90" t="s">
        <v>86</v>
      </c>
      <c r="O17" s="24">
        <v>3</v>
      </c>
      <c r="P17" s="23">
        <v>62.755878945703628</v>
      </c>
      <c r="Q17" s="82">
        <v>342595.29734463769</v>
      </c>
      <c r="R17" s="3"/>
      <c r="S17" s="91">
        <v>46.936703384647501</v>
      </c>
      <c r="T17" s="24">
        <v>46.936703384647501</v>
      </c>
      <c r="U17" s="23">
        <v>46.936703384647501</v>
      </c>
      <c r="V17" s="24">
        <v>46.936703384647501</v>
      </c>
      <c r="W17" s="23">
        <v>46.936703384647501</v>
      </c>
      <c r="X17" s="24">
        <v>46.936703384647501</v>
      </c>
      <c r="Y17" s="23">
        <v>46.936703384647501</v>
      </c>
      <c r="Z17" s="24">
        <v>46.936703384647501</v>
      </c>
      <c r="AA17" s="23">
        <v>46.936703384647501</v>
      </c>
      <c r="AB17" s="24">
        <v>46.936703384647501</v>
      </c>
      <c r="AC17" s="23">
        <v>46.936703384647501</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261784.30353803374</v>
      </c>
      <c r="AY17" s="24">
        <v>261784.30353803374</v>
      </c>
      <c r="AZ17" s="23">
        <v>261784.30353803374</v>
      </c>
      <c r="BA17" s="24">
        <v>261784.30353803374</v>
      </c>
      <c r="BB17" s="23">
        <v>261784.30353803374</v>
      </c>
      <c r="BC17" s="24">
        <v>261784.30353803374</v>
      </c>
      <c r="BD17" s="23">
        <v>261784.30353803374</v>
      </c>
      <c r="BE17" s="24">
        <v>261784.30353803374</v>
      </c>
      <c r="BF17" s="23">
        <v>261784.30353803374</v>
      </c>
      <c r="BG17" s="24">
        <v>261784.30353803374</v>
      </c>
      <c r="BH17" s="23">
        <v>261784.30353803374</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62</v>
      </c>
      <c r="E18" s="87" t="s">
        <v>90</v>
      </c>
      <c r="F18" s="86" t="s">
        <v>91</v>
      </c>
      <c r="G18" s="87" t="s">
        <v>65</v>
      </c>
      <c r="H18" s="86" t="s">
        <v>81</v>
      </c>
      <c r="I18" s="87" t="s">
        <v>67</v>
      </c>
      <c r="J18" s="86">
        <v>2011</v>
      </c>
      <c r="K18" s="87"/>
      <c r="L18" s="86" t="s">
        <v>68</v>
      </c>
      <c r="M18" s="87" t="s">
        <v>92</v>
      </c>
      <c r="N18" s="86" t="s">
        <v>86</v>
      </c>
      <c r="O18" s="62">
        <v>20</v>
      </c>
      <c r="P18" s="61">
        <v>905.41286000000002</v>
      </c>
      <c r="Q18" s="88">
        <v>5908389.2121540001</v>
      </c>
      <c r="R18" s="3"/>
      <c r="S18" s="89">
        <v>516.55852819999996</v>
      </c>
      <c r="T18" s="62">
        <v>516.55852819999996</v>
      </c>
      <c r="U18" s="61">
        <v>516.55852819999996</v>
      </c>
      <c r="V18" s="62">
        <v>516.55852819999996</v>
      </c>
      <c r="W18" s="61">
        <v>516.55852819999996</v>
      </c>
      <c r="X18" s="62">
        <v>516.55852819999996</v>
      </c>
      <c r="Y18" s="61">
        <v>516.55852819999996</v>
      </c>
      <c r="Z18" s="62">
        <v>516.55852819999996</v>
      </c>
      <c r="AA18" s="61">
        <v>516.55852819999996</v>
      </c>
      <c r="AB18" s="62">
        <v>516.55852819999996</v>
      </c>
      <c r="AC18" s="61">
        <v>516.55852819999996</v>
      </c>
      <c r="AD18" s="62">
        <v>516.55852819999996</v>
      </c>
      <c r="AE18" s="61">
        <v>516.55852819999996</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3423066.6961147799</v>
      </c>
      <c r="AY18" s="62">
        <v>3423066.6961147799</v>
      </c>
      <c r="AZ18" s="61">
        <v>3423066.6961147799</v>
      </c>
      <c r="BA18" s="62">
        <v>3423066.6961147799</v>
      </c>
      <c r="BB18" s="61">
        <v>3423066.6961147799</v>
      </c>
      <c r="BC18" s="62">
        <v>3423066.6961147799</v>
      </c>
      <c r="BD18" s="61">
        <v>3423066.6961147799</v>
      </c>
      <c r="BE18" s="62">
        <v>3423066.6961147799</v>
      </c>
      <c r="BF18" s="61">
        <v>3423066.6961147799</v>
      </c>
      <c r="BG18" s="62">
        <v>3423066.6961147799</v>
      </c>
      <c r="BH18" s="61">
        <v>3423066.6961147799</v>
      </c>
      <c r="BI18" s="62">
        <v>3423066.6961147799</v>
      </c>
      <c r="BJ18" s="61">
        <v>3423066.6961147799</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5">
      <c r="B19" s="2"/>
      <c r="C19" s="26">
        <f t="shared" si="0"/>
        <v>13</v>
      </c>
      <c r="D19" s="92" t="s">
        <v>62</v>
      </c>
      <c r="E19" s="80" t="s">
        <v>90</v>
      </c>
      <c r="F19" s="92" t="s">
        <v>93</v>
      </c>
      <c r="G19" s="80" t="s">
        <v>65</v>
      </c>
      <c r="H19" s="92" t="s">
        <v>81</v>
      </c>
      <c r="I19" s="80" t="s">
        <v>67</v>
      </c>
      <c r="J19" s="92">
        <v>2011</v>
      </c>
      <c r="K19" s="80"/>
      <c r="L19" s="92" t="s">
        <v>68</v>
      </c>
      <c r="M19" s="80" t="s">
        <v>92</v>
      </c>
      <c r="N19" s="92" t="s">
        <v>86</v>
      </c>
      <c r="O19" s="29">
        <v>1.0034072540988181</v>
      </c>
      <c r="P19" s="28">
        <v>227.49282406973293</v>
      </c>
      <c r="Q19" s="83">
        <v>1168403.1444221484</v>
      </c>
      <c r="R19" s="3"/>
      <c r="S19" s="93">
        <v>113.74641203486647</v>
      </c>
      <c r="T19" s="29">
        <v>113.74641203486647</v>
      </c>
      <c r="U19" s="28">
        <v>113.74641203486647</v>
      </c>
      <c r="V19" s="29">
        <v>113.74641203486647</v>
      </c>
      <c r="W19" s="28">
        <v>113.74641203486647</v>
      </c>
      <c r="X19" s="29">
        <v>113.74641203486647</v>
      </c>
      <c r="Y19" s="28">
        <v>113.74641203486647</v>
      </c>
      <c r="Z19" s="29">
        <v>113.74641203486647</v>
      </c>
      <c r="AA19" s="28">
        <v>113.74641203486647</v>
      </c>
      <c r="AB19" s="29">
        <v>113.74641203486647</v>
      </c>
      <c r="AC19" s="28">
        <v>113.74641203486647</v>
      </c>
      <c r="AD19" s="29">
        <v>113.74641203486647</v>
      </c>
      <c r="AE19" s="28">
        <v>113.74641203486647</v>
      </c>
      <c r="AF19" s="29">
        <v>113.74641203486647</v>
      </c>
      <c r="AG19" s="28">
        <v>113.74641203486647</v>
      </c>
      <c r="AH19" s="29">
        <v>0.22641203486646302</v>
      </c>
      <c r="AI19" s="28">
        <v>0.22641203486646302</v>
      </c>
      <c r="AJ19" s="29">
        <v>0.22641203486646302</v>
      </c>
      <c r="AK19" s="28">
        <v>0.22641203486646302</v>
      </c>
      <c r="AL19" s="29">
        <v>0.22641203486646302</v>
      </c>
      <c r="AM19" s="28">
        <v>0.22641203486646302</v>
      </c>
      <c r="AN19" s="29">
        <v>0.22641203486646302</v>
      </c>
      <c r="AO19" s="28">
        <v>0.22641203486646302</v>
      </c>
      <c r="AP19" s="29">
        <v>0.22641203486646302</v>
      </c>
      <c r="AQ19" s="28">
        <v>0.22641203486646302</v>
      </c>
      <c r="AR19" s="29">
        <v>0.22641203486646302</v>
      </c>
      <c r="AS19" s="28">
        <v>0</v>
      </c>
      <c r="AT19" s="29">
        <v>0</v>
      </c>
      <c r="AU19" s="28">
        <v>0</v>
      </c>
      <c r="AV19" s="83">
        <v>0</v>
      </c>
      <c r="AW19" s="3"/>
      <c r="AX19" s="93">
        <v>584201.57221107418</v>
      </c>
      <c r="AY19" s="29">
        <v>584201.57221107418</v>
      </c>
      <c r="AZ19" s="28">
        <v>584201.57221107418</v>
      </c>
      <c r="BA19" s="29">
        <v>584201.57221107418</v>
      </c>
      <c r="BB19" s="28">
        <v>584201.57221107418</v>
      </c>
      <c r="BC19" s="29">
        <v>584201.57221107418</v>
      </c>
      <c r="BD19" s="28">
        <v>584201.57221107418</v>
      </c>
      <c r="BE19" s="29">
        <v>584201.57221107418</v>
      </c>
      <c r="BF19" s="28">
        <v>584201.57221107418</v>
      </c>
      <c r="BG19" s="29">
        <v>584201.57221107418</v>
      </c>
      <c r="BH19" s="28">
        <v>584201.57221107418</v>
      </c>
      <c r="BI19" s="29">
        <v>584201.57221107418</v>
      </c>
      <c r="BJ19" s="28">
        <v>584201.57221107418</v>
      </c>
      <c r="BK19" s="29">
        <v>584201.57221107418</v>
      </c>
      <c r="BL19" s="28">
        <v>584201.57221107418</v>
      </c>
      <c r="BM19" s="29">
        <v>1162.8522110741542</v>
      </c>
      <c r="BN19" s="28">
        <v>1162.8522110741542</v>
      </c>
      <c r="BO19" s="29">
        <v>1162.8522110741542</v>
      </c>
      <c r="BP19" s="28">
        <v>1162.8522110741542</v>
      </c>
      <c r="BQ19" s="29">
        <v>1162.8522110741542</v>
      </c>
      <c r="BR19" s="28">
        <v>1162.8522110741542</v>
      </c>
      <c r="BS19" s="29">
        <v>1162.8522110741542</v>
      </c>
      <c r="BT19" s="28">
        <v>1162.8522110741542</v>
      </c>
      <c r="BU19" s="29">
        <v>1162.8522110741542</v>
      </c>
      <c r="BV19" s="28">
        <v>1162.8522110741542</v>
      </c>
      <c r="BW19" s="29">
        <v>1162.8522110741542</v>
      </c>
      <c r="BX19" s="28">
        <v>0</v>
      </c>
      <c r="BY19" s="29">
        <v>0</v>
      </c>
      <c r="BZ19" s="28">
        <v>0</v>
      </c>
      <c r="CA19" s="83">
        <v>0</v>
      </c>
      <c r="CB19" s="14"/>
    </row>
    <row r="20" spans="2:80" s="9" customFormat="1" ht="4.5" x14ac:dyDescent="0.35">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8"/>
    </row>
    <row r="21" spans="2:80" x14ac:dyDescent="0.35">
      <c r="B21" s="2"/>
      <c r="C21" s="4" t="s">
        <v>11</v>
      </c>
      <c r="D21" s="94"/>
      <c r="E21" s="94"/>
      <c r="F21" s="94"/>
      <c r="G21" s="94"/>
      <c r="H21" s="94"/>
      <c r="I21" s="94"/>
      <c r="J21" s="94"/>
      <c r="K21" s="94"/>
      <c r="L21" s="94"/>
      <c r="M21" s="94"/>
      <c r="N21" s="94"/>
      <c r="O21" s="94"/>
      <c r="P21" s="10">
        <f>SUM(P$7:P19)</f>
        <v>3933.8955320348405</v>
      </c>
      <c r="Q21" s="10">
        <f>SUM(Q$7:Q19)</f>
        <v>8575360.666663073</v>
      </c>
      <c r="R21" s="3"/>
      <c r="S21" s="10">
        <f>SUM(S$7:S19)</f>
        <v>2934.5333531414776</v>
      </c>
      <c r="T21" s="10">
        <f>SUM(T$7:T19)</f>
        <v>908.37075314147739</v>
      </c>
      <c r="U21" s="10">
        <f>SUM(U$7:U19)</f>
        <v>908.37075314147739</v>
      </c>
      <c r="V21" s="10">
        <f>SUM(V$7:V19)</f>
        <v>892.57971393255036</v>
      </c>
      <c r="W21" s="10">
        <f>SUM(W$7:W19)</f>
        <v>888.18100626960279</v>
      </c>
      <c r="X21" s="10">
        <f>SUM(X$7:X19)</f>
        <v>881.82962587370639</v>
      </c>
      <c r="Y21" s="10">
        <f>SUM(Y$7:Y19)</f>
        <v>837.99392813344684</v>
      </c>
      <c r="Z21" s="10">
        <f>SUM(Z$7:Z19)</f>
        <v>837.9518222724239</v>
      </c>
      <c r="AA21" s="10">
        <f>SUM(AA$7:AA19)</f>
        <v>838.2096258174895</v>
      </c>
      <c r="AB21" s="10">
        <f>SUM(AB$7:AB19)</f>
        <v>835.22052374471048</v>
      </c>
      <c r="AC21" s="10">
        <f>SUM(AC$7:AC19)</f>
        <v>831.4842390441396</v>
      </c>
      <c r="AD21" s="10">
        <f>SUM(AD$7:AD19)</f>
        <v>765.35239947187802</v>
      </c>
      <c r="AE21" s="10">
        <f>SUM(AE$7:AE19)</f>
        <v>758.89868652106531</v>
      </c>
      <c r="AF21" s="10">
        <f>SUM(AF$7:AF19)</f>
        <v>242.31966629579006</v>
      </c>
      <c r="AG21" s="10">
        <f>SUM(AG$7:AG19)</f>
        <v>242.31966629579006</v>
      </c>
      <c r="AH21" s="10">
        <f>SUM(AH$7:AH19)</f>
        <v>128.75629570533954</v>
      </c>
      <c r="AI21" s="10">
        <f>SUM(AI$7:AI19)</f>
        <v>128.40615624914014</v>
      </c>
      <c r="AJ21" s="10">
        <f>SUM(AJ$7:AJ19)</f>
        <v>128.40615624914014</v>
      </c>
      <c r="AK21" s="10">
        <f>SUM(AK$7:AK19)</f>
        <v>107.95956444808496</v>
      </c>
      <c r="AL21" s="10">
        <f>SUM(AL$7:AL19)</f>
        <v>0.22641203486646302</v>
      </c>
      <c r="AM21" s="10">
        <f>SUM(AM$7:AM19)</f>
        <v>0.22641203486646302</v>
      </c>
      <c r="AN21" s="10">
        <f>SUM(AN$7:AN19)</f>
        <v>0.22641203486646302</v>
      </c>
      <c r="AO21" s="10">
        <f>SUM(AO$7:AO19)</f>
        <v>0.22641203486646302</v>
      </c>
      <c r="AP21" s="10">
        <f>SUM(AP$7:AP19)</f>
        <v>0.22641203486646302</v>
      </c>
      <c r="AQ21" s="10">
        <f>SUM(AQ$7:AQ19)</f>
        <v>0.22641203486646302</v>
      </c>
      <c r="AR21" s="10">
        <f>SUM(AR$7:AR19)</f>
        <v>0.22641203486646302</v>
      </c>
      <c r="AS21" s="10">
        <f>SUM(AS$7:AS19)</f>
        <v>0</v>
      </c>
      <c r="AT21" s="10">
        <f>SUM(AT$7:AT19)</f>
        <v>0</v>
      </c>
      <c r="AU21" s="10">
        <f>SUM(AU$7:AU19)</f>
        <v>0</v>
      </c>
      <c r="AV21" s="10">
        <f>SUM(AV$7:AV19)</f>
        <v>0</v>
      </c>
      <c r="AW21" s="3"/>
      <c r="AX21" s="10">
        <f>SUM(AX$7:AX19)</f>
        <v>5142199.5595353656</v>
      </c>
      <c r="AY21" s="10">
        <f>SUM(AY$7:AY19)</f>
        <v>5023981.6385353673</v>
      </c>
      <c r="AZ21" s="10">
        <f>SUM(AZ$7:AZ19)</f>
        <v>5023981.6385353673</v>
      </c>
      <c r="BA21" s="10">
        <f>SUM(BA$7:BA19)</f>
        <v>4984499.413511483</v>
      </c>
      <c r="BB21" s="10">
        <f>SUM(BB$7:BB19)</f>
        <v>4952728.0779482611</v>
      </c>
      <c r="BC21" s="10">
        <f>SUM(BC$7:BC19)</f>
        <v>4897146.4145304821</v>
      </c>
      <c r="BD21" s="10">
        <f>SUM(BD$7:BD19)</f>
        <v>4770796.9556672908</v>
      </c>
      <c r="BE21" s="10">
        <f>SUM(BE$7:BE19)</f>
        <v>4770428.1083247308</v>
      </c>
      <c r="BF21" s="10">
        <f>SUM(BF$7:BF19)</f>
        <v>4785447.9656617101</v>
      </c>
      <c r="BG21" s="10">
        <f>SUM(BG$7:BG19)</f>
        <v>4720892.6389248427</v>
      </c>
      <c r="BH21" s="10">
        <f>SUM(BH$7:BH19)</f>
        <v>4691659.1296299342</v>
      </c>
      <c r="BI21" s="10">
        <f>SUM(BI$7:BI19)</f>
        <v>4272422.5766471736</v>
      </c>
      <c r="BJ21" s="10">
        <f>SUM(BJ$7:BJ19)</f>
        <v>4256883.5701201158</v>
      </c>
      <c r="BK21" s="10">
        <f>SUM(BK$7:BK19)</f>
        <v>831936.01298164297</v>
      </c>
      <c r="BL21" s="10">
        <f>SUM(BL$7:BL19)</f>
        <v>831936.01298164297</v>
      </c>
      <c r="BM21" s="10">
        <f>SUM(BM$7:BM19)</f>
        <v>248387.41980091186</v>
      </c>
      <c r="BN21" s="10">
        <f>SUM(BN$7:BN19)</f>
        <v>240825.49436375001</v>
      </c>
      <c r="BO21" s="10">
        <f>SUM(BO$7:BO19)</f>
        <v>240825.49436375001</v>
      </c>
      <c r="BP21" s="10">
        <f>SUM(BP$7:BP19)</f>
        <v>222541.6353699874</v>
      </c>
      <c r="BQ21" s="10">
        <f>SUM(BQ$7:BQ19)</f>
        <v>1162.8522110741542</v>
      </c>
      <c r="BR21" s="10">
        <f>SUM(BR$7:BR19)</f>
        <v>1162.8522110741542</v>
      </c>
      <c r="BS21" s="10">
        <f>SUM(BS$7:BS19)</f>
        <v>1162.8522110741542</v>
      </c>
      <c r="BT21" s="10">
        <f>SUM(BT$7:BT19)</f>
        <v>1162.8522110741542</v>
      </c>
      <c r="BU21" s="10">
        <f>SUM(BU$7:BU19)</f>
        <v>1162.8522110741542</v>
      </c>
      <c r="BV21" s="10">
        <f>SUM(BV$7:BV19)</f>
        <v>1162.8522110741542</v>
      </c>
      <c r="BW21" s="10">
        <f>SUM(BW$7:BW19)</f>
        <v>1162.8522110741542</v>
      </c>
      <c r="BX21" s="10">
        <f>SUM(BX$7:BX19)</f>
        <v>0</v>
      </c>
      <c r="BY21" s="10">
        <f>SUM(BY$7:BY19)</f>
        <v>0</v>
      </c>
      <c r="BZ21" s="10">
        <f>SUM(BZ$7:BZ19)</f>
        <v>0</v>
      </c>
      <c r="CA21" s="10">
        <f>SUM(CA$7:CA19)</f>
        <v>0</v>
      </c>
      <c r="CB21" s="14"/>
    </row>
    <row r="22" spans="2:80" x14ac:dyDescent="0.35">
      <c r="B22" s="3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9 S7:AV19 AX7:CA19">
    <cfRule type="cellIs" dxfId="4" priority="1" operator="equal">
      <formula>0</formula>
    </cfRule>
  </conditionalFormatting>
  <printOptions horizontalCentered="1"/>
  <pageMargins left="0.7" right="0.7" top="0.75" bottom="0.75" header="0.3" footer="0.3"/>
  <pageSetup scale="48" orientation="landscape" r:id="rId1"/>
  <colBreaks count="2" manualBreakCount="2">
    <brk id="18" max="1048575" man="1"/>
    <brk id="4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7"/>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19" width="4.7265625" style="5" customWidth="1"/>
    <col min="20" max="20" width="6.453125" style="5" customWidth="1"/>
    <col min="21" max="33" width="4.7265625" style="5" customWidth="1"/>
    <col min="34" max="37" width="4.1796875" style="5" customWidth="1"/>
    <col min="38" max="38" width="3.54296875" style="5" customWidth="1"/>
    <col min="39" max="48" width="3.26953125" style="5" customWidth="1"/>
    <col min="49" max="49" width="1.1796875" style="5" customWidth="1"/>
    <col min="50" max="50" width="8.7265625" style="5" customWidth="1"/>
    <col min="51" max="59" width="10.453125" style="5" customWidth="1"/>
    <col min="60" max="69" width="8.7265625" style="5" customWidth="1"/>
    <col min="70" max="70" width="6.453125" style="5" customWidth="1"/>
    <col min="71"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24" si="0">C6+1</f>
        <v>1</v>
      </c>
      <c r="D7" s="84" t="s">
        <v>62</v>
      </c>
      <c r="E7" s="78" t="s">
        <v>79</v>
      </c>
      <c r="F7" s="84" t="s">
        <v>85</v>
      </c>
      <c r="G7" s="78" t="s">
        <v>65</v>
      </c>
      <c r="H7" s="84" t="s">
        <v>94</v>
      </c>
      <c r="I7" s="78" t="s">
        <v>67</v>
      </c>
      <c r="J7" s="84">
        <v>2012</v>
      </c>
      <c r="K7" s="78"/>
      <c r="L7" s="84" t="s">
        <v>95</v>
      </c>
      <c r="M7" s="78" t="s">
        <v>96</v>
      </c>
      <c r="N7" s="84" t="s">
        <v>86</v>
      </c>
      <c r="O7" s="20">
        <v>83</v>
      </c>
      <c r="P7" s="19">
        <v>613.20497363560639</v>
      </c>
      <c r="Q7" s="81">
        <v>1054655.2428506834</v>
      </c>
      <c r="R7" s="3"/>
      <c r="S7" s="85">
        <v>0</v>
      </c>
      <c r="T7" s="20">
        <v>73.243883069701525</v>
      </c>
      <c r="U7" s="19">
        <v>73.243883069701525</v>
      </c>
      <c r="V7" s="20">
        <v>72.628585436680865</v>
      </c>
      <c r="W7" s="19">
        <v>55.035617097860573</v>
      </c>
      <c r="X7" s="20">
        <v>55.035617097860573</v>
      </c>
      <c r="Y7" s="19">
        <v>15.498347703365015</v>
      </c>
      <c r="Z7" s="20">
        <v>15.498347703365015</v>
      </c>
      <c r="AA7" s="19">
        <v>15.498347703365015</v>
      </c>
      <c r="AB7" s="20">
        <v>15.498347703365015</v>
      </c>
      <c r="AC7" s="19">
        <v>15.498347703365015</v>
      </c>
      <c r="AD7" s="20">
        <v>14.291589633760323</v>
      </c>
      <c r="AE7" s="19">
        <v>14.291589633760323</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278643.2816194066</v>
      </c>
      <c r="AZ7" s="19">
        <v>278643.28161940631</v>
      </c>
      <c r="BA7" s="20">
        <v>276525.09150465997</v>
      </c>
      <c r="BB7" s="19">
        <v>205778.5487088126</v>
      </c>
      <c r="BC7" s="20">
        <v>205778.5487088126</v>
      </c>
      <c r="BD7" s="19">
        <v>63244.145998860862</v>
      </c>
      <c r="BE7" s="20">
        <v>63244.145998860862</v>
      </c>
      <c r="BF7" s="19">
        <v>63244.145998860862</v>
      </c>
      <c r="BG7" s="20">
        <v>63244.145998860862</v>
      </c>
      <c r="BH7" s="19">
        <v>63244.145998860862</v>
      </c>
      <c r="BI7" s="20">
        <v>51436.281087555493</v>
      </c>
      <c r="BJ7" s="19">
        <v>51436.281087555493</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62</v>
      </c>
      <c r="E8" s="87" t="s">
        <v>79</v>
      </c>
      <c r="F8" s="86" t="s">
        <v>87</v>
      </c>
      <c r="G8" s="87" t="s">
        <v>65</v>
      </c>
      <c r="H8" s="86" t="s">
        <v>94</v>
      </c>
      <c r="I8" s="87" t="s">
        <v>67</v>
      </c>
      <c r="J8" s="86">
        <v>2012</v>
      </c>
      <c r="K8" s="87"/>
      <c r="L8" s="86" t="s">
        <v>95</v>
      </c>
      <c r="M8" s="87" t="s">
        <v>96</v>
      </c>
      <c r="N8" s="86" t="s">
        <v>86</v>
      </c>
      <c r="O8" s="62">
        <v>30</v>
      </c>
      <c r="P8" s="61">
        <v>249.7060648997473</v>
      </c>
      <c r="Q8" s="88">
        <v>1185455.9479637984</v>
      </c>
      <c r="R8" s="3"/>
      <c r="S8" s="89">
        <v>0</v>
      </c>
      <c r="T8" s="62">
        <v>187.74892097725359</v>
      </c>
      <c r="U8" s="61">
        <v>187.74892097725359</v>
      </c>
      <c r="V8" s="62">
        <v>185.08150847345772</v>
      </c>
      <c r="W8" s="61">
        <v>181.92415815167067</v>
      </c>
      <c r="X8" s="62">
        <v>181.92415815167067</v>
      </c>
      <c r="Y8" s="61">
        <v>167.84683427046622</v>
      </c>
      <c r="Z8" s="62">
        <v>164.68269305963869</v>
      </c>
      <c r="AA8" s="61">
        <v>164.68269305963869</v>
      </c>
      <c r="AB8" s="62">
        <v>161.98460459986785</v>
      </c>
      <c r="AC8" s="61">
        <v>119.31654721542701</v>
      </c>
      <c r="AD8" s="62">
        <v>117.7590773340886</v>
      </c>
      <c r="AE8" s="61">
        <v>117.7590773340886</v>
      </c>
      <c r="AF8" s="62">
        <v>21.222064417439064</v>
      </c>
      <c r="AG8" s="61">
        <v>13.295448855673282</v>
      </c>
      <c r="AH8" s="62">
        <v>13.295448855673282</v>
      </c>
      <c r="AI8" s="61">
        <v>1.509968075905773</v>
      </c>
      <c r="AJ8" s="62">
        <v>1.509968075905773</v>
      </c>
      <c r="AK8" s="61">
        <v>1.509968075905773</v>
      </c>
      <c r="AL8" s="62">
        <v>1.509968075905773</v>
      </c>
      <c r="AM8" s="61">
        <v>1.509968075905773</v>
      </c>
      <c r="AN8" s="62">
        <v>0</v>
      </c>
      <c r="AO8" s="61">
        <v>0</v>
      </c>
      <c r="AP8" s="62">
        <v>0</v>
      </c>
      <c r="AQ8" s="61">
        <v>0</v>
      </c>
      <c r="AR8" s="62">
        <v>0</v>
      </c>
      <c r="AS8" s="61">
        <v>0</v>
      </c>
      <c r="AT8" s="62">
        <v>0</v>
      </c>
      <c r="AU8" s="61">
        <v>0</v>
      </c>
      <c r="AV8" s="88">
        <v>0</v>
      </c>
      <c r="AW8" s="3"/>
      <c r="AX8" s="89">
        <v>0</v>
      </c>
      <c r="AY8" s="62">
        <v>891320.26162691612</v>
      </c>
      <c r="AZ8" s="61">
        <v>891320.26162691612</v>
      </c>
      <c r="BA8" s="62">
        <v>882634.64326662594</v>
      </c>
      <c r="BB8" s="61">
        <v>872339.96130591084</v>
      </c>
      <c r="BC8" s="62">
        <v>872339.96130591084</v>
      </c>
      <c r="BD8" s="61">
        <v>825781.3408546726</v>
      </c>
      <c r="BE8" s="62">
        <v>814229.71831632173</v>
      </c>
      <c r="BF8" s="61">
        <v>814229.71831632173</v>
      </c>
      <c r="BG8" s="62">
        <v>803706.69586495566</v>
      </c>
      <c r="BH8" s="61">
        <v>647934.47822083486</v>
      </c>
      <c r="BI8" s="62">
        <v>623962.45020875009</v>
      </c>
      <c r="BJ8" s="61">
        <v>623962.45020875009</v>
      </c>
      <c r="BK8" s="62">
        <v>56886.518584967467</v>
      </c>
      <c r="BL8" s="61">
        <v>31075.903406301895</v>
      </c>
      <c r="BM8" s="62">
        <v>31075.903406301895</v>
      </c>
      <c r="BN8" s="61">
        <v>2071.6097613215788</v>
      </c>
      <c r="BO8" s="62">
        <v>2071.6097613215788</v>
      </c>
      <c r="BP8" s="61">
        <v>2071.6097613215788</v>
      </c>
      <c r="BQ8" s="62">
        <v>2071.6097613215788</v>
      </c>
      <c r="BR8" s="61">
        <v>2071.6097613215788</v>
      </c>
      <c r="BS8" s="62">
        <v>0</v>
      </c>
      <c r="BT8" s="61">
        <v>0</v>
      </c>
      <c r="BU8" s="62">
        <v>0</v>
      </c>
      <c r="BV8" s="61">
        <v>0</v>
      </c>
      <c r="BW8" s="62">
        <v>0</v>
      </c>
      <c r="BX8" s="61">
        <v>0</v>
      </c>
      <c r="BY8" s="62">
        <v>0</v>
      </c>
      <c r="BZ8" s="61">
        <v>0</v>
      </c>
      <c r="CA8" s="88">
        <v>0</v>
      </c>
      <c r="CB8" s="14"/>
    </row>
    <row r="9" spans="2:80" x14ac:dyDescent="0.35">
      <c r="B9" s="2"/>
      <c r="C9" s="21">
        <f t="shared" si="0"/>
        <v>3</v>
      </c>
      <c r="D9" s="90" t="s">
        <v>62</v>
      </c>
      <c r="E9" s="79" t="s">
        <v>79</v>
      </c>
      <c r="F9" s="90" t="s">
        <v>97</v>
      </c>
      <c r="G9" s="79" t="s">
        <v>65</v>
      </c>
      <c r="H9" s="90" t="s">
        <v>94</v>
      </c>
      <c r="I9" s="79" t="s">
        <v>67</v>
      </c>
      <c r="J9" s="90">
        <v>2012</v>
      </c>
      <c r="K9" s="79"/>
      <c r="L9" s="90" t="s">
        <v>95</v>
      </c>
      <c r="M9" s="79" t="s">
        <v>96</v>
      </c>
      <c r="N9" s="90" t="s">
        <v>98</v>
      </c>
      <c r="O9" s="24">
        <v>2</v>
      </c>
      <c r="P9" s="23">
        <v>13.771284514642323</v>
      </c>
      <c r="Q9" s="82">
        <v>569.4773855172291</v>
      </c>
      <c r="R9" s="3"/>
      <c r="S9" s="91">
        <v>0</v>
      </c>
      <c r="T9" s="24">
        <v>10.354349259129565</v>
      </c>
      <c r="U9" s="23">
        <v>10.354349259129565</v>
      </c>
      <c r="V9" s="24">
        <v>10.354349259129565</v>
      </c>
      <c r="W9" s="23">
        <v>10.354349259129565</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50352.508925126152</v>
      </c>
      <c r="AZ9" s="23">
        <v>50352.508925126152</v>
      </c>
      <c r="BA9" s="24">
        <v>50352.508925126152</v>
      </c>
      <c r="BB9" s="23">
        <v>50352.508925126152</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62</v>
      </c>
      <c r="E10" s="87" t="s">
        <v>63</v>
      </c>
      <c r="F10" s="86" t="s">
        <v>64</v>
      </c>
      <c r="G10" s="87" t="s">
        <v>65</v>
      </c>
      <c r="H10" s="86" t="s">
        <v>66</v>
      </c>
      <c r="I10" s="87" t="s">
        <v>67</v>
      </c>
      <c r="J10" s="86">
        <v>2012</v>
      </c>
      <c r="K10" s="87"/>
      <c r="L10" s="86" t="s">
        <v>95</v>
      </c>
      <c r="M10" s="87" t="s">
        <v>96</v>
      </c>
      <c r="N10" s="86" t="s">
        <v>70</v>
      </c>
      <c r="O10" s="62">
        <v>13.978577337693491</v>
      </c>
      <c r="P10" s="61">
        <v>2.7561526615555483</v>
      </c>
      <c r="Q10" s="88">
        <v>7160.3898546641913</v>
      </c>
      <c r="R10" s="3"/>
      <c r="S10" s="89">
        <v>0</v>
      </c>
      <c r="T10" s="62">
        <v>2.0722952342522918</v>
      </c>
      <c r="U10" s="61">
        <v>2.0722952342522918</v>
      </c>
      <c r="V10" s="62">
        <v>2.0722952342522918</v>
      </c>
      <c r="W10" s="61">
        <v>2.066877640897105</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3690.2152214359344</v>
      </c>
      <c r="AZ10" s="61">
        <v>3690.2152214359344</v>
      </c>
      <c r="BA10" s="62">
        <v>3690.2152214359344</v>
      </c>
      <c r="BB10" s="61">
        <v>3685.370514630561</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62</v>
      </c>
      <c r="E11" s="79" t="s">
        <v>63</v>
      </c>
      <c r="F11" s="90" t="s">
        <v>71</v>
      </c>
      <c r="G11" s="79" t="s">
        <v>65</v>
      </c>
      <c r="H11" s="90" t="s">
        <v>66</v>
      </c>
      <c r="I11" s="79" t="s">
        <v>67</v>
      </c>
      <c r="J11" s="90">
        <v>2012</v>
      </c>
      <c r="K11" s="79"/>
      <c r="L11" s="90" t="s">
        <v>95</v>
      </c>
      <c r="M11" s="79" t="s">
        <v>96</v>
      </c>
      <c r="N11" s="90" t="s">
        <v>70</v>
      </c>
      <c r="O11" s="24">
        <v>115.84351327806392</v>
      </c>
      <c r="P11" s="23">
        <v>9.0711560575845098</v>
      </c>
      <c r="Q11" s="82">
        <v>97968.789413662555</v>
      </c>
      <c r="R11" s="3"/>
      <c r="S11" s="91">
        <v>0</v>
      </c>
      <c r="T11" s="24">
        <v>6.8204180884094052</v>
      </c>
      <c r="U11" s="23">
        <v>6.8204180884094052</v>
      </c>
      <c r="V11" s="24">
        <v>6.8204180884094052</v>
      </c>
      <c r="W11" s="23">
        <v>6.3620024399262496</v>
      </c>
      <c r="X11" s="24">
        <v>3.2231869670794739</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46196.431303827281</v>
      </c>
      <c r="AZ11" s="23">
        <v>46196.431303827281</v>
      </c>
      <c r="BA11" s="24">
        <v>46196.431303827281</v>
      </c>
      <c r="BB11" s="23">
        <v>45786.49108382727</v>
      </c>
      <c r="BC11" s="24">
        <v>24514.707553429867</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62</v>
      </c>
      <c r="E12" s="87" t="s">
        <v>63</v>
      </c>
      <c r="F12" s="86" t="s">
        <v>72</v>
      </c>
      <c r="G12" s="87" t="s">
        <v>65</v>
      </c>
      <c r="H12" s="86" t="s">
        <v>66</v>
      </c>
      <c r="I12" s="87" t="s">
        <v>67</v>
      </c>
      <c r="J12" s="86">
        <v>2012</v>
      </c>
      <c r="K12" s="87"/>
      <c r="L12" s="86" t="s">
        <v>95</v>
      </c>
      <c r="M12" s="87" t="s">
        <v>96</v>
      </c>
      <c r="N12" s="86" t="s">
        <v>73</v>
      </c>
      <c r="O12" s="62">
        <v>2703.5766636132553</v>
      </c>
      <c r="P12" s="61">
        <v>5.0161718616571589</v>
      </c>
      <c r="Q12" s="88">
        <v>74468.900658229788</v>
      </c>
      <c r="R12" s="3"/>
      <c r="S12" s="89">
        <v>0</v>
      </c>
      <c r="T12" s="62">
        <v>3.7715577907196676</v>
      </c>
      <c r="U12" s="61">
        <v>3.7715577907196676</v>
      </c>
      <c r="V12" s="62">
        <v>3.7715577907196676</v>
      </c>
      <c r="W12" s="61">
        <v>3.7715577907196676</v>
      </c>
      <c r="X12" s="62">
        <v>3.4521796805054681</v>
      </c>
      <c r="Y12" s="61">
        <v>2.9213575362708761</v>
      </c>
      <c r="Z12" s="62">
        <v>2.1870243769241173</v>
      </c>
      <c r="AA12" s="61">
        <v>2.1789495834679724</v>
      </c>
      <c r="AB12" s="62">
        <v>2.1789495834679724</v>
      </c>
      <c r="AC12" s="61">
        <v>1.4052286194082533</v>
      </c>
      <c r="AD12" s="62">
        <v>0.54978053223508005</v>
      </c>
      <c r="AE12" s="61">
        <v>0.54973226049964052</v>
      </c>
      <c r="AF12" s="62">
        <v>0.54973226049964052</v>
      </c>
      <c r="AG12" s="61">
        <v>0.5402984488558723</v>
      </c>
      <c r="AH12" s="62">
        <v>0.5402984488558723</v>
      </c>
      <c r="AI12" s="61">
        <v>0.52687438545771903</v>
      </c>
      <c r="AJ12" s="62">
        <v>0.14783078982654782</v>
      </c>
      <c r="AK12" s="61">
        <v>0.14783078982654782</v>
      </c>
      <c r="AL12" s="62">
        <v>0.14783078982654782</v>
      </c>
      <c r="AM12" s="61">
        <v>0.14783078982654782</v>
      </c>
      <c r="AN12" s="62">
        <v>0</v>
      </c>
      <c r="AO12" s="61">
        <v>0</v>
      </c>
      <c r="AP12" s="62">
        <v>0</v>
      </c>
      <c r="AQ12" s="61">
        <v>0</v>
      </c>
      <c r="AR12" s="62">
        <v>0</v>
      </c>
      <c r="AS12" s="61">
        <v>0</v>
      </c>
      <c r="AT12" s="62">
        <v>0</v>
      </c>
      <c r="AU12" s="61">
        <v>0</v>
      </c>
      <c r="AV12" s="88">
        <v>0</v>
      </c>
      <c r="AW12" s="3"/>
      <c r="AX12" s="89">
        <v>0</v>
      </c>
      <c r="AY12" s="62">
        <v>68249.842516567252</v>
      </c>
      <c r="AZ12" s="61">
        <v>68249.842516567252</v>
      </c>
      <c r="BA12" s="62">
        <v>68249.842516567252</v>
      </c>
      <c r="BB12" s="61">
        <v>68249.842516567252</v>
      </c>
      <c r="BC12" s="62">
        <v>61352.266670884528</v>
      </c>
      <c r="BD12" s="61">
        <v>49888.156002904121</v>
      </c>
      <c r="BE12" s="62">
        <v>34028.839097318407</v>
      </c>
      <c r="BF12" s="61">
        <v>33958.103906642573</v>
      </c>
      <c r="BG12" s="62">
        <v>33958.103906642573</v>
      </c>
      <c r="BH12" s="61">
        <v>17248.132677188532</v>
      </c>
      <c r="BI12" s="62">
        <v>12800.364203902183</v>
      </c>
      <c r="BJ12" s="61">
        <v>12402.549882741909</v>
      </c>
      <c r="BK12" s="62">
        <v>12402.549882741909</v>
      </c>
      <c r="BL12" s="61">
        <v>11536.667258292755</v>
      </c>
      <c r="BM12" s="62">
        <v>11536.667258292755</v>
      </c>
      <c r="BN12" s="61">
        <v>11378.85133206138</v>
      </c>
      <c r="BO12" s="62">
        <v>3192.6862002906955</v>
      </c>
      <c r="BP12" s="61">
        <v>3192.6862002906955</v>
      </c>
      <c r="BQ12" s="62">
        <v>3192.6862002906955</v>
      </c>
      <c r="BR12" s="61">
        <v>3192.6862002906955</v>
      </c>
      <c r="BS12" s="62">
        <v>0</v>
      </c>
      <c r="BT12" s="61">
        <v>0</v>
      </c>
      <c r="BU12" s="62">
        <v>0</v>
      </c>
      <c r="BV12" s="61">
        <v>0</v>
      </c>
      <c r="BW12" s="62">
        <v>0</v>
      </c>
      <c r="BX12" s="61">
        <v>0</v>
      </c>
      <c r="BY12" s="62">
        <v>0</v>
      </c>
      <c r="BZ12" s="61">
        <v>0</v>
      </c>
      <c r="CA12" s="88">
        <v>0</v>
      </c>
      <c r="CB12" s="14"/>
    </row>
    <row r="13" spans="2:80" x14ac:dyDescent="0.35">
      <c r="B13" s="2"/>
      <c r="C13" s="21">
        <f t="shared" si="0"/>
        <v>7</v>
      </c>
      <c r="D13" s="90" t="s">
        <v>62</v>
      </c>
      <c r="E13" s="79" t="s">
        <v>63</v>
      </c>
      <c r="F13" s="90" t="s">
        <v>74</v>
      </c>
      <c r="G13" s="79" t="s">
        <v>65</v>
      </c>
      <c r="H13" s="90" t="s">
        <v>66</v>
      </c>
      <c r="I13" s="79" t="s">
        <v>67</v>
      </c>
      <c r="J13" s="90">
        <v>2012</v>
      </c>
      <c r="K13" s="79"/>
      <c r="L13" s="90" t="s">
        <v>95</v>
      </c>
      <c r="M13" s="79" t="s">
        <v>96</v>
      </c>
      <c r="N13" s="90" t="s">
        <v>73</v>
      </c>
      <c r="O13" s="24">
        <v>78.72161408538156</v>
      </c>
      <c r="P13" s="23">
        <v>0.78095747362577139</v>
      </c>
      <c r="Q13" s="82">
        <v>3563.1475225578379</v>
      </c>
      <c r="R13" s="3"/>
      <c r="S13" s="91">
        <v>0</v>
      </c>
      <c r="T13" s="24">
        <v>0.58718607039531678</v>
      </c>
      <c r="U13" s="23">
        <v>0.58718607039531678</v>
      </c>
      <c r="V13" s="24">
        <v>0.58718607039531678</v>
      </c>
      <c r="W13" s="23">
        <v>0.58718607039531678</v>
      </c>
      <c r="X13" s="24">
        <v>0.58470743138023817</v>
      </c>
      <c r="Y13" s="23">
        <v>0.58470743138023817</v>
      </c>
      <c r="Z13" s="24">
        <v>0.4987251644446492</v>
      </c>
      <c r="AA13" s="23">
        <v>0.49768394107793579</v>
      </c>
      <c r="AB13" s="24">
        <v>0.49768394107793579</v>
      </c>
      <c r="AC13" s="23">
        <v>0.49768394107793579</v>
      </c>
      <c r="AD13" s="24">
        <v>9.1547410213843605E-3</v>
      </c>
      <c r="AE13" s="23">
        <v>9.1484362854167122E-3</v>
      </c>
      <c r="AF13" s="24">
        <v>9.1484362854167122E-3</v>
      </c>
      <c r="AG13" s="23">
        <v>8.8190092786100804E-3</v>
      </c>
      <c r="AH13" s="24">
        <v>8.8190092786100804E-3</v>
      </c>
      <c r="AI13" s="23">
        <v>8.2376522023121009E-3</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3563.1475225578379</v>
      </c>
      <c r="AZ13" s="23">
        <v>3563.1475225578379</v>
      </c>
      <c r="BA13" s="24">
        <v>3563.1475225578379</v>
      </c>
      <c r="BB13" s="23">
        <v>3563.1475225578379</v>
      </c>
      <c r="BC13" s="24">
        <v>3509.6166134134787</v>
      </c>
      <c r="BD13" s="23">
        <v>3509.6166134134787</v>
      </c>
      <c r="BE13" s="24">
        <v>1652.6665326011005</v>
      </c>
      <c r="BF13" s="23">
        <v>1643.5454159086908</v>
      </c>
      <c r="BG13" s="24">
        <v>1643.5454159086908</v>
      </c>
      <c r="BH13" s="23">
        <v>1643.5454159086908</v>
      </c>
      <c r="BI13" s="24">
        <v>266.93696862653024</v>
      </c>
      <c r="BJ13" s="23">
        <v>214.97873186061307</v>
      </c>
      <c r="BK13" s="24">
        <v>214.97873186061307</v>
      </c>
      <c r="BL13" s="23">
        <v>184.74226626331853</v>
      </c>
      <c r="BM13" s="24">
        <v>184.74226626331853</v>
      </c>
      <c r="BN13" s="23">
        <v>177.90771827692041</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62</v>
      </c>
      <c r="E14" s="87" t="s">
        <v>63</v>
      </c>
      <c r="F14" s="86" t="s">
        <v>75</v>
      </c>
      <c r="G14" s="87" t="s">
        <v>65</v>
      </c>
      <c r="H14" s="86" t="s">
        <v>66</v>
      </c>
      <c r="I14" s="87" t="s">
        <v>67</v>
      </c>
      <c r="J14" s="86">
        <v>2012</v>
      </c>
      <c r="K14" s="87"/>
      <c r="L14" s="86" t="s">
        <v>95</v>
      </c>
      <c r="M14" s="87" t="s">
        <v>96</v>
      </c>
      <c r="N14" s="86" t="s">
        <v>76</v>
      </c>
      <c r="O14" s="62">
        <v>385.31647604157132</v>
      </c>
      <c r="P14" s="61">
        <v>118.07739310152147</v>
      </c>
      <c r="Q14" s="88">
        <v>377033.38481001655</v>
      </c>
      <c r="R14" s="3"/>
      <c r="S14" s="89">
        <v>0</v>
      </c>
      <c r="T14" s="62">
        <v>88.779994813174028</v>
      </c>
      <c r="U14" s="61">
        <v>88.779994813174028</v>
      </c>
      <c r="V14" s="62">
        <v>88.779994813174028</v>
      </c>
      <c r="W14" s="61">
        <v>88.779994813174028</v>
      </c>
      <c r="X14" s="62">
        <v>88.779994813174028</v>
      </c>
      <c r="Y14" s="61">
        <v>88.779994813174028</v>
      </c>
      <c r="Z14" s="62">
        <v>88.779994813174028</v>
      </c>
      <c r="AA14" s="61">
        <v>88.779994813174028</v>
      </c>
      <c r="AB14" s="62">
        <v>88.779994813174028</v>
      </c>
      <c r="AC14" s="61">
        <v>88.779994813174028</v>
      </c>
      <c r="AD14" s="62">
        <v>88.779994813174028</v>
      </c>
      <c r="AE14" s="61">
        <v>88.779994813174028</v>
      </c>
      <c r="AF14" s="62">
        <v>88.779994813174028</v>
      </c>
      <c r="AG14" s="61">
        <v>88.779994813174028</v>
      </c>
      <c r="AH14" s="62">
        <v>88.779994813174028</v>
      </c>
      <c r="AI14" s="61">
        <v>88.779994813174028</v>
      </c>
      <c r="AJ14" s="62">
        <v>88.779994813174028</v>
      </c>
      <c r="AK14" s="61">
        <v>88.779994813174028</v>
      </c>
      <c r="AL14" s="62">
        <v>74.948140671948238</v>
      </c>
      <c r="AM14" s="61">
        <v>0</v>
      </c>
      <c r="AN14" s="62">
        <v>0</v>
      </c>
      <c r="AO14" s="61">
        <v>0</v>
      </c>
      <c r="AP14" s="62">
        <v>0</v>
      </c>
      <c r="AQ14" s="61">
        <v>0</v>
      </c>
      <c r="AR14" s="62">
        <v>0</v>
      </c>
      <c r="AS14" s="61">
        <v>0</v>
      </c>
      <c r="AT14" s="62">
        <v>0</v>
      </c>
      <c r="AU14" s="61">
        <v>0</v>
      </c>
      <c r="AV14" s="88">
        <v>0</v>
      </c>
      <c r="AW14" s="3"/>
      <c r="AX14" s="89">
        <v>0</v>
      </c>
      <c r="AY14" s="62">
        <v>157052.13619806949</v>
      </c>
      <c r="AZ14" s="61">
        <v>157052.13619806949</v>
      </c>
      <c r="BA14" s="62">
        <v>157052.13619806949</v>
      </c>
      <c r="BB14" s="61">
        <v>157052.13619806949</v>
      </c>
      <c r="BC14" s="62">
        <v>157052.13619806949</v>
      </c>
      <c r="BD14" s="61">
        <v>157052.13619806949</v>
      </c>
      <c r="BE14" s="62">
        <v>157052.13619806949</v>
      </c>
      <c r="BF14" s="61">
        <v>157052.13619806949</v>
      </c>
      <c r="BG14" s="62">
        <v>157052.13619806949</v>
      </c>
      <c r="BH14" s="61">
        <v>157052.13619806949</v>
      </c>
      <c r="BI14" s="62">
        <v>157052.13619806949</v>
      </c>
      <c r="BJ14" s="61">
        <v>157052.13619806949</v>
      </c>
      <c r="BK14" s="62">
        <v>157052.13619806949</v>
      </c>
      <c r="BL14" s="61">
        <v>157052.13619806949</v>
      </c>
      <c r="BM14" s="62">
        <v>157052.13619806949</v>
      </c>
      <c r="BN14" s="61">
        <v>157052.13619806949</v>
      </c>
      <c r="BO14" s="62">
        <v>157052.13619806949</v>
      </c>
      <c r="BP14" s="61">
        <v>157052.13619806949</v>
      </c>
      <c r="BQ14" s="62">
        <v>144682.93949105489</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62</v>
      </c>
      <c r="E15" s="79" t="s">
        <v>99</v>
      </c>
      <c r="F15" s="90" t="s">
        <v>100</v>
      </c>
      <c r="G15" s="79" t="s">
        <v>65</v>
      </c>
      <c r="H15" s="90" t="s">
        <v>66</v>
      </c>
      <c r="I15" s="79" t="s">
        <v>67</v>
      </c>
      <c r="J15" s="90">
        <v>2012</v>
      </c>
      <c r="K15" s="79"/>
      <c r="L15" s="90" t="s">
        <v>95</v>
      </c>
      <c r="M15" s="79" t="s">
        <v>96</v>
      </c>
      <c r="N15" s="90" t="s">
        <v>86</v>
      </c>
      <c r="O15" s="24">
        <v>18</v>
      </c>
      <c r="P15" s="23">
        <v>2.4784292566101076</v>
      </c>
      <c r="Q15" s="82">
        <v>1466.1965198756973</v>
      </c>
      <c r="R15" s="3"/>
      <c r="S15" s="91">
        <v>0</v>
      </c>
      <c r="T15" s="24">
        <v>1.8634806440677498</v>
      </c>
      <c r="U15" s="23">
        <v>1.8520524611230944</v>
      </c>
      <c r="V15" s="24">
        <v>1.8520524611230944</v>
      </c>
      <c r="W15" s="23">
        <v>1.8520524611230944</v>
      </c>
      <c r="X15" s="24">
        <v>1.8520524611230944</v>
      </c>
      <c r="Y15" s="23">
        <v>1.8520524611230944</v>
      </c>
      <c r="Z15" s="24">
        <v>1.7980926937889312</v>
      </c>
      <c r="AA15" s="23">
        <v>1.7980926937889312</v>
      </c>
      <c r="AB15" s="24">
        <v>1.3571726037189367</v>
      </c>
      <c r="AC15" s="23">
        <v>1.3571726037189367</v>
      </c>
      <c r="AD15" s="24">
        <v>1.2027493286877871</v>
      </c>
      <c r="AE15" s="23">
        <v>1.2027493286877871</v>
      </c>
      <c r="AF15" s="24">
        <v>0.80354143865406502</v>
      </c>
      <c r="AG15" s="23">
        <v>0.80354143865406502</v>
      </c>
      <c r="AH15" s="24">
        <v>2.7648778632283211E-2</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18650.409454345703</v>
      </c>
      <c r="AZ15" s="23">
        <v>18650.409423828125</v>
      </c>
      <c r="BA15" s="24">
        <v>18650.409423828125</v>
      </c>
      <c r="BB15" s="23">
        <v>18430.409454345703</v>
      </c>
      <c r="BC15" s="24">
        <v>18430.409454345703</v>
      </c>
      <c r="BD15" s="23">
        <v>18430.409454345703</v>
      </c>
      <c r="BE15" s="24">
        <v>17391.648651123047</v>
      </c>
      <c r="BF15" s="23">
        <v>17391.648651123047</v>
      </c>
      <c r="BG15" s="24">
        <v>8903.6486511230487</v>
      </c>
      <c r="BH15" s="23">
        <v>8903.6486511230487</v>
      </c>
      <c r="BI15" s="24">
        <v>7630.2286376953125</v>
      </c>
      <c r="BJ15" s="23">
        <v>7630.2286376953125</v>
      </c>
      <c r="BK15" s="24">
        <v>6303</v>
      </c>
      <c r="BL15" s="23">
        <v>6303</v>
      </c>
      <c r="BM15" s="24">
        <v>228</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62</v>
      </c>
      <c r="E16" s="87" t="s">
        <v>88</v>
      </c>
      <c r="F16" s="86" t="s">
        <v>89</v>
      </c>
      <c r="G16" s="87" t="s">
        <v>65</v>
      </c>
      <c r="H16" s="86" t="s">
        <v>88</v>
      </c>
      <c r="I16" s="87" t="s">
        <v>82</v>
      </c>
      <c r="J16" s="86">
        <v>2012</v>
      </c>
      <c r="K16" s="87"/>
      <c r="L16" s="86" t="s">
        <v>95</v>
      </c>
      <c r="M16" s="87" t="s">
        <v>96</v>
      </c>
      <c r="N16" s="86" t="s">
        <v>84</v>
      </c>
      <c r="O16" s="62">
        <v>3</v>
      </c>
      <c r="P16" s="61">
        <v>1032.221897833</v>
      </c>
      <c r="Q16" s="88">
        <v>18703.830000000002</v>
      </c>
      <c r="R16" s="3"/>
      <c r="S16" s="89">
        <v>0</v>
      </c>
      <c r="T16" s="62">
        <v>776.10669010000004</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18703.830000000002</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62</v>
      </c>
      <c r="E17" s="79" t="s">
        <v>90</v>
      </c>
      <c r="F17" s="90" t="s">
        <v>93</v>
      </c>
      <c r="G17" s="79" t="s">
        <v>65</v>
      </c>
      <c r="H17" s="90" t="s">
        <v>94</v>
      </c>
      <c r="I17" s="79" t="s">
        <v>67</v>
      </c>
      <c r="J17" s="90">
        <v>2012</v>
      </c>
      <c r="K17" s="79"/>
      <c r="L17" s="90" t="s">
        <v>95</v>
      </c>
      <c r="M17" s="79" t="s">
        <v>96</v>
      </c>
      <c r="N17" s="90" t="s">
        <v>86</v>
      </c>
      <c r="O17" s="24">
        <v>2.5483784835768001E-3</v>
      </c>
      <c r="P17" s="23">
        <v>0.38299580229675734</v>
      </c>
      <c r="Q17" s="82">
        <v>557.98530762852533</v>
      </c>
      <c r="R17" s="3"/>
      <c r="S17" s="91">
        <v>0</v>
      </c>
      <c r="T17" s="24">
        <v>0.28796676864417842</v>
      </c>
      <c r="U17" s="23">
        <v>0.28796676864417842</v>
      </c>
      <c r="V17" s="24">
        <v>0.28796676864417842</v>
      </c>
      <c r="W17" s="23">
        <v>0.28796676864417842</v>
      </c>
      <c r="X17" s="24">
        <v>0.28796676864417842</v>
      </c>
      <c r="Y17" s="23">
        <v>0.28796676864417842</v>
      </c>
      <c r="Z17" s="24">
        <v>0.28796676864417842</v>
      </c>
      <c r="AA17" s="23">
        <v>0.28796676864417842</v>
      </c>
      <c r="AB17" s="24">
        <v>0.28796676864417842</v>
      </c>
      <c r="AC17" s="23">
        <v>0.28796676864417842</v>
      </c>
      <c r="AD17" s="24">
        <v>0.28796676864417842</v>
      </c>
      <c r="AE17" s="23">
        <v>0.28796676864417842</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278.99265381426267</v>
      </c>
      <c r="AZ17" s="23">
        <v>278.99265381426267</v>
      </c>
      <c r="BA17" s="24">
        <v>278.99265381426267</v>
      </c>
      <c r="BB17" s="23">
        <v>278.99265381426267</v>
      </c>
      <c r="BC17" s="24">
        <v>278.99265381426267</v>
      </c>
      <c r="BD17" s="23">
        <v>278.99265381426267</v>
      </c>
      <c r="BE17" s="24">
        <v>278.99265381426267</v>
      </c>
      <c r="BF17" s="23">
        <v>278.99265381426267</v>
      </c>
      <c r="BG17" s="24">
        <v>278.99265381426267</v>
      </c>
      <c r="BH17" s="23">
        <v>278.99265381426267</v>
      </c>
      <c r="BI17" s="24">
        <v>278.99265381426267</v>
      </c>
      <c r="BJ17" s="23">
        <v>278.99265381426267</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62</v>
      </c>
      <c r="E18" s="87" t="s">
        <v>79</v>
      </c>
      <c r="F18" s="86" t="s">
        <v>80</v>
      </c>
      <c r="G18" s="87" t="s">
        <v>65</v>
      </c>
      <c r="H18" s="86" t="s">
        <v>94</v>
      </c>
      <c r="I18" s="87" t="s">
        <v>82</v>
      </c>
      <c r="J18" s="86">
        <v>2012</v>
      </c>
      <c r="K18" s="87"/>
      <c r="L18" s="86" t="s">
        <v>95</v>
      </c>
      <c r="M18" s="87" t="s">
        <v>96</v>
      </c>
      <c r="N18" s="86" t="s">
        <v>84</v>
      </c>
      <c r="O18" s="62">
        <v>1</v>
      </c>
      <c r="P18" s="61">
        <v>48.563439120000005</v>
      </c>
      <c r="Q18" s="88">
        <v>530.74069999999995</v>
      </c>
      <c r="R18" s="3"/>
      <c r="S18" s="89">
        <v>0</v>
      </c>
      <c r="T18" s="62">
        <v>36.513863999999998</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530.74069999999995</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5">
      <c r="B19" s="2"/>
      <c r="C19" s="21">
        <f t="shared" si="0"/>
        <v>13</v>
      </c>
      <c r="D19" s="90" t="s">
        <v>101</v>
      </c>
      <c r="E19" s="79" t="s">
        <v>79</v>
      </c>
      <c r="F19" s="90" t="s">
        <v>87</v>
      </c>
      <c r="G19" s="79" t="s">
        <v>65</v>
      </c>
      <c r="H19" s="90" t="s">
        <v>94</v>
      </c>
      <c r="I19" s="79" t="s">
        <v>67</v>
      </c>
      <c r="J19" s="90">
        <v>2011</v>
      </c>
      <c r="K19" s="79"/>
      <c r="L19" s="90" t="s">
        <v>95</v>
      </c>
      <c r="M19" s="79" t="s">
        <v>96</v>
      </c>
      <c r="N19" s="90" t="s">
        <v>86</v>
      </c>
      <c r="O19" s="24">
        <v>4</v>
      </c>
      <c r="P19" s="23">
        <v>163.03964350572735</v>
      </c>
      <c r="Q19" s="82">
        <v>1149800.5837758728</v>
      </c>
      <c r="R19" s="3"/>
      <c r="S19" s="91">
        <v>122.58619812460702</v>
      </c>
      <c r="T19" s="24">
        <v>122.58619812460702</v>
      </c>
      <c r="U19" s="23">
        <v>122.58619812460702</v>
      </c>
      <c r="V19" s="24">
        <v>122.58619812460702</v>
      </c>
      <c r="W19" s="23">
        <v>122.58619812460702</v>
      </c>
      <c r="X19" s="24">
        <v>122.58619812460702</v>
      </c>
      <c r="Y19" s="23">
        <v>110.88182392323212</v>
      </c>
      <c r="Z19" s="24">
        <v>24.424235402535821</v>
      </c>
      <c r="AA19" s="23">
        <v>2.2749145986172659</v>
      </c>
      <c r="AB19" s="24">
        <v>2.2749145986172659</v>
      </c>
      <c r="AC19" s="23">
        <v>1.412230484647546</v>
      </c>
      <c r="AD19" s="24">
        <v>1.412230484647546</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907081.49748989264</v>
      </c>
      <c r="AY19" s="24">
        <v>907081.49748989264</v>
      </c>
      <c r="AZ19" s="23">
        <v>907081.49748989264</v>
      </c>
      <c r="BA19" s="24">
        <v>907081.49748989264</v>
      </c>
      <c r="BB19" s="23">
        <v>907081.49748989264</v>
      </c>
      <c r="BC19" s="24">
        <v>907081.49748989264</v>
      </c>
      <c r="BD19" s="23">
        <v>832397.65050824406</v>
      </c>
      <c r="BE19" s="24">
        <v>101553.0723949285</v>
      </c>
      <c r="BF19" s="23">
        <v>16742.172143058659</v>
      </c>
      <c r="BG19" s="24">
        <v>16742.172143058659</v>
      </c>
      <c r="BH19" s="23">
        <v>5466.0993216599518</v>
      </c>
      <c r="BI19" s="24">
        <v>5466.0993216599518</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5">
      <c r="B20" s="2"/>
      <c r="C20" s="44">
        <f t="shared" si="0"/>
        <v>14</v>
      </c>
      <c r="D20" s="86" t="s">
        <v>101</v>
      </c>
      <c r="E20" s="87" t="s">
        <v>79</v>
      </c>
      <c r="F20" s="86" t="s">
        <v>85</v>
      </c>
      <c r="G20" s="87" t="s">
        <v>65</v>
      </c>
      <c r="H20" s="86" t="s">
        <v>94</v>
      </c>
      <c r="I20" s="87" t="s">
        <v>67</v>
      </c>
      <c r="J20" s="86">
        <v>2011</v>
      </c>
      <c r="K20" s="87"/>
      <c r="L20" s="86" t="s">
        <v>95</v>
      </c>
      <c r="M20" s="87" t="s">
        <v>96</v>
      </c>
      <c r="N20" s="86" t="s">
        <v>86</v>
      </c>
      <c r="O20" s="62">
        <v>2</v>
      </c>
      <c r="P20" s="61">
        <v>3.0239360896026151</v>
      </c>
      <c r="Q20" s="88">
        <v>7948.6935299194356</v>
      </c>
      <c r="R20" s="3"/>
      <c r="S20" s="89">
        <v>2.7985870248913414</v>
      </c>
      <c r="T20" s="62">
        <v>2.7985870248913414</v>
      </c>
      <c r="U20" s="61">
        <v>2.7985870248913414</v>
      </c>
      <c r="V20" s="62">
        <v>1.5623235923230379</v>
      </c>
      <c r="W20" s="61">
        <v>1.5623235923230379</v>
      </c>
      <c r="X20" s="62">
        <v>1.5623235923230379</v>
      </c>
      <c r="Y20" s="61">
        <v>6.9129362492169819E-2</v>
      </c>
      <c r="Z20" s="62">
        <v>6.9129362492169819E-2</v>
      </c>
      <c r="AA20" s="61">
        <v>6.9129362492169819E-2</v>
      </c>
      <c r="AB20" s="62">
        <v>6.9129362492169819E-2</v>
      </c>
      <c r="AC20" s="61">
        <v>6.9129362492169819E-2</v>
      </c>
      <c r="AD20" s="62">
        <v>6.9129362492169819E-2</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7380.6729033974589</v>
      </c>
      <c r="AY20" s="62">
        <v>7380.6729033974589</v>
      </c>
      <c r="AZ20" s="61">
        <v>7380.6729033974589</v>
      </c>
      <c r="BA20" s="62">
        <v>3949.8787931406569</v>
      </c>
      <c r="BB20" s="61">
        <v>3949.8787931406569</v>
      </c>
      <c r="BC20" s="62">
        <v>3949.8787931406569</v>
      </c>
      <c r="BD20" s="61">
        <v>175.3189269204093</v>
      </c>
      <c r="BE20" s="62">
        <v>175.3189269204093</v>
      </c>
      <c r="BF20" s="61">
        <v>175.3189269204093</v>
      </c>
      <c r="BG20" s="62">
        <v>175.3189269204093</v>
      </c>
      <c r="BH20" s="61">
        <v>175.3189269204093</v>
      </c>
      <c r="BI20" s="62">
        <v>175.3189269204093</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5">
      <c r="B21" s="2"/>
      <c r="C21" s="21">
        <f t="shared" si="0"/>
        <v>15</v>
      </c>
      <c r="D21" s="90" t="s">
        <v>101</v>
      </c>
      <c r="E21" s="79" t="s">
        <v>90</v>
      </c>
      <c r="F21" s="90" t="s">
        <v>93</v>
      </c>
      <c r="G21" s="79" t="s">
        <v>65</v>
      </c>
      <c r="H21" s="90" t="s">
        <v>94</v>
      </c>
      <c r="I21" s="79" t="s">
        <v>67</v>
      </c>
      <c r="J21" s="90">
        <v>2011</v>
      </c>
      <c r="K21" s="79"/>
      <c r="L21" s="90" t="s">
        <v>95</v>
      </c>
      <c r="M21" s="79" t="s">
        <v>96</v>
      </c>
      <c r="N21" s="90" t="s">
        <v>102</v>
      </c>
      <c r="O21" s="24">
        <v>0.99659274590118185</v>
      </c>
      <c r="P21" s="23">
        <v>0.44617324329015173</v>
      </c>
      <c r="Q21" s="82">
        <v>226431.73557785145</v>
      </c>
      <c r="R21" s="3"/>
      <c r="S21" s="91">
        <v>22.043587965133533</v>
      </c>
      <c r="T21" s="24">
        <v>22.043587965133533</v>
      </c>
      <c r="U21" s="23">
        <v>22.043587965133533</v>
      </c>
      <c r="V21" s="24">
        <v>22.043587965133533</v>
      </c>
      <c r="W21" s="23">
        <v>22.043587965133501</v>
      </c>
      <c r="X21" s="24">
        <v>22.043587965133501</v>
      </c>
      <c r="Y21" s="23">
        <v>22.043587965133501</v>
      </c>
      <c r="Z21" s="24">
        <v>22.043587965133501</v>
      </c>
      <c r="AA21" s="23">
        <v>22.043587965133501</v>
      </c>
      <c r="AB21" s="24">
        <v>22.043587965133501</v>
      </c>
      <c r="AC21" s="23">
        <v>22.043587965133501</v>
      </c>
      <c r="AD21" s="24">
        <v>22.043587965133501</v>
      </c>
      <c r="AE21" s="23">
        <v>22.043587965133501</v>
      </c>
      <c r="AF21" s="24">
        <v>22.043587965133501</v>
      </c>
      <c r="AG21" s="23">
        <v>22.043587965133501</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113215.86778892572</v>
      </c>
      <c r="AY21" s="24">
        <v>113215.86778892572</v>
      </c>
      <c r="AZ21" s="23">
        <v>113215.86778892572</v>
      </c>
      <c r="BA21" s="24">
        <v>113215.86778892572</v>
      </c>
      <c r="BB21" s="23">
        <v>113215.867788926</v>
      </c>
      <c r="BC21" s="24">
        <v>113215.867788926</v>
      </c>
      <c r="BD21" s="23">
        <v>113215.867788926</v>
      </c>
      <c r="BE21" s="24">
        <v>113215.867788926</v>
      </c>
      <c r="BF21" s="23">
        <v>113215.867788926</v>
      </c>
      <c r="BG21" s="24">
        <v>113215.867788926</v>
      </c>
      <c r="BH21" s="23">
        <v>113215.867788926</v>
      </c>
      <c r="BI21" s="24">
        <v>113215.867788926</v>
      </c>
      <c r="BJ21" s="23">
        <v>113215.867788926</v>
      </c>
      <c r="BK21" s="24">
        <v>113215.867788926</v>
      </c>
      <c r="BL21" s="23">
        <v>113215.867788926</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44">
        <f t="shared" si="0"/>
        <v>16</v>
      </c>
      <c r="D22" s="86" t="s">
        <v>101</v>
      </c>
      <c r="E22" s="87" t="s">
        <v>63</v>
      </c>
      <c r="F22" s="86" t="s">
        <v>75</v>
      </c>
      <c r="G22" s="87" t="s">
        <v>65</v>
      </c>
      <c r="H22" s="86" t="s">
        <v>66</v>
      </c>
      <c r="I22" s="87" t="s">
        <v>67</v>
      </c>
      <c r="J22" s="86">
        <v>2011</v>
      </c>
      <c r="K22" s="87"/>
      <c r="L22" s="86" t="s">
        <v>95</v>
      </c>
      <c r="M22" s="87" t="s">
        <v>96</v>
      </c>
      <c r="N22" s="86" t="s">
        <v>76</v>
      </c>
      <c r="O22" s="62">
        <v>-65.851158413514653</v>
      </c>
      <c r="P22" s="61">
        <v>-46.213961640033773</v>
      </c>
      <c r="Q22" s="88">
        <v>-87215.719854500159</v>
      </c>
      <c r="R22" s="3"/>
      <c r="S22" s="89">
        <v>-19.250288409871658</v>
      </c>
      <c r="T22" s="62">
        <v>-19.250288409871658</v>
      </c>
      <c r="U22" s="61">
        <v>-19.250288409871658</v>
      </c>
      <c r="V22" s="62">
        <v>-19.250288409871658</v>
      </c>
      <c r="W22" s="61">
        <v>-19.250288409871658</v>
      </c>
      <c r="X22" s="62">
        <v>-19.250288409871658</v>
      </c>
      <c r="Y22" s="61">
        <v>-19.250288409871658</v>
      </c>
      <c r="Z22" s="62">
        <v>-19.250288409871658</v>
      </c>
      <c r="AA22" s="61">
        <v>-19.250288409871658</v>
      </c>
      <c r="AB22" s="62">
        <v>-19.250288409871658</v>
      </c>
      <c r="AC22" s="61">
        <v>-19.250288409871658</v>
      </c>
      <c r="AD22" s="62">
        <v>-19.250288409871658</v>
      </c>
      <c r="AE22" s="61">
        <v>-19.250288409871658</v>
      </c>
      <c r="AF22" s="62">
        <v>-19.250288409871658</v>
      </c>
      <c r="AG22" s="61">
        <v>-19.250288409871658</v>
      </c>
      <c r="AH22" s="62">
        <v>-19.250288409871658</v>
      </c>
      <c r="AI22" s="61">
        <v>-19.250288409871658</v>
      </c>
      <c r="AJ22" s="62">
        <v>-19.250288409871658</v>
      </c>
      <c r="AK22" s="61">
        <v>-16.453374759028151</v>
      </c>
      <c r="AL22" s="62">
        <v>0</v>
      </c>
      <c r="AM22" s="61">
        <v>0</v>
      </c>
      <c r="AN22" s="62">
        <v>0</v>
      </c>
      <c r="AO22" s="61">
        <v>0</v>
      </c>
      <c r="AP22" s="62">
        <v>0</v>
      </c>
      <c r="AQ22" s="61">
        <v>0</v>
      </c>
      <c r="AR22" s="62">
        <v>0</v>
      </c>
      <c r="AS22" s="61">
        <v>0</v>
      </c>
      <c r="AT22" s="62">
        <v>0</v>
      </c>
      <c r="AU22" s="61">
        <v>0</v>
      </c>
      <c r="AV22" s="88">
        <v>0</v>
      </c>
      <c r="AW22" s="3"/>
      <c r="AX22" s="89">
        <v>-36329.44896936282</v>
      </c>
      <c r="AY22" s="62">
        <v>-36329.44896936282</v>
      </c>
      <c r="AZ22" s="61">
        <v>-36329.44896936282</v>
      </c>
      <c r="BA22" s="62">
        <v>-36329.44896936282</v>
      </c>
      <c r="BB22" s="61">
        <v>-36329.44896936282</v>
      </c>
      <c r="BC22" s="62">
        <v>-36329.44896936282</v>
      </c>
      <c r="BD22" s="61">
        <v>-36329.44896936282</v>
      </c>
      <c r="BE22" s="62">
        <v>-36329.44896936282</v>
      </c>
      <c r="BF22" s="61">
        <v>-36329.44896936282</v>
      </c>
      <c r="BG22" s="62">
        <v>-36329.44896936282</v>
      </c>
      <c r="BH22" s="61">
        <v>-36329.44896936282</v>
      </c>
      <c r="BI22" s="62">
        <v>-36329.44896936282</v>
      </c>
      <c r="BJ22" s="61">
        <v>-36329.44896936282</v>
      </c>
      <c r="BK22" s="62">
        <v>-36329.44896936282</v>
      </c>
      <c r="BL22" s="61">
        <v>-36329.44896936282</v>
      </c>
      <c r="BM22" s="62">
        <v>-36329.44896936282</v>
      </c>
      <c r="BN22" s="61">
        <v>-36329.44896936282</v>
      </c>
      <c r="BO22" s="62">
        <v>-36329.44896936282</v>
      </c>
      <c r="BP22" s="61">
        <v>-33832.582502889119</v>
      </c>
      <c r="BQ22" s="62">
        <v>0</v>
      </c>
      <c r="BR22" s="61">
        <v>0</v>
      </c>
      <c r="BS22" s="62">
        <v>0</v>
      </c>
      <c r="BT22" s="61">
        <v>0</v>
      </c>
      <c r="BU22" s="62">
        <v>0</v>
      </c>
      <c r="BV22" s="61">
        <v>0</v>
      </c>
      <c r="BW22" s="62">
        <v>0</v>
      </c>
      <c r="BX22" s="61">
        <v>0</v>
      </c>
      <c r="BY22" s="62">
        <v>0</v>
      </c>
      <c r="BZ22" s="61">
        <v>0</v>
      </c>
      <c r="CA22" s="88">
        <v>0</v>
      </c>
      <c r="CB22" s="14"/>
    </row>
    <row r="23" spans="2:80" x14ac:dyDescent="0.35">
      <c r="B23" s="2"/>
      <c r="C23" s="21">
        <f t="shared" si="0"/>
        <v>17</v>
      </c>
      <c r="D23" s="90" t="s">
        <v>101</v>
      </c>
      <c r="E23" s="79" t="s">
        <v>63</v>
      </c>
      <c r="F23" s="90" t="s">
        <v>72</v>
      </c>
      <c r="G23" s="79" t="s">
        <v>65</v>
      </c>
      <c r="H23" s="90" t="s">
        <v>66</v>
      </c>
      <c r="I23" s="79" t="s">
        <v>67</v>
      </c>
      <c r="J23" s="90">
        <v>2011</v>
      </c>
      <c r="K23" s="79"/>
      <c r="L23" s="90" t="s">
        <v>95</v>
      </c>
      <c r="M23" s="79" t="s">
        <v>96</v>
      </c>
      <c r="N23" s="90" t="s">
        <v>73</v>
      </c>
      <c r="O23" s="24">
        <v>208.50068239080198</v>
      </c>
      <c r="P23" s="23">
        <v>0.29716481425625918</v>
      </c>
      <c r="Q23" s="82">
        <v>6048.8731467913676</v>
      </c>
      <c r="R23" s="3"/>
      <c r="S23" s="91">
        <v>0.27487847861697712</v>
      </c>
      <c r="T23" s="24">
        <v>0.27487847861697712</v>
      </c>
      <c r="U23" s="23">
        <v>0.27487847861697712</v>
      </c>
      <c r="V23" s="24">
        <v>0.27487847861697712</v>
      </c>
      <c r="W23" s="23">
        <v>0.27487847861697712</v>
      </c>
      <c r="X23" s="24">
        <v>0.25135988944307719</v>
      </c>
      <c r="Y23" s="23">
        <v>0.14364060813779303</v>
      </c>
      <c r="Z23" s="24">
        <v>0.14357712380591225</v>
      </c>
      <c r="AA23" s="23">
        <v>0.14357712380591225</v>
      </c>
      <c r="AB23" s="24">
        <v>4.5084618401042664E-2</v>
      </c>
      <c r="AC23" s="23">
        <v>1.873210013952803E-2</v>
      </c>
      <c r="AD23" s="24">
        <v>1.8727085723205535E-2</v>
      </c>
      <c r="AE23" s="23">
        <v>1.8727085723205535E-2</v>
      </c>
      <c r="AF23" s="24">
        <v>1.7866019960852398E-2</v>
      </c>
      <c r="AG23" s="23">
        <v>1.7866019960852398E-2</v>
      </c>
      <c r="AH23" s="24">
        <v>1.7826592876719664E-2</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5564.1060703202447</v>
      </c>
      <c r="AY23" s="24">
        <v>5564.1060703202447</v>
      </c>
      <c r="AZ23" s="23">
        <v>5564.1060703202447</v>
      </c>
      <c r="BA23" s="24">
        <v>5564.1060703202447</v>
      </c>
      <c r="BB23" s="23">
        <v>5564.1060703202447</v>
      </c>
      <c r="BC23" s="24">
        <v>5056.1775447815689</v>
      </c>
      <c r="BD23" s="23">
        <v>2729.7754242751971</v>
      </c>
      <c r="BE23" s="24">
        <v>2729.2193015279217</v>
      </c>
      <c r="BF23" s="23">
        <v>2729.2193015279217</v>
      </c>
      <c r="BG23" s="24">
        <v>602.08690098308693</v>
      </c>
      <c r="BH23" s="23">
        <v>505.82005389684838</v>
      </c>
      <c r="BI23" s="24">
        <v>464.49552708651089</v>
      </c>
      <c r="BJ23" s="23">
        <v>464.49552708651089</v>
      </c>
      <c r="BK23" s="24">
        <v>385.46258575975003</v>
      </c>
      <c r="BL23" s="23">
        <v>385.46258575975003</v>
      </c>
      <c r="BM23" s="24">
        <v>384.99907321392391</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35">
      <c r="B24" s="2"/>
      <c r="C24" s="57">
        <f t="shared" si="0"/>
        <v>18</v>
      </c>
      <c r="D24" s="95" t="s">
        <v>101</v>
      </c>
      <c r="E24" s="96" t="s">
        <v>63</v>
      </c>
      <c r="F24" s="95" t="s">
        <v>74</v>
      </c>
      <c r="G24" s="96" t="s">
        <v>65</v>
      </c>
      <c r="H24" s="95" t="s">
        <v>66</v>
      </c>
      <c r="I24" s="96" t="s">
        <v>67</v>
      </c>
      <c r="J24" s="95">
        <v>2011</v>
      </c>
      <c r="K24" s="96"/>
      <c r="L24" s="95" t="s">
        <v>95</v>
      </c>
      <c r="M24" s="96" t="s">
        <v>96</v>
      </c>
      <c r="N24" s="95" t="s">
        <v>73</v>
      </c>
      <c r="O24" s="66">
        <v>20.937477621067025</v>
      </c>
      <c r="P24" s="65">
        <v>4.1026324137938365E-2</v>
      </c>
      <c r="Q24" s="97">
        <v>652.32231670567592</v>
      </c>
      <c r="R24" s="3"/>
      <c r="S24" s="98">
        <v>4.1026324137938365E-2</v>
      </c>
      <c r="T24" s="66">
        <v>4.1026324137938365E-2</v>
      </c>
      <c r="U24" s="65">
        <v>4.1026324137938365E-2</v>
      </c>
      <c r="V24" s="66">
        <v>4.1026324137938365E-2</v>
      </c>
      <c r="W24" s="65">
        <v>4.1026324137938365E-2</v>
      </c>
      <c r="X24" s="66">
        <v>3.8218653285683087E-2</v>
      </c>
      <c r="Y24" s="65">
        <v>2.6732029913789132E-2</v>
      </c>
      <c r="Z24" s="66">
        <v>2.6670829534395299E-2</v>
      </c>
      <c r="AA24" s="65">
        <v>2.6670829534395299E-2</v>
      </c>
      <c r="AB24" s="66">
        <v>1.4912703460330617E-2</v>
      </c>
      <c r="AC24" s="65">
        <v>1.9712570220438161E-3</v>
      </c>
      <c r="AD24" s="66">
        <v>1.9691777188240002E-3</v>
      </c>
      <c r="AE24" s="65">
        <v>1.9691777188240002E-3</v>
      </c>
      <c r="AF24" s="66">
        <v>1.9180495735544147E-3</v>
      </c>
      <c r="AG24" s="65">
        <v>1.9180495735544147E-3</v>
      </c>
      <c r="AH24" s="66">
        <v>1.882969559709288E-3</v>
      </c>
      <c r="AI24" s="65">
        <v>0</v>
      </c>
      <c r="AJ24" s="66">
        <v>0</v>
      </c>
      <c r="AK24" s="65">
        <v>0</v>
      </c>
      <c r="AL24" s="66">
        <v>0</v>
      </c>
      <c r="AM24" s="65">
        <v>0</v>
      </c>
      <c r="AN24" s="66">
        <v>0</v>
      </c>
      <c r="AO24" s="65">
        <v>0</v>
      </c>
      <c r="AP24" s="66">
        <v>0</v>
      </c>
      <c r="AQ24" s="65">
        <v>0</v>
      </c>
      <c r="AR24" s="66">
        <v>0</v>
      </c>
      <c r="AS24" s="65">
        <v>0</v>
      </c>
      <c r="AT24" s="66">
        <v>0</v>
      </c>
      <c r="AU24" s="65">
        <v>0</v>
      </c>
      <c r="AV24" s="97">
        <v>0</v>
      </c>
      <c r="AW24" s="3"/>
      <c r="AX24" s="98">
        <v>702.47361811728899</v>
      </c>
      <c r="AY24" s="66">
        <v>702.47361811728899</v>
      </c>
      <c r="AZ24" s="65">
        <v>702.47361811728899</v>
      </c>
      <c r="BA24" s="66">
        <v>702.47361811728899</v>
      </c>
      <c r="BB24" s="65">
        <v>702.47361811728899</v>
      </c>
      <c r="BC24" s="66">
        <v>641.83664258958311</v>
      </c>
      <c r="BD24" s="65">
        <v>393.761231706562</v>
      </c>
      <c r="BE24" s="66">
        <v>393.22511638307208</v>
      </c>
      <c r="BF24" s="65">
        <v>393.22511638307208</v>
      </c>
      <c r="BG24" s="66">
        <v>139.28608986504562</v>
      </c>
      <c r="BH24" s="65">
        <v>62.90734057303132</v>
      </c>
      <c r="BI24" s="66">
        <v>45.771503393223028</v>
      </c>
      <c r="BJ24" s="65">
        <v>45.771503393223028</v>
      </c>
      <c r="BK24" s="66">
        <v>41.078705372553316</v>
      </c>
      <c r="BL24" s="65">
        <v>41.078705372553316</v>
      </c>
      <c r="BM24" s="66">
        <v>40.66629783893427</v>
      </c>
      <c r="BN24" s="65">
        <v>0</v>
      </c>
      <c r="BO24" s="66">
        <v>0</v>
      </c>
      <c r="BP24" s="65">
        <v>0</v>
      </c>
      <c r="BQ24" s="66">
        <v>0</v>
      </c>
      <c r="BR24" s="65">
        <v>0</v>
      </c>
      <c r="BS24" s="66">
        <v>0</v>
      </c>
      <c r="BT24" s="65">
        <v>0</v>
      </c>
      <c r="BU24" s="66">
        <v>0</v>
      </c>
      <c r="BV24" s="65">
        <v>0</v>
      </c>
      <c r="BW24" s="66">
        <v>0</v>
      </c>
      <c r="BX24" s="65">
        <v>0</v>
      </c>
      <c r="BY24" s="66">
        <v>0</v>
      </c>
      <c r="BZ24" s="65">
        <v>0</v>
      </c>
      <c r="CA24" s="97">
        <v>0</v>
      </c>
      <c r="CB24" s="14"/>
    </row>
    <row r="25" spans="2:80" s="9" customFormat="1" ht="4.5" x14ac:dyDescent="0.35">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8"/>
    </row>
    <row r="26" spans="2:80" x14ac:dyDescent="0.35">
      <c r="B26" s="2"/>
      <c r="C26" s="4" t="s">
        <v>11</v>
      </c>
      <c r="D26" s="94"/>
      <c r="E26" s="94"/>
      <c r="F26" s="94"/>
      <c r="G26" s="94"/>
      <c r="H26" s="94"/>
      <c r="I26" s="94"/>
      <c r="J26" s="94"/>
      <c r="K26" s="94"/>
      <c r="L26" s="94"/>
      <c r="M26" s="94"/>
      <c r="N26" s="94"/>
      <c r="O26" s="94"/>
      <c r="P26" s="10">
        <f>SUM(P$7:P24)</f>
        <v>2216.6648985548277</v>
      </c>
      <c r="Q26" s="10">
        <f>SUM(Q$7:Q24)</f>
        <v>4125800.5214792751</v>
      </c>
      <c r="R26" s="3"/>
      <c r="S26" s="10">
        <f>SUM(S$7:S24)</f>
        <v>128.49398950751515</v>
      </c>
      <c r="T26" s="10">
        <f>SUM(T$7:T24)</f>
        <v>1316.6445963232625</v>
      </c>
      <c r="U26" s="10">
        <f>SUM(U$7:U24)</f>
        <v>504.01261404031789</v>
      </c>
      <c r="V26" s="10">
        <f>SUM(V$7:V24)</f>
        <v>499.49364047093297</v>
      </c>
      <c r="W26" s="10">
        <f>SUM(W$7:W24)</f>
        <v>478.27948856848724</v>
      </c>
      <c r="X26" s="10">
        <f>SUM(X$7:X24)</f>
        <v>462.37126318635836</v>
      </c>
      <c r="Y26" s="10">
        <f>SUM(Y$7:Y24)</f>
        <v>391.68588646346137</v>
      </c>
      <c r="Z26" s="10">
        <f>SUM(Z$7:Z24)</f>
        <v>301.18975685360982</v>
      </c>
      <c r="AA26" s="10">
        <f>SUM(AA$7:AA24)</f>
        <v>279.03132003286839</v>
      </c>
      <c r="AB26" s="10">
        <f>SUM(AB$7:AB24)</f>
        <v>275.78206085154864</v>
      </c>
      <c r="AC26" s="10">
        <f>SUM(AC$7:AC24)</f>
        <v>231.43830442437843</v>
      </c>
      <c r="AD26" s="10">
        <f>SUM(AD$7:AD24)</f>
        <v>227.17566881745492</v>
      </c>
      <c r="AE26" s="10">
        <f>SUM(AE$7:AE24)</f>
        <v>225.69425439384381</v>
      </c>
      <c r="AF26" s="10">
        <f>SUM(AF$7:AF24)</f>
        <v>114.17756499084847</v>
      </c>
      <c r="AG26" s="10">
        <f>SUM(AG$7:AG24)</f>
        <v>106.2411861904321</v>
      </c>
      <c r="AH26" s="10">
        <f>SUM(AH$7:AH24)</f>
        <v>83.421631058178846</v>
      </c>
      <c r="AI26" s="10">
        <f>SUM(AI$7:AI24)</f>
        <v>71.574786516868173</v>
      </c>
      <c r="AJ26" s="10">
        <f>SUM(AJ$7:AJ24)</f>
        <v>71.187505269034688</v>
      </c>
      <c r="AK26" s="10">
        <f>SUM(AK$7:AK24)</f>
        <v>73.984418919878195</v>
      </c>
      <c r="AL26" s="10">
        <f>SUM(AL$7:AL24)</f>
        <v>76.605939537680555</v>
      </c>
      <c r="AM26" s="10">
        <f>SUM(AM$7:AM24)</f>
        <v>1.6577988657323208</v>
      </c>
      <c r="AN26" s="10">
        <f>SUM(AN$7:AN24)</f>
        <v>0</v>
      </c>
      <c r="AO26" s="10">
        <f>SUM(AO$7:AO24)</f>
        <v>0</v>
      </c>
      <c r="AP26" s="10">
        <f>SUM(AP$7:AP24)</f>
        <v>0</v>
      </c>
      <c r="AQ26" s="10">
        <f>SUM(AQ$7:AQ24)</f>
        <v>0</v>
      </c>
      <c r="AR26" s="10">
        <f>SUM(AR$7:AR24)</f>
        <v>0</v>
      </c>
      <c r="AS26" s="10">
        <f>SUM(AS$7:AS24)</f>
        <v>0</v>
      </c>
      <c r="AT26" s="10">
        <f>SUM(AT$7:AT24)</f>
        <v>0</v>
      </c>
      <c r="AU26" s="10">
        <f>SUM(AU$7:AU24)</f>
        <v>0</v>
      </c>
      <c r="AV26" s="10">
        <f>SUM(AV$7:AV24)</f>
        <v>0</v>
      </c>
      <c r="AW26" s="3"/>
      <c r="AX26" s="10">
        <f>SUM(AX$7:AX24)</f>
        <v>997615.16890129063</v>
      </c>
      <c r="AY26" s="10">
        <f>SUM(AY$7:AY24)</f>
        <v>2534846.9666433576</v>
      </c>
      <c r="AZ26" s="10">
        <f>SUM(AZ$7:AZ24)</f>
        <v>2515612.3959128391</v>
      </c>
      <c r="BA26" s="10">
        <f>SUM(BA$7:BA24)</f>
        <v>2501377.7933275462</v>
      </c>
      <c r="BB26" s="10">
        <f>SUM(BB$7:BB24)</f>
        <v>2419701.783674696</v>
      </c>
      <c r="BC26" s="10">
        <f>SUM(BC$7:BC24)</f>
        <v>2336872.4484486487</v>
      </c>
      <c r="BD26" s="10">
        <f>SUM(BD$7:BD24)</f>
        <v>2030767.7226867899</v>
      </c>
      <c r="BE26" s="10">
        <f>SUM(BE$7:BE24)</f>
        <v>1269615.402007432</v>
      </c>
      <c r="BF26" s="10">
        <f>SUM(BF$7:BF24)</f>
        <v>1184724.6454481939</v>
      </c>
      <c r="BG26" s="10">
        <f>SUM(BG$7:BG24)</f>
        <v>1163332.551569765</v>
      </c>
      <c r="BH26" s="10">
        <f>SUM(BH$7:BH24)</f>
        <v>979401.64427841327</v>
      </c>
      <c r="BI26" s="10">
        <f>SUM(BI$7:BI24)</f>
        <v>936465.49405703682</v>
      </c>
      <c r="BJ26" s="10">
        <f>SUM(BJ$7:BJ24)</f>
        <v>930374.30325053004</v>
      </c>
      <c r="BK26" s="10">
        <f>SUM(BK$7:BK24)</f>
        <v>310172.14350833499</v>
      </c>
      <c r="BL26" s="10">
        <f>SUM(BL$7:BL24)</f>
        <v>283465.40923962294</v>
      </c>
      <c r="BM26" s="10">
        <f>SUM(BM$7:BM24)</f>
        <v>164173.66553061749</v>
      </c>
      <c r="BN26" s="10">
        <f>SUM(BN$7:BN24)</f>
        <v>134351.05604036653</v>
      </c>
      <c r="BO26" s="10">
        <f>SUM(BO$7:BO24)</f>
        <v>125986.98319031895</v>
      </c>
      <c r="BP26" s="10">
        <f>SUM(BP$7:BP24)</f>
        <v>128483.84965679265</v>
      </c>
      <c r="BQ26" s="10">
        <f>SUM(BQ$7:BQ24)</f>
        <v>149947.23545266717</v>
      </c>
      <c r="BR26" s="10">
        <f>SUM(BR$7:BR24)</f>
        <v>5264.2959616122744</v>
      </c>
      <c r="BS26" s="10">
        <f>SUM(BS$7:BS24)</f>
        <v>0</v>
      </c>
      <c r="BT26" s="10">
        <f>SUM(BT$7:BT24)</f>
        <v>0</v>
      </c>
      <c r="BU26" s="10">
        <f>SUM(BU$7:BU24)</f>
        <v>0</v>
      </c>
      <c r="BV26" s="10">
        <f>SUM(BV$7:BV24)</f>
        <v>0</v>
      </c>
      <c r="BW26" s="10">
        <f>SUM(BW$7:BW24)</f>
        <v>0</v>
      </c>
      <c r="BX26" s="10">
        <f>SUM(BX$7:BX24)</f>
        <v>0</v>
      </c>
      <c r="BY26" s="10">
        <f>SUM(BY$7:BY24)</f>
        <v>0</v>
      </c>
      <c r="BZ26" s="10">
        <f>SUM(BZ$7:BZ24)</f>
        <v>0</v>
      </c>
      <c r="CA26" s="10">
        <f>SUM(CA$7:CA24)</f>
        <v>0</v>
      </c>
      <c r="CB26" s="14"/>
    </row>
    <row r="27" spans="2:80" x14ac:dyDescent="0.35">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4 S7:AV24 AX7:CA24">
    <cfRule type="cellIs" dxfId="3" priority="1" operator="equal">
      <formula>0</formula>
    </cfRule>
  </conditionalFormatting>
  <printOptions horizontalCentered="1"/>
  <pageMargins left="0.7" right="0.7" top="0.75" bottom="0.75" header="0.3" footer="0.3"/>
  <pageSetup scale="53" orientation="landscape" r:id="rId1"/>
  <colBreaks count="2" manualBreakCount="2">
    <brk id="18" max="1048575" man="1"/>
    <brk id="4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26"/>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19" width="3.26953125" style="5" customWidth="1"/>
    <col min="20" max="20" width="3.54296875" style="5" customWidth="1"/>
    <col min="21" max="35" width="4.7265625" style="5" customWidth="1"/>
    <col min="36" max="39" width="3.54296875" style="5" customWidth="1"/>
    <col min="40" max="48" width="3.26953125" style="5" customWidth="1"/>
    <col min="49" max="49" width="1.1796875" style="5" customWidth="1"/>
    <col min="50" max="50" width="3.26953125" style="5" customWidth="1"/>
    <col min="51" max="51" width="7.54296875" style="5" customWidth="1"/>
    <col min="52" max="63" width="10.453125" style="5" customWidth="1"/>
    <col min="64" max="70" width="8.7265625" style="5" customWidth="1"/>
    <col min="71" max="71" width="7.54296875" style="5" customWidth="1"/>
    <col min="72" max="72" width="4.7265625" style="5" customWidth="1"/>
    <col min="73"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23" si="0">C6+1</f>
        <v>1</v>
      </c>
      <c r="D7" s="84" t="s">
        <v>46</v>
      </c>
      <c r="E7" s="78" t="s">
        <v>79</v>
      </c>
      <c r="F7" s="84" t="s">
        <v>103</v>
      </c>
      <c r="G7" s="78" t="s">
        <v>65</v>
      </c>
      <c r="H7" s="84" t="s">
        <v>81</v>
      </c>
      <c r="I7" s="78" t="s">
        <v>67</v>
      </c>
      <c r="J7" s="84">
        <v>2012</v>
      </c>
      <c r="K7" s="78" t="s">
        <v>104</v>
      </c>
      <c r="L7" s="84"/>
      <c r="M7" s="78" t="s">
        <v>105</v>
      </c>
      <c r="N7" s="84" t="s">
        <v>106</v>
      </c>
      <c r="O7" s="20">
        <v>1</v>
      </c>
      <c r="P7" s="19">
        <v>5.1771746299999997</v>
      </c>
      <c r="Q7" s="81">
        <v>25176.254462563</v>
      </c>
      <c r="R7" s="3"/>
      <c r="S7" s="85">
        <v>0</v>
      </c>
      <c r="T7" s="20">
        <v>5.1771746299999997</v>
      </c>
      <c r="U7" s="19">
        <v>5.1771746299999997</v>
      </c>
      <c r="V7" s="20">
        <v>5.1771746299999997</v>
      </c>
      <c r="W7" s="19">
        <v>5.1771746299999997</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25176.254462563</v>
      </c>
      <c r="AZ7" s="19">
        <v>25176.254462563</v>
      </c>
      <c r="BA7" s="20">
        <v>25176.254462563</v>
      </c>
      <c r="BB7" s="19">
        <v>25176.254462563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46</v>
      </c>
      <c r="E8" s="87" t="s">
        <v>79</v>
      </c>
      <c r="F8" s="86" t="s">
        <v>103</v>
      </c>
      <c r="G8" s="87" t="s">
        <v>65</v>
      </c>
      <c r="H8" s="86" t="s">
        <v>81</v>
      </c>
      <c r="I8" s="87" t="s">
        <v>67</v>
      </c>
      <c r="J8" s="86">
        <v>2013</v>
      </c>
      <c r="K8" s="87" t="s">
        <v>104</v>
      </c>
      <c r="L8" s="86"/>
      <c r="M8" s="87" t="s">
        <v>105</v>
      </c>
      <c r="N8" s="86" t="s">
        <v>106</v>
      </c>
      <c r="O8" s="62">
        <v>4</v>
      </c>
      <c r="P8" s="61">
        <v>53.708709540999998</v>
      </c>
      <c r="Q8" s="88">
        <v>293242.73471839202</v>
      </c>
      <c r="R8" s="3"/>
      <c r="S8" s="89">
        <v>0</v>
      </c>
      <c r="T8" s="62">
        <v>0</v>
      </c>
      <c r="U8" s="61">
        <v>35.250706491000003</v>
      </c>
      <c r="V8" s="62">
        <v>35.250706491000003</v>
      </c>
      <c r="W8" s="61">
        <v>35.250706491000003</v>
      </c>
      <c r="X8" s="62">
        <v>35.250706491000003</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193803.07118789799</v>
      </c>
      <c r="BA8" s="62">
        <v>193803.07118789799</v>
      </c>
      <c r="BB8" s="61">
        <v>193803.07118789799</v>
      </c>
      <c r="BC8" s="62">
        <v>193803.07118789799</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46</v>
      </c>
      <c r="E9" s="79" t="s">
        <v>79</v>
      </c>
      <c r="F9" s="90" t="s">
        <v>107</v>
      </c>
      <c r="G9" s="79" t="s">
        <v>65</v>
      </c>
      <c r="H9" s="90" t="s">
        <v>81</v>
      </c>
      <c r="I9" s="79" t="s">
        <v>82</v>
      </c>
      <c r="J9" s="90">
        <v>2013</v>
      </c>
      <c r="K9" s="79" t="s">
        <v>104</v>
      </c>
      <c r="L9" s="90"/>
      <c r="M9" s="79" t="s">
        <v>105</v>
      </c>
      <c r="N9" s="90" t="s">
        <v>84</v>
      </c>
      <c r="O9" s="24">
        <v>1</v>
      </c>
      <c r="P9" s="23">
        <v>0</v>
      </c>
      <c r="Q9" s="82">
        <v>0</v>
      </c>
      <c r="R9" s="3"/>
      <c r="S9" s="91">
        <v>0</v>
      </c>
      <c r="T9" s="24">
        <v>0</v>
      </c>
      <c r="U9" s="23">
        <v>37.031260000000003</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494.471</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46</v>
      </c>
      <c r="E10" s="87" t="s">
        <v>79</v>
      </c>
      <c r="F10" s="86" t="s">
        <v>87</v>
      </c>
      <c r="G10" s="87" t="s">
        <v>65</v>
      </c>
      <c r="H10" s="86" t="s">
        <v>81</v>
      </c>
      <c r="I10" s="87" t="s">
        <v>67</v>
      </c>
      <c r="J10" s="86">
        <v>2012</v>
      </c>
      <c r="K10" s="87" t="s">
        <v>104</v>
      </c>
      <c r="L10" s="86"/>
      <c r="M10" s="87" t="s">
        <v>105</v>
      </c>
      <c r="N10" s="86" t="s">
        <v>86</v>
      </c>
      <c r="O10" s="62">
        <v>2</v>
      </c>
      <c r="P10" s="61">
        <v>4.3228201300000002</v>
      </c>
      <c r="Q10" s="88">
        <v>8264.4041256519995</v>
      </c>
      <c r="R10" s="3"/>
      <c r="S10" s="89">
        <v>0</v>
      </c>
      <c r="T10" s="62">
        <v>2.8532212330000002</v>
      </c>
      <c r="U10" s="61">
        <v>2.8532212330000002</v>
      </c>
      <c r="V10" s="62">
        <v>2.8532212330000002</v>
      </c>
      <c r="W10" s="61">
        <v>2.8532212330000002</v>
      </c>
      <c r="X10" s="62">
        <v>2.8532212330000002</v>
      </c>
      <c r="Y10" s="61">
        <v>2.8532212330000002</v>
      </c>
      <c r="Z10" s="62">
        <v>2.7726147829999999</v>
      </c>
      <c r="AA10" s="61">
        <v>2.7726147829999999</v>
      </c>
      <c r="AB10" s="62">
        <v>2.7726147829999999</v>
      </c>
      <c r="AC10" s="61">
        <v>2.290941401</v>
      </c>
      <c r="AD10" s="62">
        <v>1.230974513</v>
      </c>
      <c r="AE10" s="61">
        <v>1.230974513</v>
      </c>
      <c r="AF10" s="62">
        <v>1.230974513</v>
      </c>
      <c r="AG10" s="61">
        <v>1.230974513</v>
      </c>
      <c r="AH10" s="62">
        <v>1.230974513</v>
      </c>
      <c r="AI10" s="61">
        <v>1.230974513</v>
      </c>
      <c r="AJ10" s="62">
        <v>0.33691808099999998</v>
      </c>
      <c r="AK10" s="61">
        <v>0</v>
      </c>
      <c r="AL10" s="62">
        <v>0</v>
      </c>
      <c r="AM10" s="61">
        <v>0</v>
      </c>
      <c r="AN10" s="62">
        <v>0</v>
      </c>
      <c r="AO10" s="61">
        <v>0</v>
      </c>
      <c r="AP10" s="62">
        <v>0</v>
      </c>
      <c r="AQ10" s="61">
        <v>0</v>
      </c>
      <c r="AR10" s="62">
        <v>0</v>
      </c>
      <c r="AS10" s="61">
        <v>0</v>
      </c>
      <c r="AT10" s="62">
        <v>0</v>
      </c>
      <c r="AU10" s="61">
        <v>0</v>
      </c>
      <c r="AV10" s="88">
        <v>0</v>
      </c>
      <c r="AW10" s="3"/>
      <c r="AX10" s="89">
        <v>0</v>
      </c>
      <c r="AY10" s="62">
        <v>5468.7245936990003</v>
      </c>
      <c r="AZ10" s="61">
        <v>5468.7245936990003</v>
      </c>
      <c r="BA10" s="62">
        <v>5468.7245936990003</v>
      </c>
      <c r="BB10" s="61">
        <v>5468.7245936990003</v>
      </c>
      <c r="BC10" s="62">
        <v>5468.7245936990003</v>
      </c>
      <c r="BD10" s="61">
        <v>5468.7245936990003</v>
      </c>
      <c r="BE10" s="62">
        <v>5247.6178132949999</v>
      </c>
      <c r="BF10" s="61">
        <v>5247.6178132949999</v>
      </c>
      <c r="BG10" s="62">
        <v>5247.6178132949999</v>
      </c>
      <c r="BH10" s="61">
        <v>3926.3680742659999</v>
      </c>
      <c r="BI10" s="62">
        <v>1018.835654163</v>
      </c>
      <c r="BJ10" s="61">
        <v>1018.835654163</v>
      </c>
      <c r="BK10" s="62">
        <v>1018.835654163</v>
      </c>
      <c r="BL10" s="61">
        <v>1018.835654163</v>
      </c>
      <c r="BM10" s="62">
        <v>1018.835654163</v>
      </c>
      <c r="BN10" s="61">
        <v>1018.835654163</v>
      </c>
      <c r="BO10" s="62">
        <v>278.85561367100001</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46</v>
      </c>
      <c r="E11" s="79" t="s">
        <v>79</v>
      </c>
      <c r="F11" s="90" t="s">
        <v>87</v>
      </c>
      <c r="G11" s="79" t="s">
        <v>65</v>
      </c>
      <c r="H11" s="90" t="s">
        <v>81</v>
      </c>
      <c r="I11" s="79" t="s">
        <v>67</v>
      </c>
      <c r="J11" s="90">
        <v>2013</v>
      </c>
      <c r="K11" s="79" t="s">
        <v>104</v>
      </c>
      <c r="L11" s="90"/>
      <c r="M11" s="79" t="s">
        <v>105</v>
      </c>
      <c r="N11" s="90" t="s">
        <v>86</v>
      </c>
      <c r="O11" s="24">
        <v>46</v>
      </c>
      <c r="P11" s="23">
        <v>397.54501101099999</v>
      </c>
      <c r="Q11" s="82">
        <v>2131137.06825617</v>
      </c>
      <c r="R11" s="3"/>
      <c r="S11" s="91">
        <v>0</v>
      </c>
      <c r="T11" s="24">
        <v>0</v>
      </c>
      <c r="U11" s="23">
        <v>302.858605313</v>
      </c>
      <c r="V11" s="24">
        <v>302.80059305100002</v>
      </c>
      <c r="W11" s="23">
        <v>302.80059305100002</v>
      </c>
      <c r="X11" s="24">
        <v>302.346312431</v>
      </c>
      <c r="Y11" s="23">
        <v>274.332218399</v>
      </c>
      <c r="Z11" s="24">
        <v>271.54660465699999</v>
      </c>
      <c r="AA11" s="23">
        <v>271.54660465699999</v>
      </c>
      <c r="AB11" s="24">
        <v>271.54660465699999</v>
      </c>
      <c r="AC11" s="23">
        <v>250.17196886599996</v>
      </c>
      <c r="AD11" s="24">
        <v>229.865524953</v>
      </c>
      <c r="AE11" s="23">
        <v>206.09590166500001</v>
      </c>
      <c r="AF11" s="24">
        <v>206.09590166500001</v>
      </c>
      <c r="AG11" s="23">
        <v>39.045364687000003</v>
      </c>
      <c r="AH11" s="24">
        <v>39.045364687000003</v>
      </c>
      <c r="AI11" s="23">
        <v>39.045364687000003</v>
      </c>
      <c r="AJ11" s="24">
        <v>32.857197759999998</v>
      </c>
      <c r="AK11" s="23">
        <v>6.5604384570000001</v>
      </c>
      <c r="AL11" s="24">
        <v>6.3494096539999996</v>
      </c>
      <c r="AM11" s="23">
        <v>6.3494096539999996</v>
      </c>
      <c r="AN11" s="24">
        <v>6.3494096539999996</v>
      </c>
      <c r="AO11" s="23">
        <v>0</v>
      </c>
      <c r="AP11" s="24">
        <v>0</v>
      </c>
      <c r="AQ11" s="23">
        <v>0</v>
      </c>
      <c r="AR11" s="24">
        <v>0</v>
      </c>
      <c r="AS11" s="23">
        <v>0</v>
      </c>
      <c r="AT11" s="24">
        <v>0</v>
      </c>
      <c r="AU11" s="23">
        <v>0</v>
      </c>
      <c r="AV11" s="82">
        <v>0</v>
      </c>
      <c r="AW11" s="3"/>
      <c r="AX11" s="91">
        <v>0</v>
      </c>
      <c r="AY11" s="24">
        <v>0</v>
      </c>
      <c r="AZ11" s="23">
        <v>1631267.9649493401</v>
      </c>
      <c r="BA11" s="24">
        <v>1631086.2274311001</v>
      </c>
      <c r="BB11" s="23">
        <v>1631086.2274311001</v>
      </c>
      <c r="BC11" s="24">
        <v>1629664.0609830599</v>
      </c>
      <c r="BD11" s="23">
        <v>1539718.3395526099</v>
      </c>
      <c r="BE11" s="24">
        <v>1527274.9294966001</v>
      </c>
      <c r="BF11" s="23">
        <v>1527274.9294966001</v>
      </c>
      <c r="BG11" s="24">
        <v>1527274.9294966001</v>
      </c>
      <c r="BH11" s="23">
        <v>1460832.52376876</v>
      </c>
      <c r="BI11" s="24">
        <v>1370123.1032311099</v>
      </c>
      <c r="BJ11" s="23">
        <v>1261024.81680685</v>
      </c>
      <c r="BK11" s="24">
        <v>1261024.81680685</v>
      </c>
      <c r="BL11" s="23">
        <v>257147.95843465903</v>
      </c>
      <c r="BM11" s="24">
        <v>257147.95843465903</v>
      </c>
      <c r="BN11" s="23">
        <v>257147.95843465903</v>
      </c>
      <c r="BO11" s="24">
        <v>210051.115410584</v>
      </c>
      <c r="BP11" s="23">
        <v>14788.450417299</v>
      </c>
      <c r="BQ11" s="24">
        <v>14354.215287749999</v>
      </c>
      <c r="BR11" s="23">
        <v>14354.215287749999</v>
      </c>
      <c r="BS11" s="24">
        <v>14354.215287749999</v>
      </c>
      <c r="BT11" s="23">
        <v>0</v>
      </c>
      <c r="BU11" s="24">
        <v>0</v>
      </c>
      <c r="BV11" s="23">
        <v>0</v>
      </c>
      <c r="BW11" s="24">
        <v>0</v>
      </c>
      <c r="BX11" s="23">
        <v>0</v>
      </c>
      <c r="BY11" s="24">
        <v>0</v>
      </c>
      <c r="BZ11" s="23">
        <v>0</v>
      </c>
      <c r="CA11" s="82">
        <v>0</v>
      </c>
      <c r="CB11" s="14"/>
    </row>
    <row r="12" spans="2:80" x14ac:dyDescent="0.35">
      <c r="B12" s="2"/>
      <c r="C12" s="44">
        <f t="shared" si="0"/>
        <v>6</v>
      </c>
      <c r="D12" s="86" t="s">
        <v>46</v>
      </c>
      <c r="E12" s="87" t="s">
        <v>79</v>
      </c>
      <c r="F12" s="86" t="s">
        <v>108</v>
      </c>
      <c r="G12" s="87" t="s">
        <v>65</v>
      </c>
      <c r="H12" s="86" t="s">
        <v>81</v>
      </c>
      <c r="I12" s="87" t="s">
        <v>67</v>
      </c>
      <c r="J12" s="86">
        <v>2012</v>
      </c>
      <c r="K12" s="87" t="s">
        <v>104</v>
      </c>
      <c r="L12" s="86"/>
      <c r="M12" s="87" t="s">
        <v>105</v>
      </c>
      <c r="N12" s="86" t="s">
        <v>86</v>
      </c>
      <c r="O12" s="62">
        <v>2</v>
      </c>
      <c r="P12" s="61">
        <v>3.503694093</v>
      </c>
      <c r="Q12" s="88">
        <v>13304.934557496999</v>
      </c>
      <c r="R12" s="3"/>
      <c r="S12" s="89">
        <v>0</v>
      </c>
      <c r="T12" s="62">
        <v>3.3051762679999999</v>
      </c>
      <c r="U12" s="61">
        <v>3.3051762679999999</v>
      </c>
      <c r="V12" s="62">
        <v>3.3051762679999999</v>
      </c>
      <c r="W12" s="61">
        <v>3.0951109749999999</v>
      </c>
      <c r="X12" s="62">
        <v>3.0951109749999999</v>
      </c>
      <c r="Y12" s="61">
        <v>0.48423625799999997</v>
      </c>
      <c r="Z12" s="62">
        <v>0.48423625799999997</v>
      </c>
      <c r="AA12" s="61">
        <v>0.48423625799999997</v>
      </c>
      <c r="AB12" s="62">
        <v>0.48423625799999997</v>
      </c>
      <c r="AC12" s="61">
        <v>0.48423625799999997</v>
      </c>
      <c r="AD12" s="62">
        <v>0.48423625799999997</v>
      </c>
      <c r="AE12" s="61">
        <v>0.48423625799999997</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12533.765038863001</v>
      </c>
      <c r="AZ12" s="61">
        <v>12533.765038863001</v>
      </c>
      <c r="BA12" s="62">
        <v>12533.765038863001</v>
      </c>
      <c r="BB12" s="61">
        <v>11789.018855987</v>
      </c>
      <c r="BC12" s="62">
        <v>11789.018855987</v>
      </c>
      <c r="BD12" s="61">
        <v>1844.4154078179999</v>
      </c>
      <c r="BE12" s="62">
        <v>1844.4154078179999</v>
      </c>
      <c r="BF12" s="61">
        <v>1844.4154078179999</v>
      </c>
      <c r="BG12" s="62">
        <v>1844.4154078179999</v>
      </c>
      <c r="BH12" s="61">
        <v>1844.4154078179999</v>
      </c>
      <c r="BI12" s="62">
        <v>1844.4154078179999</v>
      </c>
      <c r="BJ12" s="61">
        <v>1844.4154078179999</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46</v>
      </c>
      <c r="E13" s="79" t="s">
        <v>79</v>
      </c>
      <c r="F13" s="90" t="s">
        <v>108</v>
      </c>
      <c r="G13" s="79" t="s">
        <v>65</v>
      </c>
      <c r="H13" s="90" t="s">
        <v>81</v>
      </c>
      <c r="I13" s="79" t="s">
        <v>67</v>
      </c>
      <c r="J13" s="90">
        <v>2013</v>
      </c>
      <c r="K13" s="79" t="s">
        <v>104</v>
      </c>
      <c r="L13" s="90"/>
      <c r="M13" s="79" t="s">
        <v>105</v>
      </c>
      <c r="N13" s="90" t="s">
        <v>86</v>
      </c>
      <c r="O13" s="24">
        <v>57</v>
      </c>
      <c r="P13" s="23">
        <v>45.735154328999997</v>
      </c>
      <c r="Q13" s="82">
        <v>167173.51029449201</v>
      </c>
      <c r="R13" s="3"/>
      <c r="S13" s="91">
        <v>0</v>
      </c>
      <c r="T13" s="24">
        <v>0</v>
      </c>
      <c r="U13" s="23">
        <v>43.198840633000003</v>
      </c>
      <c r="V13" s="24">
        <v>43.198840633000003</v>
      </c>
      <c r="W13" s="23">
        <v>42.827753444000003</v>
      </c>
      <c r="X13" s="24">
        <v>38.016525457999997</v>
      </c>
      <c r="Y13" s="23">
        <v>6.9864589539999997</v>
      </c>
      <c r="Z13" s="24">
        <v>6.9864589539999997</v>
      </c>
      <c r="AA13" s="23">
        <v>6.9864589539999997</v>
      </c>
      <c r="AB13" s="24">
        <v>6.9864589539999997</v>
      </c>
      <c r="AC13" s="23">
        <v>6.9864589539999997</v>
      </c>
      <c r="AD13" s="24">
        <v>6.9864589539999997</v>
      </c>
      <c r="AE13" s="23">
        <v>5.7824976020000003</v>
      </c>
      <c r="AF13" s="24">
        <v>5.7824976020000003</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157790.11356381999</v>
      </c>
      <c r="BA13" s="24">
        <v>157790.11356381999</v>
      </c>
      <c r="BB13" s="23">
        <v>156360.138126962</v>
      </c>
      <c r="BC13" s="24">
        <v>136559.90070323701</v>
      </c>
      <c r="BD13" s="23">
        <v>30672.833671016</v>
      </c>
      <c r="BE13" s="24">
        <v>30672.833671016</v>
      </c>
      <c r="BF13" s="23">
        <v>30672.833671016</v>
      </c>
      <c r="BG13" s="24">
        <v>30672.833671016</v>
      </c>
      <c r="BH13" s="23">
        <v>30672.833671016</v>
      </c>
      <c r="BI13" s="24">
        <v>30672.833671016</v>
      </c>
      <c r="BJ13" s="23">
        <v>19750.646908932998</v>
      </c>
      <c r="BK13" s="24">
        <v>19750.646908932998</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46</v>
      </c>
      <c r="E14" s="87" t="s">
        <v>63</v>
      </c>
      <c r="F14" s="86" t="s">
        <v>109</v>
      </c>
      <c r="G14" s="87" t="s">
        <v>65</v>
      </c>
      <c r="H14" s="86" t="s">
        <v>66</v>
      </c>
      <c r="I14" s="87" t="s">
        <v>67</v>
      </c>
      <c r="J14" s="86">
        <v>2013</v>
      </c>
      <c r="K14" s="87" t="s">
        <v>104</v>
      </c>
      <c r="L14" s="86"/>
      <c r="M14" s="87" t="s">
        <v>110</v>
      </c>
      <c r="N14" s="86" t="s">
        <v>111</v>
      </c>
      <c r="O14" s="62">
        <v>884.02252435399998</v>
      </c>
      <c r="P14" s="61">
        <v>1.1817274170000001</v>
      </c>
      <c r="Q14" s="88">
        <v>17436.626603755001</v>
      </c>
      <c r="R14" s="3"/>
      <c r="S14" s="89">
        <v>0</v>
      </c>
      <c r="T14" s="62">
        <v>0</v>
      </c>
      <c r="U14" s="61">
        <v>1.316456224</v>
      </c>
      <c r="V14" s="62">
        <v>1.316456224</v>
      </c>
      <c r="W14" s="61">
        <v>1.2689391759999999</v>
      </c>
      <c r="X14" s="62">
        <v>1.0877957579999999</v>
      </c>
      <c r="Y14" s="61">
        <v>1.0877957579999999</v>
      </c>
      <c r="Z14" s="62">
        <v>1.0877957579999999</v>
      </c>
      <c r="AA14" s="61">
        <v>1.0877957579999999</v>
      </c>
      <c r="AB14" s="62">
        <v>1.0862736319999999</v>
      </c>
      <c r="AC14" s="61">
        <v>0.81246976599999998</v>
      </c>
      <c r="AD14" s="62">
        <v>0.81246976599999998</v>
      </c>
      <c r="AE14" s="61">
        <v>0.65262925400000005</v>
      </c>
      <c r="AF14" s="62">
        <v>0.65261099</v>
      </c>
      <c r="AG14" s="61">
        <v>0.65261099</v>
      </c>
      <c r="AH14" s="62">
        <v>0.65163807299999998</v>
      </c>
      <c r="AI14" s="61">
        <v>0.65163807299999998</v>
      </c>
      <c r="AJ14" s="62">
        <v>0.65084106799999997</v>
      </c>
      <c r="AK14" s="61">
        <v>0.63072924100000005</v>
      </c>
      <c r="AL14" s="62">
        <v>0.37022407000000002</v>
      </c>
      <c r="AM14" s="61">
        <v>0.37022407000000002</v>
      </c>
      <c r="AN14" s="62">
        <v>0.37022407000000002</v>
      </c>
      <c r="AO14" s="61">
        <v>0</v>
      </c>
      <c r="AP14" s="62">
        <v>0</v>
      </c>
      <c r="AQ14" s="61">
        <v>0</v>
      </c>
      <c r="AR14" s="62">
        <v>0</v>
      </c>
      <c r="AS14" s="61">
        <v>0</v>
      </c>
      <c r="AT14" s="62">
        <v>0</v>
      </c>
      <c r="AU14" s="61">
        <v>0</v>
      </c>
      <c r="AV14" s="88">
        <v>0</v>
      </c>
      <c r="AW14" s="3"/>
      <c r="AX14" s="89">
        <v>0</v>
      </c>
      <c r="AY14" s="62">
        <v>0</v>
      </c>
      <c r="AZ14" s="61">
        <v>19641.813057568001</v>
      </c>
      <c r="BA14" s="62">
        <v>19641.813057568001</v>
      </c>
      <c r="BB14" s="61">
        <v>18884.898553272</v>
      </c>
      <c r="BC14" s="62">
        <v>15999.406181253</v>
      </c>
      <c r="BD14" s="61">
        <v>15999.406181253</v>
      </c>
      <c r="BE14" s="62">
        <v>15999.406181253</v>
      </c>
      <c r="BF14" s="61">
        <v>15999.406181253</v>
      </c>
      <c r="BG14" s="62">
        <v>15986.07235543</v>
      </c>
      <c r="BH14" s="61">
        <v>11624.561573776</v>
      </c>
      <c r="BI14" s="62">
        <v>11624.561573776</v>
      </c>
      <c r="BJ14" s="61">
        <v>10569.587569306001</v>
      </c>
      <c r="BK14" s="62">
        <v>10419.071993404001</v>
      </c>
      <c r="BL14" s="61">
        <v>10419.071993404001</v>
      </c>
      <c r="BM14" s="62">
        <v>10376.240767436</v>
      </c>
      <c r="BN14" s="61">
        <v>10376.240767436</v>
      </c>
      <c r="BO14" s="62">
        <v>10367.458898878</v>
      </c>
      <c r="BP14" s="61">
        <v>10047.091071618999</v>
      </c>
      <c r="BQ14" s="62">
        <v>5897.4195377679998</v>
      </c>
      <c r="BR14" s="61">
        <v>5897.4195377679998</v>
      </c>
      <c r="BS14" s="62">
        <v>5897.4195377679998</v>
      </c>
      <c r="BT14" s="61">
        <v>0</v>
      </c>
      <c r="BU14" s="62">
        <v>0</v>
      </c>
      <c r="BV14" s="61">
        <v>0</v>
      </c>
      <c r="BW14" s="62">
        <v>0</v>
      </c>
      <c r="BX14" s="61">
        <v>0</v>
      </c>
      <c r="BY14" s="62">
        <v>0</v>
      </c>
      <c r="BZ14" s="61">
        <v>0</v>
      </c>
      <c r="CA14" s="88">
        <v>0</v>
      </c>
      <c r="CB14" s="14"/>
    </row>
    <row r="15" spans="2:80" x14ac:dyDescent="0.35">
      <c r="B15" s="2"/>
      <c r="C15" s="21">
        <f t="shared" si="0"/>
        <v>9</v>
      </c>
      <c r="D15" s="90" t="s">
        <v>46</v>
      </c>
      <c r="E15" s="79" t="s">
        <v>63</v>
      </c>
      <c r="F15" s="90" t="s">
        <v>64</v>
      </c>
      <c r="G15" s="79" t="s">
        <v>65</v>
      </c>
      <c r="H15" s="90" t="s">
        <v>66</v>
      </c>
      <c r="I15" s="79" t="s">
        <v>67</v>
      </c>
      <c r="J15" s="90">
        <v>2013</v>
      </c>
      <c r="K15" s="79" t="s">
        <v>104</v>
      </c>
      <c r="L15" s="90"/>
      <c r="M15" s="79" t="s">
        <v>112</v>
      </c>
      <c r="N15" s="90" t="s">
        <v>70</v>
      </c>
      <c r="O15" s="24">
        <v>28</v>
      </c>
      <c r="P15" s="23">
        <v>11.02235866</v>
      </c>
      <c r="Q15" s="82">
        <v>19653.54639</v>
      </c>
      <c r="R15" s="3"/>
      <c r="S15" s="91">
        <v>0</v>
      </c>
      <c r="T15" s="24">
        <v>0</v>
      </c>
      <c r="U15" s="23">
        <v>5.8014347730000004</v>
      </c>
      <c r="V15" s="24">
        <v>5.8014347730000004</v>
      </c>
      <c r="W15" s="23">
        <v>5.8014347730000004</v>
      </c>
      <c r="X15" s="24">
        <v>5.8014347730000004</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10344.316580000001</v>
      </c>
      <c r="BA15" s="24">
        <v>10344.316580000001</v>
      </c>
      <c r="BB15" s="23">
        <v>10344.316580000001</v>
      </c>
      <c r="BC15" s="24">
        <v>10344.316580000001</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46</v>
      </c>
      <c r="E16" s="87" t="s">
        <v>63</v>
      </c>
      <c r="F16" s="86" t="s">
        <v>71</v>
      </c>
      <c r="G16" s="87" t="s">
        <v>65</v>
      </c>
      <c r="H16" s="86" t="s">
        <v>66</v>
      </c>
      <c r="I16" s="87" t="s">
        <v>67</v>
      </c>
      <c r="J16" s="86">
        <v>2013</v>
      </c>
      <c r="K16" s="87" t="s">
        <v>104</v>
      </c>
      <c r="L16" s="86"/>
      <c r="M16" s="87" t="s">
        <v>105</v>
      </c>
      <c r="N16" s="86" t="s">
        <v>70</v>
      </c>
      <c r="O16" s="62">
        <v>74</v>
      </c>
      <c r="P16" s="61">
        <v>10.196769821</v>
      </c>
      <c r="Q16" s="88">
        <v>67296.155916722011</v>
      </c>
      <c r="R16" s="3"/>
      <c r="S16" s="89">
        <v>0</v>
      </c>
      <c r="T16" s="62">
        <v>0</v>
      </c>
      <c r="U16" s="61">
        <v>4.7607465030000009</v>
      </c>
      <c r="V16" s="62">
        <v>4.7607465030000009</v>
      </c>
      <c r="W16" s="61">
        <v>4.7607465030000009</v>
      </c>
      <c r="X16" s="62">
        <v>4.6559624730000007</v>
      </c>
      <c r="Y16" s="61">
        <v>2.6095091090000002</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31765.418068096998</v>
      </c>
      <c r="BA16" s="62">
        <v>31765.418068096998</v>
      </c>
      <c r="BB16" s="61">
        <v>31765.418068096998</v>
      </c>
      <c r="BC16" s="62">
        <v>31662.873549763997</v>
      </c>
      <c r="BD16" s="61">
        <v>17755.531112985998</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46</v>
      </c>
      <c r="E17" s="79" t="s">
        <v>63</v>
      </c>
      <c r="F17" s="90" t="s">
        <v>113</v>
      </c>
      <c r="G17" s="79" t="s">
        <v>65</v>
      </c>
      <c r="H17" s="90" t="s">
        <v>66</v>
      </c>
      <c r="I17" s="79" t="s">
        <v>67</v>
      </c>
      <c r="J17" s="90">
        <v>2013</v>
      </c>
      <c r="K17" s="79" t="s">
        <v>104</v>
      </c>
      <c r="L17" s="90"/>
      <c r="M17" s="79" t="s">
        <v>110</v>
      </c>
      <c r="N17" s="90" t="s">
        <v>111</v>
      </c>
      <c r="O17" s="24">
        <v>2407.6371588709999</v>
      </c>
      <c r="P17" s="23">
        <v>2.9094691720000001</v>
      </c>
      <c r="Q17" s="82">
        <v>41898.727983359</v>
      </c>
      <c r="R17" s="3"/>
      <c r="S17" s="91">
        <v>0</v>
      </c>
      <c r="T17" s="24">
        <v>0</v>
      </c>
      <c r="U17" s="23">
        <v>3.0164176650000001</v>
      </c>
      <c r="V17" s="24">
        <v>3.0164176650000001</v>
      </c>
      <c r="W17" s="23">
        <v>2.8508177529999998</v>
      </c>
      <c r="X17" s="24">
        <v>2.2856672869999999</v>
      </c>
      <c r="Y17" s="23">
        <v>2.2856672869999999</v>
      </c>
      <c r="Z17" s="24">
        <v>2.2856672869999999</v>
      </c>
      <c r="AA17" s="23">
        <v>2.2856672869999999</v>
      </c>
      <c r="AB17" s="24">
        <v>2.2813435659999999</v>
      </c>
      <c r="AC17" s="23">
        <v>1.9607924580000002</v>
      </c>
      <c r="AD17" s="24">
        <v>1.9607924580000002</v>
      </c>
      <c r="AE17" s="23">
        <v>1.42280758</v>
      </c>
      <c r="AF17" s="24">
        <v>0.91903065900000003</v>
      </c>
      <c r="AG17" s="23">
        <v>0.91903065900000003</v>
      </c>
      <c r="AH17" s="24">
        <v>0.90092640599999996</v>
      </c>
      <c r="AI17" s="23">
        <v>0.90092640599999996</v>
      </c>
      <c r="AJ17" s="24">
        <v>0.89163843099999995</v>
      </c>
      <c r="AK17" s="23">
        <v>0.76963378199999999</v>
      </c>
      <c r="AL17" s="24">
        <v>0.45175764899999998</v>
      </c>
      <c r="AM17" s="23">
        <v>0.45175764899999998</v>
      </c>
      <c r="AN17" s="24">
        <v>0.45175764899999998</v>
      </c>
      <c r="AO17" s="23">
        <v>0</v>
      </c>
      <c r="AP17" s="24">
        <v>0</v>
      </c>
      <c r="AQ17" s="23">
        <v>0</v>
      </c>
      <c r="AR17" s="24">
        <v>0</v>
      </c>
      <c r="AS17" s="23">
        <v>0</v>
      </c>
      <c r="AT17" s="24">
        <v>0</v>
      </c>
      <c r="AU17" s="23">
        <v>0</v>
      </c>
      <c r="AV17" s="82">
        <v>0</v>
      </c>
      <c r="AW17" s="3"/>
      <c r="AX17" s="91">
        <v>0</v>
      </c>
      <c r="AY17" s="24">
        <v>0</v>
      </c>
      <c r="AZ17" s="23">
        <v>43780.737042827997</v>
      </c>
      <c r="BA17" s="24">
        <v>43780.737042827997</v>
      </c>
      <c r="BB17" s="23">
        <v>41142.842220783998</v>
      </c>
      <c r="BC17" s="24">
        <v>32140.376771684005</v>
      </c>
      <c r="BD17" s="23">
        <v>32140.376771684005</v>
      </c>
      <c r="BE17" s="24">
        <v>32140.376771684005</v>
      </c>
      <c r="BF17" s="23">
        <v>32140.376771684005</v>
      </c>
      <c r="BG17" s="24">
        <v>32102.500976591997</v>
      </c>
      <c r="BH17" s="23">
        <v>26996.338193402</v>
      </c>
      <c r="BI17" s="24">
        <v>26996.338193402</v>
      </c>
      <c r="BJ17" s="23">
        <v>23491.169211102999</v>
      </c>
      <c r="BK17" s="24">
        <v>15102.551471897001</v>
      </c>
      <c r="BL17" s="23">
        <v>15102.551471897001</v>
      </c>
      <c r="BM17" s="24">
        <v>14305.538702436001</v>
      </c>
      <c r="BN17" s="23">
        <v>14305.538702436001</v>
      </c>
      <c r="BO17" s="24">
        <v>14203.198364919999</v>
      </c>
      <c r="BP17" s="23">
        <v>12259.746647784001</v>
      </c>
      <c r="BQ17" s="24">
        <v>7196.1944136000002</v>
      </c>
      <c r="BR17" s="23">
        <v>7196.1944136000002</v>
      </c>
      <c r="BS17" s="24">
        <v>7196.1944136000002</v>
      </c>
      <c r="BT17" s="23">
        <v>0</v>
      </c>
      <c r="BU17" s="24">
        <v>0</v>
      </c>
      <c r="BV17" s="23">
        <v>0</v>
      </c>
      <c r="BW17" s="24">
        <v>0</v>
      </c>
      <c r="BX17" s="23">
        <v>0</v>
      </c>
      <c r="BY17" s="24">
        <v>0</v>
      </c>
      <c r="BZ17" s="23">
        <v>0</v>
      </c>
      <c r="CA17" s="82">
        <v>0</v>
      </c>
      <c r="CB17" s="14"/>
    </row>
    <row r="18" spans="2:80" x14ac:dyDescent="0.35">
      <c r="B18" s="2"/>
      <c r="C18" s="44">
        <f t="shared" si="0"/>
        <v>12</v>
      </c>
      <c r="D18" s="86" t="s">
        <v>46</v>
      </c>
      <c r="E18" s="87" t="s">
        <v>63</v>
      </c>
      <c r="F18" s="86" t="s">
        <v>100</v>
      </c>
      <c r="G18" s="87" t="s">
        <v>65</v>
      </c>
      <c r="H18" s="86" t="s">
        <v>66</v>
      </c>
      <c r="I18" s="87" t="s">
        <v>67</v>
      </c>
      <c r="J18" s="86">
        <v>2013</v>
      </c>
      <c r="K18" s="87" t="s">
        <v>104</v>
      </c>
      <c r="L18" s="86"/>
      <c r="M18" s="87" t="s">
        <v>105</v>
      </c>
      <c r="N18" s="86" t="s">
        <v>114</v>
      </c>
      <c r="O18" s="62">
        <v>45</v>
      </c>
      <c r="P18" s="61">
        <v>2.9133810750000002</v>
      </c>
      <c r="Q18" s="88">
        <v>35197.145104026</v>
      </c>
      <c r="R18" s="3"/>
      <c r="S18" s="89">
        <v>0</v>
      </c>
      <c r="T18" s="62">
        <v>0</v>
      </c>
      <c r="U18" s="61">
        <v>2.9133810549999999</v>
      </c>
      <c r="V18" s="62">
        <v>2.8862134730000002</v>
      </c>
      <c r="W18" s="61">
        <v>2.883172112</v>
      </c>
      <c r="X18" s="62">
        <v>2.6699140149999998</v>
      </c>
      <c r="Y18" s="61">
        <v>2.5729973780000002</v>
      </c>
      <c r="Z18" s="62">
        <v>2.476318901</v>
      </c>
      <c r="AA18" s="61">
        <v>2.4513301589999998</v>
      </c>
      <c r="AB18" s="62">
        <v>2.4513301589999998</v>
      </c>
      <c r="AC18" s="61">
        <v>1.649444691</v>
      </c>
      <c r="AD18" s="62">
        <v>1.649444691</v>
      </c>
      <c r="AE18" s="61">
        <v>1.4974100370000001</v>
      </c>
      <c r="AF18" s="62">
        <v>1.4974100370000001</v>
      </c>
      <c r="AG18" s="61">
        <v>1.031522013</v>
      </c>
      <c r="AH18" s="62">
        <v>1.031522013</v>
      </c>
      <c r="AI18" s="61">
        <v>8.5640900000000006E-2</v>
      </c>
      <c r="AJ18" s="62">
        <v>8.5640900000000006E-2</v>
      </c>
      <c r="AK18" s="61">
        <v>8.5640900000000006E-2</v>
      </c>
      <c r="AL18" s="62">
        <v>8.5640900000000006E-2</v>
      </c>
      <c r="AM18" s="61">
        <v>8.5640900000000006E-2</v>
      </c>
      <c r="AN18" s="62">
        <v>8.5640900000000006E-2</v>
      </c>
      <c r="AO18" s="61">
        <v>8.5640900000000006E-2</v>
      </c>
      <c r="AP18" s="62">
        <v>0</v>
      </c>
      <c r="AQ18" s="61">
        <v>0</v>
      </c>
      <c r="AR18" s="62">
        <v>0</v>
      </c>
      <c r="AS18" s="61">
        <v>0</v>
      </c>
      <c r="AT18" s="62">
        <v>0</v>
      </c>
      <c r="AU18" s="61">
        <v>0</v>
      </c>
      <c r="AV18" s="88">
        <v>0</v>
      </c>
      <c r="AW18" s="3"/>
      <c r="AX18" s="89">
        <v>0</v>
      </c>
      <c r="AY18" s="62">
        <v>0</v>
      </c>
      <c r="AZ18" s="61">
        <v>35197.145469666</v>
      </c>
      <c r="BA18" s="62">
        <v>34674.151695250999</v>
      </c>
      <c r="BB18" s="61">
        <v>34615.603618622001</v>
      </c>
      <c r="BC18" s="62">
        <v>30510.24562645</v>
      </c>
      <c r="BD18" s="61">
        <v>28644.537485123001</v>
      </c>
      <c r="BE18" s="62">
        <v>26783.413434982001</v>
      </c>
      <c r="BF18" s="61">
        <v>26302.363782883</v>
      </c>
      <c r="BG18" s="62">
        <v>26302.363782883</v>
      </c>
      <c r="BH18" s="61">
        <v>10865.543632507</v>
      </c>
      <c r="BI18" s="62">
        <v>10865.543632507</v>
      </c>
      <c r="BJ18" s="61">
        <v>9586.2510986329999</v>
      </c>
      <c r="BK18" s="62">
        <v>9586.2510986329999</v>
      </c>
      <c r="BL18" s="61">
        <v>8037.3340454100007</v>
      </c>
      <c r="BM18" s="62">
        <v>8037.3340454100007</v>
      </c>
      <c r="BN18" s="61">
        <v>631.37658691399997</v>
      </c>
      <c r="BO18" s="62">
        <v>631.37658691399997</v>
      </c>
      <c r="BP18" s="61">
        <v>631.37658691399997</v>
      </c>
      <c r="BQ18" s="62">
        <v>631.37658691399997</v>
      </c>
      <c r="BR18" s="61">
        <v>631.37658691399997</v>
      </c>
      <c r="BS18" s="62">
        <v>631.37658691399997</v>
      </c>
      <c r="BT18" s="61">
        <v>631.37658691399997</v>
      </c>
      <c r="BU18" s="62">
        <v>0</v>
      </c>
      <c r="BV18" s="61">
        <v>0</v>
      </c>
      <c r="BW18" s="62">
        <v>0</v>
      </c>
      <c r="BX18" s="61">
        <v>0</v>
      </c>
      <c r="BY18" s="62">
        <v>0</v>
      </c>
      <c r="BZ18" s="61">
        <v>0</v>
      </c>
      <c r="CA18" s="88">
        <v>0</v>
      </c>
      <c r="CB18" s="14"/>
    </row>
    <row r="19" spans="2:80" x14ac:dyDescent="0.35">
      <c r="B19" s="2"/>
      <c r="C19" s="21">
        <f t="shared" si="0"/>
        <v>13</v>
      </c>
      <c r="D19" s="90" t="s">
        <v>46</v>
      </c>
      <c r="E19" s="79" t="s">
        <v>63</v>
      </c>
      <c r="F19" s="90" t="s">
        <v>115</v>
      </c>
      <c r="G19" s="79" t="s">
        <v>65</v>
      </c>
      <c r="H19" s="90" t="s">
        <v>66</v>
      </c>
      <c r="I19" s="79" t="s">
        <v>67</v>
      </c>
      <c r="J19" s="90">
        <v>2013</v>
      </c>
      <c r="K19" s="79" t="s">
        <v>104</v>
      </c>
      <c r="L19" s="90"/>
      <c r="M19" s="79" t="s">
        <v>116</v>
      </c>
      <c r="N19" s="90" t="s">
        <v>117</v>
      </c>
      <c r="O19" s="24">
        <v>279</v>
      </c>
      <c r="P19" s="23">
        <v>129.19605758900002</v>
      </c>
      <c r="Q19" s="82">
        <v>234259.39145175298</v>
      </c>
      <c r="R19" s="3"/>
      <c r="S19" s="91">
        <v>0</v>
      </c>
      <c r="T19" s="24">
        <v>0</v>
      </c>
      <c r="U19" s="23">
        <v>61.823731314</v>
      </c>
      <c r="V19" s="24">
        <v>61.823731314</v>
      </c>
      <c r="W19" s="23">
        <v>61.823731314</v>
      </c>
      <c r="X19" s="24">
        <v>61.823731314</v>
      </c>
      <c r="Y19" s="23">
        <v>61.823731314</v>
      </c>
      <c r="Z19" s="24">
        <v>61.823731314</v>
      </c>
      <c r="AA19" s="23">
        <v>61.823731314</v>
      </c>
      <c r="AB19" s="24">
        <v>61.823731314</v>
      </c>
      <c r="AC19" s="23">
        <v>61.823731314</v>
      </c>
      <c r="AD19" s="24">
        <v>61.823731314</v>
      </c>
      <c r="AE19" s="23">
        <v>61.823731314</v>
      </c>
      <c r="AF19" s="24">
        <v>61.823731314</v>
      </c>
      <c r="AG19" s="23">
        <v>61.823731314</v>
      </c>
      <c r="AH19" s="24">
        <v>61.823731314</v>
      </c>
      <c r="AI19" s="23">
        <v>61.823731314</v>
      </c>
      <c r="AJ19" s="24">
        <v>61.823731314</v>
      </c>
      <c r="AK19" s="23">
        <v>61.823731314</v>
      </c>
      <c r="AL19" s="24">
        <v>61.823731314</v>
      </c>
      <c r="AM19" s="23">
        <v>53.113269590000002</v>
      </c>
      <c r="AN19" s="24">
        <v>0</v>
      </c>
      <c r="AO19" s="23">
        <v>0</v>
      </c>
      <c r="AP19" s="24">
        <v>0</v>
      </c>
      <c r="AQ19" s="23">
        <v>0</v>
      </c>
      <c r="AR19" s="24">
        <v>0</v>
      </c>
      <c r="AS19" s="23">
        <v>0</v>
      </c>
      <c r="AT19" s="24">
        <v>0</v>
      </c>
      <c r="AU19" s="23">
        <v>0</v>
      </c>
      <c r="AV19" s="82">
        <v>0</v>
      </c>
      <c r="AW19" s="3"/>
      <c r="AX19" s="91">
        <v>0</v>
      </c>
      <c r="AY19" s="24">
        <v>0</v>
      </c>
      <c r="AZ19" s="23">
        <v>110920.93790922899</v>
      </c>
      <c r="BA19" s="24">
        <v>110920.93790922899</v>
      </c>
      <c r="BB19" s="23">
        <v>110920.93790922899</v>
      </c>
      <c r="BC19" s="24">
        <v>110920.93790922899</v>
      </c>
      <c r="BD19" s="23">
        <v>110920.93790922899</v>
      </c>
      <c r="BE19" s="24">
        <v>110920.93790922899</v>
      </c>
      <c r="BF19" s="23">
        <v>110920.93790922899</v>
      </c>
      <c r="BG19" s="24">
        <v>110920.93790922899</v>
      </c>
      <c r="BH19" s="23">
        <v>110920.93790922899</v>
      </c>
      <c r="BI19" s="24">
        <v>110920.93790922899</v>
      </c>
      <c r="BJ19" s="23">
        <v>110920.93790922899</v>
      </c>
      <c r="BK19" s="24">
        <v>110920.93790922899</v>
      </c>
      <c r="BL19" s="23">
        <v>110920.93790922899</v>
      </c>
      <c r="BM19" s="24">
        <v>110920.93790922899</v>
      </c>
      <c r="BN19" s="23">
        <v>110920.93790922899</v>
      </c>
      <c r="BO19" s="24">
        <v>110920.93790922899</v>
      </c>
      <c r="BP19" s="23">
        <v>110920.93790922899</v>
      </c>
      <c r="BQ19" s="24">
        <v>110920.93790922899</v>
      </c>
      <c r="BR19" s="23">
        <v>103131.56900967599</v>
      </c>
      <c r="BS19" s="24">
        <v>0</v>
      </c>
      <c r="BT19" s="23">
        <v>0</v>
      </c>
      <c r="BU19" s="24">
        <v>0</v>
      </c>
      <c r="BV19" s="23">
        <v>0</v>
      </c>
      <c r="BW19" s="24">
        <v>0</v>
      </c>
      <c r="BX19" s="23">
        <v>0</v>
      </c>
      <c r="BY19" s="24">
        <v>0</v>
      </c>
      <c r="BZ19" s="23">
        <v>0</v>
      </c>
      <c r="CA19" s="82">
        <v>0</v>
      </c>
      <c r="CB19" s="14"/>
    </row>
    <row r="20" spans="2:80" x14ac:dyDescent="0.35">
      <c r="B20" s="2"/>
      <c r="C20" s="44">
        <f t="shared" si="0"/>
        <v>14</v>
      </c>
      <c r="D20" s="86" t="s">
        <v>46</v>
      </c>
      <c r="E20" s="87" t="s">
        <v>63</v>
      </c>
      <c r="F20" s="86" t="s">
        <v>115</v>
      </c>
      <c r="G20" s="87" t="s">
        <v>65</v>
      </c>
      <c r="H20" s="86" t="s">
        <v>66</v>
      </c>
      <c r="I20" s="87" t="s">
        <v>67</v>
      </c>
      <c r="J20" s="86">
        <v>2012</v>
      </c>
      <c r="K20" s="87" t="s">
        <v>104</v>
      </c>
      <c r="L20" s="86"/>
      <c r="M20" s="87" t="s">
        <v>116</v>
      </c>
      <c r="N20" s="86" t="s">
        <v>117</v>
      </c>
      <c r="O20" s="62">
        <v>7</v>
      </c>
      <c r="P20" s="61">
        <v>3.4056374229999999</v>
      </c>
      <c r="Q20" s="88">
        <v>6112.6037751760005</v>
      </c>
      <c r="R20" s="3"/>
      <c r="S20" s="89">
        <v>0</v>
      </c>
      <c r="T20" s="62">
        <v>1.495001877</v>
      </c>
      <c r="U20" s="61">
        <v>1.495001877</v>
      </c>
      <c r="V20" s="62">
        <v>1.495001877</v>
      </c>
      <c r="W20" s="61">
        <v>1.495001877</v>
      </c>
      <c r="X20" s="62">
        <v>1.495001877</v>
      </c>
      <c r="Y20" s="61">
        <v>1.495001877</v>
      </c>
      <c r="Z20" s="62">
        <v>1.495001877</v>
      </c>
      <c r="AA20" s="61">
        <v>1.495001877</v>
      </c>
      <c r="AB20" s="62">
        <v>1.495001877</v>
      </c>
      <c r="AC20" s="61">
        <v>1.495001877</v>
      </c>
      <c r="AD20" s="62">
        <v>1.495001877</v>
      </c>
      <c r="AE20" s="61">
        <v>1.495001877</v>
      </c>
      <c r="AF20" s="62">
        <v>1.495001877</v>
      </c>
      <c r="AG20" s="61">
        <v>1.495001877</v>
      </c>
      <c r="AH20" s="62">
        <v>1.495001877</v>
      </c>
      <c r="AI20" s="61">
        <v>1.495001877</v>
      </c>
      <c r="AJ20" s="62">
        <v>1.495001877</v>
      </c>
      <c r="AK20" s="61">
        <v>1.495001877</v>
      </c>
      <c r="AL20" s="62">
        <v>1.495001877</v>
      </c>
      <c r="AM20" s="61">
        <v>1.2531569769999999</v>
      </c>
      <c r="AN20" s="62">
        <v>0</v>
      </c>
      <c r="AO20" s="61">
        <v>0</v>
      </c>
      <c r="AP20" s="62">
        <v>0</v>
      </c>
      <c r="AQ20" s="61">
        <v>0</v>
      </c>
      <c r="AR20" s="62">
        <v>0</v>
      </c>
      <c r="AS20" s="61">
        <v>0</v>
      </c>
      <c r="AT20" s="62">
        <v>0</v>
      </c>
      <c r="AU20" s="61">
        <v>0</v>
      </c>
      <c r="AV20" s="88">
        <v>0</v>
      </c>
      <c r="AW20" s="3"/>
      <c r="AX20" s="89">
        <v>0</v>
      </c>
      <c r="AY20" s="62">
        <v>2999.469911314</v>
      </c>
      <c r="AZ20" s="61">
        <v>2999.469911314</v>
      </c>
      <c r="BA20" s="62">
        <v>2999.469911314</v>
      </c>
      <c r="BB20" s="61">
        <v>2999.469911314</v>
      </c>
      <c r="BC20" s="62">
        <v>2999.469911314</v>
      </c>
      <c r="BD20" s="61">
        <v>2999.469911314</v>
      </c>
      <c r="BE20" s="62">
        <v>2999.469911314</v>
      </c>
      <c r="BF20" s="61">
        <v>2999.469911314</v>
      </c>
      <c r="BG20" s="62">
        <v>2999.469911314</v>
      </c>
      <c r="BH20" s="61">
        <v>2999.469911314</v>
      </c>
      <c r="BI20" s="62">
        <v>2999.469911314</v>
      </c>
      <c r="BJ20" s="61">
        <v>2999.469911314</v>
      </c>
      <c r="BK20" s="62">
        <v>2999.469911314</v>
      </c>
      <c r="BL20" s="61">
        <v>2999.469911314</v>
      </c>
      <c r="BM20" s="62">
        <v>2999.469911314</v>
      </c>
      <c r="BN20" s="61">
        <v>2999.469911314</v>
      </c>
      <c r="BO20" s="62">
        <v>2999.469911314</v>
      </c>
      <c r="BP20" s="61">
        <v>2999.469911314</v>
      </c>
      <c r="BQ20" s="62">
        <v>2758.966872726</v>
      </c>
      <c r="BR20" s="61">
        <v>0</v>
      </c>
      <c r="BS20" s="62">
        <v>0</v>
      </c>
      <c r="BT20" s="61">
        <v>0</v>
      </c>
      <c r="BU20" s="62">
        <v>0</v>
      </c>
      <c r="BV20" s="61">
        <v>0</v>
      </c>
      <c r="BW20" s="62">
        <v>0</v>
      </c>
      <c r="BX20" s="61">
        <v>0</v>
      </c>
      <c r="BY20" s="62">
        <v>0</v>
      </c>
      <c r="BZ20" s="61">
        <v>0</v>
      </c>
      <c r="CA20" s="88">
        <v>0</v>
      </c>
      <c r="CB20" s="14"/>
    </row>
    <row r="21" spans="2:80" x14ac:dyDescent="0.35">
      <c r="B21" s="2"/>
      <c r="C21" s="21">
        <f t="shared" si="0"/>
        <v>15</v>
      </c>
      <c r="D21" s="90" t="s">
        <v>46</v>
      </c>
      <c r="E21" s="79" t="s">
        <v>88</v>
      </c>
      <c r="F21" s="90" t="s">
        <v>107</v>
      </c>
      <c r="G21" s="79" t="s">
        <v>65</v>
      </c>
      <c r="H21" s="90" t="s">
        <v>88</v>
      </c>
      <c r="I21" s="79" t="s">
        <v>82</v>
      </c>
      <c r="J21" s="90">
        <v>2013</v>
      </c>
      <c r="K21" s="79" t="s">
        <v>104</v>
      </c>
      <c r="L21" s="90"/>
      <c r="M21" s="79" t="s">
        <v>105</v>
      </c>
      <c r="N21" s="90" t="s">
        <v>84</v>
      </c>
      <c r="O21" s="24">
        <v>1</v>
      </c>
      <c r="P21" s="23">
        <v>0</v>
      </c>
      <c r="Q21" s="82">
        <v>0</v>
      </c>
      <c r="R21" s="3"/>
      <c r="S21" s="91">
        <v>0</v>
      </c>
      <c r="T21" s="24">
        <v>0</v>
      </c>
      <c r="U21" s="23">
        <v>61.032170000000001</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1389.74</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44">
        <f t="shared" si="0"/>
        <v>16</v>
      </c>
      <c r="D22" s="86" t="s">
        <v>46</v>
      </c>
      <c r="E22" s="87" t="s">
        <v>63</v>
      </c>
      <c r="F22" s="86" t="s">
        <v>71</v>
      </c>
      <c r="G22" s="87" t="s">
        <v>65</v>
      </c>
      <c r="H22" s="86" t="s">
        <v>66</v>
      </c>
      <c r="I22" s="87" t="s">
        <v>67</v>
      </c>
      <c r="J22" s="86">
        <v>2013</v>
      </c>
      <c r="K22" s="87" t="s">
        <v>104</v>
      </c>
      <c r="L22" s="86"/>
      <c r="M22" s="87" t="s">
        <v>105</v>
      </c>
      <c r="N22" s="86" t="s">
        <v>70</v>
      </c>
      <c r="O22" s="62">
        <v>3.5677298770075139E-2</v>
      </c>
      <c r="P22" s="61">
        <v>4.7012370007998294E-3</v>
      </c>
      <c r="Q22" s="88">
        <v>32.879425023370459</v>
      </c>
      <c r="R22" s="3"/>
      <c r="S22" s="89">
        <v>0</v>
      </c>
      <c r="T22" s="62">
        <v>0</v>
      </c>
      <c r="U22" s="61">
        <v>2.226950259286176E-3</v>
      </c>
      <c r="V22" s="62">
        <v>2.226950259286176E-3</v>
      </c>
      <c r="W22" s="61">
        <v>2.226950259286176E-3</v>
      </c>
      <c r="X22" s="62">
        <v>2.226950259286176E-3</v>
      </c>
      <c r="Y22" s="61">
        <v>1.2372124407330569E-3</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15.584462384732232</v>
      </c>
      <c r="BA22" s="62">
        <v>15.584462384732232</v>
      </c>
      <c r="BB22" s="61">
        <v>15.584462384732232</v>
      </c>
      <c r="BC22" s="62">
        <v>15.584462384732232</v>
      </c>
      <c r="BD22" s="61">
        <v>8.4181978516864042</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35">
      <c r="B23" s="2"/>
      <c r="C23" s="26">
        <f t="shared" si="0"/>
        <v>17</v>
      </c>
      <c r="D23" s="92" t="s">
        <v>46</v>
      </c>
      <c r="E23" s="80" t="s">
        <v>63</v>
      </c>
      <c r="F23" s="92" t="s">
        <v>115</v>
      </c>
      <c r="G23" s="80" t="s">
        <v>65</v>
      </c>
      <c r="H23" s="92" t="s">
        <v>66</v>
      </c>
      <c r="I23" s="80" t="s">
        <v>67</v>
      </c>
      <c r="J23" s="92">
        <v>2012</v>
      </c>
      <c r="K23" s="80" t="s">
        <v>104</v>
      </c>
      <c r="L23" s="92"/>
      <c r="M23" s="80" t="s">
        <v>116</v>
      </c>
      <c r="N23" s="92" t="s">
        <v>117</v>
      </c>
      <c r="O23" s="29">
        <v>5.0967569671535908E-2</v>
      </c>
      <c r="P23" s="28">
        <v>2.4012271860070142E-2</v>
      </c>
      <c r="Q23" s="83">
        <v>43.358230708491078</v>
      </c>
      <c r="R23" s="3"/>
      <c r="S23" s="93">
        <v>0</v>
      </c>
      <c r="T23" s="29">
        <v>1.0403360229343532E-2</v>
      </c>
      <c r="U23" s="28">
        <v>1.0403360229343532E-2</v>
      </c>
      <c r="V23" s="29">
        <v>1.0403360229343532E-2</v>
      </c>
      <c r="W23" s="28">
        <v>1.0403360229343532E-2</v>
      </c>
      <c r="X23" s="29">
        <v>1.0403360229343532E-2</v>
      </c>
      <c r="Y23" s="28">
        <v>1.0403360229343532E-2</v>
      </c>
      <c r="Z23" s="29">
        <v>1.0403360229343532E-2</v>
      </c>
      <c r="AA23" s="28">
        <v>1.0403360229343532E-2</v>
      </c>
      <c r="AB23" s="29">
        <v>1.0403360229343532E-2</v>
      </c>
      <c r="AC23" s="28">
        <v>1.0403360229343532E-2</v>
      </c>
      <c r="AD23" s="29">
        <v>1.0403360229343532E-2</v>
      </c>
      <c r="AE23" s="28">
        <v>1.0403360229343532E-2</v>
      </c>
      <c r="AF23" s="29">
        <v>1.0403360229343532E-2</v>
      </c>
      <c r="AG23" s="28">
        <v>1.0403360229343532E-2</v>
      </c>
      <c r="AH23" s="29">
        <v>1.0403360229343532E-2</v>
      </c>
      <c r="AI23" s="28">
        <v>1.0403360229343532E-2</v>
      </c>
      <c r="AJ23" s="29">
        <v>1.0403360229343532E-2</v>
      </c>
      <c r="AK23" s="28">
        <v>1.0403360229343532E-2</v>
      </c>
      <c r="AL23" s="29">
        <v>1.0403360229343532E-2</v>
      </c>
      <c r="AM23" s="28">
        <v>8.9418511733176075E-3</v>
      </c>
      <c r="AN23" s="29">
        <v>0</v>
      </c>
      <c r="AO23" s="28">
        <v>0</v>
      </c>
      <c r="AP23" s="29">
        <v>0</v>
      </c>
      <c r="AQ23" s="28">
        <v>0</v>
      </c>
      <c r="AR23" s="29">
        <v>0</v>
      </c>
      <c r="AS23" s="28">
        <v>0</v>
      </c>
      <c r="AT23" s="29">
        <v>0</v>
      </c>
      <c r="AU23" s="28">
        <v>0</v>
      </c>
      <c r="AV23" s="83">
        <v>0</v>
      </c>
      <c r="AW23" s="3"/>
      <c r="AX23" s="93">
        <v>0</v>
      </c>
      <c r="AY23" s="29">
        <v>21.151401238146278</v>
      </c>
      <c r="AZ23" s="28">
        <v>21.151401238146278</v>
      </c>
      <c r="BA23" s="29">
        <v>21.151401238146278</v>
      </c>
      <c r="BB23" s="28">
        <v>21.151401238146278</v>
      </c>
      <c r="BC23" s="29">
        <v>21.151401238146278</v>
      </c>
      <c r="BD23" s="28">
        <v>21.151401238146278</v>
      </c>
      <c r="BE23" s="29">
        <v>21.151401238146278</v>
      </c>
      <c r="BF23" s="28">
        <v>21.151401238146278</v>
      </c>
      <c r="BG23" s="29">
        <v>21.151401238146278</v>
      </c>
      <c r="BH23" s="28">
        <v>21.151401238146278</v>
      </c>
      <c r="BI23" s="29">
        <v>21.151401238146278</v>
      </c>
      <c r="BJ23" s="28">
        <v>21.151401238146278</v>
      </c>
      <c r="BK23" s="29">
        <v>21.151401238146278</v>
      </c>
      <c r="BL23" s="28">
        <v>21.151401238146278</v>
      </c>
      <c r="BM23" s="29">
        <v>21.151401238146278</v>
      </c>
      <c r="BN23" s="28">
        <v>21.151401238146278</v>
      </c>
      <c r="BO23" s="29">
        <v>21.151401238146278</v>
      </c>
      <c r="BP23" s="28">
        <v>21.151401238146278</v>
      </c>
      <c r="BQ23" s="29">
        <v>19.68649708300013</v>
      </c>
      <c r="BR23" s="28">
        <v>0</v>
      </c>
      <c r="BS23" s="29">
        <v>0</v>
      </c>
      <c r="BT23" s="28">
        <v>0</v>
      </c>
      <c r="BU23" s="29">
        <v>0</v>
      </c>
      <c r="BV23" s="28">
        <v>0</v>
      </c>
      <c r="BW23" s="29">
        <v>0</v>
      </c>
      <c r="BX23" s="28">
        <v>0</v>
      </c>
      <c r="BY23" s="29">
        <v>0</v>
      </c>
      <c r="BZ23" s="28">
        <v>0</v>
      </c>
      <c r="CA23" s="83">
        <v>0</v>
      </c>
      <c r="CB23" s="14"/>
    </row>
    <row r="24" spans="2:80" s="9" customFormat="1" ht="4.5" x14ac:dyDescent="0.35">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8"/>
    </row>
    <row r="25" spans="2:80" x14ac:dyDescent="0.35">
      <c r="B25" s="2"/>
      <c r="C25" s="4" t="s">
        <v>11</v>
      </c>
      <c r="D25" s="94"/>
      <c r="E25" s="94"/>
      <c r="F25" s="94"/>
      <c r="G25" s="94"/>
      <c r="H25" s="94"/>
      <c r="I25" s="94"/>
      <c r="J25" s="94"/>
      <c r="K25" s="94"/>
      <c r="L25" s="94"/>
      <c r="M25" s="94"/>
      <c r="N25" s="94"/>
      <c r="O25" s="94"/>
      <c r="P25" s="10">
        <f>SUM(P$7:P23)</f>
        <v>670.84667839986071</v>
      </c>
      <c r="Q25" s="10">
        <f>SUM(Q$7:Q23)</f>
        <v>3060229.3412952889</v>
      </c>
      <c r="R25" s="3"/>
      <c r="S25" s="10">
        <f>SUM(S$7:S23)</f>
        <v>0</v>
      </c>
      <c r="T25" s="10">
        <f>SUM(T$7:T23)</f>
        <v>12.840977368229343</v>
      </c>
      <c r="U25" s="10">
        <f>SUM(U$7:U23)</f>
        <v>571.84695428948862</v>
      </c>
      <c r="V25" s="10">
        <f>SUM(V$7:V23)</f>
        <v>473.6983444454886</v>
      </c>
      <c r="W25" s="10">
        <f>SUM(W$7:W23)</f>
        <v>472.90103364248864</v>
      </c>
      <c r="X25" s="10">
        <f>SUM(X$7:X23)</f>
        <v>461.39401439548868</v>
      </c>
      <c r="Y25" s="10">
        <f>SUM(Y$7:Y23)</f>
        <v>356.54247813967015</v>
      </c>
      <c r="Z25" s="10">
        <f>SUM(Z$7:Z23)</f>
        <v>350.9688331492294</v>
      </c>
      <c r="AA25" s="10">
        <f>SUM(AA$7:AA23)</f>
        <v>350.94384440722939</v>
      </c>
      <c r="AB25" s="10">
        <f>SUM(AB$7:AB23)</f>
        <v>350.93799856022929</v>
      </c>
      <c r="AC25" s="10">
        <f>SUM(AC$7:AC23)</f>
        <v>327.68544894522933</v>
      </c>
      <c r="AD25" s="10">
        <f>SUM(AD$7:AD23)</f>
        <v>306.31903814422941</v>
      </c>
      <c r="AE25" s="10">
        <f>SUM(AE$7:AE23)</f>
        <v>280.49559346022943</v>
      </c>
      <c r="AF25" s="10">
        <f>SUM(AF$7:AF23)</f>
        <v>279.50756201722936</v>
      </c>
      <c r="AG25" s="10">
        <f>SUM(AG$7:AG23)</f>
        <v>106.20863941322933</v>
      </c>
      <c r="AH25" s="10">
        <f>SUM(AH$7:AH23)</f>
        <v>106.18956224322936</v>
      </c>
      <c r="AI25" s="10">
        <f>SUM(AI$7:AI23)</f>
        <v>105.24368113022935</v>
      </c>
      <c r="AJ25" s="10">
        <f>SUM(AJ$7:AJ23)</f>
        <v>98.151372791229349</v>
      </c>
      <c r="AK25" s="10">
        <f>SUM(AK$7:AK23)</f>
        <v>71.375578931229356</v>
      </c>
      <c r="AL25" s="10">
        <f>SUM(AL$7:AL23)</f>
        <v>70.586168824229347</v>
      </c>
      <c r="AM25" s="10">
        <f>SUM(AM$7:AM23)</f>
        <v>61.632400691173324</v>
      </c>
      <c r="AN25" s="10">
        <f>SUM(AN$7:AN23)</f>
        <v>7.2570322729999992</v>
      </c>
      <c r="AO25" s="10">
        <f>SUM(AO$7:AO23)</f>
        <v>8.5640900000000006E-2</v>
      </c>
      <c r="AP25" s="10">
        <f>SUM(AP$7:AP23)</f>
        <v>0</v>
      </c>
      <c r="AQ25" s="10">
        <f>SUM(AQ$7:AQ23)</f>
        <v>0</v>
      </c>
      <c r="AR25" s="10">
        <f>SUM(AR$7:AR23)</f>
        <v>0</v>
      </c>
      <c r="AS25" s="10">
        <f>SUM(AS$7:AS23)</f>
        <v>0</v>
      </c>
      <c r="AT25" s="10">
        <f>SUM(AT$7:AT23)</f>
        <v>0</v>
      </c>
      <c r="AU25" s="10">
        <f>SUM(AU$7:AU23)</f>
        <v>0</v>
      </c>
      <c r="AV25" s="10">
        <f>SUM(AV$7:AV23)</f>
        <v>0</v>
      </c>
      <c r="AW25" s="3"/>
      <c r="AX25" s="10">
        <f>SUM(AX$7:AX23)</f>
        <v>0</v>
      </c>
      <c r="AY25" s="10">
        <f>SUM(AY$7:AY23)</f>
        <v>46199.365407677149</v>
      </c>
      <c r="AZ25" s="10">
        <f>SUM(AZ$7:AZ23)</f>
        <v>2282610.6786985081</v>
      </c>
      <c r="BA25" s="10">
        <f>SUM(BA$7:BA23)</f>
        <v>2280021.7364058532</v>
      </c>
      <c r="BB25" s="10">
        <f>SUM(BB$7:BB23)</f>
        <v>2274393.65738315</v>
      </c>
      <c r="BC25" s="10">
        <f>SUM(BC$7:BC23)</f>
        <v>2211899.1387171983</v>
      </c>
      <c r="BD25" s="10">
        <f>SUM(BD$7:BD23)</f>
        <v>1786194.1421958215</v>
      </c>
      <c r="BE25" s="10">
        <f>SUM(BE$7:BE23)</f>
        <v>1753904.5519984292</v>
      </c>
      <c r="BF25" s="10">
        <f>SUM(BF$7:BF23)</f>
        <v>1753423.5023463301</v>
      </c>
      <c r="BG25" s="10">
        <f>SUM(BG$7:BG23)</f>
        <v>1753372.2927254152</v>
      </c>
      <c r="BH25" s="10">
        <f>SUM(BH$7:BH23)</f>
        <v>1660704.1435433261</v>
      </c>
      <c r="BI25" s="10">
        <f>SUM(BI$7:BI23)</f>
        <v>1567087.190585573</v>
      </c>
      <c r="BJ25" s="10">
        <f>SUM(BJ$7:BJ23)</f>
        <v>1441227.2818785873</v>
      </c>
      <c r="BK25" s="10">
        <f>SUM(BK$7:BK23)</f>
        <v>1430843.7331556613</v>
      </c>
      <c r="BL25" s="10">
        <f>SUM(BL$7:BL23)</f>
        <v>405667.31082131417</v>
      </c>
      <c r="BM25" s="10">
        <f>SUM(BM$7:BM23)</f>
        <v>404827.46682588517</v>
      </c>
      <c r="BN25" s="10">
        <f>SUM(BN$7:BN23)</f>
        <v>397421.5093673892</v>
      </c>
      <c r="BO25" s="10">
        <f>SUM(BO$7:BO23)</f>
        <v>349473.56409674819</v>
      </c>
      <c r="BP25" s="10">
        <f>SUM(BP$7:BP23)</f>
        <v>151668.22394539713</v>
      </c>
      <c r="BQ25" s="10">
        <f>SUM(BQ$7:BQ23)</f>
        <v>141778.79710507</v>
      </c>
      <c r="BR25" s="10">
        <f>SUM(BR$7:BR23)</f>
        <v>131210.774835708</v>
      </c>
      <c r="BS25" s="10">
        <f>SUM(BS$7:BS23)</f>
        <v>28079.205826032001</v>
      </c>
      <c r="BT25" s="10">
        <f>SUM(BT$7:BT23)</f>
        <v>631.37658691399997</v>
      </c>
      <c r="BU25" s="10">
        <f>SUM(BU$7:BU23)</f>
        <v>0</v>
      </c>
      <c r="BV25" s="10">
        <f>SUM(BV$7:BV23)</f>
        <v>0</v>
      </c>
      <c r="BW25" s="10">
        <f>SUM(BW$7:BW23)</f>
        <v>0</v>
      </c>
      <c r="BX25" s="10">
        <f>SUM(BX$7:BX23)</f>
        <v>0</v>
      </c>
      <c r="BY25" s="10">
        <f>SUM(BY$7:BY23)</f>
        <v>0</v>
      </c>
      <c r="BZ25" s="10">
        <f>SUM(BZ$7:BZ23)</f>
        <v>0</v>
      </c>
      <c r="CA25" s="10">
        <f>SUM(CA$7:CA23)</f>
        <v>0</v>
      </c>
      <c r="CB25" s="14"/>
    </row>
    <row r="26" spans="2:80" x14ac:dyDescent="0.35">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3 S7:AV23 AX7:CA23">
    <cfRule type="cellIs" dxfId="2" priority="1" operator="equal">
      <formula>0</formula>
    </cfRule>
  </conditionalFormatting>
  <printOptions horizontalCentered="1"/>
  <pageMargins left="0.7" right="0.7" top="0.75" bottom="0.75" header="0.3" footer="0.3"/>
  <pageSetup scale="51" orientation="landscape" r:id="rId1"/>
  <colBreaks count="2" manualBreakCount="2">
    <brk id="18" max="1048575" man="1"/>
    <brk id="4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43"/>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20" width="3.26953125" style="5" customWidth="1"/>
    <col min="21" max="21" width="4.7265625" style="5" customWidth="1"/>
    <col min="22" max="22" width="6.453125" style="5" customWidth="1"/>
    <col min="23" max="40" width="4.7265625" style="5" customWidth="1"/>
    <col min="41" max="41" width="3.54296875" style="5" customWidth="1"/>
    <col min="42" max="48" width="3.26953125" style="5" customWidth="1"/>
    <col min="49" max="49" width="1.1796875" style="5" customWidth="1"/>
    <col min="50" max="50" width="6.453125" style="5" customWidth="1"/>
    <col min="51" max="51" width="7.54296875" style="5" customWidth="1"/>
    <col min="52" max="52" width="8.7265625" style="5" customWidth="1"/>
    <col min="53" max="67" width="10.453125" style="5" customWidth="1"/>
    <col min="68" max="72" width="8.7265625" style="5" customWidth="1"/>
    <col min="73" max="73" width="6.453125" style="5" customWidth="1"/>
    <col min="74"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40" si="0">C6+1</f>
        <v>1</v>
      </c>
      <c r="D7" s="84" t="s">
        <v>46</v>
      </c>
      <c r="E7" s="78" t="s">
        <v>79</v>
      </c>
      <c r="F7" s="84" t="s">
        <v>85</v>
      </c>
      <c r="G7" s="78" t="s">
        <v>65</v>
      </c>
      <c r="H7" s="84" t="s">
        <v>118</v>
      </c>
      <c r="I7" s="78" t="s">
        <v>67</v>
      </c>
      <c r="J7" s="84">
        <v>2014</v>
      </c>
      <c r="K7" s="78" t="s">
        <v>104</v>
      </c>
      <c r="L7" s="84"/>
      <c r="M7" s="78" t="s">
        <v>119</v>
      </c>
      <c r="N7" s="84" t="s">
        <v>86</v>
      </c>
      <c r="O7" s="20">
        <v>101</v>
      </c>
      <c r="P7" s="19">
        <v>105.5213704</v>
      </c>
      <c r="Q7" s="81">
        <v>391035.07980000001</v>
      </c>
      <c r="R7" s="3"/>
      <c r="S7" s="85">
        <v>0</v>
      </c>
      <c r="T7" s="20">
        <v>0</v>
      </c>
      <c r="U7" s="19">
        <v>0</v>
      </c>
      <c r="V7" s="20">
        <v>105.5213704</v>
      </c>
      <c r="W7" s="19">
        <v>105.38451809999999</v>
      </c>
      <c r="X7" s="20">
        <v>89.830802030000001</v>
      </c>
      <c r="Y7" s="19">
        <v>61.519402020000001</v>
      </c>
      <c r="Z7" s="20">
        <v>61.519402020000001</v>
      </c>
      <c r="AA7" s="19">
        <v>61.519402020000001</v>
      </c>
      <c r="AB7" s="20">
        <v>61.519402020000001</v>
      </c>
      <c r="AC7" s="19">
        <v>61.519402020000001</v>
      </c>
      <c r="AD7" s="20">
        <v>61.519402020000001</v>
      </c>
      <c r="AE7" s="19">
        <v>61.519402020000001</v>
      </c>
      <c r="AF7" s="20">
        <v>60.219271050000003</v>
      </c>
      <c r="AG7" s="19">
        <v>15.23953144</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391035.07980000001</v>
      </c>
      <c r="BB7" s="19">
        <v>390545.07740000001</v>
      </c>
      <c r="BC7" s="20">
        <v>329162.71289999998</v>
      </c>
      <c r="BD7" s="19">
        <v>236598.79199999999</v>
      </c>
      <c r="BE7" s="20">
        <v>236598.79199999999</v>
      </c>
      <c r="BF7" s="19">
        <v>236598.79199999999</v>
      </c>
      <c r="BG7" s="20">
        <v>236598.79199999999</v>
      </c>
      <c r="BH7" s="19">
        <v>236598.79199999999</v>
      </c>
      <c r="BI7" s="20">
        <v>236598.79199999999</v>
      </c>
      <c r="BJ7" s="19">
        <v>236598.79199999999</v>
      </c>
      <c r="BK7" s="20">
        <v>224610.24230000001</v>
      </c>
      <c r="BL7" s="19">
        <v>50086.035049999999</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46</v>
      </c>
      <c r="E8" s="87" t="s">
        <v>79</v>
      </c>
      <c r="F8" s="86" t="s">
        <v>97</v>
      </c>
      <c r="G8" s="87" t="s">
        <v>65</v>
      </c>
      <c r="H8" s="86" t="s">
        <v>118</v>
      </c>
      <c r="I8" s="87" t="s">
        <v>67</v>
      </c>
      <c r="J8" s="86">
        <v>2012</v>
      </c>
      <c r="K8" s="87" t="s">
        <v>104</v>
      </c>
      <c r="L8" s="86"/>
      <c r="M8" s="87" t="s">
        <v>119</v>
      </c>
      <c r="N8" s="86" t="s">
        <v>106</v>
      </c>
      <c r="O8" s="62">
        <v>1</v>
      </c>
      <c r="P8" s="61">
        <v>0.172466273</v>
      </c>
      <c r="Q8" s="88">
        <v>2562.1792879999998</v>
      </c>
      <c r="R8" s="3"/>
      <c r="S8" s="89">
        <v>0</v>
      </c>
      <c r="T8" s="62">
        <v>0.172466273</v>
      </c>
      <c r="U8" s="61">
        <v>0.172466273</v>
      </c>
      <c r="V8" s="62">
        <v>0.172466273</v>
      </c>
      <c r="W8" s="61">
        <v>0.172466273</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854.05976269999996</v>
      </c>
      <c r="AZ8" s="61">
        <v>854.05976269999996</v>
      </c>
      <c r="BA8" s="62">
        <v>854.05976269999996</v>
      </c>
      <c r="BB8" s="61">
        <v>854.05976269999996</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46</v>
      </c>
      <c r="E9" s="79" t="s">
        <v>79</v>
      </c>
      <c r="F9" s="90" t="s">
        <v>97</v>
      </c>
      <c r="G9" s="79" t="s">
        <v>65</v>
      </c>
      <c r="H9" s="90" t="s">
        <v>118</v>
      </c>
      <c r="I9" s="79" t="s">
        <v>67</v>
      </c>
      <c r="J9" s="90">
        <v>2012</v>
      </c>
      <c r="K9" s="79" t="s">
        <v>104</v>
      </c>
      <c r="L9" s="90"/>
      <c r="M9" s="79" t="s">
        <v>119</v>
      </c>
      <c r="N9" s="90" t="s">
        <v>106</v>
      </c>
      <c r="O9" s="24">
        <v>1</v>
      </c>
      <c r="P9" s="23">
        <v>0.34493254499999998</v>
      </c>
      <c r="Q9" s="82">
        <v>5124.3585759999996</v>
      </c>
      <c r="R9" s="3"/>
      <c r="S9" s="91">
        <v>0</v>
      </c>
      <c r="T9" s="24">
        <v>0.34493254499999998</v>
      </c>
      <c r="U9" s="23">
        <v>0.34493254499999998</v>
      </c>
      <c r="V9" s="24">
        <v>0.34493254499999998</v>
      </c>
      <c r="W9" s="23">
        <v>0.34493254499999998</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1708.1195250000001</v>
      </c>
      <c r="AZ9" s="23">
        <v>1708.1195250000001</v>
      </c>
      <c r="BA9" s="24">
        <v>1708.1195250000001</v>
      </c>
      <c r="BB9" s="23">
        <v>1708.1195250000001</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46</v>
      </c>
      <c r="E10" s="87" t="s">
        <v>79</v>
      </c>
      <c r="F10" s="86" t="s">
        <v>97</v>
      </c>
      <c r="G10" s="87" t="s">
        <v>65</v>
      </c>
      <c r="H10" s="86" t="s">
        <v>118</v>
      </c>
      <c r="I10" s="87" t="s">
        <v>67</v>
      </c>
      <c r="J10" s="86">
        <v>2013</v>
      </c>
      <c r="K10" s="87" t="s">
        <v>104</v>
      </c>
      <c r="L10" s="86"/>
      <c r="M10" s="87" t="s">
        <v>119</v>
      </c>
      <c r="N10" s="86" t="s">
        <v>106</v>
      </c>
      <c r="O10" s="62">
        <v>1</v>
      </c>
      <c r="P10" s="61">
        <v>2.3380121E-2</v>
      </c>
      <c r="Q10" s="88">
        <v>257.08075919999999</v>
      </c>
      <c r="R10" s="3"/>
      <c r="S10" s="89">
        <v>0</v>
      </c>
      <c r="T10" s="62">
        <v>0</v>
      </c>
      <c r="U10" s="61">
        <v>2.3380121E-2</v>
      </c>
      <c r="V10" s="62">
        <v>2.3380121E-2</v>
      </c>
      <c r="W10" s="61">
        <v>2.3380121E-2</v>
      </c>
      <c r="X10" s="62">
        <v>2.3380121E-2</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128.54037959999999</v>
      </c>
      <c r="BA10" s="62">
        <v>128.54037959999999</v>
      </c>
      <c r="BB10" s="61">
        <v>128.54037959999999</v>
      </c>
      <c r="BC10" s="62">
        <v>128.54037959999999</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46</v>
      </c>
      <c r="E11" s="79" t="s">
        <v>79</v>
      </c>
      <c r="F11" s="90" t="s">
        <v>97</v>
      </c>
      <c r="G11" s="79" t="s">
        <v>65</v>
      </c>
      <c r="H11" s="90" t="s">
        <v>118</v>
      </c>
      <c r="I11" s="79" t="s">
        <v>67</v>
      </c>
      <c r="J11" s="90">
        <v>2013</v>
      </c>
      <c r="K11" s="79" t="s">
        <v>104</v>
      </c>
      <c r="L11" s="90"/>
      <c r="M11" s="79" t="s">
        <v>119</v>
      </c>
      <c r="N11" s="90" t="s">
        <v>106</v>
      </c>
      <c r="O11" s="24">
        <v>1</v>
      </c>
      <c r="P11" s="23">
        <v>8.8185216529999995</v>
      </c>
      <c r="Q11" s="82">
        <v>96965.805779999995</v>
      </c>
      <c r="R11" s="3"/>
      <c r="S11" s="91">
        <v>0</v>
      </c>
      <c r="T11" s="24">
        <v>0</v>
      </c>
      <c r="U11" s="23">
        <v>8.8185216529999995</v>
      </c>
      <c r="V11" s="24">
        <v>8.8185216529999995</v>
      </c>
      <c r="W11" s="23">
        <v>8.8185216529999995</v>
      </c>
      <c r="X11" s="24">
        <v>8.8185216529999995</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48482.902889999998</v>
      </c>
      <c r="BA11" s="24">
        <v>48482.902889999998</v>
      </c>
      <c r="BB11" s="23">
        <v>48482.902889999998</v>
      </c>
      <c r="BC11" s="24">
        <v>48482.902889999998</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46</v>
      </c>
      <c r="E12" s="87" t="s">
        <v>79</v>
      </c>
      <c r="F12" s="86" t="s">
        <v>97</v>
      </c>
      <c r="G12" s="87" t="s">
        <v>65</v>
      </c>
      <c r="H12" s="86" t="s">
        <v>118</v>
      </c>
      <c r="I12" s="87" t="s">
        <v>67</v>
      </c>
      <c r="J12" s="86">
        <v>2014</v>
      </c>
      <c r="K12" s="87" t="s">
        <v>104</v>
      </c>
      <c r="L12" s="86"/>
      <c r="M12" s="87" t="s">
        <v>119</v>
      </c>
      <c r="N12" s="86" t="s">
        <v>106</v>
      </c>
      <c r="O12" s="62">
        <v>2</v>
      </c>
      <c r="P12" s="61">
        <v>26.73386103</v>
      </c>
      <c r="Q12" s="88">
        <v>130547.1401</v>
      </c>
      <c r="R12" s="3"/>
      <c r="S12" s="89">
        <v>0</v>
      </c>
      <c r="T12" s="62">
        <v>0</v>
      </c>
      <c r="U12" s="61">
        <v>0</v>
      </c>
      <c r="V12" s="62">
        <v>26.73386103</v>
      </c>
      <c r="W12" s="61">
        <v>26.73386103</v>
      </c>
      <c r="X12" s="62">
        <v>26.73386103</v>
      </c>
      <c r="Y12" s="61">
        <v>26.73386103</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130547.1401</v>
      </c>
      <c r="BB12" s="61">
        <v>130547.1401</v>
      </c>
      <c r="BC12" s="62">
        <v>130547.1401</v>
      </c>
      <c r="BD12" s="61">
        <v>130547.1401</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46</v>
      </c>
      <c r="E13" s="79" t="s">
        <v>79</v>
      </c>
      <c r="F13" s="90" t="s">
        <v>93</v>
      </c>
      <c r="G13" s="79" t="s">
        <v>65</v>
      </c>
      <c r="H13" s="90" t="s">
        <v>118</v>
      </c>
      <c r="I13" s="79" t="s">
        <v>67</v>
      </c>
      <c r="J13" s="90">
        <v>2012</v>
      </c>
      <c r="K13" s="79" t="s">
        <v>104</v>
      </c>
      <c r="L13" s="90"/>
      <c r="M13" s="79" t="s">
        <v>119</v>
      </c>
      <c r="N13" s="90" t="s">
        <v>69</v>
      </c>
      <c r="O13" s="24">
        <v>1</v>
      </c>
      <c r="P13" s="23">
        <v>0.75276012599999997</v>
      </c>
      <c r="Q13" s="82">
        <v>3788.1184509999998</v>
      </c>
      <c r="R13" s="3"/>
      <c r="S13" s="91">
        <v>0</v>
      </c>
      <c r="T13" s="24">
        <v>0.75276012599999997</v>
      </c>
      <c r="U13" s="23">
        <v>0.75276012599999997</v>
      </c>
      <c r="V13" s="24">
        <v>0.75276012599999997</v>
      </c>
      <c r="W13" s="23">
        <v>0.75276012599999997</v>
      </c>
      <c r="X13" s="24">
        <v>0.75276012599999997</v>
      </c>
      <c r="Y13" s="23">
        <v>0.75276012599999997</v>
      </c>
      <c r="Z13" s="24">
        <v>0.75276012599999997</v>
      </c>
      <c r="AA13" s="23">
        <v>0.75276012599999997</v>
      </c>
      <c r="AB13" s="24">
        <v>0.75276012599999997</v>
      </c>
      <c r="AC13" s="23">
        <v>0.75276012599999997</v>
      </c>
      <c r="AD13" s="24">
        <v>0.75276012599999997</v>
      </c>
      <c r="AE13" s="23">
        <v>0.75276012599999997</v>
      </c>
      <c r="AF13" s="24">
        <v>0.75276012599999997</v>
      </c>
      <c r="AG13" s="23">
        <v>0.75276012599999997</v>
      </c>
      <c r="AH13" s="24">
        <v>0.75276012599999997</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1262.70615</v>
      </c>
      <c r="AZ13" s="23">
        <v>1262.70615</v>
      </c>
      <c r="BA13" s="24">
        <v>1262.70615</v>
      </c>
      <c r="BB13" s="23">
        <v>1262.70615</v>
      </c>
      <c r="BC13" s="24">
        <v>1262.70615</v>
      </c>
      <c r="BD13" s="23">
        <v>1262.70615</v>
      </c>
      <c r="BE13" s="24">
        <v>1262.70615</v>
      </c>
      <c r="BF13" s="23">
        <v>1262.70615</v>
      </c>
      <c r="BG13" s="24">
        <v>1262.70615</v>
      </c>
      <c r="BH13" s="23">
        <v>1262.70615</v>
      </c>
      <c r="BI13" s="24">
        <v>1262.70615</v>
      </c>
      <c r="BJ13" s="23">
        <v>1262.70615</v>
      </c>
      <c r="BK13" s="24">
        <v>1262.70615</v>
      </c>
      <c r="BL13" s="23">
        <v>1262.70615</v>
      </c>
      <c r="BM13" s="24">
        <v>1262.70615</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46</v>
      </c>
      <c r="E14" s="87" t="s">
        <v>79</v>
      </c>
      <c r="F14" s="86" t="s">
        <v>93</v>
      </c>
      <c r="G14" s="87" t="s">
        <v>65</v>
      </c>
      <c r="H14" s="86" t="s">
        <v>118</v>
      </c>
      <c r="I14" s="87" t="s">
        <v>67</v>
      </c>
      <c r="J14" s="86">
        <v>2013</v>
      </c>
      <c r="K14" s="87" t="s">
        <v>104</v>
      </c>
      <c r="L14" s="86"/>
      <c r="M14" s="87" t="s">
        <v>119</v>
      </c>
      <c r="N14" s="86" t="s">
        <v>69</v>
      </c>
      <c r="O14" s="62">
        <v>1</v>
      </c>
      <c r="P14" s="61">
        <v>1.8262235570000001</v>
      </c>
      <c r="Q14" s="88">
        <v>6126.742475</v>
      </c>
      <c r="R14" s="3"/>
      <c r="S14" s="89">
        <v>0</v>
      </c>
      <c r="T14" s="62">
        <v>0</v>
      </c>
      <c r="U14" s="61">
        <v>1.8262235570000001</v>
      </c>
      <c r="V14" s="62">
        <v>1.8262235570000001</v>
      </c>
      <c r="W14" s="61">
        <v>1.8262235570000001</v>
      </c>
      <c r="X14" s="62">
        <v>1.8262235570000001</v>
      </c>
      <c r="Y14" s="61">
        <v>1.8262235570000001</v>
      </c>
      <c r="Z14" s="62">
        <v>1.8262235570000001</v>
      </c>
      <c r="AA14" s="61">
        <v>1.8262235570000001</v>
      </c>
      <c r="AB14" s="62">
        <v>1.8262235570000001</v>
      </c>
      <c r="AC14" s="61">
        <v>1.8262235570000001</v>
      </c>
      <c r="AD14" s="62">
        <v>1.8262235570000001</v>
      </c>
      <c r="AE14" s="61">
        <v>1.8262235570000001</v>
      </c>
      <c r="AF14" s="62">
        <v>1.8262235570000001</v>
      </c>
      <c r="AG14" s="61">
        <v>1.8262235570000001</v>
      </c>
      <c r="AH14" s="62">
        <v>1.8262235570000001</v>
      </c>
      <c r="AI14" s="61">
        <v>1.8262235570000001</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3063.3712369999998</v>
      </c>
      <c r="BA14" s="62">
        <v>3063.3712369999998</v>
      </c>
      <c r="BB14" s="61">
        <v>3063.3712369999998</v>
      </c>
      <c r="BC14" s="62">
        <v>3063.3712369999998</v>
      </c>
      <c r="BD14" s="61">
        <v>3063.3712369999998</v>
      </c>
      <c r="BE14" s="62">
        <v>3063.3712369999998</v>
      </c>
      <c r="BF14" s="61">
        <v>3063.3712369999998</v>
      </c>
      <c r="BG14" s="62">
        <v>3063.3712369999998</v>
      </c>
      <c r="BH14" s="61">
        <v>3063.3712369999998</v>
      </c>
      <c r="BI14" s="62">
        <v>3063.3712369999998</v>
      </c>
      <c r="BJ14" s="61">
        <v>3063.3712369999998</v>
      </c>
      <c r="BK14" s="62">
        <v>3063.3712369999998</v>
      </c>
      <c r="BL14" s="61">
        <v>3063.3712369999998</v>
      </c>
      <c r="BM14" s="62">
        <v>3063.3712369999998</v>
      </c>
      <c r="BN14" s="61">
        <v>3063.3712369999998</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46</v>
      </c>
      <c r="E15" s="79" t="s">
        <v>79</v>
      </c>
      <c r="F15" s="90" t="s">
        <v>93</v>
      </c>
      <c r="G15" s="79" t="s">
        <v>65</v>
      </c>
      <c r="H15" s="90" t="s">
        <v>118</v>
      </c>
      <c r="I15" s="79" t="s">
        <v>67</v>
      </c>
      <c r="J15" s="90">
        <v>2014</v>
      </c>
      <c r="K15" s="79" t="s">
        <v>104</v>
      </c>
      <c r="L15" s="90"/>
      <c r="M15" s="79" t="s">
        <v>119</v>
      </c>
      <c r="N15" s="90" t="s">
        <v>69</v>
      </c>
      <c r="O15" s="24">
        <v>2</v>
      </c>
      <c r="P15" s="23">
        <v>212.65906630000001</v>
      </c>
      <c r="Q15" s="82">
        <v>813108.19880000001</v>
      </c>
      <c r="R15" s="3"/>
      <c r="S15" s="91">
        <v>0</v>
      </c>
      <c r="T15" s="24">
        <v>0</v>
      </c>
      <c r="U15" s="23">
        <v>0</v>
      </c>
      <c r="V15" s="24">
        <v>212.65906630000001</v>
      </c>
      <c r="W15" s="23">
        <v>212.65906630000001</v>
      </c>
      <c r="X15" s="24">
        <v>212.65906630000001</v>
      </c>
      <c r="Y15" s="23">
        <v>212.65906630000001</v>
      </c>
      <c r="Z15" s="24">
        <v>212.65906630000001</v>
      </c>
      <c r="AA15" s="23">
        <v>212.65906630000001</v>
      </c>
      <c r="AB15" s="24">
        <v>212.65906630000001</v>
      </c>
      <c r="AC15" s="23">
        <v>212.65906630000001</v>
      </c>
      <c r="AD15" s="24">
        <v>206.55928030000001</v>
      </c>
      <c r="AE15" s="23">
        <v>206.55928030000001</v>
      </c>
      <c r="AF15" s="24">
        <v>190.0505484</v>
      </c>
      <c r="AG15" s="23">
        <v>190.0505484</v>
      </c>
      <c r="AH15" s="24">
        <v>190.0505484</v>
      </c>
      <c r="AI15" s="23">
        <v>190.0505484</v>
      </c>
      <c r="AJ15" s="24">
        <v>190.0505484</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813108.19880000001</v>
      </c>
      <c r="BB15" s="23">
        <v>813108.19880000001</v>
      </c>
      <c r="BC15" s="24">
        <v>813108.19880000001</v>
      </c>
      <c r="BD15" s="23">
        <v>813108.19880000001</v>
      </c>
      <c r="BE15" s="24">
        <v>813108.19880000001</v>
      </c>
      <c r="BF15" s="23">
        <v>813108.19880000001</v>
      </c>
      <c r="BG15" s="24">
        <v>813108.19880000001</v>
      </c>
      <c r="BH15" s="23">
        <v>813108.19880000001</v>
      </c>
      <c r="BI15" s="24">
        <v>792947.21779999998</v>
      </c>
      <c r="BJ15" s="23">
        <v>792947.21779999998</v>
      </c>
      <c r="BK15" s="24">
        <v>690207.16139999998</v>
      </c>
      <c r="BL15" s="23">
        <v>690207.16139999998</v>
      </c>
      <c r="BM15" s="24">
        <v>690207.16139999998</v>
      </c>
      <c r="BN15" s="23">
        <v>690207.16139999998</v>
      </c>
      <c r="BO15" s="24">
        <v>690207.16139999998</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46</v>
      </c>
      <c r="E16" s="87" t="s">
        <v>79</v>
      </c>
      <c r="F16" s="86" t="s">
        <v>87</v>
      </c>
      <c r="G16" s="87" t="s">
        <v>65</v>
      </c>
      <c r="H16" s="86" t="s">
        <v>118</v>
      </c>
      <c r="I16" s="87" t="s">
        <v>67</v>
      </c>
      <c r="J16" s="86">
        <v>2012</v>
      </c>
      <c r="K16" s="87" t="s">
        <v>104</v>
      </c>
      <c r="L16" s="86"/>
      <c r="M16" s="87" t="s">
        <v>119</v>
      </c>
      <c r="N16" s="86" t="s">
        <v>86</v>
      </c>
      <c r="O16" s="62">
        <v>1</v>
      </c>
      <c r="P16" s="61">
        <v>0</v>
      </c>
      <c r="Q16" s="88">
        <v>25685.1</v>
      </c>
      <c r="R16" s="3"/>
      <c r="S16" s="89">
        <v>0</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34632</v>
      </c>
      <c r="AZ16" s="61">
        <v>34632</v>
      </c>
      <c r="BA16" s="62">
        <v>34632</v>
      </c>
      <c r="BB16" s="61">
        <v>34632</v>
      </c>
      <c r="BC16" s="62">
        <v>34632</v>
      </c>
      <c r="BD16" s="61">
        <v>34632</v>
      </c>
      <c r="BE16" s="62">
        <v>34632</v>
      </c>
      <c r="BF16" s="61">
        <v>34632</v>
      </c>
      <c r="BG16" s="62">
        <v>34632</v>
      </c>
      <c r="BH16" s="61">
        <v>34632</v>
      </c>
      <c r="BI16" s="62">
        <v>34632</v>
      </c>
      <c r="BJ16" s="61">
        <v>34632</v>
      </c>
      <c r="BK16" s="62">
        <v>34632</v>
      </c>
      <c r="BL16" s="61">
        <v>34632</v>
      </c>
      <c r="BM16" s="62">
        <v>34632</v>
      </c>
      <c r="BN16" s="61">
        <v>24764</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46</v>
      </c>
      <c r="E17" s="79" t="s">
        <v>79</v>
      </c>
      <c r="F17" s="90" t="s">
        <v>87</v>
      </c>
      <c r="G17" s="79" t="s">
        <v>65</v>
      </c>
      <c r="H17" s="90" t="s">
        <v>118</v>
      </c>
      <c r="I17" s="79" t="s">
        <v>67</v>
      </c>
      <c r="J17" s="90">
        <v>2013</v>
      </c>
      <c r="K17" s="79" t="s">
        <v>104</v>
      </c>
      <c r="L17" s="90"/>
      <c r="M17" s="79" t="s">
        <v>119</v>
      </c>
      <c r="N17" s="90" t="s">
        <v>86</v>
      </c>
      <c r="O17" s="24">
        <v>11</v>
      </c>
      <c r="P17" s="23">
        <v>108.24581670000001</v>
      </c>
      <c r="Q17" s="82">
        <v>978248.2317</v>
      </c>
      <c r="R17" s="3"/>
      <c r="S17" s="91">
        <v>0</v>
      </c>
      <c r="T17" s="24">
        <v>0</v>
      </c>
      <c r="U17" s="23">
        <v>108.24581670000001</v>
      </c>
      <c r="V17" s="24">
        <v>108.24581670000001</v>
      </c>
      <c r="W17" s="23">
        <v>108.24581670000001</v>
      </c>
      <c r="X17" s="24">
        <v>108.24581670000001</v>
      </c>
      <c r="Y17" s="23">
        <v>101.88144579999999</v>
      </c>
      <c r="Z17" s="24">
        <v>73.884939919999994</v>
      </c>
      <c r="AA17" s="23">
        <v>73.884939919999994</v>
      </c>
      <c r="AB17" s="24">
        <v>73.884939919999994</v>
      </c>
      <c r="AC17" s="23">
        <v>64.6114003</v>
      </c>
      <c r="AD17" s="24">
        <v>62.112064439999997</v>
      </c>
      <c r="AE17" s="23">
        <v>59.049701409999997</v>
      </c>
      <c r="AF17" s="24">
        <v>59.049701409999997</v>
      </c>
      <c r="AG17" s="23">
        <v>9.1280865949999992</v>
      </c>
      <c r="AH17" s="24">
        <v>9.1280865949999992</v>
      </c>
      <c r="AI17" s="23">
        <v>9.1280865949999992</v>
      </c>
      <c r="AJ17" s="24">
        <v>8.4670857969999993</v>
      </c>
      <c r="AK17" s="23">
        <v>1.1144380460000001</v>
      </c>
      <c r="AL17" s="24">
        <v>0</v>
      </c>
      <c r="AM17" s="23">
        <v>0</v>
      </c>
      <c r="AN17" s="24">
        <v>0</v>
      </c>
      <c r="AO17" s="23">
        <v>0</v>
      </c>
      <c r="AP17" s="24">
        <v>0</v>
      </c>
      <c r="AQ17" s="23">
        <v>0</v>
      </c>
      <c r="AR17" s="24">
        <v>0</v>
      </c>
      <c r="AS17" s="23">
        <v>0</v>
      </c>
      <c r="AT17" s="24">
        <v>0</v>
      </c>
      <c r="AU17" s="23">
        <v>0</v>
      </c>
      <c r="AV17" s="82">
        <v>0</v>
      </c>
      <c r="AW17" s="3"/>
      <c r="AX17" s="91">
        <v>0</v>
      </c>
      <c r="AY17" s="24">
        <v>0</v>
      </c>
      <c r="AZ17" s="23">
        <v>489124.11589999998</v>
      </c>
      <c r="BA17" s="24">
        <v>489124.11589999998</v>
      </c>
      <c r="BB17" s="23">
        <v>489124.11589999998</v>
      </c>
      <c r="BC17" s="24">
        <v>489124.11589999998</v>
      </c>
      <c r="BD17" s="23">
        <v>466772.07539999997</v>
      </c>
      <c r="BE17" s="24">
        <v>369122.64390000002</v>
      </c>
      <c r="BF17" s="23">
        <v>369122.64390000002</v>
      </c>
      <c r="BG17" s="24">
        <v>369122.64390000002</v>
      </c>
      <c r="BH17" s="23">
        <v>336553.43349999998</v>
      </c>
      <c r="BI17" s="24">
        <v>332702.95049999998</v>
      </c>
      <c r="BJ17" s="23">
        <v>325967.05820000003</v>
      </c>
      <c r="BK17" s="24">
        <v>325967.05820000003</v>
      </c>
      <c r="BL17" s="23">
        <v>6981.2705830000004</v>
      </c>
      <c r="BM17" s="24">
        <v>6981.2705830000004</v>
      </c>
      <c r="BN17" s="23">
        <v>6981.2705830000004</v>
      </c>
      <c r="BO17" s="24">
        <v>6364.9623789999996</v>
      </c>
      <c r="BP17" s="23">
        <v>742.72095730000001</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46</v>
      </c>
      <c r="E18" s="87" t="s">
        <v>79</v>
      </c>
      <c r="F18" s="86" t="s">
        <v>87</v>
      </c>
      <c r="G18" s="87" t="s">
        <v>65</v>
      </c>
      <c r="H18" s="86" t="s">
        <v>118</v>
      </c>
      <c r="I18" s="87" t="s">
        <v>67</v>
      </c>
      <c r="J18" s="86">
        <v>2014</v>
      </c>
      <c r="K18" s="87" t="s">
        <v>104</v>
      </c>
      <c r="L18" s="86"/>
      <c r="M18" s="87" t="s">
        <v>119</v>
      </c>
      <c r="N18" s="86" t="s">
        <v>86</v>
      </c>
      <c r="O18" s="62">
        <v>51</v>
      </c>
      <c r="P18" s="61">
        <v>273.49191450000001</v>
      </c>
      <c r="Q18" s="88">
        <v>1563043.6529999999</v>
      </c>
      <c r="R18" s="3"/>
      <c r="S18" s="89">
        <v>0</v>
      </c>
      <c r="T18" s="62">
        <v>0</v>
      </c>
      <c r="U18" s="61">
        <v>0</v>
      </c>
      <c r="V18" s="62">
        <v>273.49191450000001</v>
      </c>
      <c r="W18" s="61">
        <v>273.49191450000001</v>
      </c>
      <c r="X18" s="62">
        <v>273.49191450000001</v>
      </c>
      <c r="Y18" s="61">
        <v>242.7417868</v>
      </c>
      <c r="Z18" s="62">
        <v>242.7417868</v>
      </c>
      <c r="AA18" s="61">
        <v>242.7417868</v>
      </c>
      <c r="AB18" s="62">
        <v>230.74869799999999</v>
      </c>
      <c r="AC18" s="61">
        <v>230.74869799999999</v>
      </c>
      <c r="AD18" s="62">
        <v>226.36587</v>
      </c>
      <c r="AE18" s="61">
        <v>175.55732159999999</v>
      </c>
      <c r="AF18" s="62">
        <v>123.99922119999999</v>
      </c>
      <c r="AG18" s="61">
        <v>122.063896</v>
      </c>
      <c r="AH18" s="62">
        <v>43.341652930000002</v>
      </c>
      <c r="AI18" s="61">
        <v>43.341652930000002</v>
      </c>
      <c r="AJ18" s="62">
        <v>43.341652930000002</v>
      </c>
      <c r="AK18" s="61">
        <v>34.025369019999999</v>
      </c>
      <c r="AL18" s="62">
        <v>17.753468869999999</v>
      </c>
      <c r="AM18" s="61">
        <v>17.753468869999999</v>
      </c>
      <c r="AN18" s="62">
        <v>17.753468869999999</v>
      </c>
      <c r="AO18" s="61">
        <v>17.753468869999999</v>
      </c>
      <c r="AP18" s="62">
        <v>0</v>
      </c>
      <c r="AQ18" s="61">
        <v>0</v>
      </c>
      <c r="AR18" s="62">
        <v>0</v>
      </c>
      <c r="AS18" s="61">
        <v>0</v>
      </c>
      <c r="AT18" s="62">
        <v>0</v>
      </c>
      <c r="AU18" s="61">
        <v>0</v>
      </c>
      <c r="AV18" s="88">
        <v>0</v>
      </c>
      <c r="AW18" s="3"/>
      <c r="AX18" s="89">
        <v>0</v>
      </c>
      <c r="AY18" s="62">
        <v>0</v>
      </c>
      <c r="AZ18" s="61">
        <v>0</v>
      </c>
      <c r="BA18" s="62">
        <v>1563043.6529999999</v>
      </c>
      <c r="BB18" s="61">
        <v>1563043.6529999999</v>
      </c>
      <c r="BC18" s="62">
        <v>1563043.6529999999</v>
      </c>
      <c r="BD18" s="61">
        <v>1455535.378</v>
      </c>
      <c r="BE18" s="62">
        <v>1455535.378</v>
      </c>
      <c r="BF18" s="61">
        <v>1455535.378</v>
      </c>
      <c r="BG18" s="62">
        <v>1385650.206</v>
      </c>
      <c r="BH18" s="61">
        <v>1385650.206</v>
      </c>
      <c r="BI18" s="62">
        <v>1360529.132</v>
      </c>
      <c r="BJ18" s="61">
        <v>1059315.4240000001</v>
      </c>
      <c r="BK18" s="62">
        <v>751540.61600000004</v>
      </c>
      <c r="BL18" s="61">
        <v>733477.5723</v>
      </c>
      <c r="BM18" s="62">
        <v>236878.712</v>
      </c>
      <c r="BN18" s="61">
        <v>236878.712</v>
      </c>
      <c r="BO18" s="62">
        <v>236878.712</v>
      </c>
      <c r="BP18" s="61">
        <v>188860.6403</v>
      </c>
      <c r="BQ18" s="62">
        <v>57923.971339999996</v>
      </c>
      <c r="BR18" s="61">
        <v>57923.971339999996</v>
      </c>
      <c r="BS18" s="62">
        <v>57923.971339999996</v>
      </c>
      <c r="BT18" s="61">
        <v>57923.971339999996</v>
      </c>
      <c r="BU18" s="62">
        <v>0</v>
      </c>
      <c r="BV18" s="61">
        <v>0</v>
      </c>
      <c r="BW18" s="62">
        <v>0</v>
      </c>
      <c r="BX18" s="61">
        <v>0</v>
      </c>
      <c r="BY18" s="62">
        <v>0</v>
      </c>
      <c r="BZ18" s="61">
        <v>0</v>
      </c>
      <c r="CA18" s="88">
        <v>0</v>
      </c>
      <c r="CB18" s="14"/>
    </row>
    <row r="19" spans="2:80" x14ac:dyDescent="0.35">
      <c r="B19" s="2"/>
      <c r="C19" s="21">
        <f t="shared" si="0"/>
        <v>13</v>
      </c>
      <c r="D19" s="90" t="s">
        <v>46</v>
      </c>
      <c r="E19" s="79" t="s">
        <v>63</v>
      </c>
      <c r="F19" s="90" t="s">
        <v>64</v>
      </c>
      <c r="G19" s="79" t="s">
        <v>65</v>
      </c>
      <c r="H19" s="90" t="s">
        <v>66</v>
      </c>
      <c r="I19" s="79" t="s">
        <v>67</v>
      </c>
      <c r="J19" s="90">
        <v>2014</v>
      </c>
      <c r="K19" s="79" t="s">
        <v>104</v>
      </c>
      <c r="L19" s="90"/>
      <c r="M19" s="79" t="s">
        <v>112</v>
      </c>
      <c r="N19" s="90" t="s">
        <v>70</v>
      </c>
      <c r="O19" s="24">
        <v>22</v>
      </c>
      <c r="P19" s="23">
        <v>4.558270179</v>
      </c>
      <c r="Q19" s="82">
        <v>8127.6773149999999</v>
      </c>
      <c r="R19" s="3"/>
      <c r="S19" s="91">
        <v>0</v>
      </c>
      <c r="T19" s="24">
        <v>0</v>
      </c>
      <c r="U19" s="23">
        <v>0</v>
      </c>
      <c r="V19" s="24">
        <v>4.558270179</v>
      </c>
      <c r="W19" s="23">
        <v>4.558270179</v>
      </c>
      <c r="X19" s="24">
        <v>4.558270179</v>
      </c>
      <c r="Y19" s="23">
        <v>4.558270179</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24">
        <v>8127.6773149999999</v>
      </c>
      <c r="BB19" s="23">
        <v>8127.6773149999999</v>
      </c>
      <c r="BC19" s="24">
        <v>8127.6773149999999</v>
      </c>
      <c r="BD19" s="23">
        <v>8127.6773149999999</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5">
      <c r="B20" s="2"/>
      <c r="C20" s="44">
        <f t="shared" si="0"/>
        <v>14</v>
      </c>
      <c r="D20" s="86" t="s">
        <v>46</v>
      </c>
      <c r="E20" s="87" t="s">
        <v>63</v>
      </c>
      <c r="F20" s="86" t="s">
        <v>71</v>
      </c>
      <c r="G20" s="87" t="s">
        <v>65</v>
      </c>
      <c r="H20" s="86" t="s">
        <v>66</v>
      </c>
      <c r="I20" s="87" t="s">
        <v>67</v>
      </c>
      <c r="J20" s="86">
        <v>2014</v>
      </c>
      <c r="K20" s="87" t="s">
        <v>104</v>
      </c>
      <c r="L20" s="86"/>
      <c r="M20" s="87" t="s">
        <v>119</v>
      </c>
      <c r="N20" s="86" t="s">
        <v>70</v>
      </c>
      <c r="O20" s="62">
        <v>1</v>
      </c>
      <c r="P20" s="61">
        <v>0.11675429700000001</v>
      </c>
      <c r="Q20" s="88">
        <v>104.40804660000001</v>
      </c>
      <c r="R20" s="3"/>
      <c r="S20" s="89">
        <v>0</v>
      </c>
      <c r="T20" s="62">
        <v>0</v>
      </c>
      <c r="U20" s="61">
        <v>0</v>
      </c>
      <c r="V20" s="62">
        <v>0.11675429700000001</v>
      </c>
      <c r="W20" s="61">
        <v>0.11675429700000001</v>
      </c>
      <c r="X20" s="62">
        <v>0.11675429700000001</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0</v>
      </c>
      <c r="BA20" s="62">
        <v>104.40804660000001</v>
      </c>
      <c r="BB20" s="61">
        <v>104.40804660000001</v>
      </c>
      <c r="BC20" s="62">
        <v>104.40804660000001</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5">
      <c r="B21" s="2"/>
      <c r="C21" s="21">
        <f t="shared" si="0"/>
        <v>15</v>
      </c>
      <c r="D21" s="90" t="s">
        <v>46</v>
      </c>
      <c r="E21" s="79" t="s">
        <v>63</v>
      </c>
      <c r="F21" s="90" t="s">
        <v>71</v>
      </c>
      <c r="G21" s="79" t="s">
        <v>65</v>
      </c>
      <c r="H21" s="90" t="s">
        <v>66</v>
      </c>
      <c r="I21" s="79" t="s">
        <v>67</v>
      </c>
      <c r="J21" s="90">
        <v>2014</v>
      </c>
      <c r="K21" s="79" t="s">
        <v>104</v>
      </c>
      <c r="L21" s="90"/>
      <c r="M21" s="79" t="s">
        <v>119</v>
      </c>
      <c r="N21" s="90" t="s">
        <v>70</v>
      </c>
      <c r="O21" s="24">
        <v>0</v>
      </c>
      <c r="P21" s="23"/>
      <c r="Q21" s="82"/>
      <c r="R21" s="3"/>
      <c r="S21" s="91">
        <v>0</v>
      </c>
      <c r="T21" s="24">
        <v>0</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44">
        <f t="shared" si="0"/>
        <v>16</v>
      </c>
      <c r="D22" s="86" t="s">
        <v>46</v>
      </c>
      <c r="E22" s="87" t="s">
        <v>63</v>
      </c>
      <c r="F22" s="86" t="s">
        <v>71</v>
      </c>
      <c r="G22" s="87" t="s">
        <v>65</v>
      </c>
      <c r="H22" s="86" t="s">
        <v>66</v>
      </c>
      <c r="I22" s="87" t="s">
        <v>67</v>
      </c>
      <c r="J22" s="86">
        <v>2014</v>
      </c>
      <c r="K22" s="87" t="s">
        <v>104</v>
      </c>
      <c r="L22" s="86"/>
      <c r="M22" s="87" t="s">
        <v>119</v>
      </c>
      <c r="N22" s="86" t="s">
        <v>70</v>
      </c>
      <c r="O22" s="62">
        <v>16.010193513934308</v>
      </c>
      <c r="P22" s="61">
        <v>1.1149077394836049</v>
      </c>
      <c r="Q22" s="88">
        <v>8072.5659328492229</v>
      </c>
      <c r="R22" s="3"/>
      <c r="S22" s="89">
        <v>0</v>
      </c>
      <c r="T22" s="62">
        <v>0</v>
      </c>
      <c r="U22" s="61">
        <v>0</v>
      </c>
      <c r="V22" s="62">
        <v>1.1149077394836049</v>
      </c>
      <c r="W22" s="61">
        <v>1.1149077394836049</v>
      </c>
      <c r="X22" s="62">
        <v>1.1149077394836049</v>
      </c>
      <c r="Y22" s="61">
        <v>1.1149077394836049</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0</v>
      </c>
      <c r="BA22" s="62">
        <v>8072.5659328492229</v>
      </c>
      <c r="BB22" s="61">
        <v>8072.5659328492229</v>
      </c>
      <c r="BC22" s="62">
        <v>8072.5659328492229</v>
      </c>
      <c r="BD22" s="61">
        <v>8072.5659328492229</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35">
      <c r="B23" s="2"/>
      <c r="C23" s="21">
        <f t="shared" si="0"/>
        <v>17</v>
      </c>
      <c r="D23" s="90" t="s">
        <v>46</v>
      </c>
      <c r="E23" s="79" t="s">
        <v>63</v>
      </c>
      <c r="F23" s="90" t="s">
        <v>71</v>
      </c>
      <c r="G23" s="79" t="s">
        <v>65</v>
      </c>
      <c r="H23" s="90" t="s">
        <v>66</v>
      </c>
      <c r="I23" s="79" t="s">
        <v>67</v>
      </c>
      <c r="J23" s="90">
        <v>2014</v>
      </c>
      <c r="K23" s="79" t="s">
        <v>104</v>
      </c>
      <c r="L23" s="90"/>
      <c r="M23" s="79" t="s">
        <v>119</v>
      </c>
      <c r="N23" s="90" t="s">
        <v>70</v>
      </c>
      <c r="O23" s="24">
        <v>31.025483784835767</v>
      </c>
      <c r="P23" s="23">
        <v>1.8612666275584875</v>
      </c>
      <c r="Q23" s="82">
        <v>12664.766165417312</v>
      </c>
      <c r="R23" s="3"/>
      <c r="S23" s="91">
        <v>0</v>
      </c>
      <c r="T23" s="24">
        <v>0</v>
      </c>
      <c r="U23" s="23">
        <v>0</v>
      </c>
      <c r="V23" s="24">
        <v>1.8612666275584875</v>
      </c>
      <c r="W23" s="23">
        <v>1.8612666275584875</v>
      </c>
      <c r="X23" s="24">
        <v>1.8612666275584875</v>
      </c>
      <c r="Y23" s="23">
        <v>1.8612666275584875</v>
      </c>
      <c r="Z23" s="24">
        <v>1.8612666275584875</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0</v>
      </c>
      <c r="BA23" s="24">
        <v>12664.766165417312</v>
      </c>
      <c r="BB23" s="23">
        <v>12664.766165417312</v>
      </c>
      <c r="BC23" s="24">
        <v>12664.766165417312</v>
      </c>
      <c r="BD23" s="23">
        <v>12664.766165417312</v>
      </c>
      <c r="BE23" s="24">
        <v>12664.766165417312</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35">
      <c r="B24" s="2"/>
      <c r="C24" s="44">
        <f t="shared" si="0"/>
        <v>18</v>
      </c>
      <c r="D24" s="86" t="s">
        <v>46</v>
      </c>
      <c r="E24" s="87" t="s">
        <v>63</v>
      </c>
      <c r="F24" s="86" t="s">
        <v>72</v>
      </c>
      <c r="G24" s="87" t="s">
        <v>65</v>
      </c>
      <c r="H24" s="86" t="s">
        <v>66</v>
      </c>
      <c r="I24" s="87" t="s">
        <v>67</v>
      </c>
      <c r="J24" s="86">
        <v>2014</v>
      </c>
      <c r="K24" s="87" t="s">
        <v>104</v>
      </c>
      <c r="L24" s="86"/>
      <c r="M24" s="87" t="s">
        <v>120</v>
      </c>
      <c r="N24" s="86" t="s">
        <v>111</v>
      </c>
      <c r="O24" s="62">
        <v>12295.291880000001</v>
      </c>
      <c r="P24" s="61">
        <v>20.49764777</v>
      </c>
      <c r="Q24" s="88">
        <v>313202.77230000001</v>
      </c>
      <c r="R24" s="3"/>
      <c r="S24" s="89">
        <v>0</v>
      </c>
      <c r="T24" s="62">
        <v>0</v>
      </c>
      <c r="U24" s="61">
        <v>0</v>
      </c>
      <c r="V24" s="62">
        <v>20.49764777</v>
      </c>
      <c r="W24" s="61">
        <v>17.892221880000001</v>
      </c>
      <c r="X24" s="62">
        <v>16.534418169999999</v>
      </c>
      <c r="Y24" s="61">
        <v>16.534418169999999</v>
      </c>
      <c r="Z24" s="62">
        <v>16.534418169999999</v>
      </c>
      <c r="AA24" s="61">
        <v>16.534418169999999</v>
      </c>
      <c r="AB24" s="62">
        <v>16.534418169999999</v>
      </c>
      <c r="AC24" s="61">
        <v>16.522052070000001</v>
      </c>
      <c r="AD24" s="62">
        <v>16.522052070000001</v>
      </c>
      <c r="AE24" s="61">
        <v>15.42448428</v>
      </c>
      <c r="AF24" s="62">
        <v>14.037227939999999</v>
      </c>
      <c r="AG24" s="61">
        <v>11.89082634</v>
      </c>
      <c r="AH24" s="62">
        <v>11.89082634</v>
      </c>
      <c r="AI24" s="61">
        <v>11.83360794</v>
      </c>
      <c r="AJ24" s="62">
        <v>11.83360794</v>
      </c>
      <c r="AK24" s="61">
        <v>11.80943697</v>
      </c>
      <c r="AL24" s="62">
        <v>9.6002963989999994</v>
      </c>
      <c r="AM24" s="61">
        <v>9.6002963989999994</v>
      </c>
      <c r="AN24" s="62">
        <v>9.6002963989999994</v>
      </c>
      <c r="AO24" s="61">
        <v>9.6002963989999994</v>
      </c>
      <c r="AP24" s="62">
        <v>0</v>
      </c>
      <c r="AQ24" s="61">
        <v>0</v>
      </c>
      <c r="AR24" s="62">
        <v>0</v>
      </c>
      <c r="AS24" s="61">
        <v>0</v>
      </c>
      <c r="AT24" s="62">
        <v>0</v>
      </c>
      <c r="AU24" s="61">
        <v>0</v>
      </c>
      <c r="AV24" s="88">
        <v>0</v>
      </c>
      <c r="AW24" s="3"/>
      <c r="AX24" s="89">
        <v>0</v>
      </c>
      <c r="AY24" s="62">
        <v>0</v>
      </c>
      <c r="AZ24" s="61">
        <v>0</v>
      </c>
      <c r="BA24" s="62">
        <v>313202.77230000001</v>
      </c>
      <c r="BB24" s="61">
        <v>271700.09649999999</v>
      </c>
      <c r="BC24" s="62">
        <v>250071.19990000001</v>
      </c>
      <c r="BD24" s="61">
        <v>250071.19990000001</v>
      </c>
      <c r="BE24" s="62">
        <v>250071.19990000001</v>
      </c>
      <c r="BF24" s="61">
        <v>250071.19990000001</v>
      </c>
      <c r="BG24" s="62">
        <v>250071.19990000001</v>
      </c>
      <c r="BH24" s="61">
        <v>249962.87280000001</v>
      </c>
      <c r="BI24" s="62">
        <v>249962.87280000001</v>
      </c>
      <c r="BJ24" s="61">
        <v>232479.35879999999</v>
      </c>
      <c r="BK24" s="62">
        <v>226014.20860000001</v>
      </c>
      <c r="BL24" s="61">
        <v>191119.50450000001</v>
      </c>
      <c r="BM24" s="62">
        <v>191119.50450000001</v>
      </c>
      <c r="BN24" s="61">
        <v>188382.68960000001</v>
      </c>
      <c r="BO24" s="62">
        <v>188382.68960000001</v>
      </c>
      <c r="BP24" s="61">
        <v>188116.35980000001</v>
      </c>
      <c r="BQ24" s="62">
        <v>152926.24160000001</v>
      </c>
      <c r="BR24" s="61">
        <v>152926.24160000001</v>
      </c>
      <c r="BS24" s="62">
        <v>152926.24160000001</v>
      </c>
      <c r="BT24" s="61">
        <v>152926.24160000001</v>
      </c>
      <c r="BU24" s="62">
        <v>0</v>
      </c>
      <c r="BV24" s="61">
        <v>0</v>
      </c>
      <c r="BW24" s="62">
        <v>0</v>
      </c>
      <c r="BX24" s="61">
        <v>0</v>
      </c>
      <c r="BY24" s="62">
        <v>0</v>
      </c>
      <c r="BZ24" s="61">
        <v>0</v>
      </c>
      <c r="CA24" s="88">
        <v>0</v>
      </c>
      <c r="CB24" s="14"/>
    </row>
    <row r="25" spans="2:80" x14ac:dyDescent="0.35">
      <c r="B25" s="2"/>
      <c r="C25" s="21">
        <f t="shared" si="0"/>
        <v>19</v>
      </c>
      <c r="D25" s="90" t="s">
        <v>46</v>
      </c>
      <c r="E25" s="79" t="s">
        <v>63</v>
      </c>
      <c r="F25" s="90" t="s">
        <v>74</v>
      </c>
      <c r="G25" s="79" t="s">
        <v>65</v>
      </c>
      <c r="H25" s="90" t="s">
        <v>66</v>
      </c>
      <c r="I25" s="79" t="s">
        <v>67</v>
      </c>
      <c r="J25" s="90">
        <v>2013</v>
      </c>
      <c r="K25" s="79" t="s">
        <v>104</v>
      </c>
      <c r="L25" s="90"/>
      <c r="M25" s="79" t="s">
        <v>120</v>
      </c>
      <c r="N25" s="90" t="s">
        <v>111</v>
      </c>
      <c r="O25" s="24">
        <v>2.6760943510000001</v>
      </c>
      <c r="P25" s="23">
        <v>0</v>
      </c>
      <c r="Q25" s="82">
        <v>60</v>
      </c>
      <c r="R25" s="3"/>
      <c r="S25" s="91">
        <v>0</v>
      </c>
      <c r="T25" s="24">
        <v>0</v>
      </c>
      <c r="U25" s="23">
        <v>4.0000000000000001E-3</v>
      </c>
      <c r="V25" s="24">
        <v>4.0000000000000001E-3</v>
      </c>
      <c r="W25" s="23">
        <v>4.0000000000000001E-3</v>
      </c>
      <c r="X25" s="24">
        <v>4.0000000000000001E-3</v>
      </c>
      <c r="Y25" s="23">
        <v>4.0000000000000001E-3</v>
      </c>
      <c r="Z25" s="24">
        <v>4.0000000000000001E-3</v>
      </c>
      <c r="AA25" s="23">
        <v>4.0000000000000001E-3</v>
      </c>
      <c r="AB25" s="24">
        <v>4.0000000000000001E-3</v>
      </c>
      <c r="AC25" s="23">
        <v>3.0000000000000001E-3</v>
      </c>
      <c r="AD25" s="24">
        <v>3.0000000000000001E-3</v>
      </c>
      <c r="AE25" s="23">
        <v>2E-3</v>
      </c>
      <c r="AF25" s="24">
        <v>2E-3</v>
      </c>
      <c r="AG25" s="23">
        <v>2E-3</v>
      </c>
      <c r="AH25" s="24">
        <v>2E-3</v>
      </c>
      <c r="AI25" s="23">
        <v>2E-3</v>
      </c>
      <c r="AJ25" s="24">
        <v>2E-3</v>
      </c>
      <c r="AK25" s="23">
        <v>1E-3</v>
      </c>
      <c r="AL25" s="24">
        <v>1E-3</v>
      </c>
      <c r="AM25" s="23">
        <v>1E-3</v>
      </c>
      <c r="AN25" s="24">
        <v>1E-3</v>
      </c>
      <c r="AO25" s="23">
        <v>0</v>
      </c>
      <c r="AP25" s="24">
        <v>0</v>
      </c>
      <c r="AQ25" s="23">
        <v>0</v>
      </c>
      <c r="AR25" s="24">
        <v>0</v>
      </c>
      <c r="AS25" s="23">
        <v>0</v>
      </c>
      <c r="AT25" s="24">
        <v>0</v>
      </c>
      <c r="AU25" s="23">
        <v>0</v>
      </c>
      <c r="AV25" s="82">
        <v>0</v>
      </c>
      <c r="AW25" s="3"/>
      <c r="AX25" s="91">
        <v>0</v>
      </c>
      <c r="AY25" s="24">
        <v>0</v>
      </c>
      <c r="AZ25" s="23">
        <v>60</v>
      </c>
      <c r="BA25" s="24">
        <v>60</v>
      </c>
      <c r="BB25" s="23">
        <v>57</v>
      </c>
      <c r="BC25" s="24">
        <v>49</v>
      </c>
      <c r="BD25" s="23">
        <v>49</v>
      </c>
      <c r="BE25" s="24">
        <v>49</v>
      </c>
      <c r="BF25" s="23">
        <v>49</v>
      </c>
      <c r="BG25" s="24">
        <v>49</v>
      </c>
      <c r="BH25" s="23">
        <v>41</v>
      </c>
      <c r="BI25" s="24">
        <v>41</v>
      </c>
      <c r="BJ25" s="23">
        <v>39</v>
      </c>
      <c r="BK25" s="24">
        <v>39</v>
      </c>
      <c r="BL25" s="23">
        <v>39</v>
      </c>
      <c r="BM25" s="24">
        <v>39</v>
      </c>
      <c r="BN25" s="23">
        <v>39</v>
      </c>
      <c r="BO25" s="24">
        <v>39</v>
      </c>
      <c r="BP25" s="23">
        <v>21</v>
      </c>
      <c r="BQ25" s="24">
        <v>21</v>
      </c>
      <c r="BR25" s="23">
        <v>21</v>
      </c>
      <c r="BS25" s="24">
        <v>21</v>
      </c>
      <c r="BT25" s="23">
        <v>0</v>
      </c>
      <c r="BU25" s="24">
        <v>0</v>
      </c>
      <c r="BV25" s="23">
        <v>0</v>
      </c>
      <c r="BW25" s="24">
        <v>0</v>
      </c>
      <c r="BX25" s="23">
        <v>0</v>
      </c>
      <c r="BY25" s="24">
        <v>0</v>
      </c>
      <c r="BZ25" s="23">
        <v>0</v>
      </c>
      <c r="CA25" s="82">
        <v>0</v>
      </c>
      <c r="CB25" s="14"/>
    </row>
    <row r="26" spans="2:80" x14ac:dyDescent="0.35">
      <c r="B26" s="2"/>
      <c r="C26" s="44">
        <f t="shared" si="0"/>
        <v>20</v>
      </c>
      <c r="D26" s="86" t="s">
        <v>46</v>
      </c>
      <c r="E26" s="87" t="s">
        <v>63</v>
      </c>
      <c r="F26" s="86" t="s">
        <v>74</v>
      </c>
      <c r="G26" s="87" t="s">
        <v>65</v>
      </c>
      <c r="H26" s="86" t="s">
        <v>66</v>
      </c>
      <c r="I26" s="87" t="s">
        <v>67</v>
      </c>
      <c r="J26" s="86">
        <v>2014</v>
      </c>
      <c r="K26" s="87" t="s">
        <v>104</v>
      </c>
      <c r="L26" s="86"/>
      <c r="M26" s="87" t="s">
        <v>120</v>
      </c>
      <c r="N26" s="86" t="s">
        <v>111</v>
      </c>
      <c r="O26" s="62">
        <v>2800.4263150000002</v>
      </c>
      <c r="P26" s="61">
        <v>6.2230058579999996</v>
      </c>
      <c r="Q26" s="88">
        <v>77844.600590000002</v>
      </c>
      <c r="R26" s="3"/>
      <c r="S26" s="89">
        <v>0</v>
      </c>
      <c r="T26" s="62">
        <v>0</v>
      </c>
      <c r="U26" s="61">
        <v>0</v>
      </c>
      <c r="V26" s="62">
        <v>6.2230058579999996</v>
      </c>
      <c r="W26" s="61">
        <v>5.8153176039999996</v>
      </c>
      <c r="X26" s="62">
        <v>5.61956845</v>
      </c>
      <c r="Y26" s="61">
        <v>5.61956845</v>
      </c>
      <c r="Z26" s="62">
        <v>5.61956845</v>
      </c>
      <c r="AA26" s="61">
        <v>5.61956845</v>
      </c>
      <c r="AB26" s="62">
        <v>5.61956845</v>
      </c>
      <c r="AC26" s="61">
        <v>5.6052701459999996</v>
      </c>
      <c r="AD26" s="62">
        <v>5.6052701459999996</v>
      </c>
      <c r="AE26" s="61">
        <v>4.9938632470000002</v>
      </c>
      <c r="AF26" s="62">
        <v>3.8152155849999998</v>
      </c>
      <c r="AG26" s="61">
        <v>3.8065381309999999</v>
      </c>
      <c r="AH26" s="62">
        <v>3.8065381309999999</v>
      </c>
      <c r="AI26" s="61">
        <v>3.6984963249999998</v>
      </c>
      <c r="AJ26" s="62">
        <v>3.6984963249999998</v>
      </c>
      <c r="AK26" s="61">
        <v>3.6882087669999999</v>
      </c>
      <c r="AL26" s="62">
        <v>1.8644765750000001</v>
      </c>
      <c r="AM26" s="61">
        <v>1.8644765750000001</v>
      </c>
      <c r="AN26" s="62">
        <v>1.8644765750000001</v>
      </c>
      <c r="AO26" s="61">
        <v>1.8644765750000001</v>
      </c>
      <c r="AP26" s="62">
        <v>0</v>
      </c>
      <c r="AQ26" s="61">
        <v>0</v>
      </c>
      <c r="AR26" s="62">
        <v>0</v>
      </c>
      <c r="AS26" s="61">
        <v>0</v>
      </c>
      <c r="AT26" s="62">
        <v>0</v>
      </c>
      <c r="AU26" s="61">
        <v>0</v>
      </c>
      <c r="AV26" s="88">
        <v>0</v>
      </c>
      <c r="AW26" s="3"/>
      <c r="AX26" s="89">
        <v>0</v>
      </c>
      <c r="AY26" s="62">
        <v>0</v>
      </c>
      <c r="AZ26" s="61">
        <v>0</v>
      </c>
      <c r="BA26" s="62">
        <v>77844.600590000002</v>
      </c>
      <c r="BB26" s="61">
        <v>72548.348549999995</v>
      </c>
      <c r="BC26" s="62">
        <v>69968.063429999995</v>
      </c>
      <c r="BD26" s="61">
        <v>69968.063429999995</v>
      </c>
      <c r="BE26" s="62">
        <v>69968.063429999995</v>
      </c>
      <c r="BF26" s="61">
        <v>69968.063429999995</v>
      </c>
      <c r="BG26" s="62">
        <v>69968.063429999995</v>
      </c>
      <c r="BH26" s="61">
        <v>69842.810280000005</v>
      </c>
      <c r="BI26" s="62">
        <v>69842.810280000005</v>
      </c>
      <c r="BJ26" s="61">
        <v>60103.51107</v>
      </c>
      <c r="BK26" s="62">
        <v>55806.289420000001</v>
      </c>
      <c r="BL26" s="61">
        <v>55031.216390000001</v>
      </c>
      <c r="BM26" s="62">
        <v>55031.216390000001</v>
      </c>
      <c r="BN26" s="61">
        <v>53108.379180000004</v>
      </c>
      <c r="BO26" s="62">
        <v>53108.379180000004</v>
      </c>
      <c r="BP26" s="61">
        <v>52971.073369999998</v>
      </c>
      <c r="BQ26" s="62">
        <v>23892.980080000001</v>
      </c>
      <c r="BR26" s="61">
        <v>23892.980080000001</v>
      </c>
      <c r="BS26" s="62">
        <v>23892.980080000001</v>
      </c>
      <c r="BT26" s="61">
        <v>23892.980080000001</v>
      </c>
      <c r="BU26" s="62">
        <v>0</v>
      </c>
      <c r="BV26" s="61">
        <v>0</v>
      </c>
      <c r="BW26" s="62">
        <v>0</v>
      </c>
      <c r="BX26" s="61">
        <v>0</v>
      </c>
      <c r="BY26" s="62">
        <v>0</v>
      </c>
      <c r="BZ26" s="61">
        <v>0</v>
      </c>
      <c r="CA26" s="88">
        <v>0</v>
      </c>
      <c r="CB26" s="14"/>
    </row>
    <row r="27" spans="2:80" x14ac:dyDescent="0.35">
      <c r="B27" s="2"/>
      <c r="C27" s="21">
        <f t="shared" si="0"/>
        <v>21</v>
      </c>
      <c r="D27" s="90" t="s">
        <v>46</v>
      </c>
      <c r="E27" s="79" t="s">
        <v>99</v>
      </c>
      <c r="F27" s="90" t="s">
        <v>100</v>
      </c>
      <c r="G27" s="79" t="s">
        <v>65</v>
      </c>
      <c r="H27" s="90" t="s">
        <v>66</v>
      </c>
      <c r="I27" s="79" t="s">
        <v>67</v>
      </c>
      <c r="J27" s="90">
        <v>2012</v>
      </c>
      <c r="K27" s="79" t="s">
        <v>104</v>
      </c>
      <c r="L27" s="90"/>
      <c r="M27" s="79" t="s">
        <v>119</v>
      </c>
      <c r="N27" s="90" t="s">
        <v>121</v>
      </c>
      <c r="O27" s="24">
        <v>4</v>
      </c>
      <c r="P27" s="23">
        <v>1.232480236</v>
      </c>
      <c r="Q27" s="82">
        <v>13037.00397</v>
      </c>
      <c r="R27" s="3"/>
      <c r="S27" s="91">
        <v>1.235931047</v>
      </c>
      <c r="T27" s="24">
        <v>1.235931047</v>
      </c>
      <c r="U27" s="23">
        <v>1.235931047</v>
      </c>
      <c r="V27" s="24">
        <v>1.2327678040000001</v>
      </c>
      <c r="W27" s="23">
        <v>1.232480236</v>
      </c>
      <c r="X27" s="24">
        <v>1.213252038</v>
      </c>
      <c r="Y27" s="23">
        <v>1.2047882080000001</v>
      </c>
      <c r="Z27" s="24">
        <v>1.196324377</v>
      </c>
      <c r="AA27" s="23">
        <v>1.166924377</v>
      </c>
      <c r="AB27" s="24">
        <v>1.166924377</v>
      </c>
      <c r="AC27" s="23">
        <v>1.083931049</v>
      </c>
      <c r="AD27" s="24">
        <v>0.75413103999999997</v>
      </c>
      <c r="AE27" s="23">
        <v>0.71773103800000004</v>
      </c>
      <c r="AF27" s="24">
        <v>0.71773103800000004</v>
      </c>
      <c r="AG27" s="23">
        <v>0.71773103800000004</v>
      </c>
      <c r="AH27" s="24">
        <v>0.71773103800000004</v>
      </c>
      <c r="AI27" s="23">
        <v>0.55353104500000005</v>
      </c>
      <c r="AJ27" s="24">
        <v>0.52593104499999999</v>
      </c>
      <c r="AK27" s="23">
        <v>0.52593104499999999</v>
      </c>
      <c r="AL27" s="24">
        <v>0.52593104499999999</v>
      </c>
      <c r="AM27" s="23">
        <v>0.52593104499999999</v>
      </c>
      <c r="AN27" s="24">
        <v>0.52593104499999999</v>
      </c>
      <c r="AO27" s="23">
        <v>0</v>
      </c>
      <c r="AP27" s="24">
        <v>0</v>
      </c>
      <c r="AQ27" s="23">
        <v>0</v>
      </c>
      <c r="AR27" s="24">
        <v>0</v>
      </c>
      <c r="AS27" s="23">
        <v>0</v>
      </c>
      <c r="AT27" s="24">
        <v>0</v>
      </c>
      <c r="AU27" s="23">
        <v>0</v>
      </c>
      <c r="AV27" s="82">
        <v>0</v>
      </c>
      <c r="AW27" s="3"/>
      <c r="AX27" s="91">
        <v>6582.9019779999999</v>
      </c>
      <c r="AY27" s="24">
        <v>6582.9019779999999</v>
      </c>
      <c r="AZ27" s="23">
        <v>6582.9019779999999</v>
      </c>
      <c r="BA27" s="24">
        <v>6521.3019709999999</v>
      </c>
      <c r="BB27" s="23">
        <v>6515.7019810000002</v>
      </c>
      <c r="BC27" s="24">
        <v>6146.4551700000002</v>
      </c>
      <c r="BD27" s="23">
        <v>5984.2317810000004</v>
      </c>
      <c r="BE27" s="24">
        <v>5822.0083919999997</v>
      </c>
      <c r="BF27" s="23">
        <v>5258.0083919999997</v>
      </c>
      <c r="BG27" s="24">
        <v>5110.0083919999997</v>
      </c>
      <c r="BH27" s="23">
        <v>3516.9019779999999</v>
      </c>
      <c r="BI27" s="24">
        <v>3208.9019779999999</v>
      </c>
      <c r="BJ27" s="23">
        <v>2908.9019779999999</v>
      </c>
      <c r="BK27" s="24">
        <v>2908.9019779999999</v>
      </c>
      <c r="BL27" s="23">
        <v>2908.9019779999999</v>
      </c>
      <c r="BM27" s="24">
        <v>2908.9019779999999</v>
      </c>
      <c r="BN27" s="23">
        <v>1558.9019780000001</v>
      </c>
      <c r="BO27" s="24">
        <v>1330.9019780000001</v>
      </c>
      <c r="BP27" s="23">
        <v>1330.9019780000001</v>
      </c>
      <c r="BQ27" s="24">
        <v>1330.9019780000001</v>
      </c>
      <c r="BR27" s="23">
        <v>1330.9019780000001</v>
      </c>
      <c r="BS27" s="24">
        <v>1330.9019780000001</v>
      </c>
      <c r="BT27" s="23">
        <v>0</v>
      </c>
      <c r="BU27" s="24">
        <v>0</v>
      </c>
      <c r="BV27" s="23">
        <v>0</v>
      </c>
      <c r="BW27" s="24">
        <v>0</v>
      </c>
      <c r="BX27" s="23">
        <v>0</v>
      </c>
      <c r="BY27" s="24">
        <v>0</v>
      </c>
      <c r="BZ27" s="23">
        <v>0</v>
      </c>
      <c r="CA27" s="82">
        <v>0</v>
      </c>
      <c r="CB27" s="14"/>
    </row>
    <row r="28" spans="2:80" x14ac:dyDescent="0.35">
      <c r="B28" s="2"/>
      <c r="C28" s="44">
        <f t="shared" si="0"/>
        <v>22</v>
      </c>
      <c r="D28" s="86" t="s">
        <v>46</v>
      </c>
      <c r="E28" s="87" t="s">
        <v>99</v>
      </c>
      <c r="F28" s="86" t="s">
        <v>100</v>
      </c>
      <c r="G28" s="87" t="s">
        <v>65</v>
      </c>
      <c r="H28" s="86" t="s">
        <v>66</v>
      </c>
      <c r="I28" s="87" t="s">
        <v>67</v>
      </c>
      <c r="J28" s="86">
        <v>2013</v>
      </c>
      <c r="K28" s="87" t="s">
        <v>104</v>
      </c>
      <c r="L28" s="86"/>
      <c r="M28" s="87" t="s">
        <v>119</v>
      </c>
      <c r="N28" s="86" t="s">
        <v>121</v>
      </c>
      <c r="O28" s="62">
        <v>15</v>
      </c>
      <c r="P28" s="61">
        <v>3.349943675</v>
      </c>
      <c r="Q28" s="88">
        <v>42838.43</v>
      </c>
      <c r="R28" s="3"/>
      <c r="S28" s="89">
        <v>0</v>
      </c>
      <c r="T28" s="62">
        <v>0</v>
      </c>
      <c r="U28" s="61">
        <v>3.355001321</v>
      </c>
      <c r="V28" s="62">
        <v>3.3503651460000001</v>
      </c>
      <c r="W28" s="61">
        <v>3.349943675</v>
      </c>
      <c r="X28" s="62">
        <v>3.2665987689999998</v>
      </c>
      <c r="Y28" s="61">
        <v>3.2266121970000001</v>
      </c>
      <c r="Z28" s="62">
        <v>3.1866256260000001</v>
      </c>
      <c r="AA28" s="61">
        <v>3.1578990880000002</v>
      </c>
      <c r="AB28" s="62">
        <v>3.1578990880000002</v>
      </c>
      <c r="AC28" s="61">
        <v>2.8444562040000001</v>
      </c>
      <c r="AD28" s="62">
        <v>2.8444562040000001</v>
      </c>
      <c r="AE28" s="61">
        <v>2.5282272049999999</v>
      </c>
      <c r="AF28" s="62">
        <v>2.5282272049999999</v>
      </c>
      <c r="AG28" s="61">
        <v>2.3925062669999999</v>
      </c>
      <c r="AH28" s="62">
        <v>2.3925062669999999</v>
      </c>
      <c r="AI28" s="61">
        <v>2.0641062809999999</v>
      </c>
      <c r="AJ28" s="62">
        <v>1.9675062820000002</v>
      </c>
      <c r="AK28" s="61">
        <v>1.9675062820000002</v>
      </c>
      <c r="AL28" s="62">
        <v>1.9675062820000002</v>
      </c>
      <c r="AM28" s="61">
        <v>1.9675062820000002</v>
      </c>
      <c r="AN28" s="62">
        <v>1.9675062820000002</v>
      </c>
      <c r="AO28" s="61">
        <v>0</v>
      </c>
      <c r="AP28" s="62">
        <v>0</v>
      </c>
      <c r="AQ28" s="61">
        <v>0</v>
      </c>
      <c r="AR28" s="62">
        <v>0</v>
      </c>
      <c r="AS28" s="61">
        <v>0</v>
      </c>
      <c r="AT28" s="62">
        <v>0</v>
      </c>
      <c r="AU28" s="61">
        <v>0</v>
      </c>
      <c r="AV28" s="88">
        <v>0</v>
      </c>
      <c r="AW28" s="3"/>
      <c r="AX28" s="89">
        <v>0</v>
      </c>
      <c r="AY28" s="62">
        <v>0</v>
      </c>
      <c r="AZ28" s="61">
        <v>21513.600460000001</v>
      </c>
      <c r="BA28" s="62">
        <v>21423.317060000001</v>
      </c>
      <c r="BB28" s="61">
        <v>21415.109479999999</v>
      </c>
      <c r="BC28" s="62">
        <v>19816.630219999999</v>
      </c>
      <c r="BD28" s="61">
        <v>19050.220939999999</v>
      </c>
      <c r="BE28" s="62">
        <v>18283.811710000002</v>
      </c>
      <c r="BF28" s="61">
        <v>17732.731179999999</v>
      </c>
      <c r="BG28" s="62">
        <v>17546.804319999999</v>
      </c>
      <c r="BH28" s="61">
        <v>11535.52541</v>
      </c>
      <c r="BI28" s="62">
        <v>11535.52541</v>
      </c>
      <c r="BJ28" s="61">
        <v>8928.0627440000007</v>
      </c>
      <c r="BK28" s="62">
        <v>8928.0627440000007</v>
      </c>
      <c r="BL28" s="61">
        <v>8476.8999330000006</v>
      </c>
      <c r="BM28" s="62">
        <v>8476.8999330000006</v>
      </c>
      <c r="BN28" s="61">
        <v>5776.8999329999997</v>
      </c>
      <c r="BO28" s="62">
        <v>4978.8999329999997</v>
      </c>
      <c r="BP28" s="61">
        <v>4978.8999329999997</v>
      </c>
      <c r="BQ28" s="62">
        <v>4978.8999329999997</v>
      </c>
      <c r="BR28" s="61">
        <v>4978.8999329999997</v>
      </c>
      <c r="BS28" s="62">
        <v>4978.8999329999997</v>
      </c>
      <c r="BT28" s="61">
        <v>0</v>
      </c>
      <c r="BU28" s="62">
        <v>0</v>
      </c>
      <c r="BV28" s="61">
        <v>0</v>
      </c>
      <c r="BW28" s="62">
        <v>0</v>
      </c>
      <c r="BX28" s="61">
        <v>0</v>
      </c>
      <c r="BY28" s="62">
        <v>0</v>
      </c>
      <c r="BZ28" s="61">
        <v>0</v>
      </c>
      <c r="CA28" s="88">
        <v>0</v>
      </c>
      <c r="CB28" s="14"/>
    </row>
    <row r="29" spans="2:80" x14ac:dyDescent="0.35">
      <c r="B29" s="2"/>
      <c r="C29" s="21">
        <f t="shared" si="0"/>
        <v>23</v>
      </c>
      <c r="D29" s="90" t="s">
        <v>46</v>
      </c>
      <c r="E29" s="79" t="s">
        <v>99</v>
      </c>
      <c r="F29" s="90" t="s">
        <v>100</v>
      </c>
      <c r="G29" s="79" t="s">
        <v>65</v>
      </c>
      <c r="H29" s="90" t="s">
        <v>66</v>
      </c>
      <c r="I29" s="79" t="s">
        <v>67</v>
      </c>
      <c r="J29" s="90">
        <v>2014</v>
      </c>
      <c r="K29" s="79" t="s">
        <v>104</v>
      </c>
      <c r="L29" s="90"/>
      <c r="M29" s="79" t="s">
        <v>119</v>
      </c>
      <c r="N29" s="90" t="s">
        <v>121</v>
      </c>
      <c r="O29" s="24">
        <v>56</v>
      </c>
      <c r="P29" s="23">
        <v>5.0819772360000002</v>
      </c>
      <c r="Q29" s="82">
        <v>106905.3079</v>
      </c>
      <c r="R29" s="3"/>
      <c r="S29" s="91">
        <v>0</v>
      </c>
      <c r="T29" s="24">
        <v>0</v>
      </c>
      <c r="U29" s="23">
        <v>0</v>
      </c>
      <c r="V29" s="24">
        <v>5.0835123040000001</v>
      </c>
      <c r="W29" s="23">
        <v>5.0819772360000002</v>
      </c>
      <c r="X29" s="24">
        <v>4.7892795890000004</v>
      </c>
      <c r="Y29" s="23">
        <v>4.6490710240000004</v>
      </c>
      <c r="Z29" s="24">
        <v>4.5088624680000002</v>
      </c>
      <c r="AA29" s="23">
        <v>4.5088624680000002</v>
      </c>
      <c r="AB29" s="24">
        <v>4.5088624680000002</v>
      </c>
      <c r="AC29" s="23">
        <v>4.5088624680000002</v>
      </c>
      <c r="AD29" s="24">
        <v>3.468717072</v>
      </c>
      <c r="AE29" s="23">
        <v>3.0426170570000002</v>
      </c>
      <c r="AF29" s="24">
        <v>2.970851262</v>
      </c>
      <c r="AG29" s="23">
        <v>2.970851262</v>
      </c>
      <c r="AH29" s="24">
        <v>2.398543675</v>
      </c>
      <c r="AI29" s="23">
        <v>2.398543675</v>
      </c>
      <c r="AJ29" s="24">
        <v>0.26934375300000002</v>
      </c>
      <c r="AK29" s="23">
        <v>0.25770000399999998</v>
      </c>
      <c r="AL29" s="24">
        <v>0.25770000399999998</v>
      </c>
      <c r="AM29" s="23">
        <v>0.25770000399999998</v>
      </c>
      <c r="AN29" s="24">
        <v>0.25770000399999998</v>
      </c>
      <c r="AO29" s="23">
        <v>0.25770000399999998</v>
      </c>
      <c r="AP29" s="24">
        <v>0.25770000399999998</v>
      </c>
      <c r="AQ29" s="23">
        <v>0</v>
      </c>
      <c r="AR29" s="24">
        <v>0</v>
      </c>
      <c r="AS29" s="23">
        <v>0</v>
      </c>
      <c r="AT29" s="24">
        <v>0</v>
      </c>
      <c r="AU29" s="23">
        <v>0</v>
      </c>
      <c r="AV29" s="82">
        <v>0</v>
      </c>
      <c r="AW29" s="3"/>
      <c r="AX29" s="91">
        <v>0</v>
      </c>
      <c r="AY29" s="24">
        <v>0</v>
      </c>
      <c r="AZ29" s="23">
        <v>0</v>
      </c>
      <c r="BA29" s="24">
        <v>53467.600749999998</v>
      </c>
      <c r="BB29" s="23">
        <v>53437.707289999998</v>
      </c>
      <c r="BC29" s="24">
        <v>47823.898410000002</v>
      </c>
      <c r="BD29" s="23">
        <v>45136.56826</v>
      </c>
      <c r="BE29" s="24">
        <v>42449.237269999998</v>
      </c>
      <c r="BF29" s="23">
        <v>42449.237269999998</v>
      </c>
      <c r="BG29" s="24">
        <v>42449.237269999998</v>
      </c>
      <c r="BH29" s="23">
        <v>42344.966030000003</v>
      </c>
      <c r="BI29" s="24">
        <v>22393.360519999998</v>
      </c>
      <c r="BJ29" s="23">
        <v>21995.360519999998</v>
      </c>
      <c r="BK29" s="24">
        <v>21403.649290000001</v>
      </c>
      <c r="BL29" s="23">
        <v>21403.649290000001</v>
      </c>
      <c r="BM29" s="24">
        <v>19501.1875</v>
      </c>
      <c r="BN29" s="23">
        <v>19501.1875</v>
      </c>
      <c r="BO29" s="24">
        <v>1995.1875</v>
      </c>
      <c r="BP29" s="23">
        <v>1899</v>
      </c>
      <c r="BQ29" s="24">
        <v>1899</v>
      </c>
      <c r="BR29" s="23">
        <v>1899</v>
      </c>
      <c r="BS29" s="24">
        <v>1899</v>
      </c>
      <c r="BT29" s="23">
        <v>1899</v>
      </c>
      <c r="BU29" s="24">
        <v>1899</v>
      </c>
      <c r="BV29" s="23">
        <v>0</v>
      </c>
      <c r="BW29" s="24">
        <v>0</v>
      </c>
      <c r="BX29" s="23">
        <v>0</v>
      </c>
      <c r="BY29" s="24">
        <v>0</v>
      </c>
      <c r="BZ29" s="23">
        <v>0</v>
      </c>
      <c r="CA29" s="82">
        <v>0</v>
      </c>
      <c r="CB29" s="14"/>
    </row>
    <row r="30" spans="2:80" x14ac:dyDescent="0.35">
      <c r="B30" s="2"/>
      <c r="C30" s="44">
        <f t="shared" si="0"/>
        <v>24</v>
      </c>
      <c r="D30" s="86" t="s">
        <v>46</v>
      </c>
      <c r="E30" s="87" t="s">
        <v>63</v>
      </c>
      <c r="F30" s="86" t="s">
        <v>75</v>
      </c>
      <c r="G30" s="87" t="s">
        <v>65</v>
      </c>
      <c r="H30" s="86" t="s">
        <v>66</v>
      </c>
      <c r="I30" s="87" t="s">
        <v>82</v>
      </c>
      <c r="J30" s="86">
        <v>2013</v>
      </c>
      <c r="K30" s="87" t="s">
        <v>104</v>
      </c>
      <c r="L30" s="86"/>
      <c r="M30" s="87" t="s">
        <v>116</v>
      </c>
      <c r="N30" s="86" t="s">
        <v>117</v>
      </c>
      <c r="O30" s="62">
        <v>13</v>
      </c>
      <c r="P30" s="61">
        <v>2.97865782</v>
      </c>
      <c r="Q30" s="88">
        <v>10835.7511839</v>
      </c>
      <c r="R30" s="3"/>
      <c r="S30" s="89">
        <v>0</v>
      </c>
      <c r="T30" s="62">
        <v>0</v>
      </c>
      <c r="U30" s="61">
        <v>2.97865782</v>
      </c>
      <c r="V30" s="62">
        <v>2.97865782</v>
      </c>
      <c r="W30" s="61">
        <v>2.97865782</v>
      </c>
      <c r="X30" s="62">
        <v>2.97865782</v>
      </c>
      <c r="Y30" s="61">
        <v>2.97865782</v>
      </c>
      <c r="Z30" s="62">
        <v>2.97865782</v>
      </c>
      <c r="AA30" s="61">
        <v>2.97865782</v>
      </c>
      <c r="AB30" s="62">
        <v>2.97865782</v>
      </c>
      <c r="AC30" s="61">
        <v>2.97865782</v>
      </c>
      <c r="AD30" s="62">
        <v>2.97865782</v>
      </c>
      <c r="AE30" s="61">
        <v>2.97865782</v>
      </c>
      <c r="AF30" s="62">
        <v>2.97865782</v>
      </c>
      <c r="AG30" s="61">
        <v>2.97865782</v>
      </c>
      <c r="AH30" s="62">
        <v>2.97865782</v>
      </c>
      <c r="AI30" s="61">
        <v>2.97865782</v>
      </c>
      <c r="AJ30" s="62">
        <v>2.97865782</v>
      </c>
      <c r="AK30" s="61">
        <v>2.97865782</v>
      </c>
      <c r="AL30" s="62">
        <v>2.97865782</v>
      </c>
      <c r="AM30" s="61">
        <v>2.6293697819999999</v>
      </c>
      <c r="AN30" s="62">
        <v>0</v>
      </c>
      <c r="AO30" s="61">
        <v>0</v>
      </c>
      <c r="AP30" s="62">
        <v>0</v>
      </c>
      <c r="AQ30" s="61">
        <v>0</v>
      </c>
      <c r="AR30" s="62">
        <v>0</v>
      </c>
      <c r="AS30" s="61">
        <v>0</v>
      </c>
      <c r="AT30" s="62">
        <v>0</v>
      </c>
      <c r="AU30" s="61">
        <v>0</v>
      </c>
      <c r="AV30" s="88">
        <v>0</v>
      </c>
      <c r="AW30" s="3"/>
      <c r="AX30" s="89">
        <v>0</v>
      </c>
      <c r="AY30" s="62">
        <v>0</v>
      </c>
      <c r="AZ30" s="61">
        <v>5417.8755899900007</v>
      </c>
      <c r="BA30" s="62">
        <v>5417.8755899900007</v>
      </c>
      <c r="BB30" s="61">
        <v>5417.8755899900007</v>
      </c>
      <c r="BC30" s="62">
        <v>5417.8755899900007</v>
      </c>
      <c r="BD30" s="61">
        <v>5417.8755899900007</v>
      </c>
      <c r="BE30" s="62">
        <v>5417.8755899900007</v>
      </c>
      <c r="BF30" s="61">
        <v>5417.8755899900007</v>
      </c>
      <c r="BG30" s="62">
        <v>5417.8755899900007</v>
      </c>
      <c r="BH30" s="61">
        <v>5417.8755899900007</v>
      </c>
      <c r="BI30" s="62">
        <v>5417.8755899900007</v>
      </c>
      <c r="BJ30" s="61">
        <v>5417.8755899900007</v>
      </c>
      <c r="BK30" s="62">
        <v>5417.8755899900007</v>
      </c>
      <c r="BL30" s="61">
        <v>5417.8755899900007</v>
      </c>
      <c r="BM30" s="62">
        <v>5417.8755899900007</v>
      </c>
      <c r="BN30" s="61">
        <v>5417.8755899900007</v>
      </c>
      <c r="BO30" s="62">
        <v>5417.8755899900007</v>
      </c>
      <c r="BP30" s="61">
        <v>5417.8755899900007</v>
      </c>
      <c r="BQ30" s="62">
        <v>5417.8755899900007</v>
      </c>
      <c r="BR30" s="61">
        <v>5105.5232180000003</v>
      </c>
      <c r="BS30" s="62">
        <v>0</v>
      </c>
      <c r="BT30" s="61">
        <v>0</v>
      </c>
      <c r="BU30" s="62">
        <v>0</v>
      </c>
      <c r="BV30" s="61">
        <v>0</v>
      </c>
      <c r="BW30" s="62">
        <v>0</v>
      </c>
      <c r="BX30" s="61">
        <v>0</v>
      </c>
      <c r="BY30" s="62">
        <v>0</v>
      </c>
      <c r="BZ30" s="61">
        <v>0</v>
      </c>
      <c r="CA30" s="88">
        <v>0</v>
      </c>
      <c r="CB30" s="14"/>
    </row>
    <row r="31" spans="2:80" x14ac:dyDescent="0.35">
      <c r="B31" s="2"/>
      <c r="C31" s="21">
        <f t="shared" si="0"/>
        <v>25</v>
      </c>
      <c r="D31" s="90" t="s">
        <v>46</v>
      </c>
      <c r="E31" s="79" t="s">
        <v>63</v>
      </c>
      <c r="F31" s="90" t="s">
        <v>75</v>
      </c>
      <c r="G31" s="79" t="s">
        <v>65</v>
      </c>
      <c r="H31" s="90" t="s">
        <v>66</v>
      </c>
      <c r="I31" s="79" t="s">
        <v>67</v>
      </c>
      <c r="J31" s="90">
        <v>2014</v>
      </c>
      <c r="K31" s="79" t="s">
        <v>104</v>
      </c>
      <c r="L31" s="90"/>
      <c r="M31" s="79" t="s">
        <v>119</v>
      </c>
      <c r="N31" s="90" t="s">
        <v>117</v>
      </c>
      <c r="O31" s="24">
        <v>374</v>
      </c>
      <c r="P31" s="23">
        <v>84.262580716999992</v>
      </c>
      <c r="Q31" s="82">
        <v>158962.69426240001</v>
      </c>
      <c r="R31" s="3"/>
      <c r="S31" s="91">
        <v>0</v>
      </c>
      <c r="T31" s="24">
        <v>0</v>
      </c>
      <c r="U31" s="23">
        <v>0</v>
      </c>
      <c r="V31" s="24">
        <v>84.262580716999992</v>
      </c>
      <c r="W31" s="23">
        <v>84.262580716999992</v>
      </c>
      <c r="X31" s="24">
        <v>84.262580716999992</v>
      </c>
      <c r="Y31" s="23">
        <v>84.262580716999992</v>
      </c>
      <c r="Z31" s="24">
        <v>84.262580716999992</v>
      </c>
      <c r="AA31" s="23">
        <v>84.262580716999992</v>
      </c>
      <c r="AB31" s="24">
        <v>84.262580716999992</v>
      </c>
      <c r="AC31" s="23">
        <v>84.262580716999992</v>
      </c>
      <c r="AD31" s="24">
        <v>84.262580716999992</v>
      </c>
      <c r="AE31" s="23">
        <v>84.262580716999992</v>
      </c>
      <c r="AF31" s="24">
        <v>84.262580716999992</v>
      </c>
      <c r="AG31" s="23">
        <v>84.262580716999992</v>
      </c>
      <c r="AH31" s="24">
        <v>84.262580716999992</v>
      </c>
      <c r="AI31" s="23">
        <v>84.262580716999992</v>
      </c>
      <c r="AJ31" s="24">
        <v>84.262580716999992</v>
      </c>
      <c r="AK31" s="23">
        <v>84.262580716999992</v>
      </c>
      <c r="AL31" s="24">
        <v>84.262580716999992</v>
      </c>
      <c r="AM31" s="23">
        <v>84.262580716999992</v>
      </c>
      <c r="AN31" s="24">
        <v>78.819598549999995</v>
      </c>
      <c r="AO31" s="23">
        <v>0</v>
      </c>
      <c r="AP31" s="24">
        <v>0</v>
      </c>
      <c r="AQ31" s="23">
        <v>0</v>
      </c>
      <c r="AR31" s="24">
        <v>0</v>
      </c>
      <c r="AS31" s="23">
        <v>0</v>
      </c>
      <c r="AT31" s="24">
        <v>0</v>
      </c>
      <c r="AU31" s="23">
        <v>0</v>
      </c>
      <c r="AV31" s="82">
        <v>0</v>
      </c>
      <c r="AW31" s="3"/>
      <c r="AX31" s="91">
        <v>0</v>
      </c>
      <c r="AY31" s="24">
        <v>0</v>
      </c>
      <c r="AZ31" s="23">
        <v>0</v>
      </c>
      <c r="BA31" s="24">
        <v>158962.69426240001</v>
      </c>
      <c r="BB31" s="23">
        <v>158962.69426240001</v>
      </c>
      <c r="BC31" s="24">
        <v>158962.69426240001</v>
      </c>
      <c r="BD31" s="23">
        <v>158962.69426240001</v>
      </c>
      <c r="BE31" s="24">
        <v>158962.69426240001</v>
      </c>
      <c r="BF31" s="23">
        <v>158962.69426240001</v>
      </c>
      <c r="BG31" s="24">
        <v>158962.69426240001</v>
      </c>
      <c r="BH31" s="23">
        <v>158962.69426240001</v>
      </c>
      <c r="BI31" s="24">
        <v>158962.69426240001</v>
      </c>
      <c r="BJ31" s="23">
        <v>158962.69426240001</v>
      </c>
      <c r="BK31" s="24">
        <v>158962.69426240001</v>
      </c>
      <c r="BL31" s="23">
        <v>158962.69426240001</v>
      </c>
      <c r="BM31" s="24">
        <v>158962.69426240001</v>
      </c>
      <c r="BN31" s="23">
        <v>158962.69426240001</v>
      </c>
      <c r="BO31" s="24">
        <v>158962.69426240001</v>
      </c>
      <c r="BP31" s="23">
        <v>158962.69426240001</v>
      </c>
      <c r="BQ31" s="24">
        <v>158962.69426240001</v>
      </c>
      <c r="BR31" s="23">
        <v>158962.69426240001</v>
      </c>
      <c r="BS31" s="24">
        <v>154095.28339999999</v>
      </c>
      <c r="BT31" s="23">
        <v>0</v>
      </c>
      <c r="BU31" s="24">
        <v>0</v>
      </c>
      <c r="BV31" s="23">
        <v>0</v>
      </c>
      <c r="BW31" s="24">
        <v>0</v>
      </c>
      <c r="BX31" s="23">
        <v>0</v>
      </c>
      <c r="BY31" s="24">
        <v>0</v>
      </c>
      <c r="BZ31" s="23">
        <v>0</v>
      </c>
      <c r="CA31" s="82">
        <v>0</v>
      </c>
      <c r="CB31" s="14"/>
    </row>
    <row r="32" spans="2:80" x14ac:dyDescent="0.35">
      <c r="B32" s="2"/>
      <c r="C32" s="44">
        <f t="shared" si="0"/>
        <v>26</v>
      </c>
      <c r="D32" s="86" t="s">
        <v>46</v>
      </c>
      <c r="E32" s="87" t="s">
        <v>122</v>
      </c>
      <c r="F32" s="86" t="s">
        <v>123</v>
      </c>
      <c r="G32" s="87" t="s">
        <v>65</v>
      </c>
      <c r="H32" s="86" t="s">
        <v>122</v>
      </c>
      <c r="I32" s="87" t="s">
        <v>82</v>
      </c>
      <c r="J32" s="86">
        <v>2014</v>
      </c>
      <c r="K32" s="87" t="s">
        <v>104</v>
      </c>
      <c r="L32" s="86"/>
      <c r="M32" s="87" t="s">
        <v>119</v>
      </c>
      <c r="N32" s="86" t="s">
        <v>119</v>
      </c>
      <c r="O32" s="62"/>
      <c r="P32" s="61">
        <v>184.98046729999999</v>
      </c>
      <c r="Q32" s="88">
        <v>0</v>
      </c>
      <c r="R32" s="3"/>
      <c r="S32" s="89">
        <v>0</v>
      </c>
      <c r="T32" s="62">
        <v>0</v>
      </c>
      <c r="U32" s="61">
        <v>0</v>
      </c>
      <c r="V32" s="62">
        <v>184.98046729999999</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35">
      <c r="B33" s="2"/>
      <c r="C33" s="21">
        <f t="shared" si="0"/>
        <v>27</v>
      </c>
      <c r="D33" s="90" t="s">
        <v>62</v>
      </c>
      <c r="E33" s="79" t="s">
        <v>79</v>
      </c>
      <c r="F33" s="90" t="s">
        <v>124</v>
      </c>
      <c r="G33" s="79" t="s">
        <v>65</v>
      </c>
      <c r="H33" s="90" t="s">
        <v>118</v>
      </c>
      <c r="I33" s="79" t="s">
        <v>82</v>
      </c>
      <c r="J33" s="90">
        <v>2014</v>
      </c>
      <c r="K33" s="79" t="s">
        <v>104</v>
      </c>
      <c r="L33" s="90"/>
      <c r="M33" s="79" t="s">
        <v>119</v>
      </c>
      <c r="N33" s="90" t="s">
        <v>84</v>
      </c>
      <c r="O33" s="24">
        <v>1</v>
      </c>
      <c r="P33" s="23"/>
      <c r="Q33" s="82"/>
      <c r="R33" s="3"/>
      <c r="S33" s="91">
        <v>0</v>
      </c>
      <c r="T33" s="24">
        <v>0</v>
      </c>
      <c r="U33" s="23">
        <v>0</v>
      </c>
      <c r="V33" s="24">
        <v>33.945320000000002</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0</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35">
      <c r="B34" s="2"/>
      <c r="C34" s="44">
        <f t="shared" si="0"/>
        <v>28</v>
      </c>
      <c r="D34" s="86" t="s">
        <v>62</v>
      </c>
      <c r="E34" s="87" t="s">
        <v>63</v>
      </c>
      <c r="F34" s="86" t="s">
        <v>125</v>
      </c>
      <c r="G34" s="87" t="s">
        <v>65</v>
      </c>
      <c r="H34" s="86" t="s">
        <v>66</v>
      </c>
      <c r="I34" s="87" t="s">
        <v>82</v>
      </c>
      <c r="J34" s="86">
        <v>2007</v>
      </c>
      <c r="K34" s="87" t="s">
        <v>104</v>
      </c>
      <c r="L34" s="86"/>
      <c r="M34" s="87" t="s">
        <v>119</v>
      </c>
      <c r="N34" s="86" t="s">
        <v>126</v>
      </c>
      <c r="O34" s="62">
        <v>10</v>
      </c>
      <c r="P34" s="61"/>
      <c r="Q34" s="88"/>
      <c r="R34" s="3"/>
      <c r="S34" s="89">
        <v>0</v>
      </c>
      <c r="T34" s="62">
        <v>0</v>
      </c>
      <c r="U34" s="61">
        <v>0</v>
      </c>
      <c r="V34" s="62">
        <v>3.6536010000000001</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35">
      <c r="B35" s="2"/>
      <c r="C35" s="21">
        <f t="shared" si="0"/>
        <v>29</v>
      </c>
      <c r="D35" s="90" t="s">
        <v>62</v>
      </c>
      <c r="E35" s="79" t="s">
        <v>63</v>
      </c>
      <c r="F35" s="90" t="s">
        <v>125</v>
      </c>
      <c r="G35" s="79" t="s">
        <v>65</v>
      </c>
      <c r="H35" s="90" t="s">
        <v>66</v>
      </c>
      <c r="I35" s="79" t="s">
        <v>82</v>
      </c>
      <c r="J35" s="90">
        <v>2008</v>
      </c>
      <c r="K35" s="79" t="s">
        <v>104</v>
      </c>
      <c r="L35" s="90"/>
      <c r="M35" s="79" t="s">
        <v>119</v>
      </c>
      <c r="N35" s="90" t="s">
        <v>126</v>
      </c>
      <c r="O35" s="24">
        <v>65</v>
      </c>
      <c r="P35" s="23"/>
      <c r="Q35" s="82"/>
      <c r="R35" s="3"/>
      <c r="S35" s="91">
        <v>0</v>
      </c>
      <c r="T35" s="24">
        <v>0</v>
      </c>
      <c r="U35" s="23">
        <v>0</v>
      </c>
      <c r="V35" s="24">
        <v>23.74841</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0</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35">
      <c r="B36" s="2"/>
      <c r="C36" s="44">
        <f t="shared" si="0"/>
        <v>30</v>
      </c>
      <c r="D36" s="86" t="s">
        <v>62</v>
      </c>
      <c r="E36" s="87" t="s">
        <v>63</v>
      </c>
      <c r="F36" s="86" t="s">
        <v>125</v>
      </c>
      <c r="G36" s="87" t="s">
        <v>65</v>
      </c>
      <c r="H36" s="86" t="s">
        <v>66</v>
      </c>
      <c r="I36" s="87" t="s">
        <v>82</v>
      </c>
      <c r="J36" s="86">
        <v>2009</v>
      </c>
      <c r="K36" s="87" t="s">
        <v>104</v>
      </c>
      <c r="L36" s="86"/>
      <c r="M36" s="87" t="s">
        <v>119</v>
      </c>
      <c r="N36" s="86" t="s">
        <v>126</v>
      </c>
      <c r="O36" s="62">
        <v>49</v>
      </c>
      <c r="P36" s="61"/>
      <c r="Q36" s="88"/>
      <c r="R36" s="3"/>
      <c r="S36" s="89">
        <v>0</v>
      </c>
      <c r="T36" s="62">
        <v>0</v>
      </c>
      <c r="U36" s="61">
        <v>0</v>
      </c>
      <c r="V36" s="62">
        <v>17.902650000000001</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0</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35">
      <c r="B37" s="2"/>
      <c r="C37" s="21">
        <f t="shared" si="0"/>
        <v>31</v>
      </c>
      <c r="D37" s="90" t="s">
        <v>62</v>
      </c>
      <c r="E37" s="79" t="s">
        <v>63</v>
      </c>
      <c r="F37" s="90" t="s">
        <v>125</v>
      </c>
      <c r="G37" s="79" t="s">
        <v>65</v>
      </c>
      <c r="H37" s="90" t="s">
        <v>66</v>
      </c>
      <c r="I37" s="79" t="s">
        <v>82</v>
      </c>
      <c r="J37" s="90">
        <v>2010</v>
      </c>
      <c r="K37" s="79" t="s">
        <v>104</v>
      </c>
      <c r="L37" s="90"/>
      <c r="M37" s="79" t="s">
        <v>119</v>
      </c>
      <c r="N37" s="90" t="s">
        <v>126</v>
      </c>
      <c r="O37" s="24">
        <v>11</v>
      </c>
      <c r="P37" s="23"/>
      <c r="Q37" s="82"/>
      <c r="R37" s="3"/>
      <c r="S37" s="91">
        <v>0</v>
      </c>
      <c r="T37" s="24">
        <v>0</v>
      </c>
      <c r="U37" s="23">
        <v>0</v>
      </c>
      <c r="V37" s="24">
        <v>4.018961</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35">
      <c r="B38" s="2"/>
      <c r="C38" s="44">
        <f t="shared" si="0"/>
        <v>32</v>
      </c>
      <c r="D38" s="86" t="s">
        <v>62</v>
      </c>
      <c r="E38" s="87" t="s">
        <v>63</v>
      </c>
      <c r="F38" s="86" t="s">
        <v>125</v>
      </c>
      <c r="G38" s="87" t="s">
        <v>65</v>
      </c>
      <c r="H38" s="86" t="s">
        <v>66</v>
      </c>
      <c r="I38" s="87" t="s">
        <v>82</v>
      </c>
      <c r="J38" s="86">
        <v>2013</v>
      </c>
      <c r="K38" s="87" t="s">
        <v>104</v>
      </c>
      <c r="L38" s="86"/>
      <c r="M38" s="87" t="s">
        <v>119</v>
      </c>
      <c r="N38" s="86" t="s">
        <v>126</v>
      </c>
      <c r="O38" s="62">
        <v>15</v>
      </c>
      <c r="P38" s="61"/>
      <c r="Q38" s="88"/>
      <c r="R38" s="3"/>
      <c r="S38" s="89">
        <v>0</v>
      </c>
      <c r="T38" s="62">
        <v>0</v>
      </c>
      <c r="U38" s="61">
        <v>0</v>
      </c>
      <c r="V38" s="62">
        <v>5.4804019999999998</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0</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35">
      <c r="B39" s="2"/>
      <c r="C39" s="21">
        <f t="shared" si="0"/>
        <v>33</v>
      </c>
      <c r="D39" s="90" t="s">
        <v>62</v>
      </c>
      <c r="E39" s="79" t="s">
        <v>63</v>
      </c>
      <c r="F39" s="90" t="s">
        <v>125</v>
      </c>
      <c r="G39" s="79" t="s">
        <v>65</v>
      </c>
      <c r="H39" s="90" t="s">
        <v>66</v>
      </c>
      <c r="I39" s="79" t="s">
        <v>82</v>
      </c>
      <c r="J39" s="90">
        <v>2014</v>
      </c>
      <c r="K39" s="79" t="s">
        <v>104</v>
      </c>
      <c r="L39" s="90"/>
      <c r="M39" s="79" t="s">
        <v>119</v>
      </c>
      <c r="N39" s="90" t="s">
        <v>126</v>
      </c>
      <c r="O39" s="24">
        <v>14</v>
      </c>
      <c r="P39" s="23"/>
      <c r="Q39" s="82"/>
      <c r="R39" s="3"/>
      <c r="S39" s="91">
        <v>0</v>
      </c>
      <c r="T39" s="24">
        <v>0</v>
      </c>
      <c r="U39" s="23">
        <v>0</v>
      </c>
      <c r="V39" s="24">
        <v>5.1150419999999999</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0</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35">
      <c r="B40" s="2"/>
      <c r="C40" s="57">
        <f t="shared" si="0"/>
        <v>34</v>
      </c>
      <c r="D40" s="95" t="s">
        <v>62</v>
      </c>
      <c r="E40" s="96" t="s">
        <v>88</v>
      </c>
      <c r="F40" s="95" t="s">
        <v>89</v>
      </c>
      <c r="G40" s="96" t="s">
        <v>65</v>
      </c>
      <c r="H40" s="95" t="s">
        <v>88</v>
      </c>
      <c r="I40" s="96" t="s">
        <v>82</v>
      </c>
      <c r="J40" s="95">
        <v>2014</v>
      </c>
      <c r="K40" s="96" t="s">
        <v>104</v>
      </c>
      <c r="L40" s="95"/>
      <c r="M40" s="96" t="s">
        <v>119</v>
      </c>
      <c r="N40" s="95" t="s">
        <v>84</v>
      </c>
      <c r="O40" s="66">
        <v>1</v>
      </c>
      <c r="P40" s="65"/>
      <c r="Q40" s="97"/>
      <c r="R40" s="3"/>
      <c r="S40" s="98">
        <v>0</v>
      </c>
      <c r="T40" s="66">
        <v>0</v>
      </c>
      <c r="U40" s="65">
        <v>0</v>
      </c>
      <c r="V40" s="66">
        <v>61.032170000000001</v>
      </c>
      <c r="W40" s="65">
        <v>0</v>
      </c>
      <c r="X40" s="66">
        <v>0</v>
      </c>
      <c r="Y40" s="65">
        <v>0</v>
      </c>
      <c r="Z40" s="66">
        <v>0</v>
      </c>
      <c r="AA40" s="65">
        <v>0</v>
      </c>
      <c r="AB40" s="66">
        <v>0</v>
      </c>
      <c r="AC40" s="65">
        <v>0</v>
      </c>
      <c r="AD40" s="66">
        <v>0</v>
      </c>
      <c r="AE40" s="65">
        <v>0</v>
      </c>
      <c r="AF40" s="66">
        <v>0</v>
      </c>
      <c r="AG40" s="65">
        <v>0</v>
      </c>
      <c r="AH40" s="66">
        <v>0</v>
      </c>
      <c r="AI40" s="65">
        <v>0</v>
      </c>
      <c r="AJ40" s="66">
        <v>0</v>
      </c>
      <c r="AK40" s="65">
        <v>0</v>
      </c>
      <c r="AL40" s="66">
        <v>0</v>
      </c>
      <c r="AM40" s="65">
        <v>0</v>
      </c>
      <c r="AN40" s="66">
        <v>0</v>
      </c>
      <c r="AO40" s="65">
        <v>0</v>
      </c>
      <c r="AP40" s="66">
        <v>0</v>
      </c>
      <c r="AQ40" s="65">
        <v>0</v>
      </c>
      <c r="AR40" s="66">
        <v>0</v>
      </c>
      <c r="AS40" s="65">
        <v>0</v>
      </c>
      <c r="AT40" s="66">
        <v>0</v>
      </c>
      <c r="AU40" s="65">
        <v>0</v>
      </c>
      <c r="AV40" s="97">
        <v>0</v>
      </c>
      <c r="AW40" s="3"/>
      <c r="AX40" s="98">
        <v>0</v>
      </c>
      <c r="AY40" s="66">
        <v>0</v>
      </c>
      <c r="AZ40" s="65">
        <v>0</v>
      </c>
      <c r="BA40" s="66">
        <v>0</v>
      </c>
      <c r="BB40" s="65">
        <v>0</v>
      </c>
      <c r="BC40" s="66">
        <v>0</v>
      </c>
      <c r="BD40" s="65">
        <v>0</v>
      </c>
      <c r="BE40" s="66">
        <v>0</v>
      </c>
      <c r="BF40" s="65">
        <v>0</v>
      </c>
      <c r="BG40" s="66">
        <v>0</v>
      </c>
      <c r="BH40" s="65">
        <v>0</v>
      </c>
      <c r="BI40" s="66">
        <v>0</v>
      </c>
      <c r="BJ40" s="65">
        <v>0</v>
      </c>
      <c r="BK40" s="66">
        <v>0</v>
      </c>
      <c r="BL40" s="65">
        <v>0</v>
      </c>
      <c r="BM40" s="66">
        <v>0</v>
      </c>
      <c r="BN40" s="65">
        <v>0</v>
      </c>
      <c r="BO40" s="66">
        <v>0</v>
      </c>
      <c r="BP40" s="65">
        <v>0</v>
      </c>
      <c r="BQ40" s="66">
        <v>0</v>
      </c>
      <c r="BR40" s="65">
        <v>0</v>
      </c>
      <c r="BS40" s="66">
        <v>0</v>
      </c>
      <c r="BT40" s="65">
        <v>0</v>
      </c>
      <c r="BU40" s="66">
        <v>0</v>
      </c>
      <c r="BV40" s="65">
        <v>0</v>
      </c>
      <c r="BW40" s="66">
        <v>0</v>
      </c>
      <c r="BX40" s="65">
        <v>0</v>
      </c>
      <c r="BY40" s="66">
        <v>0</v>
      </c>
      <c r="BZ40" s="65">
        <v>0</v>
      </c>
      <c r="CA40" s="97">
        <v>0</v>
      </c>
      <c r="CB40" s="14"/>
    </row>
    <row r="41" spans="2:80" s="9" customFormat="1" ht="4.5" x14ac:dyDescent="0.35">
      <c r="B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8"/>
    </row>
    <row r="42" spans="2:80" x14ac:dyDescent="0.35">
      <c r="B42" s="2"/>
      <c r="C42" s="4" t="s">
        <v>11</v>
      </c>
      <c r="D42" s="94"/>
      <c r="E42" s="94"/>
      <c r="F42" s="94"/>
      <c r="G42" s="94"/>
      <c r="H42" s="94"/>
      <c r="I42" s="94"/>
      <c r="J42" s="94"/>
      <c r="K42" s="94"/>
      <c r="L42" s="94"/>
      <c r="M42" s="94"/>
      <c r="N42" s="94"/>
      <c r="O42" s="94"/>
      <c r="P42" s="10">
        <f>SUM(P$7:P40)</f>
        <v>1054.8482726600421</v>
      </c>
      <c r="Q42" s="10">
        <f>SUM(Q$7:Q40)</f>
        <v>4769147.6663953671</v>
      </c>
      <c r="R42" s="3"/>
      <c r="S42" s="10">
        <f>SUM(S$7:S40)</f>
        <v>1.235931047</v>
      </c>
      <c r="T42" s="10">
        <f>SUM(T$7:T40)</f>
        <v>2.5060899909999996</v>
      </c>
      <c r="U42" s="10">
        <f>SUM(U$7:U40)</f>
        <v>127.757691163</v>
      </c>
      <c r="V42" s="10">
        <f>SUM(V$7:V40)</f>
        <v>1209.7510727670417</v>
      </c>
      <c r="W42" s="10">
        <f>SUM(W$7:W40)</f>
        <v>866.7218389160422</v>
      </c>
      <c r="X42" s="10">
        <f>SUM(X$7:X40)</f>
        <v>848.70190041304204</v>
      </c>
      <c r="Y42" s="10">
        <f>SUM(Y$7:Y40)</f>
        <v>774.12868676504206</v>
      </c>
      <c r="Z42" s="10">
        <f>SUM(Z$7:Z40)</f>
        <v>713.53648297855841</v>
      </c>
      <c r="AA42" s="10">
        <f>SUM(AA$7:AA40)</f>
        <v>711.61708981299989</v>
      </c>
      <c r="AB42" s="10">
        <f>SUM(AB$7:AB40)</f>
        <v>699.62400101299988</v>
      </c>
      <c r="AC42" s="10">
        <f>SUM(AC$7:AC40)</f>
        <v>689.9263607769999</v>
      </c>
      <c r="AD42" s="10">
        <f>SUM(AD$7:AD40)</f>
        <v>675.57446551199996</v>
      </c>
      <c r="AE42" s="10">
        <f>SUM(AE$7:AE40)</f>
        <v>619.21485037700006</v>
      </c>
      <c r="AF42" s="10">
        <f>SUM(AF$7:AF40)</f>
        <v>547.21021730999996</v>
      </c>
      <c r="AG42" s="10">
        <f>SUM(AG$7:AG40)</f>
        <v>448.08273769300001</v>
      </c>
      <c r="AH42" s="10">
        <f>SUM(AH$7:AH40)</f>
        <v>353.548655596</v>
      </c>
      <c r="AI42" s="10">
        <f>SUM(AI$7:AI40)</f>
        <v>352.138035285</v>
      </c>
      <c r="AJ42" s="10">
        <f>SUM(AJ$7:AJ40)</f>
        <v>347.397411009</v>
      </c>
      <c r="AK42" s="10">
        <f>SUM(AK$7:AK40)</f>
        <v>140.63082867099999</v>
      </c>
      <c r="AL42" s="10">
        <f>SUM(AL$7:AL40)</f>
        <v>119.21161771199999</v>
      </c>
      <c r="AM42" s="10">
        <f>SUM(AM$7:AM40)</f>
        <v>118.86232967399999</v>
      </c>
      <c r="AN42" s="10">
        <f>SUM(AN$7:AN40)</f>
        <v>110.789977725</v>
      </c>
      <c r="AO42" s="10">
        <f>SUM(AO$7:AO40)</f>
        <v>29.475941848000001</v>
      </c>
      <c r="AP42" s="10">
        <f>SUM(AP$7:AP40)</f>
        <v>0.25770000399999998</v>
      </c>
      <c r="AQ42" s="10">
        <f>SUM(AQ$7:AQ40)</f>
        <v>0</v>
      </c>
      <c r="AR42" s="10">
        <f>SUM(AR$7:AR40)</f>
        <v>0</v>
      </c>
      <c r="AS42" s="10">
        <f>SUM(AS$7:AS40)</f>
        <v>0</v>
      </c>
      <c r="AT42" s="10">
        <f>SUM(AT$7:AT40)</f>
        <v>0</v>
      </c>
      <c r="AU42" s="10">
        <f>SUM(AU$7:AU40)</f>
        <v>0</v>
      </c>
      <c r="AV42" s="10">
        <f>SUM(AV$7:AV40)</f>
        <v>0</v>
      </c>
      <c r="AW42" s="3"/>
      <c r="AX42" s="10">
        <f>SUM(AX$7:AX40)</f>
        <v>6582.9019779999999</v>
      </c>
      <c r="AY42" s="10">
        <f>SUM(AY$7:AY40)</f>
        <v>45039.787415700004</v>
      </c>
      <c r="AZ42" s="10">
        <f>SUM(AZ$7:AZ40)</f>
        <v>612830.19387228996</v>
      </c>
      <c r="BA42" s="10">
        <f>SUM(BA$7:BA40)</f>
        <v>4142859.4675275562</v>
      </c>
      <c r="BB42" s="10">
        <f>SUM(BB$7:BB40)</f>
        <v>4095523.836257556</v>
      </c>
      <c r="BC42" s="10">
        <f>SUM(BC$7:BC40)</f>
        <v>3999780.5757988561</v>
      </c>
      <c r="BD42" s="10">
        <f>SUM(BD$7:BD40)</f>
        <v>3725024.5252636559</v>
      </c>
      <c r="BE42" s="10">
        <f>SUM(BE$7:BE40)</f>
        <v>3477011.7468068074</v>
      </c>
      <c r="BF42" s="10">
        <f>SUM(BF$7:BF40)</f>
        <v>3463231.9001113903</v>
      </c>
      <c r="BG42" s="10">
        <f>SUM(BG$7:BG40)</f>
        <v>3393012.80125139</v>
      </c>
      <c r="BH42" s="10">
        <f>SUM(BH$7:BH40)</f>
        <v>3352493.3540373892</v>
      </c>
      <c r="BI42" s="10">
        <f>SUM(BI$7:BI40)</f>
        <v>3283101.2105273898</v>
      </c>
      <c r="BJ42" s="10">
        <f>SUM(BJ$7:BJ40)</f>
        <v>2944621.3343513901</v>
      </c>
      <c r="BK42" s="10">
        <f>SUM(BK$7:BK40)</f>
        <v>2510763.8371713897</v>
      </c>
      <c r="BL42" s="10">
        <f>SUM(BL$7:BL40)</f>
        <v>1963069.8586633904</v>
      </c>
      <c r="BM42" s="10">
        <f>SUM(BM$7:BM40)</f>
        <v>1414482.5015233902</v>
      </c>
      <c r="BN42" s="10">
        <f>SUM(BN$7:BN40)</f>
        <v>1394642.1432633901</v>
      </c>
      <c r="BO42" s="10">
        <f>SUM(BO$7:BO40)</f>
        <v>1347666.4638223902</v>
      </c>
      <c r="BP42" s="10">
        <f>SUM(BP$7:BP40)</f>
        <v>603301.16619069001</v>
      </c>
      <c r="BQ42" s="10">
        <f>SUM(BQ$7:BQ40)</f>
        <v>407353.56478339003</v>
      </c>
      <c r="BR42" s="10">
        <f>SUM(BR$7:BR40)</f>
        <v>407041.21241140005</v>
      </c>
      <c r="BS42" s="10">
        <f>SUM(BS$7:BS40)</f>
        <v>397068.27833100001</v>
      </c>
      <c r="BT42" s="10">
        <f>SUM(BT$7:BT40)</f>
        <v>236642.19302000001</v>
      </c>
      <c r="BU42" s="10">
        <f>SUM(BU$7:BU40)</f>
        <v>1899</v>
      </c>
      <c r="BV42" s="10">
        <f>SUM(BV$7:BV40)</f>
        <v>0</v>
      </c>
      <c r="BW42" s="10">
        <f>SUM(BW$7:BW40)</f>
        <v>0</v>
      </c>
      <c r="BX42" s="10">
        <f>SUM(BX$7:BX40)</f>
        <v>0</v>
      </c>
      <c r="BY42" s="10">
        <f>SUM(BY$7:BY40)</f>
        <v>0</v>
      </c>
      <c r="BZ42" s="10">
        <f>SUM(BZ$7:BZ40)</f>
        <v>0</v>
      </c>
      <c r="CA42" s="10">
        <f>SUM(CA$7:CA40)</f>
        <v>0</v>
      </c>
      <c r="CB42" s="14"/>
    </row>
    <row r="43" spans="2:80" x14ac:dyDescent="0.35">
      <c r="B43" s="3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40 S7:AV40 AX7:CA40">
    <cfRule type="cellIs" dxfId="1" priority="1" operator="equal">
      <formula>0</formula>
    </cfRule>
  </conditionalFormatting>
  <printOptions horizontalCentered="1"/>
  <pageMargins left="0.7" right="0.7" top="0.75" bottom="0.75" header="0.3" footer="0.3"/>
  <pageSetup scale="48" orientation="landscape" r:id="rId1"/>
  <colBreaks count="2" manualBreakCount="2">
    <brk id="18" max="1048575" man="1"/>
    <brk id="4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4" width="73.26953125" style="5" customWidth="1"/>
    <col min="5" max="5" width="1.1796875" style="5" customWidth="1"/>
    <col min="6" max="9" width="3.26953125" style="5" customWidth="1"/>
    <col min="10" max="25" width="4.7265625" style="5" customWidth="1"/>
    <col min="26" max="29" width="3.54296875" style="5" customWidth="1"/>
    <col min="30" max="35" width="3.26953125" style="5" customWidth="1"/>
    <col min="36" max="36" width="1.1796875" style="5" customWidth="1"/>
    <col min="37" max="40" width="3.26953125" style="5" customWidth="1"/>
    <col min="41" max="52" width="10.453125" style="5" customWidth="1"/>
    <col min="53" max="60" width="8.7265625" style="5" customWidth="1"/>
    <col min="61" max="61" width="4.7265625" style="5" customWidth="1"/>
    <col min="62" max="66" width="3.26953125" style="5" customWidth="1"/>
    <col min="67" max="68" width="2.7265625" style="5" customWidth="1"/>
    <col min="69" max="16384" width="9.1796875" style="5"/>
  </cols>
  <sheetData>
    <row r="2" spans="2:67"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35">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35">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3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35">
      <c r="B8" s="2"/>
      <c r="C8" s="17">
        <v>1</v>
      </c>
      <c r="D8" s="54" t="s">
        <v>26</v>
      </c>
      <c r="E8" s="3"/>
      <c r="F8" s="18">
        <v>0</v>
      </c>
      <c r="G8" s="19">
        <v>0</v>
      </c>
      <c r="H8" s="20">
        <v>0</v>
      </c>
      <c r="I8" s="19">
        <v>0</v>
      </c>
      <c r="J8" s="20">
        <v>8</v>
      </c>
      <c r="K8" s="19">
        <v>8</v>
      </c>
      <c r="L8" s="20">
        <v>8</v>
      </c>
      <c r="M8" s="19">
        <v>8</v>
      </c>
      <c r="N8" s="20">
        <v>8</v>
      </c>
      <c r="O8" s="19">
        <v>8</v>
      </c>
      <c r="P8" s="20">
        <v>8</v>
      </c>
      <c r="Q8" s="19">
        <v>8</v>
      </c>
      <c r="R8" s="20">
        <v>8</v>
      </c>
      <c r="S8" s="19">
        <v>8</v>
      </c>
      <c r="T8" s="20">
        <v>7</v>
      </c>
      <c r="U8" s="19">
        <v>7</v>
      </c>
      <c r="V8" s="20">
        <v>7</v>
      </c>
      <c r="W8" s="19">
        <v>7</v>
      </c>
      <c r="X8" s="20">
        <v>7</v>
      </c>
      <c r="Y8" s="19">
        <v>7</v>
      </c>
      <c r="Z8" s="20">
        <v>3</v>
      </c>
      <c r="AA8" s="19">
        <v>3</v>
      </c>
      <c r="AB8" s="20">
        <v>3</v>
      </c>
      <c r="AC8" s="19">
        <v>3</v>
      </c>
      <c r="AD8" s="20">
        <v>0</v>
      </c>
      <c r="AE8" s="19">
        <v>0</v>
      </c>
      <c r="AF8" s="20">
        <v>0</v>
      </c>
      <c r="AG8" s="19">
        <v>0</v>
      </c>
      <c r="AH8" s="20">
        <v>0</v>
      </c>
      <c r="AI8" s="59">
        <v>0</v>
      </c>
      <c r="AJ8" s="3"/>
      <c r="AK8" s="18">
        <v>0</v>
      </c>
      <c r="AL8" s="19">
        <v>0</v>
      </c>
      <c r="AM8" s="20">
        <v>0</v>
      </c>
      <c r="AN8" s="19">
        <v>0</v>
      </c>
      <c r="AO8" s="20">
        <v>127290</v>
      </c>
      <c r="AP8" s="19">
        <v>126132</v>
      </c>
      <c r="AQ8" s="20">
        <v>126132</v>
      </c>
      <c r="AR8" s="19">
        <v>126132</v>
      </c>
      <c r="AS8" s="20">
        <v>126132</v>
      </c>
      <c r="AT8" s="19">
        <v>126132</v>
      </c>
      <c r="AU8" s="20">
        <v>126132</v>
      </c>
      <c r="AV8" s="19">
        <v>126104</v>
      </c>
      <c r="AW8" s="20">
        <v>126104</v>
      </c>
      <c r="AX8" s="19">
        <v>126104</v>
      </c>
      <c r="AY8" s="20">
        <v>116342</v>
      </c>
      <c r="AZ8" s="19">
        <v>115920</v>
      </c>
      <c r="BA8" s="20">
        <v>115920</v>
      </c>
      <c r="BB8" s="19">
        <v>115518</v>
      </c>
      <c r="BC8" s="20">
        <v>115518</v>
      </c>
      <c r="BD8" s="19">
        <v>115469</v>
      </c>
      <c r="BE8" s="20">
        <v>43159</v>
      </c>
      <c r="BF8" s="19">
        <v>43159</v>
      </c>
      <c r="BG8" s="20">
        <v>43159</v>
      </c>
      <c r="BH8" s="19">
        <v>43159</v>
      </c>
      <c r="BI8" s="20">
        <v>0</v>
      </c>
      <c r="BJ8" s="19">
        <v>0</v>
      </c>
      <c r="BK8" s="20">
        <v>0</v>
      </c>
      <c r="BL8" s="19">
        <v>0</v>
      </c>
      <c r="BM8" s="20">
        <v>0</v>
      </c>
      <c r="BN8" s="59">
        <v>0</v>
      </c>
      <c r="BO8" s="14"/>
    </row>
    <row r="9" spans="2:67" x14ac:dyDescent="0.35">
      <c r="B9" s="2"/>
      <c r="C9" s="44">
        <f>C8+1</f>
        <v>2</v>
      </c>
      <c r="D9" s="55" t="s">
        <v>27</v>
      </c>
      <c r="E9" s="14"/>
      <c r="F9" s="60">
        <v>0</v>
      </c>
      <c r="G9" s="61">
        <v>0</v>
      </c>
      <c r="H9" s="62">
        <v>0</v>
      </c>
      <c r="I9" s="61">
        <v>0</v>
      </c>
      <c r="J9" s="62">
        <v>16</v>
      </c>
      <c r="K9" s="61">
        <v>16</v>
      </c>
      <c r="L9" s="62">
        <v>16</v>
      </c>
      <c r="M9" s="61">
        <v>16</v>
      </c>
      <c r="N9" s="62">
        <v>16</v>
      </c>
      <c r="O9" s="61">
        <v>16</v>
      </c>
      <c r="P9" s="62">
        <v>16</v>
      </c>
      <c r="Q9" s="61">
        <v>16</v>
      </c>
      <c r="R9" s="62">
        <v>16</v>
      </c>
      <c r="S9" s="61">
        <v>16</v>
      </c>
      <c r="T9" s="62">
        <v>13</v>
      </c>
      <c r="U9" s="61">
        <v>12</v>
      </c>
      <c r="V9" s="62">
        <v>12</v>
      </c>
      <c r="W9" s="61">
        <v>12</v>
      </c>
      <c r="X9" s="62">
        <v>12</v>
      </c>
      <c r="Y9" s="61">
        <v>12</v>
      </c>
      <c r="Z9" s="62">
        <v>5</v>
      </c>
      <c r="AA9" s="61">
        <v>5</v>
      </c>
      <c r="AB9" s="62">
        <v>5</v>
      </c>
      <c r="AC9" s="61">
        <v>5</v>
      </c>
      <c r="AD9" s="62">
        <v>0</v>
      </c>
      <c r="AE9" s="61">
        <v>0</v>
      </c>
      <c r="AF9" s="62">
        <v>0</v>
      </c>
      <c r="AG9" s="61">
        <v>0</v>
      </c>
      <c r="AH9" s="62">
        <v>0</v>
      </c>
      <c r="AI9" s="63">
        <v>0</v>
      </c>
      <c r="AJ9" s="3"/>
      <c r="AK9" s="60">
        <v>0</v>
      </c>
      <c r="AL9" s="61">
        <v>0</v>
      </c>
      <c r="AM9" s="62">
        <v>0</v>
      </c>
      <c r="AN9" s="61">
        <v>0</v>
      </c>
      <c r="AO9" s="62">
        <v>235160</v>
      </c>
      <c r="AP9" s="61">
        <v>230980</v>
      </c>
      <c r="AQ9" s="62">
        <v>230980</v>
      </c>
      <c r="AR9" s="61">
        <v>230980</v>
      </c>
      <c r="AS9" s="62">
        <v>230980</v>
      </c>
      <c r="AT9" s="61">
        <v>230980</v>
      </c>
      <c r="AU9" s="62">
        <v>230980</v>
      </c>
      <c r="AV9" s="61">
        <v>230859</v>
      </c>
      <c r="AW9" s="62">
        <v>230859</v>
      </c>
      <c r="AX9" s="61">
        <v>230859</v>
      </c>
      <c r="AY9" s="62">
        <v>212886</v>
      </c>
      <c r="AZ9" s="61">
        <v>201924</v>
      </c>
      <c r="BA9" s="62">
        <v>201924</v>
      </c>
      <c r="BB9" s="61">
        <v>197581</v>
      </c>
      <c r="BC9" s="62">
        <v>197581</v>
      </c>
      <c r="BD9" s="61">
        <v>197120</v>
      </c>
      <c r="BE9" s="62">
        <v>73026</v>
      </c>
      <c r="BF9" s="61">
        <v>73026</v>
      </c>
      <c r="BG9" s="62">
        <v>73026</v>
      </c>
      <c r="BH9" s="61">
        <v>73026</v>
      </c>
      <c r="BI9" s="62">
        <v>0</v>
      </c>
      <c r="BJ9" s="61">
        <v>0</v>
      </c>
      <c r="BK9" s="62">
        <v>0</v>
      </c>
      <c r="BL9" s="61">
        <v>0</v>
      </c>
      <c r="BM9" s="62">
        <v>0</v>
      </c>
      <c r="BN9" s="63">
        <v>0</v>
      </c>
      <c r="BO9" s="14"/>
    </row>
    <row r="10" spans="2:67" x14ac:dyDescent="0.35">
      <c r="B10" s="2"/>
      <c r="C10" s="21">
        <f t="shared" ref="C10:C34" si="2">C9+1</f>
        <v>3</v>
      </c>
      <c r="D10" s="56" t="s">
        <v>28</v>
      </c>
      <c r="E10" s="14"/>
      <c r="F10" s="22">
        <v>0</v>
      </c>
      <c r="G10" s="23">
        <v>0</v>
      </c>
      <c r="H10" s="24">
        <v>0</v>
      </c>
      <c r="I10" s="23">
        <v>0</v>
      </c>
      <c r="J10" s="24">
        <v>2</v>
      </c>
      <c r="K10" s="23">
        <v>2</v>
      </c>
      <c r="L10" s="24">
        <v>2</v>
      </c>
      <c r="M10" s="23">
        <v>2</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12543</v>
      </c>
      <c r="AP10" s="23">
        <v>12543</v>
      </c>
      <c r="AQ10" s="24">
        <v>12543</v>
      </c>
      <c r="AR10" s="23">
        <v>12438</v>
      </c>
      <c r="AS10" s="24">
        <v>5698</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35">
      <c r="B11" s="2"/>
      <c r="C11" s="44">
        <f t="shared" si="2"/>
        <v>4</v>
      </c>
      <c r="D11" s="55" t="s">
        <v>29</v>
      </c>
      <c r="E11" s="14"/>
      <c r="F11" s="60">
        <v>0</v>
      </c>
      <c r="G11" s="61">
        <v>0</v>
      </c>
      <c r="H11" s="62">
        <v>0</v>
      </c>
      <c r="I11" s="61">
        <v>0</v>
      </c>
      <c r="J11" s="62">
        <v>81</v>
      </c>
      <c r="K11" s="61">
        <v>81</v>
      </c>
      <c r="L11" s="62">
        <v>81</v>
      </c>
      <c r="M11" s="61">
        <v>81</v>
      </c>
      <c r="N11" s="62">
        <v>81</v>
      </c>
      <c r="O11" s="61">
        <v>81</v>
      </c>
      <c r="P11" s="62">
        <v>81</v>
      </c>
      <c r="Q11" s="61">
        <v>81</v>
      </c>
      <c r="R11" s="62">
        <v>81</v>
      </c>
      <c r="S11" s="61">
        <v>81</v>
      </c>
      <c r="T11" s="62">
        <v>81</v>
      </c>
      <c r="U11" s="61">
        <v>81</v>
      </c>
      <c r="V11" s="62">
        <v>81</v>
      </c>
      <c r="W11" s="61">
        <v>81</v>
      </c>
      <c r="X11" s="62">
        <v>81</v>
      </c>
      <c r="Y11" s="61">
        <v>81</v>
      </c>
      <c r="Z11" s="62">
        <v>81</v>
      </c>
      <c r="AA11" s="61">
        <v>81</v>
      </c>
      <c r="AB11" s="62">
        <v>75</v>
      </c>
      <c r="AC11" s="61">
        <v>0</v>
      </c>
      <c r="AD11" s="62">
        <v>0</v>
      </c>
      <c r="AE11" s="61">
        <v>0</v>
      </c>
      <c r="AF11" s="62">
        <v>0</v>
      </c>
      <c r="AG11" s="61">
        <v>0</v>
      </c>
      <c r="AH11" s="62">
        <v>0</v>
      </c>
      <c r="AI11" s="63">
        <v>0</v>
      </c>
      <c r="AJ11" s="3"/>
      <c r="AK11" s="60">
        <v>0</v>
      </c>
      <c r="AL11" s="61">
        <v>0</v>
      </c>
      <c r="AM11" s="62">
        <v>0</v>
      </c>
      <c r="AN11" s="61">
        <v>0</v>
      </c>
      <c r="AO11" s="62">
        <v>156739</v>
      </c>
      <c r="AP11" s="61">
        <v>156739</v>
      </c>
      <c r="AQ11" s="62">
        <v>156739</v>
      </c>
      <c r="AR11" s="61">
        <v>156739</v>
      </c>
      <c r="AS11" s="62">
        <v>156739</v>
      </c>
      <c r="AT11" s="61">
        <v>156739</v>
      </c>
      <c r="AU11" s="62">
        <v>156739</v>
      </c>
      <c r="AV11" s="61">
        <v>156739</v>
      </c>
      <c r="AW11" s="62">
        <v>156739</v>
      </c>
      <c r="AX11" s="61">
        <v>156739</v>
      </c>
      <c r="AY11" s="62">
        <v>156739</v>
      </c>
      <c r="AZ11" s="61">
        <v>156739</v>
      </c>
      <c r="BA11" s="62">
        <v>156739</v>
      </c>
      <c r="BB11" s="61">
        <v>156739</v>
      </c>
      <c r="BC11" s="62">
        <v>156739</v>
      </c>
      <c r="BD11" s="61">
        <v>156739</v>
      </c>
      <c r="BE11" s="62">
        <v>156739</v>
      </c>
      <c r="BF11" s="61">
        <v>156739</v>
      </c>
      <c r="BG11" s="62">
        <v>151501</v>
      </c>
      <c r="BH11" s="61">
        <v>0</v>
      </c>
      <c r="BI11" s="62">
        <v>0</v>
      </c>
      <c r="BJ11" s="61">
        <v>0</v>
      </c>
      <c r="BK11" s="62">
        <v>0</v>
      </c>
      <c r="BL11" s="61">
        <v>0</v>
      </c>
      <c r="BM11" s="62">
        <v>0</v>
      </c>
      <c r="BN11" s="63">
        <v>0</v>
      </c>
      <c r="BO11" s="14"/>
    </row>
    <row r="12" spans="2:67" x14ac:dyDescent="0.3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35">
      <c r="B13" s="2"/>
      <c r="C13" s="44">
        <f t="shared" si="2"/>
        <v>6</v>
      </c>
      <c r="D13" s="55" t="s">
        <v>31</v>
      </c>
      <c r="E13" s="14"/>
      <c r="F13" s="60">
        <v>0</v>
      </c>
      <c r="G13" s="61">
        <v>0</v>
      </c>
      <c r="H13" s="62">
        <v>0</v>
      </c>
      <c r="I13" s="61">
        <v>0</v>
      </c>
      <c r="J13" s="62">
        <v>46</v>
      </c>
      <c r="K13" s="61">
        <v>46</v>
      </c>
      <c r="L13" s="62">
        <v>46</v>
      </c>
      <c r="M13" s="61">
        <v>46</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213812</v>
      </c>
      <c r="AP13" s="61">
        <v>213812</v>
      </c>
      <c r="AQ13" s="62">
        <v>213812</v>
      </c>
      <c r="AR13" s="61">
        <v>213812</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35">
      <c r="B14" s="2"/>
      <c r="C14" s="21">
        <f t="shared" si="2"/>
        <v>7</v>
      </c>
      <c r="D14" s="56" t="s">
        <v>32</v>
      </c>
      <c r="E14" s="14"/>
      <c r="F14" s="22">
        <v>0</v>
      </c>
      <c r="G14" s="23">
        <v>0</v>
      </c>
      <c r="H14" s="24">
        <v>0</v>
      </c>
      <c r="I14" s="23">
        <v>0</v>
      </c>
      <c r="J14" s="24">
        <v>430</v>
      </c>
      <c r="K14" s="23">
        <v>430</v>
      </c>
      <c r="L14" s="24">
        <v>419</v>
      </c>
      <c r="M14" s="23">
        <v>419</v>
      </c>
      <c r="N14" s="24">
        <v>419</v>
      </c>
      <c r="O14" s="23">
        <v>419</v>
      </c>
      <c r="P14" s="24">
        <v>391</v>
      </c>
      <c r="Q14" s="23">
        <v>391</v>
      </c>
      <c r="R14" s="24">
        <v>391</v>
      </c>
      <c r="S14" s="23">
        <v>300</v>
      </c>
      <c r="T14" s="24">
        <v>82</v>
      </c>
      <c r="U14" s="23">
        <v>82</v>
      </c>
      <c r="V14" s="24">
        <v>28</v>
      </c>
      <c r="W14" s="23">
        <v>18</v>
      </c>
      <c r="X14" s="24">
        <v>18</v>
      </c>
      <c r="Y14" s="23">
        <v>12</v>
      </c>
      <c r="Z14" s="24">
        <v>4</v>
      </c>
      <c r="AA14" s="23">
        <v>4</v>
      </c>
      <c r="AB14" s="24">
        <v>4</v>
      </c>
      <c r="AC14" s="23">
        <v>4</v>
      </c>
      <c r="AD14" s="24">
        <v>0</v>
      </c>
      <c r="AE14" s="23">
        <v>0</v>
      </c>
      <c r="AF14" s="24">
        <v>0</v>
      </c>
      <c r="AG14" s="23">
        <v>0</v>
      </c>
      <c r="AH14" s="24">
        <v>0</v>
      </c>
      <c r="AI14" s="25">
        <v>0</v>
      </c>
      <c r="AJ14" s="3"/>
      <c r="AK14" s="22">
        <v>0</v>
      </c>
      <c r="AL14" s="23">
        <v>0</v>
      </c>
      <c r="AM14" s="24">
        <v>0</v>
      </c>
      <c r="AN14" s="23">
        <v>0</v>
      </c>
      <c r="AO14" s="24">
        <v>3700145</v>
      </c>
      <c r="AP14" s="23">
        <v>3700145</v>
      </c>
      <c r="AQ14" s="24">
        <v>3665602</v>
      </c>
      <c r="AR14" s="23">
        <v>3665602</v>
      </c>
      <c r="AS14" s="24">
        <v>3665602</v>
      </c>
      <c r="AT14" s="23">
        <v>3665602</v>
      </c>
      <c r="AU14" s="24">
        <v>3418644</v>
      </c>
      <c r="AV14" s="23">
        <v>3418644</v>
      </c>
      <c r="AW14" s="24">
        <v>3418644</v>
      </c>
      <c r="AX14" s="23">
        <v>2613681</v>
      </c>
      <c r="AY14" s="24">
        <v>686407</v>
      </c>
      <c r="AZ14" s="23">
        <v>686407</v>
      </c>
      <c r="BA14" s="24">
        <v>130304</v>
      </c>
      <c r="BB14" s="23">
        <v>96249</v>
      </c>
      <c r="BC14" s="24">
        <v>96249</v>
      </c>
      <c r="BD14" s="23">
        <v>67590</v>
      </c>
      <c r="BE14" s="24">
        <v>8800</v>
      </c>
      <c r="BF14" s="23">
        <v>8800</v>
      </c>
      <c r="BG14" s="24">
        <v>8800</v>
      </c>
      <c r="BH14" s="23">
        <v>8800</v>
      </c>
      <c r="BI14" s="24">
        <v>0</v>
      </c>
      <c r="BJ14" s="23">
        <v>0</v>
      </c>
      <c r="BK14" s="24">
        <v>0</v>
      </c>
      <c r="BL14" s="23">
        <v>0</v>
      </c>
      <c r="BM14" s="24">
        <v>0</v>
      </c>
      <c r="BN14" s="25">
        <v>0</v>
      </c>
      <c r="BO14" s="14"/>
    </row>
    <row r="15" spans="2:67" x14ac:dyDescent="0.35">
      <c r="B15" s="2"/>
      <c r="C15" s="44">
        <f t="shared" si="2"/>
        <v>8</v>
      </c>
      <c r="D15" s="55" t="s">
        <v>33</v>
      </c>
      <c r="E15" s="14"/>
      <c r="F15" s="60">
        <v>0</v>
      </c>
      <c r="G15" s="61">
        <v>0</v>
      </c>
      <c r="H15" s="62">
        <v>0</v>
      </c>
      <c r="I15" s="61">
        <v>0</v>
      </c>
      <c r="J15" s="62">
        <v>19</v>
      </c>
      <c r="K15" s="61">
        <v>15</v>
      </c>
      <c r="L15" s="62">
        <v>9</v>
      </c>
      <c r="M15" s="61">
        <v>9</v>
      </c>
      <c r="N15" s="62">
        <v>9</v>
      </c>
      <c r="O15" s="61">
        <v>9</v>
      </c>
      <c r="P15" s="62">
        <v>9</v>
      </c>
      <c r="Q15" s="61">
        <v>9</v>
      </c>
      <c r="R15" s="62">
        <v>9</v>
      </c>
      <c r="S15" s="61">
        <v>9</v>
      </c>
      <c r="T15" s="62">
        <v>9</v>
      </c>
      <c r="U15" s="61">
        <v>3</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83335</v>
      </c>
      <c r="AP15" s="61">
        <v>65799</v>
      </c>
      <c r="AQ15" s="62">
        <v>43766</v>
      </c>
      <c r="AR15" s="61">
        <v>43766</v>
      </c>
      <c r="AS15" s="62">
        <v>43766</v>
      </c>
      <c r="AT15" s="61">
        <v>43766</v>
      </c>
      <c r="AU15" s="62">
        <v>43766</v>
      </c>
      <c r="AV15" s="61">
        <v>43766</v>
      </c>
      <c r="AW15" s="62">
        <v>43766</v>
      </c>
      <c r="AX15" s="61">
        <v>43766</v>
      </c>
      <c r="AY15" s="62">
        <v>42027</v>
      </c>
      <c r="AZ15" s="61">
        <v>11856</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35">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3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3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35">
      <c r="B19" s="2"/>
      <c r="C19" s="44">
        <f t="shared" si="2"/>
        <v>12</v>
      </c>
      <c r="D19" s="55" t="s">
        <v>37</v>
      </c>
      <c r="E19" s="14"/>
      <c r="F19" s="60">
        <v>0</v>
      </c>
      <c r="G19" s="61">
        <v>0</v>
      </c>
      <c r="H19" s="62">
        <v>0</v>
      </c>
      <c r="I19" s="61">
        <v>0</v>
      </c>
      <c r="J19" s="62">
        <v>11</v>
      </c>
      <c r="K19" s="61">
        <v>11</v>
      </c>
      <c r="L19" s="62">
        <v>11</v>
      </c>
      <c r="M19" s="61">
        <v>11</v>
      </c>
      <c r="N19" s="62">
        <v>11</v>
      </c>
      <c r="O19" s="61">
        <v>11</v>
      </c>
      <c r="P19" s="62">
        <v>11</v>
      </c>
      <c r="Q19" s="61">
        <v>11</v>
      </c>
      <c r="R19" s="62">
        <v>5</v>
      </c>
      <c r="S19" s="61">
        <v>5</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67072</v>
      </c>
      <c r="AP19" s="61">
        <v>67072</v>
      </c>
      <c r="AQ19" s="62">
        <v>67072</v>
      </c>
      <c r="AR19" s="61">
        <v>67072</v>
      </c>
      <c r="AS19" s="62">
        <v>67072</v>
      </c>
      <c r="AT19" s="61">
        <v>67072</v>
      </c>
      <c r="AU19" s="62">
        <v>67072</v>
      </c>
      <c r="AV19" s="61">
        <v>67072</v>
      </c>
      <c r="AW19" s="62">
        <v>16371</v>
      </c>
      <c r="AX19" s="61">
        <v>16371</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3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35">
      <c r="B21" s="2"/>
      <c r="C21" s="44">
        <f t="shared" si="2"/>
        <v>14</v>
      </c>
      <c r="D21" s="55" t="s">
        <v>39</v>
      </c>
      <c r="E21" s="14"/>
      <c r="F21" s="60">
        <v>0</v>
      </c>
      <c r="G21" s="61">
        <v>0</v>
      </c>
      <c r="H21" s="62">
        <v>0</v>
      </c>
      <c r="I21" s="61">
        <v>0</v>
      </c>
      <c r="J21" s="62">
        <v>4</v>
      </c>
      <c r="K21" s="61">
        <v>4</v>
      </c>
      <c r="L21" s="62">
        <v>4</v>
      </c>
      <c r="M21" s="61">
        <v>4</v>
      </c>
      <c r="N21" s="62">
        <v>4</v>
      </c>
      <c r="O21" s="61">
        <v>4</v>
      </c>
      <c r="P21" s="62">
        <v>4</v>
      </c>
      <c r="Q21" s="61">
        <v>4</v>
      </c>
      <c r="R21" s="62">
        <v>3</v>
      </c>
      <c r="S21" s="61">
        <v>3</v>
      </c>
      <c r="T21" s="62">
        <v>3</v>
      </c>
      <c r="U21" s="61">
        <v>3</v>
      </c>
      <c r="V21" s="62">
        <v>2</v>
      </c>
      <c r="W21" s="61">
        <v>2</v>
      </c>
      <c r="X21" s="62">
        <v>2</v>
      </c>
      <c r="Y21" s="61">
        <v>2</v>
      </c>
      <c r="Z21" s="62">
        <v>2</v>
      </c>
      <c r="AA21" s="61">
        <v>2</v>
      </c>
      <c r="AB21" s="62">
        <v>2</v>
      </c>
      <c r="AC21" s="61">
        <v>2</v>
      </c>
      <c r="AD21" s="62">
        <v>0</v>
      </c>
      <c r="AE21" s="61">
        <v>0</v>
      </c>
      <c r="AF21" s="62">
        <v>0</v>
      </c>
      <c r="AG21" s="61">
        <v>0</v>
      </c>
      <c r="AH21" s="62">
        <v>0</v>
      </c>
      <c r="AI21" s="63">
        <v>0</v>
      </c>
      <c r="AJ21" s="3"/>
      <c r="AK21" s="60">
        <v>0</v>
      </c>
      <c r="AL21" s="61">
        <v>0</v>
      </c>
      <c r="AM21" s="62">
        <v>0</v>
      </c>
      <c r="AN21" s="61">
        <v>0</v>
      </c>
      <c r="AO21" s="62">
        <v>32148</v>
      </c>
      <c r="AP21" s="61">
        <v>24742</v>
      </c>
      <c r="AQ21" s="62">
        <v>23257</v>
      </c>
      <c r="AR21" s="61">
        <v>21772</v>
      </c>
      <c r="AS21" s="62">
        <v>21772</v>
      </c>
      <c r="AT21" s="61">
        <v>21772</v>
      </c>
      <c r="AU21" s="62">
        <v>21772</v>
      </c>
      <c r="AV21" s="61">
        <v>21772</v>
      </c>
      <c r="AW21" s="62">
        <v>10896</v>
      </c>
      <c r="AX21" s="61">
        <v>10896</v>
      </c>
      <c r="AY21" s="62">
        <v>7914</v>
      </c>
      <c r="AZ21" s="61">
        <v>7914</v>
      </c>
      <c r="BA21" s="62">
        <v>7351</v>
      </c>
      <c r="BB21" s="61">
        <v>7351</v>
      </c>
      <c r="BC21" s="62">
        <v>6409</v>
      </c>
      <c r="BD21" s="61">
        <v>6121</v>
      </c>
      <c r="BE21" s="62">
        <v>6121</v>
      </c>
      <c r="BF21" s="61">
        <v>6121</v>
      </c>
      <c r="BG21" s="62">
        <v>6121</v>
      </c>
      <c r="BH21" s="61">
        <v>6121</v>
      </c>
      <c r="BI21" s="62">
        <v>591</v>
      </c>
      <c r="BJ21" s="61">
        <v>0</v>
      </c>
      <c r="BK21" s="62">
        <v>0</v>
      </c>
      <c r="BL21" s="61">
        <v>0</v>
      </c>
      <c r="BM21" s="62">
        <v>0</v>
      </c>
      <c r="BN21" s="63">
        <v>0</v>
      </c>
      <c r="BO21" s="14"/>
    </row>
    <row r="22" spans="2:67" x14ac:dyDescent="0.3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3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5" customHeight="1" x14ac:dyDescent="0.35">
      <c r="B24" s="68"/>
      <c r="C24" s="53" t="s">
        <v>43</v>
      </c>
      <c r="BO24" s="69"/>
    </row>
    <row r="25" spans="2:67" x14ac:dyDescent="0.3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3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3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3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5" customHeight="1" x14ac:dyDescent="0.35">
      <c r="B29" s="68"/>
      <c r="C29" s="53" t="s">
        <v>23</v>
      </c>
      <c r="BO29" s="69"/>
    </row>
    <row r="30" spans="2:67" x14ac:dyDescent="0.3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3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3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3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3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4.5" x14ac:dyDescent="0.3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35">
      <c r="B36" s="2"/>
      <c r="C36" s="4" t="s">
        <v>11</v>
      </c>
      <c r="D36" s="15"/>
      <c r="E36" s="31"/>
      <c r="F36" s="10">
        <f t="shared" ref="F36:AI36" si="3">SUM(F8:F28,F30:F34)</f>
        <v>0</v>
      </c>
      <c r="G36" s="10">
        <f t="shared" si="3"/>
        <v>0</v>
      </c>
      <c r="H36" s="10">
        <f t="shared" si="3"/>
        <v>0</v>
      </c>
      <c r="I36" s="10">
        <f t="shared" si="3"/>
        <v>0</v>
      </c>
      <c r="J36" s="10">
        <f t="shared" si="3"/>
        <v>617</v>
      </c>
      <c r="K36" s="10">
        <f t="shared" si="3"/>
        <v>613</v>
      </c>
      <c r="L36" s="10">
        <f t="shared" si="3"/>
        <v>596</v>
      </c>
      <c r="M36" s="10">
        <f t="shared" si="3"/>
        <v>596</v>
      </c>
      <c r="N36" s="10">
        <f t="shared" si="3"/>
        <v>549</v>
      </c>
      <c r="O36" s="10">
        <f t="shared" si="3"/>
        <v>548</v>
      </c>
      <c r="P36" s="10">
        <f t="shared" si="3"/>
        <v>520</v>
      </c>
      <c r="Q36" s="10">
        <f t="shared" si="3"/>
        <v>520</v>
      </c>
      <c r="R36" s="10">
        <f t="shared" si="3"/>
        <v>513</v>
      </c>
      <c r="S36" s="10">
        <f t="shared" si="3"/>
        <v>422</v>
      </c>
      <c r="T36" s="10">
        <f t="shared" si="3"/>
        <v>195</v>
      </c>
      <c r="U36" s="10">
        <f t="shared" si="3"/>
        <v>188</v>
      </c>
      <c r="V36" s="10">
        <f t="shared" si="3"/>
        <v>130</v>
      </c>
      <c r="W36" s="10">
        <f t="shared" si="3"/>
        <v>120</v>
      </c>
      <c r="X36" s="10">
        <f t="shared" si="3"/>
        <v>120</v>
      </c>
      <c r="Y36" s="10">
        <f t="shared" si="3"/>
        <v>114</v>
      </c>
      <c r="Z36" s="10">
        <f t="shared" si="3"/>
        <v>95</v>
      </c>
      <c r="AA36" s="10">
        <f t="shared" si="3"/>
        <v>95</v>
      </c>
      <c r="AB36" s="10">
        <f t="shared" si="3"/>
        <v>89</v>
      </c>
      <c r="AC36" s="10">
        <f t="shared" si="3"/>
        <v>14</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4628244</v>
      </c>
      <c r="AP36" s="10">
        <f t="shared" si="4"/>
        <v>4597964</v>
      </c>
      <c r="AQ36" s="10">
        <f t="shared" si="4"/>
        <v>4539903</v>
      </c>
      <c r="AR36" s="10">
        <f t="shared" si="4"/>
        <v>4538313</v>
      </c>
      <c r="AS36" s="10">
        <f t="shared" si="4"/>
        <v>4317761</v>
      </c>
      <c r="AT36" s="10">
        <f t="shared" si="4"/>
        <v>4312063</v>
      </c>
      <c r="AU36" s="10">
        <f t="shared" si="4"/>
        <v>4065105</v>
      </c>
      <c r="AV36" s="10">
        <f t="shared" si="4"/>
        <v>4064956</v>
      </c>
      <c r="AW36" s="10">
        <f t="shared" si="4"/>
        <v>4003379</v>
      </c>
      <c r="AX36" s="10">
        <f t="shared" si="4"/>
        <v>3198416</v>
      </c>
      <c r="AY36" s="10">
        <f t="shared" si="4"/>
        <v>1222315</v>
      </c>
      <c r="AZ36" s="10">
        <f t="shared" si="4"/>
        <v>1180760</v>
      </c>
      <c r="BA36" s="10">
        <f t="shared" si="4"/>
        <v>612238</v>
      </c>
      <c r="BB36" s="10">
        <f t="shared" si="4"/>
        <v>573438</v>
      </c>
      <c r="BC36" s="10">
        <f t="shared" si="4"/>
        <v>572496</v>
      </c>
      <c r="BD36" s="10">
        <f t="shared" si="4"/>
        <v>543039</v>
      </c>
      <c r="BE36" s="10">
        <f t="shared" si="4"/>
        <v>287845</v>
      </c>
      <c r="BF36" s="10">
        <f t="shared" si="4"/>
        <v>287845</v>
      </c>
      <c r="BG36" s="10">
        <f t="shared" si="4"/>
        <v>282607</v>
      </c>
      <c r="BH36" s="10">
        <f t="shared" si="4"/>
        <v>131106</v>
      </c>
      <c r="BI36" s="10">
        <f t="shared" si="4"/>
        <v>591</v>
      </c>
      <c r="BJ36" s="10">
        <f t="shared" si="4"/>
        <v>0</v>
      </c>
      <c r="BK36" s="10">
        <f t="shared" si="4"/>
        <v>0</v>
      </c>
      <c r="BL36" s="10">
        <f t="shared" si="4"/>
        <v>0</v>
      </c>
      <c r="BM36" s="10">
        <f t="shared" si="4"/>
        <v>0</v>
      </c>
      <c r="BN36" s="10">
        <f t="shared" si="4"/>
        <v>0</v>
      </c>
      <c r="BO36" s="32"/>
    </row>
    <row r="37" spans="2:67" x14ac:dyDescent="0.3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rintOptions horizontalCentered="1"/>
  <pageMargins left="0.7" right="0.7" top="0.75" bottom="0.75" header="0.3" footer="0.3"/>
  <pageSetup scale="52" orientation="landscape" r:id="rId1"/>
  <colBreaks count="1" manualBreakCount="1">
    <brk id="3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f0af1d65-dfd0-4b99-b523-def3a954563f">PMCN44DTZYCH-1935566727-1557</_dlc_DocId>
    <_dlc_DocIdUrl xmlns="f0af1d65-dfd0-4b99-b523-def3a954563f">
      <Url>https://teams.hydroone.com/sites/ra/ra/_layouts/DocIdRedir.aspx?ID=PMCN44DTZYCH-1935566727-1557</Url>
      <Description>PMCN44DTZYCH-1935566727-1557</Description>
    </_dlc_DocIdUrl>
    <Filing_x0020_Status xmlns="ea909525-6dd5-47d7-9eed-71e77e5cedc6">Draft</Filing_x0020_Status>
    <Case_x0020_Number_x002f_Docket_x0020_Number xmlns="f9175001-c430-4d57-adde-c1c10539e919">EB-2021-0033</Case_x0020_Number_x002f_Docket_x0020_Number>
    <Issue_x0020_Date xmlns="f9175001-c430-4d57-adde-c1c10539e919">2021-08-11T04:00:00+00:00</Issue_x0020_Date>
    <Authoring_x0020_Party xmlns="ea909525-6dd5-47d7-9eed-71e77e5cedc6">Independent Electricity System Operator - IESO</Authoring_x0020_Party>
    <Applicant xmlns="f9175001-c430-4d57-adde-c1c10539e919">
      <Value>Hydro One Networks</Value>
    </Applicant>
    <Jurisdiction xmlns="f9175001-c430-4d57-adde-c1c10539e919">Canada</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Kathleen Burke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49356F-6EC0-4E01-B754-F992FDC3B85F}"/>
</file>

<file path=customXml/itemProps2.xml><?xml version="1.0" encoding="utf-8"?>
<ds:datastoreItem xmlns:ds="http://schemas.openxmlformats.org/officeDocument/2006/customXml" ds:itemID="{413B24A0-7AD4-483E-A4B8-51F4647AD4CA}"/>
</file>

<file path=customXml/itemProps3.xml><?xml version="1.0" encoding="utf-8"?>
<ds:datastoreItem xmlns:ds="http://schemas.openxmlformats.org/officeDocument/2006/customXml" ds:itemID="{5FDF5FB0-BE55-416A-A496-33BBB49CF1D3}"/>
</file>

<file path=customXml/itemProps4.xml><?xml version="1.0" encoding="utf-8"?>
<ds:datastoreItem xmlns:ds="http://schemas.openxmlformats.org/officeDocument/2006/customXml" ds:itemID="{6AD4B21C-7AB1-4559-9677-63E133544D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2011-2015 LDC CDM Program Persistence Results Report Woodstock Hydro Services Inc</dc:title>
  <dc:creator>James Yue</dc:creator>
  <cp:lastModifiedBy>MOLINA Carla</cp:lastModifiedBy>
  <cp:lastPrinted>2021-08-24T20:10:30Z</cp:lastPrinted>
  <dcterms:created xsi:type="dcterms:W3CDTF">2017-01-04T17:15:31Z</dcterms:created>
  <dcterms:modified xsi:type="dcterms:W3CDTF">2021-08-24T20:10:50Z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f2649b63-dc59-47e9-8d4e-a4d3206ff8f7</vt:lpwstr>
  </property>
  <property fmtid="{D5CDD505-2E9C-101B-9397-08002B2CF9AE}" pid="3" name="ContentTypeId">
    <vt:lpwstr>0x01010061EC7F66509FFD4DA0B1B261A86BE773004862BE6AB6E2104F9D4919B5D6ED2EBE</vt:lpwstr>
  </property>
</Properties>
</file>