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tisont.sharepoint.com/sites/CNPI2022COSIRs/Information Responses to be edited/"/>
    </mc:Choice>
  </mc:AlternateContent>
  <xr:revisionPtr revIDLastSave="4" documentId="13_ncr:1_{FF329D6E-C32D-48FA-A47A-A331E1EA52E7}" xr6:coauthVersionLast="47" xr6:coauthVersionMax="47" xr10:uidLastSave="{EB329256-DBA8-45EE-A4E5-516CFBEA9F56}"/>
  <bookViews>
    <workbookView xWindow="38280" yWindow="-120" windowWidth="29040" windowHeight="15840" xr2:uid="{24992705-B12A-4518-A804-2714A6EBD0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C46" i="1"/>
  <c r="C45" i="1"/>
  <c r="C44" i="1"/>
  <c r="C43" i="1"/>
  <c r="C42" i="1"/>
  <c r="C41" i="1"/>
  <c r="C40" i="1"/>
  <c r="C39" i="1"/>
  <c r="C38" i="1"/>
  <c r="C37" i="1"/>
  <c r="C36" i="1"/>
  <c r="C34" i="1"/>
  <c r="C7" i="1"/>
  <c r="C20" i="1" l="1"/>
  <c r="C23" i="1" s="1"/>
  <c r="C35" i="1"/>
  <c r="C47" i="1" s="1"/>
  <c r="D55" i="1"/>
  <c r="E28" i="1"/>
  <c r="F20" i="1"/>
  <c r="F23" i="1" s="1"/>
  <c r="F28" i="1"/>
  <c r="E55" i="1"/>
  <c r="F47" i="1"/>
  <c r="F50" i="1" s="1"/>
  <c r="E47" i="1"/>
  <c r="E50" i="1" s="1"/>
  <c r="D47" i="1"/>
  <c r="D50" i="1" s="1"/>
  <c r="F55" i="1"/>
  <c r="D20" i="1"/>
  <c r="E20" i="1"/>
  <c r="E25" i="1" l="1"/>
  <c r="E29" i="1" s="1"/>
  <c r="D23" i="1"/>
  <c r="D25" i="1"/>
  <c r="D29" i="1" s="1"/>
  <c r="D52" i="1"/>
  <c r="D56" i="1" s="1"/>
  <c r="E23" i="1"/>
  <c r="F25" i="1"/>
  <c r="F29" i="1" s="1"/>
  <c r="F52" i="1"/>
  <c r="F56" i="1" s="1"/>
  <c r="E52" i="1"/>
  <c r="E56" i="1" s="1"/>
</calcChain>
</file>

<file path=xl/sharedStrings.xml><?xml version="1.0" encoding="utf-8"?>
<sst xmlns="http://schemas.openxmlformats.org/spreadsheetml/2006/main" count="18" uniqueCount="12">
  <si>
    <t>CNPI</t>
  </si>
  <si>
    <t>Table 1 - UCC By Tax Class - Line 1 of table 1</t>
  </si>
  <si>
    <t>Class</t>
  </si>
  <si>
    <t>UCC</t>
  </si>
  <si>
    <t>4-STAFF-71 Attachment A</t>
  </si>
  <si>
    <t>Per CCA Schedule - Distribution only</t>
  </si>
  <si>
    <t>CHECK</t>
  </si>
  <si>
    <t>Check</t>
  </si>
  <si>
    <t>CCA - Agrees to submission on AIIP</t>
  </si>
  <si>
    <t>Additions net of disposals</t>
  </si>
  <si>
    <t>Table 1 - UCC By Tax Class - Line 2 of table 1</t>
  </si>
  <si>
    <t>CCA Non AIIP - Agrees to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</si>
</sst>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#,##0.0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0" fillId="0" borderId="0" xfId="0" applyFont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 applyProtection="1">
      <alignment horizontal="center"/>
      <protection locked="0"/>
    </xf>
    <xf numFmtId="0" fontId="2" fillId="0" borderId="1" xfId="0" applyFont="1" applyBorder="1"/>
    <xf numFmtId="165" fontId="0" fillId="0" borderId="2" xfId="1" applyNumberFormat="1" applyFont="1" applyBorder="1"/>
    <xf numFmtId="165" fontId="0" fillId="0" borderId="0" xfId="1" applyNumberFormat="1" applyFont="1"/>
    <xf numFmtId="165" fontId="0" fillId="0" borderId="0" xfId="1" applyNumberFormat="1" applyFont="1" applyBorder="1"/>
    <xf numFmtId="165" fontId="0" fillId="0" borderId="1" xfId="1" applyNumberFormat="1" applyFont="1" applyBorder="1"/>
    <xf numFmtId="165" fontId="0" fillId="0" borderId="0" xfId="0" applyNumberFormat="1" applyFont="1"/>
    <xf numFmtId="165" fontId="2" fillId="0" borderId="0" xfId="0" applyNumberFormat="1" applyFont="1"/>
    <xf numFmtId="165" fontId="0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0" fillId="0" borderId="1" xfId="0" applyNumberFormat="1" applyFont="1" applyBorder="1"/>
    <xf numFmtId="165" fontId="3" fillId="0" borderId="0" xfId="0" applyNumberFormat="1" applyFont="1" applyBorder="1" applyAlignment="1">
      <alignment horizontal="center"/>
    </xf>
    <xf numFmtId="0" fontId="2" fillId="0" borderId="1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C647F-1B2D-45F5-91FF-BBDA7C22321B}">
  <sheetPr>
    <pageSetUpPr fitToPage="1"/>
  </sheetPr>
  <dimension ref="A1:F57"/>
  <sheetViews>
    <sheetView tabSelected="1" view="pageBreakPreview" zoomScale="85" zoomScaleNormal="85" zoomScaleSheetLayoutView="85" workbookViewId="0">
      <selection activeCell="C4" sqref="C4"/>
    </sheetView>
  </sheetViews>
  <sheetFormatPr defaultColWidth="8.73046875" defaultRowHeight="14.25" x14ac:dyDescent="0.45"/>
  <cols>
    <col min="1" max="1" width="8.73046875" style="2"/>
    <col min="2" max="2" width="43.59765625" style="2" customWidth="1"/>
    <col min="3" max="3" width="16.73046875" style="2" customWidth="1"/>
    <col min="4" max="4" width="20.86328125" style="2" customWidth="1"/>
    <col min="5" max="5" width="15.265625" style="2" customWidth="1"/>
    <col min="6" max="6" width="18.265625" style="2" customWidth="1"/>
    <col min="7" max="16384" width="8.73046875" style="2"/>
  </cols>
  <sheetData>
    <row r="1" spans="1:6" x14ac:dyDescent="0.45">
      <c r="A1" s="1" t="s">
        <v>0</v>
      </c>
    </row>
    <row r="2" spans="1:6" x14ac:dyDescent="0.45">
      <c r="A2" s="1" t="s">
        <v>4</v>
      </c>
    </row>
    <row r="4" spans="1:6" x14ac:dyDescent="0.45">
      <c r="A4" s="1" t="s">
        <v>1</v>
      </c>
    </row>
    <row r="6" spans="1:6" x14ac:dyDescent="0.45">
      <c r="C6" s="1" t="s">
        <v>3</v>
      </c>
      <c r="D6" s="1"/>
    </row>
    <row r="7" spans="1:6" x14ac:dyDescent="0.45">
      <c r="B7" s="1" t="s">
        <v>2</v>
      </c>
      <c r="C7" s="6">
        <f>+D7-1</f>
        <v>2017</v>
      </c>
      <c r="D7" s="6">
        <v>2018</v>
      </c>
      <c r="E7" s="6">
        <v>2019</v>
      </c>
      <c r="F7" s="6">
        <v>2020</v>
      </c>
    </row>
    <row r="8" spans="1:6" x14ac:dyDescent="0.45">
      <c r="B8" s="3">
        <v>1</v>
      </c>
      <c r="C8" s="16">
        <v>18340110.295147873</v>
      </c>
      <c r="D8" s="7">
        <v>17606505.883341957</v>
      </c>
      <c r="E8" s="7">
        <v>16902245.64800828</v>
      </c>
      <c r="F8" s="8">
        <v>16226155.822087949</v>
      </c>
    </row>
    <row r="9" spans="1:6" x14ac:dyDescent="0.45">
      <c r="B9" s="3">
        <v>2</v>
      </c>
      <c r="C9" s="16">
        <v>727496.23397660791</v>
      </c>
      <c r="D9" s="9">
        <v>683846.45993801148</v>
      </c>
      <c r="E9" s="9">
        <v>642815.67234173079</v>
      </c>
      <c r="F9" s="8">
        <v>604246.73200122698</v>
      </c>
    </row>
    <row r="10" spans="1:6" x14ac:dyDescent="0.45">
      <c r="B10" s="3">
        <v>3</v>
      </c>
      <c r="C10" s="16">
        <v>47497.651705545781</v>
      </c>
      <c r="D10" s="9">
        <v>45122.769120268495</v>
      </c>
      <c r="E10" s="9">
        <v>42866.63066425507</v>
      </c>
      <c r="F10" s="8">
        <v>40723.299131042317</v>
      </c>
    </row>
    <row r="11" spans="1:6" x14ac:dyDescent="0.45">
      <c r="B11" s="3">
        <v>8</v>
      </c>
      <c r="C11" s="16">
        <v>653728.62280976889</v>
      </c>
      <c r="D11" s="9">
        <v>660344.29124781524</v>
      </c>
      <c r="E11" s="9">
        <v>561019.001998252</v>
      </c>
      <c r="F11" s="8">
        <v>526316.65359860181</v>
      </c>
    </row>
    <row r="12" spans="1:6" x14ac:dyDescent="0.45">
      <c r="B12" s="3">
        <v>10</v>
      </c>
      <c r="C12" s="16">
        <v>1005103.5145108752</v>
      </c>
      <c r="D12" s="9">
        <v>1044381.9826576123</v>
      </c>
      <c r="E12" s="9">
        <v>1134440.2978603286</v>
      </c>
      <c r="F12" s="8">
        <v>1071495.0820022298</v>
      </c>
    </row>
    <row r="13" spans="1:6" x14ac:dyDescent="0.45">
      <c r="B13" s="3">
        <v>12</v>
      </c>
      <c r="C13" s="16">
        <v>537977.27</v>
      </c>
      <c r="D13" s="9">
        <v>480221.3050000004</v>
      </c>
      <c r="E13" s="9">
        <v>61137.715000000026</v>
      </c>
      <c r="F13" s="8">
        <v>0</v>
      </c>
    </row>
    <row r="14" spans="1:6" x14ac:dyDescent="0.45">
      <c r="B14" s="3">
        <v>13</v>
      </c>
      <c r="C14" s="16">
        <v>0</v>
      </c>
      <c r="D14" s="9">
        <v>0</v>
      </c>
      <c r="E14" s="9">
        <v>0</v>
      </c>
      <c r="F14" s="8">
        <v>0</v>
      </c>
    </row>
    <row r="15" spans="1:6" x14ac:dyDescent="0.45">
      <c r="B15" s="3">
        <v>45</v>
      </c>
      <c r="C15" s="16">
        <v>393.1660171171406</v>
      </c>
      <c r="D15" s="9">
        <v>216.24130941442732</v>
      </c>
      <c r="E15" s="9">
        <v>118.93272017793502</v>
      </c>
      <c r="F15" s="8">
        <v>65.412996097864266</v>
      </c>
    </row>
    <row r="16" spans="1:6" x14ac:dyDescent="0.45">
      <c r="B16" s="3">
        <v>46</v>
      </c>
      <c r="C16" s="16">
        <v>24.700407550000005</v>
      </c>
      <c r="D16" s="9">
        <v>17.290285285000003</v>
      </c>
      <c r="E16" s="9">
        <v>12.103199699500003</v>
      </c>
      <c r="F16" s="8">
        <v>8.4722397896500024</v>
      </c>
    </row>
    <row r="17" spans="1:6" x14ac:dyDescent="0.45">
      <c r="B17" s="4">
        <v>47</v>
      </c>
      <c r="C17" s="16">
        <v>44278298.298418067</v>
      </c>
      <c r="D17" s="9">
        <v>51739709.013744622</v>
      </c>
      <c r="E17" s="9">
        <v>57623959.90624506</v>
      </c>
      <c r="F17" s="8">
        <v>62425110.507345453</v>
      </c>
    </row>
    <row r="18" spans="1:6" x14ac:dyDescent="0.45">
      <c r="B18" s="5">
        <v>1.3</v>
      </c>
      <c r="C18" s="16">
        <v>345084.68906789448</v>
      </c>
      <c r="D18" s="9">
        <v>391810.82612382079</v>
      </c>
      <c r="E18" s="9">
        <v>388069.19655639154</v>
      </c>
      <c r="F18" s="8">
        <v>372730.2547630081</v>
      </c>
    </row>
    <row r="19" spans="1:6" x14ac:dyDescent="0.45">
      <c r="B19" s="5">
        <v>50</v>
      </c>
      <c r="C19" s="16">
        <v>481862.12885772978</v>
      </c>
      <c r="D19" s="10">
        <v>433304.35448597861</v>
      </c>
      <c r="E19" s="10">
        <v>239377.99501869033</v>
      </c>
      <c r="F19" s="10">
        <v>126063.60300841069</v>
      </c>
    </row>
    <row r="20" spans="1:6" x14ac:dyDescent="0.45">
      <c r="C20" s="7">
        <f>SUM(C8:C19)</f>
        <v>66417576.570919029</v>
      </c>
      <c r="D20" s="8">
        <f>SUM(D8:D19)</f>
        <v>73085480.417254776</v>
      </c>
      <c r="E20" s="8">
        <f>SUM(E8:E19)</f>
        <v>77596063.099612862</v>
      </c>
      <c r="F20" s="8">
        <f>SUM(F8:F19)</f>
        <v>81392915.839173809</v>
      </c>
    </row>
    <row r="21" spans="1:6" x14ac:dyDescent="0.45">
      <c r="C21" s="11"/>
      <c r="D21" s="11"/>
      <c r="E21" s="11"/>
      <c r="F21" s="11"/>
    </row>
    <row r="22" spans="1:6" x14ac:dyDescent="0.45">
      <c r="B22" s="1" t="s">
        <v>5</v>
      </c>
      <c r="C22" s="10">
        <v>66417576.570919029</v>
      </c>
      <c r="D22" s="10">
        <v>73085480.417254776</v>
      </c>
      <c r="E22" s="10">
        <v>77596063.099612862</v>
      </c>
      <c r="F22" s="10">
        <v>81392915.839173809</v>
      </c>
    </row>
    <row r="23" spans="1:6" x14ac:dyDescent="0.45">
      <c r="B23" s="1" t="s">
        <v>6</v>
      </c>
      <c r="C23" s="12">
        <f>C20-C22</f>
        <v>0</v>
      </c>
      <c r="D23" s="12">
        <f>D20-D22</f>
        <v>0</v>
      </c>
      <c r="E23" s="12">
        <f>E20-E22</f>
        <v>0</v>
      </c>
      <c r="F23" s="12">
        <f>F20-F22</f>
        <v>0</v>
      </c>
    </row>
    <row r="24" spans="1:6" x14ac:dyDescent="0.45">
      <c r="C24" s="11"/>
      <c r="D24" s="11"/>
      <c r="E24" s="11"/>
      <c r="F24" s="11"/>
    </row>
    <row r="25" spans="1:6" x14ac:dyDescent="0.45">
      <c r="C25" s="11"/>
      <c r="D25" s="11">
        <f>D20-C20</f>
        <v>6667903.8463357463</v>
      </c>
      <c r="E25" s="11">
        <f>E20-D20</f>
        <v>4510582.6823580861</v>
      </c>
      <c r="F25" s="11">
        <f>F20-E20</f>
        <v>3796852.7395609468</v>
      </c>
    </row>
    <row r="26" spans="1:6" x14ac:dyDescent="0.45">
      <c r="C26" s="13" t="s">
        <v>9</v>
      </c>
      <c r="D26" s="11">
        <v>13486269.310000008</v>
      </c>
      <c r="E26" s="11">
        <v>13092934.880000005</v>
      </c>
      <c r="F26" s="11">
        <v>12765434.169999998</v>
      </c>
    </row>
    <row r="27" spans="1:6" x14ac:dyDescent="0.45">
      <c r="C27" s="14" t="s">
        <v>8</v>
      </c>
      <c r="D27" s="15">
        <v>6818365.4636642439</v>
      </c>
      <c r="E27" s="15">
        <v>8582352.1976419277</v>
      </c>
      <c r="F27" s="15">
        <v>8968581.430439055</v>
      </c>
    </row>
    <row r="28" spans="1:6" x14ac:dyDescent="0.45">
      <c r="C28" s="13"/>
      <c r="D28" s="15">
        <f>D26-D27</f>
        <v>6667903.846335764</v>
      </c>
      <c r="E28" s="15">
        <f>E26-E27</f>
        <v>4510582.6823580768</v>
      </c>
      <c r="F28" s="15">
        <f>F26-F27</f>
        <v>3796852.7395609431</v>
      </c>
    </row>
    <row r="29" spans="1:6" x14ac:dyDescent="0.45">
      <c r="C29" s="13" t="s">
        <v>7</v>
      </c>
      <c r="D29" s="11">
        <f>D25-D28</f>
        <v>-1.7695128917694092E-8</v>
      </c>
      <c r="E29" s="11">
        <f>E25-E28</f>
        <v>9.3132257461547852E-9</v>
      </c>
      <c r="F29" s="11">
        <f>F25-F28</f>
        <v>3.7252902984619141E-9</v>
      </c>
    </row>
    <row r="30" spans="1:6" x14ac:dyDescent="0.45">
      <c r="C30" s="11"/>
      <c r="D30" s="11"/>
      <c r="E30" s="11"/>
      <c r="F30" s="11"/>
    </row>
    <row r="31" spans="1:6" x14ac:dyDescent="0.45">
      <c r="A31" s="1" t="s">
        <v>10</v>
      </c>
      <c r="C31" s="11"/>
      <c r="D31" s="11"/>
      <c r="E31" s="11"/>
      <c r="F31" s="11"/>
    </row>
    <row r="32" spans="1:6" x14ac:dyDescent="0.45">
      <c r="C32" s="11"/>
      <c r="D32" s="11"/>
      <c r="E32" s="11"/>
      <c r="F32" s="11"/>
    </row>
    <row r="33" spans="2:6" x14ac:dyDescent="0.45">
      <c r="C33" s="12" t="s">
        <v>3</v>
      </c>
      <c r="D33" s="12"/>
      <c r="E33" s="11"/>
      <c r="F33" s="11"/>
    </row>
    <row r="34" spans="2:6" x14ac:dyDescent="0.45">
      <c r="B34" s="1" t="s">
        <v>2</v>
      </c>
      <c r="C34" s="17">
        <f>+D34-1</f>
        <v>2017</v>
      </c>
      <c r="D34" s="17">
        <v>2018</v>
      </c>
      <c r="E34" s="17">
        <v>2019</v>
      </c>
      <c r="F34" s="17">
        <v>2020</v>
      </c>
    </row>
    <row r="35" spans="2:6" x14ac:dyDescent="0.45">
      <c r="B35" s="3">
        <v>1</v>
      </c>
      <c r="C35" s="16">
        <f>+C8</f>
        <v>18340110.295147873</v>
      </c>
      <c r="D35" s="9">
        <v>17606505.883341957</v>
      </c>
      <c r="E35" s="9">
        <v>16902245.64800828</v>
      </c>
      <c r="F35" s="9">
        <v>16226155.822087949</v>
      </c>
    </row>
    <row r="36" spans="2:6" x14ac:dyDescent="0.45">
      <c r="B36" s="3">
        <v>2</v>
      </c>
      <c r="C36" s="16">
        <f t="shared" ref="C36:C46" si="0">+C9</f>
        <v>727496.23397660791</v>
      </c>
      <c r="D36" s="9">
        <v>683846.45993801148</v>
      </c>
      <c r="E36" s="9">
        <v>642815.67234173079</v>
      </c>
      <c r="F36" s="9">
        <v>604246.73200122698</v>
      </c>
    </row>
    <row r="37" spans="2:6" x14ac:dyDescent="0.45">
      <c r="B37" s="3">
        <v>3</v>
      </c>
      <c r="C37" s="16">
        <f t="shared" si="0"/>
        <v>47497.651705545781</v>
      </c>
      <c r="D37" s="9">
        <v>45122.769120268495</v>
      </c>
      <c r="E37" s="9">
        <v>42866.63066425507</v>
      </c>
      <c r="F37" s="9">
        <v>40723.299131042317</v>
      </c>
    </row>
    <row r="38" spans="2:6" x14ac:dyDescent="0.45">
      <c r="B38" s="3">
        <v>8</v>
      </c>
      <c r="C38" s="16">
        <f t="shared" si="0"/>
        <v>653728.62280976889</v>
      </c>
      <c r="D38" s="9">
        <v>660344.29124781524</v>
      </c>
      <c r="E38" s="9">
        <v>570253.81799825199</v>
      </c>
      <c r="F38" s="9">
        <v>555847.7783986018</v>
      </c>
    </row>
    <row r="39" spans="2:6" x14ac:dyDescent="0.45">
      <c r="B39" s="3">
        <v>10</v>
      </c>
      <c r="C39" s="16">
        <f t="shared" si="0"/>
        <v>1005103.5145108752</v>
      </c>
      <c r="D39" s="9">
        <v>1165080.6826576123</v>
      </c>
      <c r="E39" s="9">
        <v>1422471.9478603285</v>
      </c>
      <c r="F39" s="9">
        <v>1424419.1680022296</v>
      </c>
    </row>
    <row r="40" spans="2:6" x14ac:dyDescent="0.45">
      <c r="B40" s="3">
        <v>12</v>
      </c>
      <c r="C40" s="16">
        <f t="shared" si="0"/>
        <v>537977.27</v>
      </c>
      <c r="D40" s="9">
        <v>480221.3050000004</v>
      </c>
      <c r="E40" s="9">
        <v>417450.44499999983</v>
      </c>
      <c r="F40" s="9">
        <v>718123.4600000002</v>
      </c>
    </row>
    <row r="41" spans="2:6" x14ac:dyDescent="0.45">
      <c r="B41" s="3">
        <v>13</v>
      </c>
      <c r="C41" s="16">
        <f t="shared" si="0"/>
        <v>0</v>
      </c>
      <c r="D41" s="9">
        <v>0</v>
      </c>
      <c r="E41" s="9">
        <v>0</v>
      </c>
      <c r="F41" s="9">
        <v>0</v>
      </c>
    </row>
    <row r="42" spans="2:6" x14ac:dyDescent="0.45">
      <c r="B42" s="3">
        <v>45</v>
      </c>
      <c r="C42" s="16">
        <f t="shared" si="0"/>
        <v>393.1660171171406</v>
      </c>
      <c r="D42" s="9">
        <v>216.24130941442732</v>
      </c>
      <c r="E42" s="9">
        <v>118.93272017793502</v>
      </c>
      <c r="F42" s="9">
        <v>65.412996097864266</v>
      </c>
    </row>
    <row r="43" spans="2:6" x14ac:dyDescent="0.45">
      <c r="B43" s="3">
        <v>46</v>
      </c>
      <c r="C43" s="16">
        <f t="shared" si="0"/>
        <v>24.700407550000005</v>
      </c>
      <c r="D43" s="9">
        <v>17.290285285000003</v>
      </c>
      <c r="E43" s="9">
        <v>12.103199699500003</v>
      </c>
      <c r="F43" s="9">
        <v>8.4722397896500024</v>
      </c>
    </row>
    <row r="44" spans="2:6" x14ac:dyDescent="0.45">
      <c r="B44" s="4">
        <v>47</v>
      </c>
      <c r="C44" s="16">
        <f t="shared" si="0"/>
        <v>44278298.298418067</v>
      </c>
      <c r="D44" s="9">
        <v>51739709.013744622</v>
      </c>
      <c r="E44" s="9">
        <v>58373640.84944506</v>
      </c>
      <c r="F44" s="9">
        <v>63880306.467889443</v>
      </c>
    </row>
    <row r="45" spans="2:6" x14ac:dyDescent="0.45">
      <c r="B45" s="5">
        <v>1.3</v>
      </c>
      <c r="C45" s="16">
        <f t="shared" si="0"/>
        <v>345084.68906789448</v>
      </c>
      <c r="D45" s="9">
        <v>391810.82612382079</v>
      </c>
      <c r="E45" s="9">
        <v>389372.51655639155</v>
      </c>
      <c r="F45" s="9">
        <v>374479.23556300806</v>
      </c>
    </row>
    <row r="46" spans="2:6" x14ac:dyDescent="0.45">
      <c r="B46" s="5">
        <v>50</v>
      </c>
      <c r="C46" s="16">
        <f t="shared" si="0"/>
        <v>481862.12885772978</v>
      </c>
      <c r="D46" s="10">
        <v>433304.35448597861</v>
      </c>
      <c r="E46" s="10">
        <v>378892.67801869038</v>
      </c>
      <c r="F46" s="10">
        <v>246496.22685841084</v>
      </c>
    </row>
    <row r="47" spans="2:6" x14ac:dyDescent="0.45">
      <c r="C47" s="7">
        <f>SUM(C35:C46)</f>
        <v>66417576.570919029</v>
      </c>
      <c r="D47" s="8">
        <f>SUM(D35:D46)</f>
        <v>73206179.117254779</v>
      </c>
      <c r="E47" s="8">
        <f>SUM(E35:E46)</f>
        <v>79140141.24181287</v>
      </c>
      <c r="F47" s="8">
        <f>SUM(F35:F46)</f>
        <v>84070872.075167805</v>
      </c>
    </row>
    <row r="48" spans="2:6" x14ac:dyDescent="0.45">
      <c r="C48" s="11"/>
      <c r="D48" s="11"/>
      <c r="E48" s="11"/>
      <c r="F48" s="11"/>
    </row>
    <row r="49" spans="2:6" x14ac:dyDescent="0.45">
      <c r="B49" s="1" t="s">
        <v>5</v>
      </c>
      <c r="C49" s="12"/>
      <c r="D49" s="10">
        <v>73206179.117254779</v>
      </c>
      <c r="E49" s="10">
        <v>79140141.24181287</v>
      </c>
      <c r="F49" s="10">
        <v>84070872.075167805</v>
      </c>
    </row>
    <row r="50" spans="2:6" x14ac:dyDescent="0.45">
      <c r="B50" s="1" t="s">
        <v>6</v>
      </c>
      <c r="C50" s="12"/>
      <c r="D50" s="12">
        <f>D47-D49</f>
        <v>0</v>
      </c>
      <c r="E50" s="12">
        <f>E47-E49</f>
        <v>0</v>
      </c>
      <c r="F50" s="12">
        <f>F47-F49</f>
        <v>0</v>
      </c>
    </row>
    <row r="51" spans="2:6" x14ac:dyDescent="0.45">
      <c r="C51" s="11"/>
      <c r="D51" s="11"/>
      <c r="E51" s="11"/>
      <c r="F51" s="11"/>
    </row>
    <row r="52" spans="2:6" x14ac:dyDescent="0.45">
      <c r="C52" s="11"/>
      <c r="D52" s="11">
        <f>D47-C47</f>
        <v>6788602.5463357493</v>
      </c>
      <c r="E52" s="11">
        <f>E47-D47</f>
        <v>5933962.1245580912</v>
      </c>
      <c r="F52" s="11">
        <f>F47-E47</f>
        <v>4930730.8333549351</v>
      </c>
    </row>
    <row r="53" spans="2:6" x14ac:dyDescent="0.45">
      <c r="C53" s="13" t="s">
        <v>9</v>
      </c>
      <c r="D53" s="11">
        <v>13486269.310000008</v>
      </c>
      <c r="E53" s="11">
        <v>13092934.880000005</v>
      </c>
      <c r="F53" s="11">
        <v>12765434.169999998</v>
      </c>
    </row>
    <row r="54" spans="2:6" x14ac:dyDescent="0.45">
      <c r="C54" s="14" t="s">
        <v>11</v>
      </c>
      <c r="D54" s="15">
        <v>6697666.7636642437</v>
      </c>
      <c r="E54" s="15">
        <v>7158972.7554419292</v>
      </c>
      <c r="F54" s="15">
        <v>7834703.3366450528</v>
      </c>
    </row>
    <row r="55" spans="2:6" x14ac:dyDescent="0.45">
      <c r="C55" s="13"/>
      <c r="D55" s="15">
        <f>D53-D54</f>
        <v>6788602.5463357642</v>
      </c>
      <c r="E55" s="15">
        <f>E53-E54</f>
        <v>5933962.1245580753</v>
      </c>
      <c r="F55" s="15">
        <f>F53-F54</f>
        <v>4930730.8333549453</v>
      </c>
    </row>
    <row r="56" spans="2:6" x14ac:dyDescent="0.45">
      <c r="C56" s="13" t="s">
        <v>7</v>
      </c>
      <c r="D56" s="11">
        <f>D52-D55</f>
        <v>-1.4901161193847656E-8</v>
      </c>
      <c r="E56" s="11">
        <f>E52-E55</f>
        <v>1.5832483768463135E-8</v>
      </c>
      <c r="F56" s="11">
        <f>F52-F55</f>
        <v>-1.0244548320770264E-8</v>
      </c>
    </row>
    <row r="57" spans="2:6" x14ac:dyDescent="0.45">
      <c r="C57" s="11"/>
      <c r="D57" s="11"/>
      <c r="E57" s="11"/>
      <c r="F57" s="11"/>
    </row>
  </sheetData>
  <pageMargins left="0.70866141732283472" right="0.70866141732283472" top="0.74803149606299213" bottom="0.74803149606299213" header="0.31496062992125984" footer="0.31496062992125984"/>
  <pageSetup scale="73" fitToHeight="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nor xmlns="6172086f-d452-4b0b-91f1-ea969ab68873">OEB</Intervenor>
    <VPReview xmlns="6172086f-d452-4b0b-91f1-ea969ab68873">false</VPReview>
    <ReadyforVPReview2 xmlns="6172086f-d452-4b0b-91f1-ea969ab68873">true</ReadyforVPReview2>
    <ForCEOreview xmlns="6172086f-d452-4b0b-91f1-ea969ab68873">false</ForCEOreview>
    <ReadyforCEOreview2 xmlns="6172086f-d452-4b0b-91f1-ea969ab68873">true</ReadyforCEOreview2>
    <_x0056_P4 xmlns="6172086f-d452-4b0b-91f1-ea969ab68873">false</_x0056_P4>
    <ReadyforVPReview3 xmlns="6172086f-d452-4b0b-91f1-ea969ab68873">false</ReadyforVPReview3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0A00FF9CD98D4A90C4C994B4364D6D" ma:contentTypeVersion="13" ma:contentTypeDescription="Create a new document." ma:contentTypeScope="" ma:versionID="e96b10076a1ea1db74217a09b651917d">
  <xsd:schema xmlns:xsd="http://www.w3.org/2001/XMLSchema" xmlns:xs="http://www.w3.org/2001/XMLSchema" xmlns:p="http://schemas.microsoft.com/office/2006/metadata/properties" xmlns:ns2="6172086f-d452-4b0b-91f1-ea969ab68873" xmlns:ns3="968f3901-1545-4ee2-9f28-fe0d535c690c" targetNamespace="http://schemas.microsoft.com/office/2006/metadata/properties" ma:root="true" ma:fieldsID="e0cae03313818e031e88a9a4f3e21cd3" ns2:_="" ns3:_="">
    <xsd:import namespace="6172086f-d452-4b0b-91f1-ea969ab68873"/>
    <xsd:import namespace="968f3901-1545-4ee2-9f28-fe0d535c69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Intervenor" minOccurs="0"/>
                <xsd:element ref="ns2:VPReview" minOccurs="0"/>
                <xsd:element ref="ns2:ReadyforVPReview2" minOccurs="0"/>
                <xsd:element ref="ns2:ForCEOreview" minOccurs="0"/>
                <xsd:element ref="ns2:ReadyforVPReview3" minOccurs="0"/>
                <xsd:element ref="ns2:ReadyforCEOreview2" minOccurs="0"/>
                <xsd:element ref="ns2:_x0056_P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2086f-d452-4b0b-91f1-ea969ab6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Intervenor" ma:index="14" nillable="true" ma:displayName="Intervenor" ma:format="Dropdown" ma:internalName="Intervenor">
      <xsd:simpleType>
        <xsd:restriction base="dms:Choice">
          <xsd:enumeration value="OEB"/>
          <xsd:enumeration value="CCC"/>
          <xsd:enumeration value="HONI"/>
          <xsd:enumeration value="VECC"/>
          <xsd:enumeration value="SEC"/>
          <xsd:enumeration value="IMT"/>
        </xsd:restriction>
      </xsd:simpleType>
    </xsd:element>
    <xsd:element name="VPReview" ma:index="15" nillable="true" ma:displayName="Ready for VP Review1" ma:default="0" ma:format="Dropdown" ma:internalName="VPReview">
      <xsd:simpleType>
        <xsd:restriction base="dms:Boolean"/>
      </xsd:simpleType>
    </xsd:element>
    <xsd:element name="ReadyforVPReview2" ma:index="16" nillable="true" ma:displayName="Ready for VP Review2" ma:default="0" ma:format="Dropdown" ma:internalName="ReadyforVPReview2">
      <xsd:simpleType>
        <xsd:restriction base="dms:Boolean"/>
      </xsd:simpleType>
    </xsd:element>
    <xsd:element name="ForCEOreview" ma:index="17" nillable="true" ma:displayName="For CEO review" ma:default="0" ma:format="Dropdown" ma:internalName="ForCEOreview">
      <xsd:simpleType>
        <xsd:restriction base="dms:Boolean"/>
      </xsd:simpleType>
    </xsd:element>
    <xsd:element name="ReadyforVPReview3" ma:index="18" nillable="true" ma:displayName="Ready for VP Review3" ma:default="0" ma:format="Dropdown" ma:internalName="ReadyforVPReview3">
      <xsd:simpleType>
        <xsd:restriction base="dms:Boolean"/>
      </xsd:simpleType>
    </xsd:element>
    <xsd:element name="ReadyforCEOreview2" ma:index="19" nillable="true" ma:displayName="Ready for CEO review2" ma:default="0" ma:format="Dropdown" ma:internalName="ReadyforCEOreview2">
      <xsd:simpleType>
        <xsd:restriction base="dms:Boolean"/>
      </xsd:simpleType>
    </xsd:element>
    <xsd:element name="_x0056_P4" ma:index="20" nillable="true" ma:displayName="VP 4" ma:default="0" ma:format="Dropdown" ma:internalName="_x0056_P4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f3901-1545-4ee2-9f28-fe0d535c690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F9BE69-D15C-4242-BC40-C1DE71926358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968f3901-1545-4ee2-9f28-fe0d535c690c"/>
    <ds:schemaRef ds:uri="6172086f-d452-4b0b-91f1-ea969ab68873"/>
  </ds:schemaRefs>
</ds:datastoreItem>
</file>

<file path=customXml/itemProps2.xml><?xml version="1.0" encoding="utf-8"?>
<ds:datastoreItem xmlns:ds="http://schemas.openxmlformats.org/officeDocument/2006/customXml" ds:itemID="{5A45F528-D942-468B-8E27-953E6DF6BE26}"/>
</file>

<file path=customXml/itemProps3.xml><?xml version="1.0" encoding="utf-8"?>
<ds:datastoreItem xmlns:ds="http://schemas.openxmlformats.org/officeDocument/2006/customXml" ds:itemID="{6FC18F93-A5FC-4DB2-A1D1-34377DB88F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Plugers, Scott</dc:creator>
  <cp:lastModifiedBy>Wilde, Trevor</cp:lastModifiedBy>
  <dcterms:created xsi:type="dcterms:W3CDTF">2021-09-11T15:59:37Z</dcterms:created>
  <dcterms:modified xsi:type="dcterms:W3CDTF">2021-09-14T22:40:24Z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14.8</vt:lpwstr>
  </property>
  <property fmtid="{D5CDD505-2E9C-101B-9397-08002B2CF9AE}" pid="3" name="ContentTypeId">
    <vt:lpwstr>0x010100CF0A00FF9CD98D4A90C4C994B4364D6D</vt:lpwstr>
  </property>
</Properties>
</file>