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T:\5. TESI UTILITIES\ORPC\ORPC COS 2022 - Aug 31\Models\Unlinked Final Models\"/>
    </mc:Choice>
  </mc:AlternateContent>
  <xr:revisionPtr revIDLastSave="0" documentId="8_{127766F4-027B-4A23-AC3C-867743AFEED0}" xr6:coauthVersionLast="47" xr6:coauthVersionMax="47" xr10:uidLastSave="{00000000-0000-0000-0000-000000000000}"/>
  <bookViews>
    <workbookView xWindow="390" yWindow="390" windowWidth="28830" windowHeight="15585" xr2:uid="{E380F570-F7EF-4788-BDF7-81A06F6C5B59}"/>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#REF!</definedName>
    <definedName name="BridgeYear">'[1]LDC Info'!$E$26</definedName>
    <definedName name="contactf">#REF!</definedName>
    <definedName name="COS_RES_CUSTOMERS">#REF!</definedName>
    <definedName name="COS_RES_KWH">#REF!</definedName>
    <definedName name="Cust3a">#REF!</definedName>
    <definedName name="Cust3b">#REF!</definedName>
    <definedName name="CustomerAdministration">[2]lists!#REF!</definedName>
    <definedName name="DRC">'[2]3. Regulatory Charges'!#REF!</definedName>
    <definedName name="DRP">'[2]3. Regulatory Charges'!$D$35</definedName>
    <definedName name="EBNUMBER">'[1]LDC Info'!$E$16</definedName>
    <definedName name="Entegrus_SA">'[2]2016 List'!$C$26:$C$27</definedName>
    <definedName name="fed_sb">#REF!</definedName>
    <definedName name="fedtax">#REF!</definedName>
    <definedName name="forecast_wholesale_lineplus">#REF!</definedName>
    <definedName name="forecast_wholesale_network">#REF!</definedName>
    <definedName name="G1LD">#REF!</definedName>
    <definedName name="G1LDCBR">#REF!</definedName>
    <definedName name="Group1Desposing">#REF!</definedName>
    <definedName name="histdate">[3]Financials!$E$76</definedName>
    <definedName name="Incr2000">#REF!</definedName>
    <definedName name="Lakeland_SA">'[2]2016 List'!$C$14:$C$15</definedName>
    <definedName name="LDCList">OFFSET('[2]2016 List'!$A$1,0,0,COUNTA('[2]2016 List'!$A:$A),1)</definedName>
    <definedName name="LDCNAME1">'[2]1. Information Sheet'!$F$14</definedName>
    <definedName name="LIMIT">#REF!</definedName>
    <definedName name="listdata">#REF!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#REF!</definedName>
    <definedName name="_xlnm.Print_Area" localSheetId="0">Sheet1!$A$1:$D$272</definedName>
    <definedName name="print_end">#REF!</definedName>
    <definedName name="_xlnm.Print_Titles" localSheetId="0">Sheet1!$1:$6</definedName>
    <definedName name="RATE_CLASSES">[4]lists!$A$1:$A$104</definedName>
    <definedName name="ratebase">#REF!</definedName>
    <definedName name="ratedescription">[5]hidden1!$D$1:$D$122</definedName>
    <definedName name="RateRiderName">OFFSET('[2]Rate Rider Database'!$C$1,1,0,COUNTA('[2]Rate Rider Database'!$C:$C)-1,1)</definedName>
    <definedName name="RebaseYear">'[1]LDC Info'!$E$28</definedName>
    <definedName name="SALBENF">#REF!</definedName>
    <definedName name="salreg">#REF!</definedName>
    <definedName name="SALREGF">#REF!</definedName>
    <definedName name="SME">'[2]3. Regulatory Charges'!$D$33</definedName>
    <definedName name="ss">#REF!</definedName>
    <definedName name="StartEnd">#REF!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Cust">#REF!</definedName>
    <definedName name="TranCustb">#REF!</definedName>
    <definedName name="TRANEND">#REF!</definedName>
    <definedName name="TransCust">#REF!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 name="YRS_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2" i="1" l="1"/>
  <c r="D191" i="1"/>
  <c r="D186" i="1"/>
  <c r="D185" i="1"/>
  <c r="D183" i="1"/>
  <c r="D160" i="1"/>
  <c r="D159" i="1"/>
  <c r="D155" i="1"/>
  <c r="D154" i="1"/>
  <c r="D152" i="1"/>
  <c r="D129" i="1"/>
  <c r="D128" i="1"/>
  <c r="D123" i="1"/>
  <c r="D122" i="1"/>
  <c r="D120" i="1"/>
  <c r="D97" i="1"/>
  <c r="D96" i="1"/>
  <c r="D92" i="1"/>
  <c r="D91" i="1"/>
  <c r="D89" i="1"/>
  <c r="D64" i="1"/>
  <c r="D63" i="1"/>
  <c r="D58" i="1"/>
  <c r="D57" i="1"/>
  <c r="D54" i="1"/>
  <c r="D31" i="1"/>
  <c r="D30" i="1"/>
  <c r="D26" i="1"/>
  <c r="D22" i="1"/>
</calcChain>
</file>

<file path=xl/sharedStrings.xml><?xml version="1.0" encoding="utf-8"?>
<sst xmlns="http://schemas.openxmlformats.org/spreadsheetml/2006/main" count="280" uniqueCount="88">
  <si>
    <t>Ottawa River Power Corporation</t>
  </si>
  <si>
    <t>TARIFF OF RATES AND CHARGES</t>
  </si>
  <si>
    <t>Effective and Implementation Date May 1, 2022</t>
  </si>
  <si>
    <t>This schedule supersedes and replaces all previously</t>
  </si>
  <si>
    <t>approved schedules of Rates, Charges and Loss Factors</t>
  </si>
  <si>
    <t>RESIDENTIAL SERVICE CLASSIFICATION</t>
  </si>
  <si>
    <t>This classification refers to the supply of electrical energy to customers residing in residential dwelling units. Energy is generally supplied as single phase, 3-wire, 60-Hertz, having nominal voltage of 120/240 volts and up to 400 amps. There shall be only one delivery point to a dwelling. The Basic Connection for Residential consumers is defined as 100 amp 120/240 volt overhead service. A Residential building is supplied at one service voltage per land parcel. Depending upon the location of the building the supply voltage will be one of the following:
- 120/240 volts 1 phase 3 wire
- 120/208 volts 1 phase 3 wire
- 120/208 volts 3 phase 4 wire
- 347/600 volts 3 phase 4 wire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</si>
  <si>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</si>
  <si>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</si>
  <si>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</si>
  <si>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</si>
  <si>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</si>
  <si>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</si>
  <si>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</si>
  <si>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</si>
  <si>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Disposition of Deferral/Variance Accounts - effective until April 30, 2023</t>
  </si>
  <si>
    <t>Smart Metering Entity Charge - effective until December 31, 2022</t>
  </si>
  <si>
    <t>Low Voltage Service Rate</t>
  </si>
  <si>
    <t>$/kWh</t>
  </si>
  <si>
    <t>Rate Rider for Lost Revenue Adjustment Mechanism - effective until April 30, 2023</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</si>
  <si>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</si>
  <si>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</si>
  <si>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</si>
  <si>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</si>
  <si>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</si>
  <si>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</si>
  <si>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</si>
  <si>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</si>
  <si>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Distribution Volumetric Rate</t>
  </si>
  <si>
    <t>GENERAL SERVICE 50 TO 4,999 KW SERVICE CLASSIFICATION</t>
  </si>
  <si>
    <t>This classification refers to the supply of electrical energy to General Service Customers requiring a connection with a connected load equal to or greater than 50 kW but less than 5,000kW. A General Service building is supplied at one service voltage per land parcel. Depending upon the location of the building the supply voltage will be one of the following:
- 120/240 volts 1 phase 3 wire
- 120/208 volts 3 phase 4 wire
- 347/600 volts 3 phase 4 wire
Depending upon the location of the building, primary supplies to transformers and customer owned Sub-Stations will be one of the following as determined by the Distributor:
- 7,200/12,400 volts 3 phase 4 wire
- 44,000 volts 3 phase 3 wire
Class A and Class B consumers are defined in accordance with O. Reg. 429/04. Further servicing details are available in the distributor’s Conditions of Service.</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</si>
  <si>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billing adjustments. This rate rider is to be consistently applied for the entire period to the sunset date of the rate rider. In addition, this rate rider is applicable to all new non-RPP Class B customers.</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</si>
  <si>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</si>
  <si>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$/kW</t>
  </si>
  <si>
    <t>SENTINEL LIGHTING SERVICE CLASSIFICATION</t>
  </si>
  <si>
    <t>This classification refers to privately owned roadway lighting controlled by photo cells. Consumption is based on calculated connected load times the required lighting hours. Class B consumers are defined in accordance with O. Reg. 429/04. Further servicing details are available in the distributor’s Conditions of Service.</t>
  </si>
  <si>
    <t>Service Charge (per connection)</t>
  </si>
  <si>
    <t>STREET LIGHTING SERVICE CLASSIFICATION</t>
  </si>
  <si>
    <t>This classification refers to municipal lighting, Ministry of Transportation operation controlled by photo cells. The consumption for these customers will be based on the calculated connected load multiplied by the required lighting times, established in the approved Ontario Energy Board street lighting load shape template. Class B consumers are defined in accordance with O. Reg. 429/04. Further servicing details are available in the distributor’s Conditions of Service.</t>
  </si>
  <si>
    <t>The application of these rates and charges shall be in accordance with the Licence of the Distributor and any Code or Order of the Board, and amendments thereto as approved by the Ontario Energy Board, which may be applicable to the administration of this schedule.</t>
  </si>
  <si>
    <t>It should be noted that this schedule does not list any charges, assessments or credits that are required by law to be invoiced by a distributor and that are not subject to Board approval, such as the Global Adjustment and the HST.</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</si>
  <si>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</si>
  <si>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</si>
  <si>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</si>
  <si>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Service Charge (per customer)</t>
  </si>
  <si>
    <t>microFIT SERVICE CLASSIFICATION</t>
  </si>
  <si>
    <t xml:space="preserve">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 </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</si>
  <si>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</si>
  <si>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</si>
  <si>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</si>
  <si>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</si>
  <si>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</si>
  <si>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</si>
  <si>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</si>
  <si>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</si>
  <si>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Account history</t>
  </si>
  <si>
    <t>Returned Cheque (plus bank charges)</t>
  </si>
  <si>
    <t>Account set up charge/change of occupancy charge (plus credit agency costs if applicable)</t>
  </si>
  <si>
    <t>Meter dispute charge plus Measurement Canada fees (if meter found correct)</t>
  </si>
  <si>
    <t>Non-Payment of Account (see Note below)</t>
  </si>
  <si>
    <t>Late Payment - per month (effective annual rate 19.56% per annum or 0.04896% compounded daily rate)</t>
  </si>
  <si>
    <t xml:space="preserve">       Late payment - per annum</t>
  </si>
  <si>
    <t xml:space="preserve">       Collection of account charge - no disconnection</t>
  </si>
  <si>
    <t xml:space="preserve">       Reconnection at meter - during regular hours</t>
  </si>
  <si>
    <t xml:space="preserve">       Reconnection charge at meter - after hours</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</si>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</sst>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Red]\(#,##0.0000\)"/>
    <numFmt numFmtId="166" formatCode="[$-1009]mmmm\ d\,\ yyyy;@"/>
  </numFmts>
  <fonts count="20" x14ac:knownFonts="1">
    <font>
      <sz val="11"/>
      <color theme="1"/>
      <name val="Calibri"/>
      <family val="2"/>
      <scheme val="minor"/>
    </font>
    <font>
      <sz val="10"/>
      <name val="Arial"/>
      <family val="2"/>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b/>
      <sz val="9"/>
      <color theme="1"/>
      <name val="Arial"/>
      <family val="2"/>
    </font>
    <font>
      <sz val="9"/>
      <name val="Arial"/>
      <family val="2"/>
    </font>
    <font>
      <sz val="9"/>
      <color theme="1"/>
      <name val="Arial"/>
      <family val="2"/>
    </font>
    <font>
      <sz val="14"/>
      <color theme="1"/>
      <name val="Calibri"/>
      <family val="2"/>
      <scheme val="minor"/>
    </font>
    <font>
      <b/>
      <sz val="14"/>
      <name val="Arial"/>
      <family val="2"/>
    </font>
    <font>
      <sz val="14"/>
      <name val="Arial"/>
      <family val="2"/>
    </font>
    <font>
      <sz val="8"/>
      <name val="Arial"/>
      <family val="2"/>
    </font>
    <font>
      <sz val="8"/>
      <color rgb="FFFF0000"/>
      <name val="Arial"/>
      <family val="2"/>
    </font>
    <font>
      <b/>
      <sz val="9"/>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1" fillId="0" borderId="0"/>
    <xf numFmtId="0" fontId="1" fillId="0" borderId="0"/>
    <xf numFmtId="0" fontId="1" fillId="0" borderId="0"/>
  </cellStyleXfs>
  <cellXfs count="80">
    <xf numFmtId="0" fontId="0" fillId="0" borderId="0" xfId="0"/>
    <xf numFmtId="0" fontId="11" fillId="2" borderId="0" xfId="1" applyFont="1" applyFill="1" applyAlignment="1" applyProtection="1">
      <alignment horizontal="left" vertical="top" wrapText="1"/>
      <protection locked="0"/>
    </xf>
    <xf numFmtId="0" fontId="6" fillId="2" borderId="0" xfId="1" applyFont="1" applyFill="1" applyAlignment="1" applyProtection="1">
      <alignment horizontal="left" vertical="top"/>
      <protection locked="0"/>
    </xf>
    <xf numFmtId="0" fontId="12" fillId="2" borderId="0" xfId="1" applyFont="1" applyFill="1" applyAlignment="1">
      <alignment horizontal="left" vertical="top"/>
    </xf>
    <xf numFmtId="0" fontId="6" fillId="2" borderId="0" xfId="1" applyFont="1" applyFill="1" applyAlignment="1" applyProtection="1">
      <alignment horizontal="left"/>
      <protection locked="0"/>
    </xf>
    <xf numFmtId="0" fontId="12" fillId="2" borderId="0" xfId="1" applyFont="1" applyFill="1" applyAlignment="1">
      <alignment horizontal="left"/>
    </xf>
    <xf numFmtId="0" fontId="9" fillId="2" borderId="0" xfId="1" applyFont="1" applyFill="1" applyAlignment="1" applyProtection="1">
      <alignment horizontal="left"/>
      <protection locked="0"/>
    </xf>
    <xf numFmtId="0" fontId="9" fillId="2" borderId="0" xfId="1" applyFont="1" applyFill="1" applyAlignment="1" applyProtection="1">
      <alignment horizontal="left" wrapText="1"/>
      <protection locked="0"/>
    </xf>
    <xf numFmtId="0" fontId="6" fillId="2" borderId="0" xfId="1" applyFont="1" applyFill="1" applyAlignment="1" applyProtection="1">
      <alignment horizontal="left" wrapText="1"/>
      <protection locked="0"/>
    </xf>
    <xf numFmtId="0" fontId="9" fillId="2" borderId="0" xfId="1" applyFont="1" applyFill="1" applyAlignment="1">
      <alignment horizontal="left" wrapText="1"/>
    </xf>
    <xf numFmtId="0" fontId="7" fillId="2" borderId="0" xfId="1" applyFont="1" applyFill="1" applyAlignment="1" applyProtection="1">
      <alignment horizontal="left" wrapText="1"/>
      <protection locked="0"/>
    </xf>
    <xf numFmtId="15" fontId="14" fillId="2" borderId="0" xfId="2" applyNumberFormat="1" applyFont="1" applyFill="1" applyAlignment="1" applyProtection="1">
      <alignment horizontal="left"/>
      <protection locked="0"/>
    </xf>
    <xf numFmtId="0" fontId="15" fillId="2" borderId="0" xfId="2" applyFont="1" applyFill="1" applyAlignment="1" applyProtection="1">
      <alignment vertical="center"/>
      <protection locked="0"/>
    </xf>
    <xf numFmtId="166" fontId="16" fillId="2" borderId="0" xfId="2" applyNumberFormat="1" applyFont="1" applyFill="1" applyAlignment="1" applyProtection="1">
      <alignment horizontal="left"/>
      <protection locked="0"/>
    </xf>
    <xf numFmtId="15" fontId="18" fillId="2" borderId="0" xfId="2" applyNumberFormat="1" applyFont="1" applyFill="1" applyAlignment="1" applyProtection="1">
      <alignment horizontal="left" vertical="top" wrapText="1"/>
      <protection locked="0"/>
    </xf>
    <xf numFmtId="0" fontId="12" fillId="2" borderId="0" xfId="1" applyFont="1" applyFill="1" applyAlignment="1">
      <alignment horizontal="left" vertical="top" wrapText="1"/>
    </xf>
    <xf numFmtId="0" fontId="12" fillId="2" borderId="0" xfId="1" applyFont="1" applyFill="1" applyAlignment="1" applyProtection="1">
      <alignment horizontal="left" vertical="top" wrapText="1"/>
      <protection locked="0"/>
    </xf>
    <xf numFmtId="15" fontId="19" fillId="2" borderId="0" xfId="2" applyNumberFormat="1" applyFont="1" applyFill="1" applyAlignment="1" applyProtection="1">
      <alignment horizontal="left"/>
      <protection locked="0"/>
    </xf>
    <xf numFmtId="0" fontId="1" fillId="2" borderId="0" xfId="2" applyFill="1" applyAlignment="1" applyProtection="1">
      <alignment vertical="center"/>
      <protection locked="0"/>
    </xf>
    <xf numFmtId="0" fontId="6" fillId="2" borderId="0" xfId="0" applyFont="1" applyFill="1" applyAlignment="1">
      <alignment horizontal="left"/>
    </xf>
    <xf numFmtId="0" fontId="1" fillId="2" borderId="0" xfId="2" applyFill="1" applyProtection="1">
      <protection locked="0"/>
    </xf>
    <xf numFmtId="0" fontId="9" fillId="2" borderId="0" xfId="1" applyFont="1" applyFill="1" applyAlignment="1" applyProtection="1">
      <alignment horizontal="left" vertical="top"/>
      <protection locked="0"/>
    </xf>
    <xf numFmtId="0" fontId="16" fillId="2" borderId="0" xfId="2" applyFont="1" applyFill="1" applyAlignment="1" applyProtection="1">
      <alignment horizontal="left" vertical="top"/>
      <protection locked="0"/>
    </xf>
    <xf numFmtId="0" fontId="16" fillId="2" borderId="0" xfId="1" applyFont="1" applyFill="1" applyProtection="1">
      <protection locked="0"/>
    </xf>
    <xf numFmtId="0" fontId="9" fillId="2" borderId="0" xfId="0" applyFont="1" applyFill="1"/>
    <xf numFmtId="0" fontId="9" fillId="2" borderId="0" xfId="0" applyFont="1" applyFill="1" applyAlignment="1">
      <alignment horizontal="left" vertical="top" wrapText="1"/>
    </xf>
    <xf numFmtId="0" fontId="15" fillId="2" borderId="0" xfId="2" applyFont="1" applyFill="1" applyProtection="1">
      <protection locked="0"/>
    </xf>
    <xf numFmtId="0" fontId="16" fillId="2" borderId="0" xfId="1" applyFont="1" applyFill="1" applyAlignment="1" applyProtection="1">
      <alignment horizontal="left"/>
      <protection locked="0"/>
    </xf>
    <xf numFmtId="0" fontId="0" fillId="2" borderId="0" xfId="0" applyFill="1" applyProtection="1">
      <protection locked="0"/>
    </xf>
    <xf numFmtId="0" fontId="0" fillId="2" borderId="0" xfId="0" applyFill="1"/>
    <xf numFmtId="164" fontId="9" fillId="2" borderId="0" xfId="0" applyNumberFormat="1" applyFont="1" applyFill="1" applyAlignment="1">
      <alignment horizontal="right"/>
    </xf>
    <xf numFmtId="164" fontId="9" fillId="2" borderId="0" xfId="1" applyNumberFormat="1" applyFont="1" applyFill="1" applyAlignment="1">
      <alignment horizontal="right"/>
    </xf>
    <xf numFmtId="164" fontId="9" fillId="2" borderId="0" xfId="1" applyNumberFormat="1" applyFont="1" applyFill="1" applyAlignment="1" applyProtection="1">
      <alignment horizontal="right"/>
      <protection locked="0"/>
    </xf>
    <xf numFmtId="165" fontId="9" fillId="2" borderId="0" xfId="1" applyNumberFormat="1" applyFont="1" applyFill="1" applyAlignment="1" applyProtection="1">
      <alignment horizontal="right"/>
      <protection locked="0"/>
    </xf>
    <xf numFmtId="165" fontId="9" fillId="2" borderId="0" xfId="0" applyNumberFormat="1" applyFont="1" applyFill="1" applyAlignment="1">
      <alignment horizontal="right"/>
    </xf>
    <xf numFmtId="165" fontId="9" fillId="2" borderId="0" xfId="1" applyNumberFormat="1" applyFont="1" applyFill="1" applyAlignment="1">
      <alignment horizontal="right"/>
    </xf>
    <xf numFmtId="0" fontId="13" fillId="2" borderId="0" xfId="0" applyFont="1" applyFill="1"/>
    <xf numFmtId="165" fontId="11" fillId="2" borderId="0" xfId="1" applyNumberFormat="1" applyFont="1" applyFill="1" applyAlignment="1" applyProtection="1">
      <alignment horizontal="left" vertical="top" wrapText="1"/>
      <protection locked="0"/>
    </xf>
    <xf numFmtId="164" fontId="17" fillId="2" borderId="0" xfId="1" applyNumberFormat="1" applyFont="1" applyFill="1" applyAlignment="1">
      <alignment horizontal="right"/>
    </xf>
    <xf numFmtId="0" fontId="15" fillId="2" borderId="0" xfId="2" applyFont="1" applyFill="1" applyAlignment="1" applyProtection="1">
      <alignment horizontal="left" vertical="center"/>
      <protection locked="0"/>
    </xf>
    <xf numFmtId="165" fontId="12" fillId="2" borderId="0" xfId="1" applyNumberFormat="1" applyFont="1" applyFill="1" applyAlignment="1" applyProtection="1">
      <alignment horizontal="left" vertical="top" wrapText="1"/>
      <protection locked="0"/>
    </xf>
    <xf numFmtId="0" fontId="1" fillId="2" borderId="0" xfId="2" applyFill="1" applyAlignment="1" applyProtection="1">
      <alignment horizontal="left" vertical="center"/>
      <protection locked="0"/>
    </xf>
    <xf numFmtId="164" fontId="16" fillId="2" borderId="0" xfId="2" applyNumberFormat="1" applyFont="1" applyFill="1" applyAlignment="1" applyProtection="1">
      <alignment horizontal="right"/>
      <protection locked="0"/>
    </xf>
    <xf numFmtId="0" fontId="16" fillId="2" borderId="0" xfId="2" applyFont="1" applyFill="1" applyAlignment="1" applyProtection="1">
      <alignment horizontal="right" vertical="center" indent="2"/>
      <protection locked="0"/>
    </xf>
    <xf numFmtId="164" fontId="16" fillId="2" borderId="0" xfId="2" applyNumberFormat="1" applyFont="1" applyFill="1" applyAlignment="1" applyProtection="1">
      <alignment vertical="center"/>
      <protection locked="0"/>
    </xf>
    <xf numFmtId="164" fontId="16" fillId="2" borderId="0" xfId="2" applyNumberFormat="1" applyFont="1" applyFill="1" applyAlignment="1" applyProtection="1">
      <alignment horizontal="right" vertical="top"/>
      <protection locked="0"/>
    </xf>
    <xf numFmtId="0" fontId="16" fillId="2" borderId="0" xfId="2" applyFont="1" applyFill="1" applyAlignment="1" applyProtection="1">
      <alignment horizontal="right" vertical="top"/>
      <protection locked="0"/>
    </xf>
    <xf numFmtId="0" fontId="15" fillId="2" borderId="0" xfId="2" applyFont="1" applyFill="1" applyAlignment="1" applyProtection="1">
      <alignment horizontal="left" indent="2"/>
      <protection locked="0"/>
    </xf>
    <xf numFmtId="0" fontId="9" fillId="2" borderId="0" xfId="1" applyFont="1" applyFill="1" applyAlignment="1" applyProtection="1">
      <alignment horizontal="right"/>
      <protection locked="0"/>
    </xf>
    <xf numFmtId="0" fontId="9" fillId="2" borderId="0" xfId="1" applyFont="1" applyFill="1" applyAlignment="1" applyProtection="1">
      <alignment horizontal="left" wrapText="1" indent="6"/>
      <protection locked="0"/>
    </xf>
    <xf numFmtId="0" fontId="9" fillId="2" borderId="0" xfId="0" applyFont="1" applyFill="1" applyAlignment="1">
      <alignment horizontal="left" vertical="top" wrapText="1"/>
    </xf>
    <xf numFmtId="0" fontId="9" fillId="2" borderId="0" xfId="1" applyFont="1" applyFill="1" applyAlignment="1" applyProtection="1">
      <alignment horizontal="left" vertical="top" wrapText="1"/>
      <protection locked="0"/>
    </xf>
    <xf numFmtId="165" fontId="9" fillId="2" borderId="0" xfId="1" applyNumberFormat="1" applyFont="1" applyFill="1" applyAlignment="1" applyProtection="1">
      <alignment horizontal="left" vertical="top" wrapText="1"/>
      <protection locked="0"/>
    </xf>
    <xf numFmtId="0" fontId="9" fillId="2" borderId="0" xfId="1" applyFont="1" applyFill="1" applyAlignment="1" applyProtection="1">
      <alignment horizontal="left" wrapText="1"/>
      <protection locked="0"/>
    </xf>
    <xf numFmtId="0" fontId="12" fillId="2" borderId="0" xfId="1" applyFont="1" applyFill="1" applyAlignment="1" applyProtection="1">
      <alignment horizontal="left" vertical="top" wrapText="1"/>
      <protection locked="0"/>
    </xf>
    <xf numFmtId="165" fontId="12" fillId="2" borderId="0" xfId="1" applyNumberFormat="1" applyFont="1" applyFill="1" applyAlignment="1" applyProtection="1">
      <alignment horizontal="left" vertical="top" wrapText="1"/>
      <protection locked="0"/>
    </xf>
    <xf numFmtId="0" fontId="16" fillId="2" borderId="0" xfId="3" applyFont="1" applyFill="1" applyAlignment="1" applyProtection="1">
      <alignment horizontal="left" vertical="top"/>
      <protection locked="0"/>
    </xf>
    <xf numFmtId="0" fontId="16" fillId="2" borderId="0" xfId="3" applyFont="1" applyFill="1" applyAlignment="1" applyProtection="1">
      <alignment horizontal="left" wrapText="1" indent="2"/>
      <protection locked="0"/>
    </xf>
    <xf numFmtId="0" fontId="16" fillId="2" borderId="0" xfId="3" applyFont="1" applyFill="1" applyAlignment="1" applyProtection="1">
      <alignment horizontal="left" vertical="top" indent="2"/>
      <protection locked="0"/>
    </xf>
    <xf numFmtId="15" fontId="18" fillId="2" borderId="0" xfId="2" applyNumberFormat="1" applyFont="1" applyFill="1" applyAlignment="1" applyProtection="1">
      <alignment horizontal="left" vertical="top" wrapText="1"/>
      <protection locked="0"/>
    </xf>
    <xf numFmtId="0" fontId="12" fillId="2" borderId="0" xfId="1" applyFont="1" applyFill="1" applyAlignment="1">
      <alignment horizontal="left" vertical="top" wrapText="1"/>
    </xf>
    <xf numFmtId="0" fontId="11" fillId="2" borderId="0" xfId="1" applyFont="1" applyFill="1" applyAlignment="1" applyProtection="1">
      <alignment horizontal="left" vertical="top" wrapText="1"/>
      <protection locked="0"/>
    </xf>
    <xf numFmtId="165" fontId="11" fillId="2" borderId="0" xfId="1" applyNumberFormat="1" applyFont="1" applyFill="1" applyAlignment="1" applyProtection="1">
      <alignment horizontal="left" vertical="top" wrapText="1"/>
      <protection locked="0"/>
    </xf>
    <xf numFmtId="0" fontId="6" fillId="2" borderId="0" xfId="1" applyFont="1" applyFill="1" applyAlignment="1" applyProtection="1">
      <alignment horizontal="left"/>
      <protection locked="0"/>
    </xf>
    <xf numFmtId="0" fontId="12" fillId="2" borderId="0" xfId="1" applyFont="1" applyFill="1" applyAlignment="1">
      <alignment horizontal="left"/>
    </xf>
    <xf numFmtId="0" fontId="9" fillId="2" borderId="0" xfId="1" applyFont="1" applyFill="1" applyAlignment="1">
      <alignment horizontal="left" wrapText="1"/>
    </xf>
    <xf numFmtId="0" fontId="3" fillId="2" borderId="0" xfId="1" applyFont="1" applyFill="1" applyAlignment="1" applyProtection="1">
      <alignment horizontal="left" vertical="top" wrapText="1"/>
      <protection locked="0"/>
    </xf>
    <xf numFmtId="165" fontId="3" fillId="2" borderId="0" xfId="1" applyNumberFormat="1" applyFont="1" applyFill="1" applyAlignment="1" applyProtection="1">
      <alignment horizontal="left" vertical="top" wrapText="1"/>
      <protection locked="0"/>
    </xf>
    <xf numFmtId="0" fontId="6" fillId="2" borderId="0" xfId="1" applyFont="1" applyFill="1" applyAlignment="1" applyProtection="1">
      <alignment horizontal="left" vertical="top"/>
      <protection locked="0"/>
    </xf>
    <xf numFmtId="0" fontId="12" fillId="2" borderId="0" xfId="1" applyFont="1" applyFill="1" applyAlignment="1">
      <alignment horizontal="left" vertical="top"/>
    </xf>
    <xf numFmtId="0" fontId="6" fillId="2" borderId="0" xfId="1" applyFont="1" applyFill="1" applyAlignment="1" applyProtection="1">
      <alignment horizontal="left" wrapText="1"/>
      <protection locked="0"/>
    </xf>
    <xf numFmtId="0" fontId="9" fillId="2" borderId="0" xfId="0" applyFont="1" applyFill="1" applyAlignment="1">
      <alignment horizontal="left" wrapText="1"/>
    </xf>
    <xf numFmtId="0" fontId="12" fillId="2" borderId="0" xfId="0" applyFont="1" applyFill="1" applyAlignment="1">
      <alignment horizontal="left" vertical="top" wrapText="1"/>
    </xf>
    <xf numFmtId="0" fontId="4" fillId="2" borderId="0" xfId="1" applyFont="1" applyFill="1" applyAlignment="1">
      <alignment horizontal="left" vertical="top" wrapText="1"/>
    </xf>
    <xf numFmtId="0" fontId="10" fillId="2" borderId="0" xfId="1" applyFont="1" applyFill="1" applyAlignment="1" applyProtection="1">
      <alignment horizontal="left" vertical="top" wrapText="1"/>
      <protection locked="0"/>
    </xf>
    <xf numFmtId="0" fontId="2" fillId="2" borderId="0" xfId="1" applyFont="1" applyFill="1" applyAlignment="1" applyProtection="1">
      <alignment horizontal="center" vertical="top" wrapText="1"/>
      <protection locked="0"/>
    </xf>
    <xf numFmtId="0" fontId="3" fillId="2" borderId="0" xfId="1" applyFont="1" applyFill="1" applyAlignment="1" applyProtection="1">
      <alignment horizontal="center" vertical="top" wrapText="1"/>
      <protection locked="0"/>
    </xf>
    <xf numFmtId="0" fontId="5" fillId="2" borderId="0" xfId="1" applyFont="1" applyFill="1" applyAlignment="1" applyProtection="1">
      <alignment horizontal="center" vertical="top" wrapText="1"/>
      <protection locked="0"/>
    </xf>
    <xf numFmtId="0" fontId="6" fillId="2" borderId="0" xfId="1" applyFont="1" applyFill="1" applyAlignment="1" applyProtection="1">
      <alignment horizontal="center" vertical="top" wrapText="1"/>
      <protection locked="0"/>
    </xf>
    <xf numFmtId="0" fontId="8" fillId="2" borderId="0" xfId="1" applyFont="1" applyFill="1" applyAlignment="1" applyProtection="1">
      <alignment horizontal="right" vertical="top" wrapText="1"/>
      <protection locked="0"/>
    </xf>
  </cellXfs>
  <cellStyles count="4">
    <cellStyle name="Normal" xfId="0" builtinId="0"/>
    <cellStyle name="Normal 2" xfId="1" xr:uid="{BDCF0642-8338-4E5E-BBE5-AD74D967B7C9}"/>
    <cellStyle name="Normal_lists_1 2" xfId="3" xr:uid="{8AB3EEFB-53B8-47DF-8BCB-DE4CD6E8A3E5}"/>
    <cellStyle name="Normal_Sheet4 2" xfId="2" xr:uid="{FE7A2BDA-524D-4292-A3D7-CE427E8D0A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20TESI%20UTILITIES/ORPC/ORPC%20COS%202022%20-%20Aug%2031/Models/OPRC%202022%20Tariff%20and%20Bill%20Impact%20Model%20Sept%203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RPC2\Reference%20Documents%20and%20Files\ORPC%20Files\Front%20Office\Finance\F05-Rates\2022%20Rates\Models%20-%20September%202021\ORPC%202022%20CoS%20Data%20Storage%20Aug%20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Database"/>
      <sheetName val="2016 List"/>
      <sheetName val="Sheet1"/>
      <sheetName val="2. Current Tariff Schedule"/>
      <sheetName val="3. Regulatory Charges"/>
      <sheetName val="4. Additional Rates"/>
      <sheetName val="5. Final Tariff Schedule"/>
      <sheetName val="6. Bill Impacts"/>
      <sheetName val="Rate Rider Database"/>
      <sheetName val="20. HIDDEN"/>
      <sheetName val="20. Bill Impacts hidden"/>
      <sheetName val="lists"/>
      <sheetName val="Sheet2"/>
      <sheetName val="Sheet3"/>
    </sheetNames>
    <sheetDataSet>
      <sheetData sheetId="0"/>
      <sheetData sheetId="1">
        <row r="14">
          <cell r="F14" t="str">
            <v>Ottawa River Power Corporation</v>
          </cell>
        </row>
      </sheetData>
      <sheetData sheetId="2"/>
      <sheetData sheetId="3">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Cooperative Hydro Embrun Inc.</v>
          </cell>
        </row>
        <row r="11">
          <cell r="A11" t="str">
            <v>E.L.K. Energy Inc.</v>
          </cell>
        </row>
        <row r="12">
          <cell r="A12" t="str">
            <v>Elexicon Energy Inc.</v>
          </cell>
        </row>
        <row r="13">
          <cell r="A13" t="str">
            <v>Energy+ Inc.</v>
          </cell>
        </row>
        <row r="14">
          <cell r="A14" t="str">
            <v>Entegrus Powerlines Inc.</v>
          </cell>
          <cell r="C14" t="str">
            <v>Parry Sound Service Area</v>
          </cell>
        </row>
        <row r="15">
          <cell r="A15" t="str">
            <v>ENWIN Utilities Ltd.</v>
          </cell>
        </row>
        <row r="16">
          <cell r="A16" t="str">
            <v>EPCOR Electricity Distribution Ontario Inc.</v>
          </cell>
        </row>
        <row r="17">
          <cell r="A17" t="str">
            <v>ERTH Power Corporation - ERTH Power Main Rate Zone</v>
          </cell>
        </row>
        <row r="18">
          <cell r="A18" t="str">
            <v>ERTH POWER CORPORATION – GODERICH RATE ZONE</v>
          </cell>
        </row>
        <row r="19">
          <cell r="A19" t="str">
            <v>Espanola Regional Hydro Distribution Corporation</v>
          </cell>
        </row>
        <row r="20">
          <cell r="A20" t="str">
            <v>Essex Powerlines Corporation</v>
          </cell>
        </row>
        <row r="21">
          <cell r="A21" t="str">
            <v>Festival Hydro Inc.</v>
          </cell>
        </row>
        <row r="22">
          <cell r="A22" t="str">
            <v>Fort Frances Power Corporation</v>
          </cell>
        </row>
        <row r="23">
          <cell r="A23" t="str">
            <v>Greater Sudbury Hydro Inc.</v>
          </cell>
        </row>
        <row r="24">
          <cell r="A24" t="str">
            <v>Grimsby Power Incorporated</v>
          </cell>
        </row>
        <row r="25">
          <cell r="A25" t="str">
            <v>Halton Hills Hydro Inc.</v>
          </cell>
        </row>
        <row r="26">
          <cell r="A26" t="str">
            <v>Hearst Power Distribution Co. Ltd.</v>
          </cell>
          <cell r="C26" t="str">
            <v>For Former St. Thomas Energy Rate Zone</v>
          </cell>
        </row>
        <row r="27">
          <cell r="A27" t="str">
            <v>Hydro 2000 Inc.</v>
          </cell>
          <cell r="C27" t="str">
            <v>For Entegrus-Main Rate Zone</v>
          </cell>
        </row>
        <row r="28">
          <cell r="A28" t="str">
            <v>Hydro Hawkesbury Inc.</v>
          </cell>
        </row>
        <row r="29">
          <cell r="A29" t="str">
            <v>Hydro One Networks Inc.</v>
          </cell>
        </row>
        <row r="30">
          <cell r="A30" t="str">
            <v>Hydro One Remote Communites Inc.</v>
          </cell>
        </row>
        <row r="31">
          <cell r="A31" t="str">
            <v>Hydro Ottawa Limited</v>
          </cell>
        </row>
        <row r="32">
          <cell r="A32" t="str">
            <v>InnPower Corporation</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Milton Hydro Distribution Inc.</v>
          </cell>
        </row>
        <row r="39">
          <cell r="A39" t="str">
            <v>Newmarket-Tay Power Distribution Ltd.</v>
          </cell>
        </row>
        <row r="40">
          <cell r="A40" t="str">
            <v>Niagara Peninsula Energy Inc.</v>
          </cell>
        </row>
        <row r="41">
          <cell r="A41" t="str">
            <v>Niagara-on-the-Lake Hydro Inc.</v>
          </cell>
        </row>
        <row r="42">
          <cell r="A42" t="str">
            <v>North Bay Hydro Distribution Limited</v>
          </cell>
        </row>
        <row r="43">
          <cell r="A43" t="str">
            <v>Northern Ontario Wires Inc.</v>
          </cell>
        </row>
        <row r="44">
          <cell r="A44" t="str">
            <v>Oakville Hydro Electricity Distribution Inc.</v>
          </cell>
        </row>
        <row r="45">
          <cell r="A45" t="str">
            <v>Orangeville Hydro Limited</v>
          </cell>
        </row>
        <row r="46">
          <cell r="A46" t="str">
            <v>Orillia Power Distribution Corporation</v>
          </cell>
        </row>
        <row r="47">
          <cell r="A47" t="str">
            <v>Oshawa PUC Networks Inc.</v>
          </cell>
        </row>
        <row r="48">
          <cell r="A48" t="str">
            <v>Ottawa River Power Corporation</v>
          </cell>
        </row>
        <row r="49">
          <cell r="A49" t="str">
            <v>Peterborough Distribution Incorporated</v>
          </cell>
        </row>
        <row r="50">
          <cell r="A50" t="str">
            <v>PUC Distribution Inc.</v>
          </cell>
        </row>
        <row r="51">
          <cell r="A51" t="str">
            <v>Renfrew Hydro Inc.</v>
          </cell>
        </row>
        <row r="52">
          <cell r="A52" t="str">
            <v>Rideau St. Lawrence Distribution Inc.</v>
          </cell>
        </row>
        <row r="53">
          <cell r="A53" t="str">
            <v>Sioux Lookout Hydro Inc.</v>
          </cell>
        </row>
        <row r="54">
          <cell r="A54" t="str">
            <v>Synergy North Corporation</v>
          </cell>
        </row>
        <row r="55">
          <cell r="A55" t="str">
            <v>Tillsonburg Hydro Inc.</v>
          </cell>
        </row>
        <row r="56">
          <cell r="A56" t="str">
            <v>Toronto Hydro-Electric System Limited</v>
          </cell>
        </row>
        <row r="57">
          <cell r="A57" t="str">
            <v>Wasaga Distribution Inc.</v>
          </cell>
        </row>
        <row r="58">
          <cell r="A58" t="str">
            <v>Waterloo North Hydro Inc.</v>
          </cell>
        </row>
        <row r="59">
          <cell r="A59" t="str">
            <v>Welland Hydro-Electric System Corp.</v>
          </cell>
        </row>
        <row r="60">
          <cell r="A60" t="str">
            <v>Wellington North Power Inc.</v>
          </cell>
        </row>
        <row r="61">
          <cell r="A61" t="str">
            <v>Westario Power Inc.</v>
          </cell>
        </row>
      </sheetData>
      <sheetData sheetId="4"/>
      <sheetData sheetId="5"/>
      <sheetData sheetId="6">
        <row r="23">
          <cell r="D23">
            <v>8.5000000000000006E-2</v>
          </cell>
        </row>
        <row r="24">
          <cell r="D24">
            <v>0.11899999999999999</v>
          </cell>
        </row>
        <row r="25">
          <cell r="D25">
            <v>0.17599999999999999</v>
          </cell>
        </row>
        <row r="33">
          <cell r="D33">
            <v>0.56999999999999995</v>
          </cell>
        </row>
        <row r="35">
          <cell r="D35">
            <v>36.86</v>
          </cell>
        </row>
      </sheetData>
      <sheetData sheetId="7"/>
      <sheetData sheetId="8"/>
      <sheetData sheetId="9"/>
      <sheetData sheetId="10">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0.2 Customer Classes"/>
      <sheetName val="Exhibit 1 -&gt;"/>
      <sheetName val="1.1 Trial Balance Summary"/>
      <sheetName val="1.2.TB Historical Balances"/>
      <sheetName val="1.3 TB Projected Balances"/>
      <sheetName val="1.5 Cust Engagment"/>
      <sheetName val="Exhibit 2 -&gt;"/>
      <sheetName val="2.1. Rate Base Trend "/>
      <sheetName val="2.2 RateBase VarAnalysis"/>
      <sheetName val="2.3 RRFE by Category"/>
      <sheetName val="2016"/>
      <sheetName val="2017"/>
      <sheetName val="2018"/>
      <sheetName val="2019"/>
      <sheetName val="2020"/>
      <sheetName val="2021"/>
      <sheetName val="2022"/>
      <sheetName val="2.5 Summary of Cap Expenditures"/>
      <sheetName val="2.4 Var Capital Expenditures"/>
      <sheetName val="FIXED ASSET CONTINUITY STMT -&gt;"/>
      <sheetName val="2.6 Fixed Asset Cont Stmt"/>
      <sheetName val="DEPRECIATION EXPENSES -&gt;"/>
      <sheetName val="2.9 Depreciation Expenses"/>
      <sheetName val="Exhibit 3 -&gt;"/>
      <sheetName val="OPERATING REVENUES -&gt;"/>
      <sheetName val="3.2 Other_Oper_Rev Sum"/>
      <sheetName val="LOAD FORECAST -&gt;"/>
      <sheetName val="3.10a Load Forecast Inputs"/>
      <sheetName val="3.10b LoadForecast"/>
      <sheetName val="3.10c Load Forecast Analysis"/>
      <sheetName val="Exhibit 4 -&gt;"/>
      <sheetName val="OM&amp;A -&gt;"/>
      <sheetName val="4.1 OM&amp;A_Detailed_Analysis"/>
      <sheetName val="4.2 OM&amp;A_Summary_Analys"/>
      <sheetName val="4.3 OMA Programs"/>
      <sheetName val="4.4 Cost Driver Worksheet"/>
      <sheetName val="4.4 OM&amp;A_Cost _Drivers"/>
      <sheetName val="4.5 Monthly Staff Lvl"/>
      <sheetName val="4.7 Employee Costs"/>
      <sheetName val="4.8. Charitable Donations"/>
      <sheetName val="4.9 OM&amp;A_per_Cust_FTEE"/>
      <sheetName val="4.10 Regulatory_Costs"/>
      <sheetName val="4.11 Supplier Purchases"/>
      <sheetName val="4.12 PowerSupplExp"/>
      <sheetName val="4.12 PowerSupplExp2"/>
      <sheetName val="4.13 LV Charges"/>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ncy"/>
      <sheetName val="Exhibit 8 -&gt;"/>
      <sheetName val="8.1 Loss Factors"/>
      <sheetName val="Rate Design-&gt;"/>
      <sheetName val="A. Cost Allocation &amp; RevAllocn"/>
      <sheetName val="B. RateDesign"/>
      <sheetName val="C. Res Rate Design"/>
      <sheetName val="D. Rev_Reconciliation"/>
      <sheetName val="E. Revenues at Curr Rates"/>
      <sheetName val="F.Cost Allocation"/>
      <sheetName val="8.3 Integrity 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row r="39">
          <cell r="E39">
            <v>5.8210802845136524E-3</v>
          </cell>
        </row>
        <row r="40">
          <cell r="E40">
            <v>5.1419542058710388E-3</v>
          </cell>
        </row>
        <row r="41">
          <cell r="E41">
            <v>2.1474935460729077</v>
          </cell>
        </row>
        <row r="42">
          <cell r="E42">
            <v>1.6275615519527915</v>
          </cell>
        </row>
        <row r="43">
          <cell r="E43">
            <v>1.6195208984792684</v>
          </cell>
        </row>
        <row r="44">
          <cell r="E44">
            <v>5.1419458455713041E-3</v>
          </cell>
        </row>
        <row r="53">
          <cell r="E53">
            <v>5.0795468758095133E-3</v>
          </cell>
        </row>
        <row r="54">
          <cell r="E54">
            <v>4.4700010807617119E-3</v>
          </cell>
        </row>
        <row r="55">
          <cell r="E55">
            <v>1.8006993455508526</v>
          </cell>
        </row>
        <row r="56">
          <cell r="E56">
            <v>1.4215646105035122</v>
          </cell>
        </row>
        <row r="57">
          <cell r="E57">
            <v>1.3922012192039219</v>
          </cell>
        </row>
        <row r="58">
          <cell r="E58">
            <v>4.4700040061023049E-3</v>
          </cell>
        </row>
      </sheetData>
      <sheetData sheetId="47" refreshError="1">
        <row r="90">
          <cell r="I90">
            <v>2.7000000000000001E-3</v>
          </cell>
        </row>
        <row r="91">
          <cell r="I91">
            <v>2.3E-3</v>
          </cell>
        </row>
        <row r="92">
          <cell r="I92">
            <v>0.90839999999999999</v>
          </cell>
        </row>
        <row r="93">
          <cell r="I93">
            <v>0.71719999999999995</v>
          </cell>
        </row>
        <row r="94">
          <cell r="I94">
            <v>0.70240000000000002</v>
          </cell>
        </row>
        <row r="95">
          <cell r="I95">
            <v>2.3E-3</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row r="46">
          <cell r="B46">
            <v>26.318146151354384</v>
          </cell>
        </row>
        <row r="47">
          <cell r="B47">
            <v>23.74</v>
          </cell>
          <cell r="G47">
            <v>1.3918704202849819E-2</v>
          </cell>
        </row>
        <row r="48">
          <cell r="B48">
            <v>89.34</v>
          </cell>
          <cell r="G48">
            <v>3.0997407861599702</v>
          </cell>
        </row>
        <row r="49">
          <cell r="B49">
            <v>3.2030179404630434</v>
          </cell>
          <cell r="G49">
            <v>9.8896255863959528</v>
          </cell>
        </row>
        <row r="50">
          <cell r="B50">
            <v>2.3356483798516856</v>
          </cell>
          <cell r="G50">
            <v>12.817116534556433</v>
          </cell>
        </row>
        <row r="51">
          <cell r="B51">
            <v>13.021298982082365</v>
          </cell>
          <cell r="G51">
            <v>6.0354973848540661E-3</v>
          </cell>
        </row>
      </sheetData>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4AB6-7E33-4162-A770-80858AA3AE4B}">
  <dimension ref="A1:D500"/>
  <sheetViews>
    <sheetView tabSelected="1" workbookViewId="0">
      <selection activeCell="A9" sqref="A9"/>
    </sheetView>
  </sheetViews>
  <sheetFormatPr defaultColWidth="9.140625" defaultRowHeight="15" x14ac:dyDescent="0.25"/>
  <cols>
    <col min="1" max="1" width="54" style="28" customWidth="1"/>
    <col min="2" max="2" width="16.28515625" style="28" customWidth="1"/>
    <col min="3" max="3" width="10.28515625" style="28" customWidth="1"/>
    <col min="4" max="4" width="9.28515625" style="28" customWidth="1"/>
    <col min="5" max="5" width="9.140625" style="28" customWidth="1"/>
    <col min="6" max="459" width="9.140625" style="28"/>
    <col min="460" max="460" width="74" style="28" customWidth="1"/>
    <col min="461" max="16384" width="9.140625" style="28"/>
  </cols>
  <sheetData>
    <row r="1" spans="1:4" s="29" customFormat="1" ht="23.25" customHeight="1" x14ac:dyDescent="0.25">
      <c r="A1" s="75" t="s">
        <v>0</v>
      </c>
      <c r="B1" s="75"/>
      <c r="C1" s="75"/>
      <c r="D1" s="75"/>
    </row>
    <row r="2" spans="1:4" s="29" customFormat="1" ht="18" customHeight="1" x14ac:dyDescent="0.25">
      <c r="A2" s="76" t="s">
        <v>1</v>
      </c>
      <c r="B2" s="76"/>
      <c r="C2" s="76"/>
      <c r="D2" s="76"/>
    </row>
    <row r="3" spans="1:4" s="29" customFormat="1" ht="15.75" customHeight="1" x14ac:dyDescent="0.25">
      <c r="A3" s="77" t="s">
        <v>2</v>
      </c>
      <c r="B3" s="77"/>
      <c r="C3" s="77"/>
      <c r="D3" s="77"/>
    </row>
    <row r="4" spans="1:4" s="29" customFormat="1" ht="11.25" customHeight="1" x14ac:dyDescent="0.25">
      <c r="A4" s="78" t="s">
        <v>3</v>
      </c>
      <c r="B4" s="78"/>
      <c r="C4" s="78"/>
      <c r="D4" s="78"/>
    </row>
    <row r="5" spans="1:4" s="29" customFormat="1" ht="11.25" customHeight="1" x14ac:dyDescent="0.25">
      <c r="A5" s="78" t="s">
        <v>4</v>
      </c>
      <c r="B5" s="78"/>
      <c r="C5" s="78"/>
      <c r="D5" s="78"/>
    </row>
    <row r="6" spans="1:4" s="29" customFormat="1" ht="11.25" customHeight="1" x14ac:dyDescent="0.25">
      <c r="A6" s="79"/>
      <c r="B6" s="79"/>
      <c r="C6" s="79"/>
      <c r="D6" s="79"/>
    </row>
    <row r="7" spans="1:4" s="29" customFormat="1" ht="18.75" customHeight="1" x14ac:dyDescent="0.25">
      <c r="A7" s="66" t="s">
        <v>5</v>
      </c>
      <c r="B7" s="74"/>
      <c r="C7" s="74"/>
      <c r="D7" s="74"/>
    </row>
    <row r="8" spans="1:4" s="29" customFormat="1" ht="144" customHeight="1" x14ac:dyDescent="0.25">
      <c r="A8" s="61" t="s">
        <v>6</v>
      </c>
      <c r="B8" s="61"/>
      <c r="C8" s="61"/>
      <c r="D8" s="61"/>
    </row>
    <row r="9" spans="1:4" s="29" customFormat="1" ht="6.75" customHeight="1" x14ac:dyDescent="0.25">
      <c r="A9" s="1"/>
      <c r="B9" s="1"/>
      <c r="C9" s="1"/>
      <c r="D9" s="1"/>
    </row>
    <row r="10" spans="1:4" s="29" customFormat="1" ht="11.25" customHeight="1" x14ac:dyDescent="0.25">
      <c r="A10" s="68" t="s">
        <v>7</v>
      </c>
      <c r="B10" s="69"/>
      <c r="C10" s="69"/>
      <c r="D10" s="69"/>
    </row>
    <row r="11" spans="1:4" s="29" customFormat="1" ht="6.75" customHeight="1" x14ac:dyDescent="0.25">
      <c r="A11" s="2"/>
      <c r="B11" s="3"/>
      <c r="C11" s="3"/>
      <c r="D11" s="3"/>
    </row>
    <row r="12" spans="1:4" s="29" customFormat="1" ht="36" customHeight="1" x14ac:dyDescent="0.25">
      <c r="A12" s="61" t="s">
        <v>8</v>
      </c>
      <c r="B12" s="61"/>
      <c r="C12" s="61"/>
      <c r="D12" s="61"/>
    </row>
    <row r="13" spans="1:4" s="29" customFormat="1" ht="6.75" customHeight="1" x14ac:dyDescent="0.25">
      <c r="A13" s="1"/>
      <c r="B13" s="1"/>
      <c r="C13" s="1"/>
      <c r="D13" s="1"/>
    </row>
    <row r="14" spans="1:4" s="29" customFormat="1" ht="48" customHeight="1" x14ac:dyDescent="0.25">
      <c r="A14" s="61" t="s">
        <v>9</v>
      </c>
      <c r="B14" s="61"/>
      <c r="C14" s="61"/>
      <c r="D14" s="61"/>
    </row>
    <row r="15" spans="1:4" s="29" customFormat="1" ht="6.75" customHeight="1" x14ac:dyDescent="0.25">
      <c r="A15" s="1"/>
      <c r="B15" s="1"/>
      <c r="C15" s="1"/>
      <c r="D15" s="1"/>
    </row>
    <row r="16" spans="1:4" s="29" customFormat="1" ht="48" customHeight="1" x14ac:dyDescent="0.25">
      <c r="A16" s="61" t="s">
        <v>10</v>
      </c>
      <c r="B16" s="61"/>
      <c r="C16" s="61"/>
      <c r="D16" s="61"/>
    </row>
    <row r="17" spans="1:4" s="29" customFormat="1" ht="6.75" customHeight="1" x14ac:dyDescent="0.25">
      <c r="A17" s="1"/>
      <c r="B17" s="1"/>
      <c r="C17" s="1"/>
      <c r="D17" s="1"/>
    </row>
    <row r="18" spans="1:4" s="29" customFormat="1" ht="36" customHeight="1" x14ac:dyDescent="0.25">
      <c r="A18" s="61" t="s">
        <v>11</v>
      </c>
      <c r="B18" s="61"/>
      <c r="C18" s="61"/>
      <c r="D18" s="61"/>
    </row>
    <row r="19" spans="1:4" s="29" customFormat="1" ht="6.75" customHeight="1" x14ac:dyDescent="0.25">
      <c r="A19" s="1"/>
      <c r="B19" s="1"/>
      <c r="C19" s="1"/>
      <c r="D19" s="1"/>
    </row>
    <row r="20" spans="1:4" s="29" customFormat="1" ht="15" customHeight="1" x14ac:dyDescent="0.25">
      <c r="A20" s="63" t="s">
        <v>12</v>
      </c>
      <c r="B20" s="64"/>
      <c r="C20" s="64"/>
      <c r="D20" s="64"/>
    </row>
    <row r="21" spans="1:4" s="29" customFormat="1" ht="6.75" customHeight="1" x14ac:dyDescent="0.25">
      <c r="A21" s="4"/>
      <c r="B21" s="5"/>
      <c r="C21" s="5"/>
      <c r="D21" s="5"/>
    </row>
    <row r="22" spans="1:4" s="29" customFormat="1" ht="11.25" customHeight="1" x14ac:dyDescent="0.25">
      <c r="A22" s="53" t="s">
        <v>13</v>
      </c>
      <c r="B22" s="53"/>
      <c r="C22" s="6" t="s">
        <v>14</v>
      </c>
      <c r="D22" s="30">
        <f>'[7]B. RateDesign'!$B$46</f>
        <v>26.318146151354384</v>
      </c>
    </row>
    <row r="23" spans="1:4" s="29" customFormat="1" ht="11.25" customHeight="1" x14ac:dyDescent="0.25">
      <c r="A23" s="53" t="s">
        <v>15</v>
      </c>
      <c r="B23" s="71"/>
      <c r="C23" s="6" t="s">
        <v>14</v>
      </c>
      <c r="D23" s="30">
        <v>-1.02</v>
      </c>
    </row>
    <row r="24" spans="1:4" s="29" customFormat="1" ht="11.25" customHeight="1" x14ac:dyDescent="0.25">
      <c r="A24" s="53"/>
      <c r="B24" s="65"/>
      <c r="C24" s="6"/>
      <c r="D24" s="31"/>
    </row>
    <row r="25" spans="1:4" s="29" customFormat="1" ht="11.25" customHeight="1" x14ac:dyDescent="0.25">
      <c r="A25" s="53" t="s">
        <v>16</v>
      </c>
      <c r="B25" s="65"/>
      <c r="C25" s="6" t="s">
        <v>14</v>
      </c>
      <c r="D25" s="32">
        <v>0.56999999999999995</v>
      </c>
    </row>
    <row r="26" spans="1:4" s="29" customFormat="1" ht="11.25" customHeight="1" x14ac:dyDescent="0.25">
      <c r="A26" s="53" t="s">
        <v>17</v>
      </c>
      <c r="B26" s="53"/>
      <c r="C26" s="6" t="s">
        <v>18</v>
      </c>
      <c r="D26" s="33">
        <f>'[7]4.13 LV Charges'!$I$90</f>
        <v>2.7000000000000001E-3</v>
      </c>
    </row>
    <row r="27" spans="1:4" s="29" customFormat="1" ht="11.25" customHeight="1" x14ac:dyDescent="0.25">
      <c r="A27" s="53"/>
      <c r="B27" s="71"/>
      <c r="C27" s="6"/>
      <c r="D27" s="33"/>
    </row>
    <row r="28" spans="1:4" s="29" customFormat="1" ht="11.25" customHeight="1" x14ac:dyDescent="0.25">
      <c r="A28" s="53" t="s">
        <v>15</v>
      </c>
      <c r="B28" s="71"/>
      <c r="C28" s="6" t="s">
        <v>18</v>
      </c>
      <c r="D28" s="33">
        <v>1.2999999999999999E-3</v>
      </c>
    </row>
    <row r="29" spans="1:4" s="29" customFormat="1" ht="11.25" customHeight="1" x14ac:dyDescent="0.25">
      <c r="A29" s="53" t="s">
        <v>19</v>
      </c>
      <c r="B29" s="71"/>
      <c r="C29" s="6" t="s">
        <v>18</v>
      </c>
      <c r="D29" s="33">
        <v>2.9999999999999997E-4</v>
      </c>
    </row>
    <row r="30" spans="1:4" s="29" customFormat="1" ht="11.25" customHeight="1" x14ac:dyDescent="0.25">
      <c r="A30" s="53" t="s">
        <v>20</v>
      </c>
      <c r="B30" s="53"/>
      <c r="C30" s="6" t="s">
        <v>18</v>
      </c>
      <c r="D30" s="34">
        <f>'[7]4.12 PowerSupplExp2'!$E$39</f>
        <v>5.8210802845136524E-3</v>
      </c>
    </row>
    <row r="31" spans="1:4" s="29" customFormat="1" ht="22.5" customHeight="1" x14ac:dyDescent="0.25">
      <c r="A31" s="53" t="s">
        <v>21</v>
      </c>
      <c r="B31" s="53"/>
      <c r="C31" s="6" t="s">
        <v>18</v>
      </c>
      <c r="D31" s="34">
        <f>'[7]4.12 PowerSupplExp2'!$E$53</f>
        <v>5.0795468758095133E-3</v>
      </c>
    </row>
    <row r="32" spans="1:4" s="29" customFormat="1" ht="6.75" customHeight="1" x14ac:dyDescent="0.25">
      <c r="A32" s="7"/>
      <c r="B32" s="7"/>
      <c r="C32" s="6"/>
      <c r="D32" s="34"/>
    </row>
    <row r="33" spans="1:4" s="29" customFormat="1" ht="15" customHeight="1" x14ac:dyDescent="0.25">
      <c r="A33" s="70" t="s">
        <v>22</v>
      </c>
      <c r="B33" s="65"/>
      <c r="C33" s="6"/>
      <c r="D33" s="6"/>
    </row>
    <row r="34" spans="1:4" s="29" customFormat="1" ht="6.75" customHeight="1" x14ac:dyDescent="0.25">
      <c r="A34" s="8"/>
      <c r="B34" s="9"/>
      <c r="C34" s="6"/>
      <c r="D34" s="6"/>
    </row>
    <row r="35" spans="1:4" s="29" customFormat="1" ht="11.25" customHeight="1" x14ac:dyDescent="0.25">
      <c r="A35" s="53" t="s">
        <v>23</v>
      </c>
      <c r="B35" s="53"/>
      <c r="C35" s="6" t="s">
        <v>18</v>
      </c>
      <c r="D35" s="35">
        <v>3.0000000000000001E-3</v>
      </c>
    </row>
    <row r="36" spans="1:4" s="29" customFormat="1" ht="11.25" customHeight="1" x14ac:dyDescent="0.25">
      <c r="A36" s="53" t="s">
        <v>24</v>
      </c>
      <c r="B36" s="53"/>
      <c r="C36" s="6" t="s">
        <v>18</v>
      </c>
      <c r="D36" s="35">
        <v>4.0000000000000002E-4</v>
      </c>
    </row>
    <row r="37" spans="1:4" s="29" customFormat="1" ht="11.25" customHeight="1" x14ac:dyDescent="0.25">
      <c r="A37" s="53" t="s">
        <v>25</v>
      </c>
      <c r="B37" s="53"/>
      <c r="C37" s="6" t="s">
        <v>18</v>
      </c>
      <c r="D37" s="35">
        <v>5.0000000000000001E-4</v>
      </c>
    </row>
    <row r="38" spans="1:4" s="29" customFormat="1" ht="11.25" customHeight="1" x14ac:dyDescent="0.25">
      <c r="A38" s="53" t="s">
        <v>26</v>
      </c>
      <c r="B38" s="53"/>
      <c r="C38" s="6" t="s">
        <v>14</v>
      </c>
      <c r="D38" s="31">
        <v>0.25</v>
      </c>
    </row>
    <row r="39" spans="1:4" s="36" customFormat="1" ht="18.75" customHeight="1" x14ac:dyDescent="0.3">
      <c r="A39" s="66" t="s">
        <v>27</v>
      </c>
      <c r="B39" s="73"/>
      <c r="C39" s="73"/>
      <c r="D39" s="73"/>
    </row>
    <row r="40" spans="1:4" s="29" customFormat="1" ht="144" customHeight="1" x14ac:dyDescent="0.25">
      <c r="A40" s="61" t="s">
        <v>6</v>
      </c>
      <c r="B40" s="61"/>
      <c r="C40" s="61"/>
      <c r="D40" s="61"/>
    </row>
    <row r="41" spans="1:4" s="29" customFormat="1" ht="6.75" customHeight="1" x14ac:dyDescent="0.25">
      <c r="A41" s="1"/>
      <c r="B41" s="1"/>
      <c r="C41" s="1"/>
      <c r="D41" s="1"/>
    </row>
    <row r="42" spans="1:4" s="29" customFormat="1" ht="11.25" customHeight="1" x14ac:dyDescent="0.25">
      <c r="A42" s="68" t="s">
        <v>7</v>
      </c>
      <c r="B42" s="69"/>
      <c r="C42" s="69"/>
      <c r="D42" s="69"/>
    </row>
    <row r="43" spans="1:4" s="29" customFormat="1" ht="6.75" customHeight="1" x14ac:dyDescent="0.25">
      <c r="A43" s="2"/>
      <c r="B43" s="3"/>
      <c r="C43" s="3"/>
      <c r="D43" s="3"/>
    </row>
    <row r="44" spans="1:4" s="29" customFormat="1" ht="36" customHeight="1" x14ac:dyDescent="0.25">
      <c r="A44" s="61" t="s">
        <v>8</v>
      </c>
      <c r="B44" s="61"/>
      <c r="C44" s="61"/>
      <c r="D44" s="61"/>
    </row>
    <row r="45" spans="1:4" s="29" customFormat="1" ht="6.75" customHeight="1" x14ac:dyDescent="0.25">
      <c r="A45" s="1"/>
      <c r="B45" s="1"/>
      <c r="C45" s="1"/>
      <c r="D45" s="1"/>
    </row>
    <row r="46" spans="1:4" s="29" customFormat="1" ht="48" customHeight="1" x14ac:dyDescent="0.25">
      <c r="A46" s="61" t="s">
        <v>9</v>
      </c>
      <c r="B46" s="61"/>
      <c r="C46" s="61"/>
      <c r="D46" s="61"/>
    </row>
    <row r="47" spans="1:4" s="29" customFormat="1" ht="6.75" customHeight="1" x14ac:dyDescent="0.25">
      <c r="A47" s="1"/>
      <c r="B47" s="1"/>
      <c r="C47" s="1"/>
      <c r="D47" s="1"/>
    </row>
    <row r="48" spans="1:4" s="29" customFormat="1" ht="48" customHeight="1" x14ac:dyDescent="0.25">
      <c r="A48" s="61" t="s">
        <v>10</v>
      </c>
      <c r="B48" s="61"/>
      <c r="C48" s="61"/>
      <c r="D48" s="61"/>
    </row>
    <row r="49" spans="1:4" s="29" customFormat="1" ht="6.75" customHeight="1" x14ac:dyDescent="0.25">
      <c r="A49" s="1"/>
      <c r="B49" s="1"/>
      <c r="C49" s="1"/>
      <c r="D49" s="1"/>
    </row>
    <row r="50" spans="1:4" s="29" customFormat="1" ht="36" customHeight="1" x14ac:dyDescent="0.25">
      <c r="A50" s="61" t="s">
        <v>11</v>
      </c>
      <c r="B50" s="61"/>
      <c r="C50" s="61"/>
      <c r="D50" s="61"/>
    </row>
    <row r="51" spans="1:4" s="29" customFormat="1" ht="6.75" customHeight="1" x14ac:dyDescent="0.25">
      <c r="A51" s="1"/>
      <c r="B51" s="1"/>
      <c r="C51" s="1"/>
      <c r="D51" s="1"/>
    </row>
    <row r="52" spans="1:4" s="29" customFormat="1" ht="15" customHeight="1" x14ac:dyDescent="0.25">
      <c r="A52" s="63" t="s">
        <v>12</v>
      </c>
      <c r="B52" s="64"/>
      <c r="C52" s="64"/>
      <c r="D52" s="64"/>
    </row>
    <row r="53" spans="1:4" s="29" customFormat="1" ht="6.75" customHeight="1" x14ac:dyDescent="0.25">
      <c r="A53" s="4"/>
      <c r="B53" s="5"/>
      <c r="C53" s="5"/>
      <c r="D53" s="5"/>
    </row>
    <row r="54" spans="1:4" s="29" customFormat="1" ht="11.25" customHeight="1" x14ac:dyDescent="0.25">
      <c r="A54" s="53" t="s">
        <v>13</v>
      </c>
      <c r="B54" s="53"/>
      <c r="C54" s="6" t="s">
        <v>14</v>
      </c>
      <c r="D54" s="30">
        <f>'[7]B. RateDesign'!$B$47</f>
        <v>23.74</v>
      </c>
    </row>
    <row r="55" spans="1:4" s="29" customFormat="1" ht="11.25" customHeight="1" x14ac:dyDescent="0.25">
      <c r="A55" s="53"/>
      <c r="B55" s="65"/>
      <c r="C55" s="6"/>
      <c r="D55" s="31"/>
    </row>
    <row r="56" spans="1:4" s="29" customFormat="1" ht="11.25" customHeight="1" x14ac:dyDescent="0.25">
      <c r="A56" s="53" t="s">
        <v>16</v>
      </c>
      <c r="B56" s="65"/>
      <c r="C56" s="6" t="s">
        <v>14</v>
      </c>
      <c r="D56" s="32">
        <v>0.56999999999999995</v>
      </c>
    </row>
    <row r="57" spans="1:4" s="29" customFormat="1" ht="11.25" customHeight="1" x14ac:dyDescent="0.25">
      <c r="A57" s="53" t="s">
        <v>28</v>
      </c>
      <c r="B57" s="53"/>
      <c r="C57" s="6" t="s">
        <v>18</v>
      </c>
      <c r="D57" s="34">
        <f>'[7]B. RateDesign'!$G$47</f>
        <v>1.3918704202849819E-2</v>
      </c>
    </row>
    <row r="58" spans="1:4" s="29" customFormat="1" ht="11.25" customHeight="1" x14ac:dyDescent="0.25">
      <c r="A58" s="53" t="s">
        <v>17</v>
      </c>
      <c r="B58" s="53"/>
      <c r="C58" s="6" t="s">
        <v>18</v>
      </c>
      <c r="D58" s="33">
        <f>'[7]4.13 LV Charges'!$I$91</f>
        <v>2.3E-3</v>
      </c>
    </row>
    <row r="59" spans="1:4" s="29" customFormat="1" ht="11.25" customHeight="1" x14ac:dyDescent="0.25">
      <c r="A59" s="53"/>
      <c r="B59" s="71"/>
      <c r="C59" s="6"/>
      <c r="D59" s="33"/>
    </row>
    <row r="60" spans="1:4" s="29" customFormat="1" ht="11.25" customHeight="1" x14ac:dyDescent="0.25">
      <c r="A60" s="53" t="s">
        <v>15</v>
      </c>
      <c r="B60" s="71"/>
      <c r="C60" s="6" t="s">
        <v>18</v>
      </c>
      <c r="D60" s="33">
        <v>1.1999999999999999E-3</v>
      </c>
    </row>
    <row r="61" spans="1:4" s="29" customFormat="1" ht="11.25" customHeight="1" x14ac:dyDescent="0.25">
      <c r="A61" s="53" t="s">
        <v>15</v>
      </c>
      <c r="B61" s="71"/>
      <c r="C61" s="6" t="s">
        <v>18</v>
      </c>
      <c r="D61" s="33">
        <v>-1.1999999999999999E-3</v>
      </c>
    </row>
    <row r="62" spans="1:4" s="29" customFormat="1" ht="11.25" customHeight="1" x14ac:dyDescent="0.25">
      <c r="A62" s="53" t="s">
        <v>19</v>
      </c>
      <c r="B62" s="71"/>
      <c r="C62" s="6" t="s">
        <v>18</v>
      </c>
      <c r="D62" s="33">
        <v>4.5999999999999999E-3</v>
      </c>
    </row>
    <row r="63" spans="1:4" s="29" customFormat="1" ht="22.5" customHeight="1" x14ac:dyDescent="0.25">
      <c r="A63" s="53" t="s">
        <v>20</v>
      </c>
      <c r="B63" s="53"/>
      <c r="C63" s="6" t="s">
        <v>18</v>
      </c>
      <c r="D63" s="34">
        <f>'[7]4.12 PowerSupplExp2'!$E$40</f>
        <v>5.1419542058710388E-3</v>
      </c>
    </row>
    <row r="64" spans="1:4" s="29" customFormat="1" ht="22.5" customHeight="1" x14ac:dyDescent="0.25">
      <c r="A64" s="53" t="s">
        <v>21</v>
      </c>
      <c r="B64" s="53"/>
      <c r="C64" s="6" t="s">
        <v>18</v>
      </c>
      <c r="D64" s="34">
        <f>'[7]4.12 PowerSupplExp2'!$E$54</f>
        <v>4.4700010807617119E-3</v>
      </c>
    </row>
    <row r="65" spans="1:4" s="29" customFormat="1" ht="6.75" customHeight="1" x14ac:dyDescent="0.25">
      <c r="A65" s="7"/>
      <c r="B65" s="7"/>
      <c r="C65" s="6"/>
      <c r="D65" s="34"/>
    </row>
    <row r="66" spans="1:4" s="29" customFormat="1" ht="15" customHeight="1" x14ac:dyDescent="0.25">
      <c r="A66" s="70" t="s">
        <v>22</v>
      </c>
      <c r="B66" s="65"/>
      <c r="C66" s="6"/>
      <c r="D66" s="6"/>
    </row>
    <row r="67" spans="1:4" s="29" customFormat="1" ht="6.75" customHeight="1" x14ac:dyDescent="0.25">
      <c r="A67" s="8"/>
      <c r="B67" s="9"/>
      <c r="C67" s="6"/>
      <c r="D67" s="6"/>
    </row>
    <row r="68" spans="1:4" s="29" customFormat="1" ht="11.25" customHeight="1" x14ac:dyDescent="0.25">
      <c r="A68" s="53" t="s">
        <v>23</v>
      </c>
      <c r="B68" s="53"/>
      <c r="C68" s="6" t="s">
        <v>18</v>
      </c>
      <c r="D68" s="35">
        <v>3.0000000000000001E-3</v>
      </c>
    </row>
    <row r="69" spans="1:4" s="29" customFormat="1" ht="11.25" customHeight="1" x14ac:dyDescent="0.25">
      <c r="A69" s="53" t="s">
        <v>24</v>
      </c>
      <c r="B69" s="53"/>
      <c r="C69" s="6" t="s">
        <v>18</v>
      </c>
      <c r="D69" s="35">
        <v>4.0000000000000002E-4</v>
      </c>
    </row>
    <row r="70" spans="1:4" s="29" customFormat="1" ht="11.25" customHeight="1" x14ac:dyDescent="0.25">
      <c r="A70" s="53" t="s">
        <v>25</v>
      </c>
      <c r="B70" s="53"/>
      <c r="C70" s="6" t="s">
        <v>18</v>
      </c>
      <c r="D70" s="35">
        <v>5.0000000000000001E-4</v>
      </c>
    </row>
    <row r="71" spans="1:4" s="29" customFormat="1" ht="11.25" customHeight="1" x14ac:dyDescent="0.25">
      <c r="A71" s="53" t="s">
        <v>26</v>
      </c>
      <c r="B71" s="53"/>
      <c r="C71" s="6" t="s">
        <v>14</v>
      </c>
      <c r="D71" s="31">
        <v>0.25</v>
      </c>
    </row>
    <row r="72" spans="1:4" s="36" customFormat="1" ht="18.75" customHeight="1" x14ac:dyDescent="0.3">
      <c r="A72" s="66" t="s">
        <v>29</v>
      </c>
      <c r="B72" s="66"/>
      <c r="C72" s="66"/>
      <c r="D72" s="66"/>
    </row>
    <row r="73" spans="1:4" s="29" customFormat="1" ht="156" customHeight="1" x14ac:dyDescent="0.25">
      <c r="A73" s="61" t="s">
        <v>30</v>
      </c>
      <c r="B73" s="61"/>
      <c r="C73" s="61"/>
      <c r="D73" s="61"/>
    </row>
    <row r="74" spans="1:4" s="29" customFormat="1" ht="6.75" customHeight="1" x14ac:dyDescent="0.25">
      <c r="A74" s="1"/>
      <c r="B74" s="1"/>
      <c r="C74" s="1"/>
      <c r="D74" s="1"/>
    </row>
    <row r="75" spans="1:4" s="29" customFormat="1" ht="11.25" customHeight="1" x14ac:dyDescent="0.25">
      <c r="A75" s="68" t="s">
        <v>7</v>
      </c>
      <c r="B75" s="69"/>
      <c r="C75" s="69"/>
      <c r="D75" s="69"/>
    </row>
    <row r="76" spans="1:4" s="29" customFormat="1" ht="6.75" customHeight="1" x14ac:dyDescent="0.25">
      <c r="A76" s="2"/>
      <c r="B76" s="3"/>
      <c r="C76" s="3"/>
      <c r="D76" s="3"/>
    </row>
    <row r="77" spans="1:4" s="29" customFormat="1" ht="36" customHeight="1" x14ac:dyDescent="0.25">
      <c r="A77" s="61" t="s">
        <v>8</v>
      </c>
      <c r="B77" s="61"/>
      <c r="C77" s="61"/>
      <c r="D77" s="61"/>
    </row>
    <row r="78" spans="1:4" s="29" customFormat="1" ht="6.75" customHeight="1" x14ac:dyDescent="0.25">
      <c r="A78" s="1"/>
      <c r="B78" s="1"/>
      <c r="C78" s="1"/>
      <c r="D78" s="1"/>
    </row>
    <row r="79" spans="1:4" s="29" customFormat="1" ht="48" customHeight="1" x14ac:dyDescent="0.25">
      <c r="A79" s="61" t="s">
        <v>9</v>
      </c>
      <c r="B79" s="61"/>
      <c r="C79" s="61"/>
      <c r="D79" s="61"/>
    </row>
    <row r="80" spans="1:4" s="29" customFormat="1" ht="6.75" customHeight="1" x14ac:dyDescent="0.25">
      <c r="A80" s="1"/>
      <c r="B80" s="1"/>
      <c r="C80" s="1"/>
      <c r="D80" s="1"/>
    </row>
    <row r="81" spans="1:4" s="29" customFormat="1" ht="48" customHeight="1" x14ac:dyDescent="0.25">
      <c r="A81" s="61" t="s">
        <v>10</v>
      </c>
      <c r="B81" s="61"/>
      <c r="C81" s="61"/>
      <c r="D81" s="61"/>
    </row>
    <row r="82" spans="1:4" s="29" customFormat="1" ht="6.75" customHeight="1" x14ac:dyDescent="0.25">
      <c r="A82" s="1"/>
      <c r="B82" s="1"/>
      <c r="C82" s="1"/>
      <c r="D82" s="1"/>
    </row>
    <row r="83" spans="1:4" s="29" customFormat="1" ht="84" customHeight="1" x14ac:dyDescent="0.25">
      <c r="A83" s="72" t="s">
        <v>31</v>
      </c>
      <c r="B83" s="72"/>
      <c r="C83" s="72"/>
      <c r="D83" s="72"/>
    </row>
    <row r="84" spans="1:4" s="29" customFormat="1" ht="84" customHeight="1" x14ac:dyDescent="0.25">
      <c r="A84" s="72" t="s">
        <v>32</v>
      </c>
      <c r="B84" s="72"/>
      <c r="C84" s="72"/>
      <c r="D84" s="72"/>
    </row>
    <row r="85" spans="1:4" s="29" customFormat="1" ht="36" customHeight="1" x14ac:dyDescent="0.25">
      <c r="A85" s="61" t="s">
        <v>11</v>
      </c>
      <c r="B85" s="61"/>
      <c r="C85" s="61"/>
      <c r="D85" s="61"/>
    </row>
    <row r="86" spans="1:4" s="29" customFormat="1" ht="6.75" customHeight="1" x14ac:dyDescent="0.25">
      <c r="A86" s="1"/>
      <c r="B86" s="1"/>
      <c r="C86" s="1"/>
      <c r="D86" s="1"/>
    </row>
    <row r="87" spans="1:4" s="29" customFormat="1" ht="15" customHeight="1" x14ac:dyDescent="0.25">
      <c r="A87" s="63" t="s">
        <v>12</v>
      </c>
      <c r="B87" s="64"/>
      <c r="C87" s="64"/>
      <c r="D87" s="64"/>
    </row>
    <row r="88" spans="1:4" s="29" customFormat="1" ht="6.75" customHeight="1" x14ac:dyDescent="0.25">
      <c r="A88" s="4"/>
      <c r="B88" s="5"/>
      <c r="C88" s="5"/>
      <c r="D88" s="5"/>
    </row>
    <row r="89" spans="1:4" s="29" customFormat="1" ht="11.25" customHeight="1" x14ac:dyDescent="0.25">
      <c r="A89" s="53" t="s">
        <v>13</v>
      </c>
      <c r="B89" s="53"/>
      <c r="C89" s="6" t="s">
        <v>14</v>
      </c>
      <c r="D89" s="30">
        <f>'[7]B. RateDesign'!$B$48</f>
        <v>89.34</v>
      </c>
    </row>
    <row r="90" spans="1:4" s="29" customFormat="1" ht="11.25" customHeight="1" x14ac:dyDescent="0.25">
      <c r="A90" s="53"/>
      <c r="B90" s="65"/>
      <c r="C90" s="6"/>
      <c r="D90" s="31"/>
    </row>
    <row r="91" spans="1:4" s="29" customFormat="1" ht="11.25" customHeight="1" x14ac:dyDescent="0.25">
      <c r="A91" s="53" t="s">
        <v>28</v>
      </c>
      <c r="B91" s="53"/>
      <c r="C91" s="6" t="s">
        <v>33</v>
      </c>
      <c r="D91" s="34">
        <f>'[7]B. RateDesign'!$G$48</f>
        <v>3.0997407861599702</v>
      </c>
    </row>
    <row r="92" spans="1:4" s="29" customFormat="1" ht="11.25" customHeight="1" x14ac:dyDescent="0.25">
      <c r="A92" s="53" t="s">
        <v>17</v>
      </c>
      <c r="B92" s="53"/>
      <c r="C92" s="6" t="s">
        <v>33</v>
      </c>
      <c r="D92" s="33">
        <f>'[7]4.13 LV Charges'!$I$92</f>
        <v>0.90839999999999999</v>
      </c>
    </row>
    <row r="93" spans="1:4" s="29" customFormat="1" ht="11.25" customHeight="1" x14ac:dyDescent="0.25">
      <c r="A93" s="53"/>
      <c r="B93" s="71"/>
      <c r="C93" s="6"/>
      <c r="D93" s="33"/>
    </row>
    <row r="94" spans="1:4" s="29" customFormat="1" ht="11.25" customHeight="1" x14ac:dyDescent="0.25">
      <c r="A94" s="53" t="s">
        <v>15</v>
      </c>
      <c r="B94" s="71"/>
      <c r="C94" s="6" t="s">
        <v>33</v>
      </c>
      <c r="D94" s="33">
        <v>0.3841</v>
      </c>
    </row>
    <row r="95" spans="1:4" s="29" customFormat="1" ht="11.25" customHeight="1" x14ac:dyDescent="0.25">
      <c r="A95" s="53" t="s">
        <v>15</v>
      </c>
      <c r="B95" s="71"/>
      <c r="C95" s="6" t="s">
        <v>33</v>
      </c>
      <c r="D95" s="33">
        <v>-0.27100000000000002</v>
      </c>
    </row>
    <row r="96" spans="1:4" s="29" customFormat="1" ht="22.5" customHeight="1" x14ac:dyDescent="0.25">
      <c r="A96" s="53" t="s">
        <v>20</v>
      </c>
      <c r="B96" s="53"/>
      <c r="C96" s="6" t="s">
        <v>33</v>
      </c>
      <c r="D96" s="34">
        <f>'[7]4.12 PowerSupplExp2'!$E$41</f>
        <v>2.1474935460729077</v>
      </c>
    </row>
    <row r="97" spans="1:4" s="29" customFormat="1" ht="22.5" customHeight="1" x14ac:dyDescent="0.25">
      <c r="A97" s="53" t="s">
        <v>21</v>
      </c>
      <c r="B97" s="53"/>
      <c r="C97" s="6" t="s">
        <v>33</v>
      </c>
      <c r="D97" s="34">
        <f>'[7]4.12 PowerSupplExp2'!$E$55</f>
        <v>1.8006993455508526</v>
      </c>
    </row>
    <row r="98" spans="1:4" s="29" customFormat="1" ht="6.75" customHeight="1" x14ac:dyDescent="0.25">
      <c r="A98" s="7"/>
      <c r="B98" s="7"/>
      <c r="C98" s="6"/>
      <c r="D98" s="34"/>
    </row>
    <row r="99" spans="1:4" s="29" customFormat="1" ht="15" customHeight="1" x14ac:dyDescent="0.25">
      <c r="A99" s="70" t="s">
        <v>22</v>
      </c>
      <c r="B99" s="65"/>
      <c r="C99" s="6"/>
      <c r="D99" s="6"/>
    </row>
    <row r="100" spans="1:4" s="29" customFormat="1" ht="6.75" customHeight="1" x14ac:dyDescent="0.25">
      <c r="A100" s="8"/>
      <c r="B100" s="9"/>
      <c r="C100" s="6"/>
      <c r="D100" s="6"/>
    </row>
    <row r="101" spans="1:4" s="29" customFormat="1" ht="11.25" customHeight="1" x14ac:dyDescent="0.25">
      <c r="A101" s="53" t="s">
        <v>23</v>
      </c>
      <c r="B101" s="53"/>
      <c r="C101" s="6" t="s">
        <v>18</v>
      </c>
      <c r="D101" s="35">
        <v>3.0000000000000001E-3</v>
      </c>
    </row>
    <row r="102" spans="1:4" s="29" customFormat="1" ht="11.25" customHeight="1" x14ac:dyDescent="0.25">
      <c r="A102" s="53" t="s">
        <v>24</v>
      </c>
      <c r="B102" s="53"/>
      <c r="C102" s="6" t="s">
        <v>18</v>
      </c>
      <c r="D102" s="35">
        <v>4.0000000000000002E-4</v>
      </c>
    </row>
    <row r="103" spans="1:4" s="29" customFormat="1" ht="11.25" customHeight="1" x14ac:dyDescent="0.25">
      <c r="A103" s="53" t="s">
        <v>25</v>
      </c>
      <c r="B103" s="53"/>
      <c r="C103" s="6" t="s">
        <v>18</v>
      </c>
      <c r="D103" s="35">
        <v>5.0000000000000001E-4</v>
      </c>
    </row>
    <row r="104" spans="1:4" s="29" customFormat="1" ht="11.25" customHeight="1" x14ac:dyDescent="0.25">
      <c r="A104" s="53" t="s">
        <v>26</v>
      </c>
      <c r="B104" s="53"/>
      <c r="C104" s="6" t="s">
        <v>14</v>
      </c>
      <c r="D104" s="31">
        <v>0.25</v>
      </c>
    </row>
    <row r="105" spans="1:4" s="36" customFormat="1" ht="18.75" customHeight="1" x14ac:dyDescent="0.3">
      <c r="A105" s="66" t="s">
        <v>34</v>
      </c>
      <c r="B105" s="66"/>
      <c r="C105" s="66"/>
      <c r="D105" s="67"/>
    </row>
    <row r="106" spans="1:4" s="29" customFormat="1" ht="48" customHeight="1" x14ac:dyDescent="0.25">
      <c r="A106" s="61" t="s">
        <v>35</v>
      </c>
      <c r="B106" s="61"/>
      <c r="C106" s="61"/>
      <c r="D106" s="62"/>
    </row>
    <row r="107" spans="1:4" s="29" customFormat="1" ht="6.75" customHeight="1" x14ac:dyDescent="0.25">
      <c r="A107" s="1"/>
      <c r="B107" s="1"/>
      <c r="C107" s="1"/>
      <c r="D107" s="37"/>
    </row>
    <row r="108" spans="1:4" s="29" customFormat="1" ht="11.25" customHeight="1" x14ac:dyDescent="0.25">
      <c r="A108" s="68" t="s">
        <v>7</v>
      </c>
      <c r="B108" s="69"/>
      <c r="C108" s="69"/>
      <c r="D108" s="69"/>
    </row>
    <row r="109" spans="1:4" s="29" customFormat="1" ht="6.75" customHeight="1" x14ac:dyDescent="0.25">
      <c r="A109" s="2"/>
      <c r="B109" s="3"/>
      <c r="C109" s="3"/>
      <c r="D109" s="3"/>
    </row>
    <row r="110" spans="1:4" s="29" customFormat="1" ht="36" customHeight="1" x14ac:dyDescent="0.25">
      <c r="A110" s="61" t="s">
        <v>8</v>
      </c>
      <c r="B110" s="61"/>
      <c r="C110" s="61"/>
      <c r="D110" s="62"/>
    </row>
    <row r="111" spans="1:4" s="29" customFormat="1" ht="6.75" customHeight="1" x14ac:dyDescent="0.25">
      <c r="A111" s="1"/>
      <c r="B111" s="1"/>
      <c r="C111" s="1"/>
      <c r="D111" s="37"/>
    </row>
    <row r="112" spans="1:4" s="29" customFormat="1" ht="48" customHeight="1" x14ac:dyDescent="0.25">
      <c r="A112" s="61" t="s">
        <v>9</v>
      </c>
      <c r="B112" s="61"/>
      <c r="C112" s="61"/>
      <c r="D112" s="62"/>
    </row>
    <row r="113" spans="1:4" s="29" customFormat="1" ht="6.75" customHeight="1" x14ac:dyDescent="0.25">
      <c r="A113" s="1"/>
      <c r="B113" s="1"/>
      <c r="C113" s="1"/>
      <c r="D113" s="37"/>
    </row>
    <row r="114" spans="1:4" s="29" customFormat="1" ht="48" customHeight="1" x14ac:dyDescent="0.25">
      <c r="A114" s="61" t="s">
        <v>10</v>
      </c>
      <c r="B114" s="61"/>
      <c r="C114" s="61"/>
      <c r="D114" s="62"/>
    </row>
    <row r="115" spans="1:4" s="29" customFormat="1" ht="6.75" customHeight="1" x14ac:dyDescent="0.25">
      <c r="A115" s="1"/>
      <c r="B115" s="1"/>
      <c r="C115" s="1"/>
      <c r="D115" s="37"/>
    </row>
    <row r="116" spans="1:4" s="29" customFormat="1" ht="36" customHeight="1" x14ac:dyDescent="0.25">
      <c r="A116" s="61" t="s">
        <v>11</v>
      </c>
      <c r="B116" s="61"/>
      <c r="C116" s="61"/>
      <c r="D116" s="62"/>
    </row>
    <row r="117" spans="1:4" s="29" customFormat="1" ht="6.75" customHeight="1" x14ac:dyDescent="0.25">
      <c r="A117" s="1"/>
      <c r="B117" s="1"/>
      <c r="C117" s="1"/>
      <c r="D117" s="37"/>
    </row>
    <row r="118" spans="1:4" s="29" customFormat="1" ht="15" customHeight="1" x14ac:dyDescent="0.25">
      <c r="A118" s="63" t="s">
        <v>12</v>
      </c>
      <c r="B118" s="64"/>
      <c r="C118" s="64"/>
      <c r="D118" s="64"/>
    </row>
    <row r="119" spans="1:4" s="29" customFormat="1" ht="6.75" customHeight="1" x14ac:dyDescent="0.25">
      <c r="A119" s="4"/>
      <c r="B119" s="5"/>
      <c r="C119" s="5"/>
      <c r="D119" s="5"/>
    </row>
    <row r="120" spans="1:4" s="29" customFormat="1" ht="11.25" customHeight="1" x14ac:dyDescent="0.25">
      <c r="A120" s="53" t="s">
        <v>36</v>
      </c>
      <c r="B120" s="53"/>
      <c r="C120" s="6" t="s">
        <v>14</v>
      </c>
      <c r="D120" s="30">
        <f>'[7]B. RateDesign'!$B$49</f>
        <v>3.2030179404630434</v>
      </c>
    </row>
    <row r="121" spans="1:4" s="29" customFormat="1" ht="11.25" customHeight="1" x14ac:dyDescent="0.25">
      <c r="A121" s="53"/>
      <c r="B121" s="65"/>
      <c r="C121" s="6"/>
      <c r="D121" s="31"/>
    </row>
    <row r="122" spans="1:4" s="29" customFormat="1" ht="11.25" customHeight="1" x14ac:dyDescent="0.25">
      <c r="A122" s="53" t="s">
        <v>28</v>
      </c>
      <c r="B122" s="53"/>
      <c r="C122" s="6" t="s">
        <v>33</v>
      </c>
      <c r="D122" s="34">
        <f>'[7]B. RateDesign'!$G$49</f>
        <v>9.8896255863959528</v>
      </c>
    </row>
    <row r="123" spans="1:4" s="29" customFormat="1" ht="11.25" customHeight="1" x14ac:dyDescent="0.25">
      <c r="A123" s="53" t="s">
        <v>17</v>
      </c>
      <c r="B123" s="53"/>
      <c r="C123" s="6" t="s">
        <v>33</v>
      </c>
      <c r="D123" s="35">
        <f>'[7]4.13 LV Charges'!$I$93</f>
        <v>0.71719999999999995</v>
      </c>
    </row>
    <row r="124" spans="1:4" s="29" customFormat="1" ht="11.25" customHeight="1" x14ac:dyDescent="0.25">
      <c r="A124" s="53"/>
      <c r="B124" s="71"/>
      <c r="C124" s="6"/>
      <c r="D124" s="35"/>
    </row>
    <row r="125" spans="1:4" s="29" customFormat="1" ht="11.25" customHeight="1" x14ac:dyDescent="0.25">
      <c r="A125" s="53" t="s">
        <v>15</v>
      </c>
      <c r="B125" s="71"/>
      <c r="C125" s="6" t="s">
        <v>33</v>
      </c>
      <c r="D125" s="35">
        <v>0.4486</v>
      </c>
    </row>
    <row r="126" spans="1:4" s="29" customFormat="1" ht="11.25" customHeight="1" x14ac:dyDescent="0.25">
      <c r="A126" s="53" t="s">
        <v>15</v>
      </c>
      <c r="B126" s="71"/>
      <c r="C126" s="6" t="s">
        <v>33</v>
      </c>
      <c r="D126" s="35">
        <v>-0.78639999999999999</v>
      </c>
    </row>
    <row r="127" spans="1:4" s="29" customFormat="1" ht="11.25" customHeight="1" x14ac:dyDescent="0.25">
      <c r="A127" s="53" t="s">
        <v>19</v>
      </c>
      <c r="B127" s="71"/>
      <c r="C127" s="6" t="s">
        <v>33</v>
      </c>
      <c r="D127" s="35">
        <v>-0.29499999999999998</v>
      </c>
    </row>
    <row r="128" spans="1:4" s="29" customFormat="1" ht="22.5" customHeight="1" x14ac:dyDescent="0.25">
      <c r="A128" s="53" t="s">
        <v>20</v>
      </c>
      <c r="B128" s="53"/>
      <c r="C128" s="6" t="s">
        <v>33</v>
      </c>
      <c r="D128" s="34">
        <f>'[7]4.12 PowerSupplExp2'!$E$42</f>
        <v>1.6275615519527915</v>
      </c>
    </row>
    <row r="129" spans="1:4" s="29" customFormat="1" ht="22.5" customHeight="1" x14ac:dyDescent="0.25">
      <c r="A129" s="53" t="s">
        <v>21</v>
      </c>
      <c r="B129" s="53"/>
      <c r="C129" s="6" t="s">
        <v>33</v>
      </c>
      <c r="D129" s="34">
        <f>'[7]4.12 PowerSupplExp2'!$E$56</f>
        <v>1.4215646105035122</v>
      </c>
    </row>
    <row r="130" spans="1:4" s="29" customFormat="1" ht="6.75" customHeight="1" x14ac:dyDescent="0.25">
      <c r="A130" s="7"/>
      <c r="B130" s="7"/>
      <c r="C130" s="6"/>
      <c r="D130" s="34"/>
    </row>
    <row r="131" spans="1:4" s="29" customFormat="1" ht="15" customHeight="1" x14ac:dyDescent="0.25">
      <c r="A131" s="70" t="s">
        <v>22</v>
      </c>
      <c r="B131" s="65"/>
      <c r="C131" s="6"/>
      <c r="D131" s="6"/>
    </row>
    <row r="132" spans="1:4" s="29" customFormat="1" ht="6.75" customHeight="1" x14ac:dyDescent="0.25">
      <c r="A132" s="8"/>
      <c r="B132" s="9"/>
      <c r="C132" s="6"/>
      <c r="D132" s="6"/>
    </row>
    <row r="133" spans="1:4" s="29" customFormat="1" ht="11.25" customHeight="1" x14ac:dyDescent="0.25">
      <c r="A133" s="53" t="s">
        <v>23</v>
      </c>
      <c r="B133" s="53"/>
      <c r="C133" s="6" t="s">
        <v>18</v>
      </c>
      <c r="D133" s="35">
        <v>3.0000000000000001E-3</v>
      </c>
    </row>
    <row r="134" spans="1:4" s="29" customFormat="1" ht="11.25" customHeight="1" x14ac:dyDescent="0.25">
      <c r="A134" s="53" t="s">
        <v>24</v>
      </c>
      <c r="B134" s="53"/>
      <c r="C134" s="6" t="s">
        <v>18</v>
      </c>
      <c r="D134" s="35">
        <v>4.0000000000000002E-4</v>
      </c>
    </row>
    <row r="135" spans="1:4" s="29" customFormat="1" ht="11.25" customHeight="1" x14ac:dyDescent="0.25">
      <c r="A135" s="53" t="s">
        <v>25</v>
      </c>
      <c r="B135" s="53"/>
      <c r="C135" s="6" t="s">
        <v>18</v>
      </c>
      <c r="D135" s="35">
        <v>5.0000000000000001E-4</v>
      </c>
    </row>
    <row r="136" spans="1:4" s="29" customFormat="1" ht="11.25" customHeight="1" x14ac:dyDescent="0.25">
      <c r="A136" s="53" t="s">
        <v>26</v>
      </c>
      <c r="B136" s="53"/>
      <c r="C136" s="6" t="s">
        <v>14</v>
      </c>
      <c r="D136" s="31">
        <v>0.25</v>
      </c>
    </row>
    <row r="137" spans="1:4" s="36" customFormat="1" ht="18.75" customHeight="1" x14ac:dyDescent="0.3">
      <c r="A137" s="66" t="s">
        <v>37</v>
      </c>
      <c r="B137" s="66"/>
      <c r="C137" s="66"/>
      <c r="D137" s="67"/>
    </row>
    <row r="138" spans="1:4" s="29" customFormat="1" ht="60" customHeight="1" x14ac:dyDescent="0.25">
      <c r="A138" s="61" t="s">
        <v>38</v>
      </c>
      <c r="B138" s="61"/>
      <c r="C138" s="61"/>
      <c r="D138" s="62"/>
    </row>
    <row r="139" spans="1:4" s="29" customFormat="1" ht="6.75" customHeight="1" x14ac:dyDescent="0.25">
      <c r="A139" s="1"/>
      <c r="B139" s="1"/>
      <c r="C139" s="1"/>
      <c r="D139" s="37"/>
    </row>
    <row r="140" spans="1:4" s="29" customFormat="1" ht="11.25" customHeight="1" x14ac:dyDescent="0.25">
      <c r="A140" s="68" t="s">
        <v>7</v>
      </c>
      <c r="B140" s="69"/>
      <c r="C140" s="69"/>
      <c r="D140" s="69"/>
    </row>
    <row r="141" spans="1:4" s="29" customFormat="1" ht="6.75" customHeight="1" x14ac:dyDescent="0.25">
      <c r="A141" s="2"/>
      <c r="B141" s="3"/>
      <c r="C141" s="3"/>
      <c r="D141" s="3"/>
    </row>
    <row r="142" spans="1:4" s="29" customFormat="1" ht="36" customHeight="1" x14ac:dyDescent="0.25">
      <c r="A142" s="61" t="s">
        <v>39</v>
      </c>
      <c r="B142" s="61"/>
      <c r="C142" s="61"/>
      <c r="D142" s="62"/>
    </row>
    <row r="143" spans="1:4" s="29" customFormat="1" ht="6.75" customHeight="1" x14ac:dyDescent="0.25">
      <c r="A143" s="1"/>
      <c r="B143" s="1"/>
      <c r="C143" s="1"/>
      <c r="D143" s="37"/>
    </row>
    <row r="144" spans="1:4" s="29" customFormat="1" ht="48" customHeight="1" x14ac:dyDescent="0.25">
      <c r="A144" s="61" t="s">
        <v>9</v>
      </c>
      <c r="B144" s="61"/>
      <c r="C144" s="61"/>
      <c r="D144" s="62"/>
    </row>
    <row r="145" spans="1:4" s="29" customFormat="1" ht="6.75" customHeight="1" x14ac:dyDescent="0.25">
      <c r="A145" s="1"/>
      <c r="B145" s="1"/>
      <c r="C145" s="1"/>
      <c r="D145" s="37"/>
    </row>
    <row r="146" spans="1:4" s="29" customFormat="1" ht="48" customHeight="1" x14ac:dyDescent="0.25">
      <c r="A146" s="61" t="s">
        <v>10</v>
      </c>
      <c r="B146" s="61"/>
      <c r="C146" s="61"/>
      <c r="D146" s="62"/>
    </row>
    <row r="147" spans="1:4" s="29" customFormat="1" ht="6.75" customHeight="1" x14ac:dyDescent="0.25">
      <c r="A147" s="1"/>
      <c r="B147" s="1"/>
      <c r="C147" s="1"/>
      <c r="D147" s="37"/>
    </row>
    <row r="148" spans="1:4" s="29" customFormat="1" ht="36" customHeight="1" x14ac:dyDescent="0.25">
      <c r="A148" s="61" t="s">
        <v>40</v>
      </c>
      <c r="B148" s="61"/>
      <c r="C148" s="61"/>
      <c r="D148" s="62"/>
    </row>
    <row r="149" spans="1:4" s="29" customFormat="1" ht="6.75" customHeight="1" x14ac:dyDescent="0.25">
      <c r="A149" s="1"/>
      <c r="B149" s="1"/>
      <c r="C149" s="1"/>
      <c r="D149" s="37"/>
    </row>
    <row r="150" spans="1:4" s="29" customFormat="1" ht="15" customHeight="1" x14ac:dyDescent="0.25">
      <c r="A150" s="63" t="s">
        <v>12</v>
      </c>
      <c r="B150" s="64"/>
      <c r="C150" s="64"/>
      <c r="D150" s="64"/>
    </row>
    <row r="151" spans="1:4" s="29" customFormat="1" ht="6.75" customHeight="1" x14ac:dyDescent="0.25">
      <c r="A151" s="4"/>
      <c r="B151" s="5"/>
      <c r="C151" s="5"/>
      <c r="D151" s="5"/>
    </row>
    <row r="152" spans="1:4" s="29" customFormat="1" ht="11.25" customHeight="1" x14ac:dyDescent="0.25">
      <c r="A152" s="53" t="s">
        <v>36</v>
      </c>
      <c r="B152" s="53"/>
      <c r="C152" s="6" t="s">
        <v>14</v>
      </c>
      <c r="D152" s="30">
        <f>'[7]B. RateDesign'!$B$50</f>
        <v>2.3356483798516856</v>
      </c>
    </row>
    <row r="153" spans="1:4" s="29" customFormat="1" ht="11.25" customHeight="1" x14ac:dyDescent="0.25">
      <c r="A153" s="53"/>
      <c r="B153" s="65"/>
      <c r="C153" s="6"/>
      <c r="D153" s="31"/>
    </row>
    <row r="154" spans="1:4" s="29" customFormat="1" ht="11.25" customHeight="1" x14ac:dyDescent="0.25">
      <c r="A154" s="53" t="s">
        <v>28</v>
      </c>
      <c r="B154" s="53"/>
      <c r="C154" s="6" t="s">
        <v>33</v>
      </c>
      <c r="D154" s="34">
        <f>'[7]B. RateDesign'!$G$50</f>
        <v>12.817116534556433</v>
      </c>
    </row>
    <row r="155" spans="1:4" s="29" customFormat="1" ht="11.25" customHeight="1" x14ac:dyDescent="0.25">
      <c r="A155" s="53" t="s">
        <v>17</v>
      </c>
      <c r="B155" s="53"/>
      <c r="C155" s="6" t="s">
        <v>33</v>
      </c>
      <c r="D155" s="35">
        <f>'[7]4.13 LV Charges'!$I$94</f>
        <v>0.70240000000000002</v>
      </c>
    </row>
    <row r="156" spans="1:4" s="29" customFormat="1" ht="11.25" customHeight="1" x14ac:dyDescent="0.25">
      <c r="A156" s="53"/>
      <c r="B156" s="71"/>
      <c r="C156" s="6"/>
      <c r="D156" s="35"/>
    </row>
    <row r="157" spans="1:4" s="29" customFormat="1" ht="11.25" customHeight="1" x14ac:dyDescent="0.25">
      <c r="A157" s="53" t="s">
        <v>15</v>
      </c>
      <c r="B157" s="71"/>
      <c r="C157" s="6" t="s">
        <v>33</v>
      </c>
      <c r="D157" s="35">
        <v>0.40579999999999999</v>
      </c>
    </row>
    <row r="158" spans="1:4" s="29" customFormat="1" ht="11.25" customHeight="1" x14ac:dyDescent="0.25">
      <c r="A158" s="53" t="s">
        <v>15</v>
      </c>
      <c r="B158" s="71"/>
      <c r="C158" s="6" t="s">
        <v>33</v>
      </c>
      <c r="D158" s="35">
        <v>-1.2018</v>
      </c>
    </row>
    <row r="159" spans="1:4" s="29" customFormat="1" ht="22.5" customHeight="1" x14ac:dyDescent="0.25">
      <c r="A159" s="53" t="s">
        <v>20</v>
      </c>
      <c r="B159" s="53"/>
      <c r="C159" s="6" t="s">
        <v>33</v>
      </c>
      <c r="D159" s="34">
        <f>'[7]4.12 PowerSupplExp2'!$E$43</f>
        <v>1.6195208984792684</v>
      </c>
    </row>
    <row r="160" spans="1:4" s="29" customFormat="1" ht="22.5" customHeight="1" x14ac:dyDescent="0.25">
      <c r="A160" s="53" t="s">
        <v>21</v>
      </c>
      <c r="B160" s="53"/>
      <c r="C160" s="6" t="s">
        <v>33</v>
      </c>
      <c r="D160" s="34">
        <f>'[7]4.12 PowerSupplExp2'!$E$57</f>
        <v>1.3922012192039219</v>
      </c>
    </row>
    <row r="161" spans="1:4" s="29" customFormat="1" ht="6.75" customHeight="1" x14ac:dyDescent="0.25">
      <c r="A161" s="7"/>
      <c r="B161" s="7"/>
      <c r="C161" s="6"/>
      <c r="D161" s="34"/>
    </row>
    <row r="162" spans="1:4" s="29" customFormat="1" ht="15" customHeight="1" x14ac:dyDescent="0.25">
      <c r="A162" s="70" t="s">
        <v>22</v>
      </c>
      <c r="B162" s="65"/>
      <c r="C162" s="6"/>
      <c r="D162" s="6"/>
    </row>
    <row r="163" spans="1:4" s="29" customFormat="1" ht="6.75" customHeight="1" x14ac:dyDescent="0.25">
      <c r="A163" s="8"/>
      <c r="B163" s="9"/>
      <c r="C163" s="6"/>
      <c r="D163" s="6"/>
    </row>
    <row r="164" spans="1:4" s="29" customFormat="1" ht="11.25" customHeight="1" x14ac:dyDescent="0.25">
      <c r="A164" s="53" t="s">
        <v>23</v>
      </c>
      <c r="B164" s="53"/>
      <c r="C164" s="6" t="s">
        <v>18</v>
      </c>
      <c r="D164" s="35">
        <v>3.0000000000000001E-3</v>
      </c>
    </row>
    <row r="165" spans="1:4" s="29" customFormat="1" ht="11.25" customHeight="1" x14ac:dyDescent="0.25">
      <c r="A165" s="53" t="s">
        <v>24</v>
      </c>
      <c r="B165" s="53"/>
      <c r="C165" s="6" t="s">
        <v>18</v>
      </c>
      <c r="D165" s="35">
        <v>4.0000000000000002E-4</v>
      </c>
    </row>
    <row r="166" spans="1:4" s="29" customFormat="1" ht="11.25" customHeight="1" x14ac:dyDescent="0.25">
      <c r="A166" s="53" t="s">
        <v>25</v>
      </c>
      <c r="B166" s="53"/>
      <c r="C166" s="6" t="s">
        <v>18</v>
      </c>
      <c r="D166" s="35">
        <v>5.0000000000000001E-4</v>
      </c>
    </row>
    <row r="167" spans="1:4" s="29" customFormat="1" ht="11.25" customHeight="1" x14ac:dyDescent="0.25">
      <c r="A167" s="53" t="s">
        <v>26</v>
      </c>
      <c r="B167" s="53"/>
      <c r="C167" s="6" t="s">
        <v>14</v>
      </c>
      <c r="D167" s="31">
        <v>0.25</v>
      </c>
    </row>
    <row r="168" spans="1:4" s="36" customFormat="1" ht="18.75" customHeight="1" x14ac:dyDescent="0.3">
      <c r="A168" s="66" t="s">
        <v>41</v>
      </c>
      <c r="B168" s="66"/>
      <c r="C168" s="66"/>
      <c r="D168" s="67"/>
    </row>
    <row r="169" spans="1:4" s="29" customFormat="1" ht="84" customHeight="1" x14ac:dyDescent="0.25">
      <c r="A169" s="61" t="s">
        <v>42</v>
      </c>
      <c r="B169" s="61"/>
      <c r="C169" s="61"/>
      <c r="D169" s="62"/>
    </row>
    <row r="170" spans="1:4" s="29" customFormat="1" ht="6.75" customHeight="1" x14ac:dyDescent="0.25">
      <c r="A170" s="1"/>
      <c r="B170" s="1"/>
      <c r="C170" s="1"/>
      <c r="D170" s="37"/>
    </row>
    <row r="171" spans="1:4" s="29" customFormat="1" ht="11.25" customHeight="1" x14ac:dyDescent="0.25">
      <c r="A171" s="68" t="s">
        <v>7</v>
      </c>
      <c r="B171" s="69"/>
      <c r="C171" s="69"/>
      <c r="D171" s="69"/>
    </row>
    <row r="172" spans="1:4" s="29" customFormat="1" ht="6.75" customHeight="1" x14ac:dyDescent="0.25">
      <c r="A172" s="2"/>
      <c r="B172" s="3"/>
      <c r="C172" s="3"/>
      <c r="D172" s="3"/>
    </row>
    <row r="173" spans="1:4" s="29" customFormat="1" ht="36" customHeight="1" x14ac:dyDescent="0.25">
      <c r="A173" s="61" t="s">
        <v>43</v>
      </c>
      <c r="B173" s="61"/>
      <c r="C173" s="61"/>
      <c r="D173" s="62"/>
    </row>
    <row r="174" spans="1:4" s="29" customFormat="1" ht="6.75" customHeight="1" x14ac:dyDescent="0.25">
      <c r="A174" s="1"/>
      <c r="B174" s="1"/>
      <c r="C174" s="1"/>
      <c r="D174" s="37"/>
    </row>
    <row r="175" spans="1:4" s="29" customFormat="1" ht="48" customHeight="1" x14ac:dyDescent="0.25">
      <c r="A175" s="61" t="s">
        <v>9</v>
      </c>
      <c r="B175" s="61"/>
      <c r="C175" s="61"/>
      <c r="D175" s="62"/>
    </row>
    <row r="176" spans="1:4" s="29" customFormat="1" ht="6.75" customHeight="1" x14ac:dyDescent="0.25">
      <c r="A176" s="1"/>
      <c r="B176" s="1"/>
      <c r="C176" s="1"/>
      <c r="D176" s="37"/>
    </row>
    <row r="177" spans="1:4" s="29" customFormat="1" ht="48" customHeight="1" x14ac:dyDescent="0.25">
      <c r="A177" s="61" t="s">
        <v>10</v>
      </c>
      <c r="B177" s="61"/>
      <c r="C177" s="61"/>
      <c r="D177" s="62"/>
    </row>
    <row r="178" spans="1:4" s="29" customFormat="1" ht="6.75" customHeight="1" x14ac:dyDescent="0.25">
      <c r="A178" s="1"/>
      <c r="B178" s="1"/>
      <c r="C178" s="1"/>
      <c r="D178" s="37"/>
    </row>
    <row r="179" spans="1:4" s="29" customFormat="1" ht="36" customHeight="1" x14ac:dyDescent="0.25">
      <c r="A179" s="61" t="s">
        <v>11</v>
      </c>
      <c r="B179" s="61"/>
      <c r="C179" s="61"/>
      <c r="D179" s="62"/>
    </row>
    <row r="180" spans="1:4" s="29" customFormat="1" ht="6.75" customHeight="1" x14ac:dyDescent="0.25">
      <c r="A180" s="1"/>
      <c r="B180" s="1"/>
      <c r="C180" s="1"/>
      <c r="D180" s="37"/>
    </row>
    <row r="181" spans="1:4" s="29" customFormat="1" ht="15" customHeight="1" x14ac:dyDescent="0.25">
      <c r="A181" s="63" t="s">
        <v>12</v>
      </c>
      <c r="B181" s="64"/>
      <c r="C181" s="64"/>
      <c r="D181" s="64"/>
    </row>
    <row r="182" spans="1:4" s="29" customFormat="1" ht="6.75" customHeight="1" x14ac:dyDescent="0.25">
      <c r="A182" s="4"/>
      <c r="B182" s="5"/>
      <c r="C182" s="5"/>
      <c r="D182" s="5"/>
    </row>
    <row r="183" spans="1:4" s="29" customFormat="1" ht="11.25" customHeight="1" x14ac:dyDescent="0.25">
      <c r="A183" s="53" t="s">
        <v>44</v>
      </c>
      <c r="B183" s="53"/>
      <c r="C183" s="6" t="s">
        <v>14</v>
      </c>
      <c r="D183" s="30">
        <f>'[7]B. RateDesign'!$B$51</f>
        <v>13.021298982082365</v>
      </c>
    </row>
    <row r="184" spans="1:4" s="29" customFormat="1" ht="11.25" customHeight="1" x14ac:dyDescent="0.25">
      <c r="A184" s="53"/>
      <c r="B184" s="65"/>
      <c r="C184" s="6"/>
      <c r="D184" s="31"/>
    </row>
    <row r="185" spans="1:4" s="29" customFormat="1" ht="11.25" customHeight="1" x14ac:dyDescent="0.25">
      <c r="A185" s="53" t="s">
        <v>28</v>
      </c>
      <c r="B185" s="53"/>
      <c r="C185" s="6" t="s">
        <v>18</v>
      </c>
      <c r="D185" s="34">
        <f>'[7]B. RateDesign'!$G$51</f>
        <v>6.0354973848540661E-3</v>
      </c>
    </row>
    <row r="186" spans="1:4" s="29" customFormat="1" ht="11.25" customHeight="1" x14ac:dyDescent="0.25">
      <c r="A186" s="53" t="s">
        <v>17</v>
      </c>
      <c r="B186" s="53"/>
      <c r="C186" s="6" t="s">
        <v>18</v>
      </c>
      <c r="D186" s="35">
        <f>'[7]4.13 LV Charges'!$I$95</f>
        <v>2.3E-3</v>
      </c>
    </row>
    <row r="187" spans="1:4" s="29" customFormat="1" ht="11.25" customHeight="1" x14ac:dyDescent="0.25">
      <c r="A187" s="53"/>
      <c r="B187" s="71"/>
      <c r="C187" s="6"/>
      <c r="D187" s="35"/>
    </row>
    <row r="188" spans="1:4" s="29" customFormat="1" ht="11.25" customHeight="1" x14ac:dyDescent="0.25">
      <c r="A188" s="53" t="s">
        <v>15</v>
      </c>
      <c r="B188" s="71"/>
      <c r="C188" s="6" t="s">
        <v>18</v>
      </c>
      <c r="D188" s="35">
        <v>1.1999999999999999E-3</v>
      </c>
    </row>
    <row r="189" spans="1:4" s="29" customFormat="1" ht="11.25" customHeight="1" x14ac:dyDescent="0.25">
      <c r="A189" s="53" t="s">
        <v>15</v>
      </c>
      <c r="B189" s="71"/>
      <c r="C189" s="6" t="s">
        <v>18</v>
      </c>
      <c r="D189" s="35">
        <v>-8.0000000000000004E-4</v>
      </c>
    </row>
    <row r="190" spans="1:4" s="29" customFormat="1" ht="11.25" customHeight="1" x14ac:dyDescent="0.25">
      <c r="A190" s="53" t="s">
        <v>19</v>
      </c>
      <c r="B190" s="71"/>
      <c r="C190" s="6" t="s">
        <v>18</v>
      </c>
      <c r="D190" s="35">
        <v>-2.0000000000000001E-4</v>
      </c>
    </row>
    <row r="191" spans="1:4" s="29" customFormat="1" ht="22.5" customHeight="1" x14ac:dyDescent="0.25">
      <c r="A191" s="53" t="s">
        <v>20</v>
      </c>
      <c r="B191" s="53"/>
      <c r="C191" s="6" t="s">
        <v>18</v>
      </c>
      <c r="D191" s="34">
        <f>'[7]4.12 PowerSupplExp2'!$E$44</f>
        <v>5.1419458455713041E-3</v>
      </c>
    </row>
    <row r="192" spans="1:4" s="29" customFormat="1" ht="22.5" customHeight="1" x14ac:dyDescent="0.25">
      <c r="A192" s="53" t="s">
        <v>21</v>
      </c>
      <c r="B192" s="53"/>
      <c r="C192" s="6" t="s">
        <v>18</v>
      </c>
      <c r="D192" s="34">
        <f>'[7]4.12 PowerSupplExp2'!$E$58</f>
        <v>4.4700040061023049E-3</v>
      </c>
    </row>
    <row r="193" spans="1:4" s="29" customFormat="1" ht="6.75" customHeight="1" x14ac:dyDescent="0.25">
      <c r="A193" s="7"/>
      <c r="B193" s="7"/>
      <c r="C193" s="6"/>
      <c r="D193" s="34"/>
    </row>
    <row r="194" spans="1:4" s="29" customFormat="1" ht="15" customHeight="1" x14ac:dyDescent="0.25">
      <c r="A194" s="70" t="s">
        <v>22</v>
      </c>
      <c r="B194" s="65"/>
      <c r="C194" s="6"/>
      <c r="D194" s="6"/>
    </row>
    <row r="195" spans="1:4" s="29" customFormat="1" ht="6.75" customHeight="1" x14ac:dyDescent="0.25">
      <c r="A195" s="8"/>
      <c r="B195" s="9"/>
      <c r="C195" s="6"/>
      <c r="D195" s="6"/>
    </row>
    <row r="196" spans="1:4" s="29" customFormat="1" ht="11.25" customHeight="1" x14ac:dyDescent="0.25">
      <c r="A196" s="53" t="s">
        <v>23</v>
      </c>
      <c r="B196" s="53"/>
      <c r="C196" s="6" t="s">
        <v>18</v>
      </c>
      <c r="D196" s="35">
        <v>3.0000000000000001E-3</v>
      </c>
    </row>
    <row r="197" spans="1:4" s="29" customFormat="1" ht="11.25" customHeight="1" x14ac:dyDescent="0.25">
      <c r="A197" s="53" t="s">
        <v>24</v>
      </c>
      <c r="B197" s="53"/>
      <c r="C197" s="6" t="s">
        <v>18</v>
      </c>
      <c r="D197" s="35">
        <v>4.0000000000000002E-4</v>
      </c>
    </row>
    <row r="198" spans="1:4" s="29" customFormat="1" ht="11.25" customHeight="1" x14ac:dyDescent="0.25">
      <c r="A198" s="53" t="s">
        <v>25</v>
      </c>
      <c r="B198" s="53"/>
      <c r="C198" s="6" t="s">
        <v>18</v>
      </c>
      <c r="D198" s="35">
        <v>5.0000000000000001E-4</v>
      </c>
    </row>
    <row r="199" spans="1:4" s="29" customFormat="1" ht="11.25" customHeight="1" x14ac:dyDescent="0.25">
      <c r="A199" s="53" t="s">
        <v>26</v>
      </c>
      <c r="B199" s="53"/>
      <c r="C199" s="6" t="s">
        <v>14</v>
      </c>
      <c r="D199" s="31">
        <v>0.25</v>
      </c>
    </row>
    <row r="200" spans="1:4" s="36" customFormat="1" ht="18.75" customHeight="1" x14ac:dyDescent="0.3">
      <c r="A200" s="66" t="s">
        <v>45</v>
      </c>
      <c r="B200" s="66"/>
      <c r="C200" s="66"/>
      <c r="D200" s="67"/>
    </row>
    <row r="201" spans="1:4" s="29" customFormat="1" ht="36" customHeight="1" x14ac:dyDescent="0.25">
      <c r="A201" s="61" t="s">
        <v>46</v>
      </c>
      <c r="B201" s="61"/>
      <c r="C201" s="61"/>
      <c r="D201" s="62"/>
    </row>
    <row r="202" spans="1:4" s="29" customFormat="1" ht="6.75" customHeight="1" x14ac:dyDescent="0.25">
      <c r="A202" s="1"/>
      <c r="B202" s="1"/>
      <c r="C202" s="1"/>
      <c r="D202" s="37"/>
    </row>
    <row r="203" spans="1:4" s="29" customFormat="1" ht="11.25" customHeight="1" x14ac:dyDescent="0.25">
      <c r="A203" s="68" t="s">
        <v>7</v>
      </c>
      <c r="B203" s="69"/>
      <c r="C203" s="69"/>
      <c r="D203" s="69"/>
    </row>
    <row r="204" spans="1:4" s="29" customFormat="1" ht="6.75" customHeight="1" x14ac:dyDescent="0.25">
      <c r="A204" s="2"/>
      <c r="B204" s="3"/>
      <c r="C204" s="3"/>
      <c r="D204" s="3"/>
    </row>
    <row r="205" spans="1:4" s="29" customFormat="1" ht="36" customHeight="1" x14ac:dyDescent="0.25">
      <c r="A205" s="61" t="s">
        <v>43</v>
      </c>
      <c r="B205" s="61"/>
      <c r="C205" s="61"/>
      <c r="D205" s="62"/>
    </row>
    <row r="206" spans="1:4" s="29" customFormat="1" ht="6.75" customHeight="1" x14ac:dyDescent="0.25">
      <c r="A206" s="1"/>
      <c r="B206" s="1"/>
      <c r="C206" s="1"/>
      <c r="D206" s="37"/>
    </row>
    <row r="207" spans="1:4" s="29" customFormat="1" ht="48" customHeight="1" x14ac:dyDescent="0.25">
      <c r="A207" s="61" t="s">
        <v>9</v>
      </c>
      <c r="B207" s="61"/>
      <c r="C207" s="61"/>
      <c r="D207" s="62"/>
    </row>
    <row r="208" spans="1:4" s="29" customFormat="1" ht="6.75" customHeight="1" x14ac:dyDescent="0.25">
      <c r="A208" s="1"/>
      <c r="B208" s="1"/>
      <c r="C208" s="1"/>
      <c r="D208" s="37"/>
    </row>
    <row r="209" spans="1:4" s="29" customFormat="1" ht="48" customHeight="1" x14ac:dyDescent="0.25">
      <c r="A209" s="61" t="s">
        <v>10</v>
      </c>
      <c r="B209" s="61"/>
      <c r="C209" s="61"/>
      <c r="D209" s="62"/>
    </row>
    <row r="210" spans="1:4" s="29" customFormat="1" ht="6.75" customHeight="1" x14ac:dyDescent="0.25">
      <c r="A210" s="1"/>
      <c r="B210" s="1"/>
      <c r="C210" s="1"/>
      <c r="D210" s="37"/>
    </row>
    <row r="211" spans="1:4" s="29" customFormat="1" ht="36" customHeight="1" x14ac:dyDescent="0.25">
      <c r="A211" s="61" t="s">
        <v>40</v>
      </c>
      <c r="B211" s="61"/>
      <c r="C211" s="61"/>
      <c r="D211" s="62"/>
    </row>
    <row r="212" spans="1:4" s="29" customFormat="1" ht="6.75" customHeight="1" x14ac:dyDescent="0.25">
      <c r="A212" s="1"/>
      <c r="B212" s="1"/>
      <c r="C212" s="1"/>
      <c r="D212" s="37"/>
    </row>
    <row r="213" spans="1:4" s="29" customFormat="1" ht="15" customHeight="1" x14ac:dyDescent="0.25">
      <c r="A213" s="63" t="s">
        <v>12</v>
      </c>
      <c r="B213" s="64"/>
      <c r="C213" s="64"/>
      <c r="D213" s="64"/>
    </row>
    <row r="214" spans="1:4" s="29" customFormat="1" ht="6.75" customHeight="1" x14ac:dyDescent="0.25">
      <c r="A214" s="4"/>
      <c r="B214" s="5"/>
      <c r="C214" s="5"/>
      <c r="D214" s="5"/>
    </row>
    <row r="215" spans="1:4" s="29" customFormat="1" ht="11.25" customHeight="1" x14ac:dyDescent="0.25">
      <c r="A215" s="53" t="s">
        <v>13</v>
      </c>
      <c r="B215" s="53"/>
      <c r="C215" s="6" t="s">
        <v>14</v>
      </c>
      <c r="D215" s="30">
        <v>4.55</v>
      </c>
    </row>
    <row r="216" spans="1:4" s="29" customFormat="1" ht="6.75" customHeight="1" x14ac:dyDescent="0.25">
      <c r="A216" s="10"/>
      <c r="B216" s="7"/>
      <c r="C216" s="6"/>
      <c r="D216" s="30"/>
    </row>
    <row r="217" spans="1:4" s="29" customFormat="1" ht="18" customHeight="1" x14ac:dyDescent="0.25">
      <c r="A217" s="11" t="s">
        <v>47</v>
      </c>
      <c r="B217" s="12"/>
      <c r="C217" s="12"/>
      <c r="D217" s="12"/>
    </row>
    <row r="218" spans="1:4" s="29" customFormat="1" ht="11.25" customHeight="1" x14ac:dyDescent="0.25">
      <c r="A218" s="65" t="s">
        <v>48</v>
      </c>
      <c r="B218" s="65"/>
      <c r="C218" s="13" t="s">
        <v>33</v>
      </c>
      <c r="D218" s="38">
        <v>-0.6</v>
      </c>
    </row>
    <row r="219" spans="1:4" s="29" customFormat="1" ht="11.25" customHeight="1" x14ac:dyDescent="0.25">
      <c r="A219" s="53" t="s">
        <v>49</v>
      </c>
      <c r="B219" s="53"/>
      <c r="C219" s="13" t="s">
        <v>50</v>
      </c>
      <c r="D219" s="38">
        <v>-1</v>
      </c>
    </row>
    <row r="220" spans="1:4" s="29" customFormat="1" ht="18" customHeight="1" x14ac:dyDescent="0.25">
      <c r="A220" s="11" t="s">
        <v>51</v>
      </c>
      <c r="B220" s="12"/>
      <c r="C220" s="12"/>
      <c r="D220" s="39"/>
    </row>
    <row r="221" spans="1:4" s="29" customFormat="1" ht="6.75" customHeight="1" x14ac:dyDescent="0.25">
      <c r="A221" s="11"/>
      <c r="B221" s="12"/>
      <c r="C221" s="12"/>
      <c r="D221" s="39"/>
    </row>
    <row r="222" spans="1:4" s="29" customFormat="1" ht="11.25" customHeight="1" x14ac:dyDescent="0.25">
      <c r="A222" s="59" t="s">
        <v>7</v>
      </c>
      <c r="B222" s="60"/>
      <c r="C222" s="60"/>
      <c r="D222" s="60"/>
    </row>
    <row r="223" spans="1:4" s="29" customFormat="1" ht="6.75" customHeight="1" x14ac:dyDescent="0.25">
      <c r="A223" s="14"/>
      <c r="B223" s="15"/>
      <c r="C223" s="15"/>
      <c r="D223" s="15"/>
    </row>
    <row r="224" spans="1:4" s="29" customFormat="1" ht="36" customHeight="1" x14ac:dyDescent="0.25">
      <c r="A224" s="54" t="s">
        <v>43</v>
      </c>
      <c r="B224" s="54"/>
      <c r="C224" s="54"/>
      <c r="D224" s="55"/>
    </row>
    <row r="225" spans="1:4" s="29" customFormat="1" ht="6.75" customHeight="1" x14ac:dyDescent="0.25">
      <c r="A225" s="16"/>
      <c r="B225" s="16"/>
      <c r="C225" s="16"/>
      <c r="D225" s="40"/>
    </row>
    <row r="226" spans="1:4" s="29" customFormat="1" ht="48" customHeight="1" x14ac:dyDescent="0.25">
      <c r="A226" s="54" t="s">
        <v>52</v>
      </c>
      <c r="B226" s="54"/>
      <c r="C226" s="54"/>
      <c r="D226" s="55"/>
    </row>
    <row r="227" spans="1:4" s="29" customFormat="1" ht="6.75" customHeight="1" x14ac:dyDescent="0.25">
      <c r="A227" s="16"/>
      <c r="B227" s="16"/>
      <c r="C227" s="16"/>
      <c r="D227" s="40"/>
    </row>
    <row r="228" spans="1:4" s="29" customFormat="1" ht="36" customHeight="1" x14ac:dyDescent="0.25">
      <c r="A228" s="54" t="s">
        <v>11</v>
      </c>
      <c r="B228" s="54"/>
      <c r="C228" s="54"/>
      <c r="D228" s="55"/>
    </row>
    <row r="229" spans="1:4" s="29" customFormat="1" ht="6.75" customHeight="1" x14ac:dyDescent="0.25">
      <c r="A229" s="16"/>
      <c r="B229" s="16"/>
      <c r="C229" s="16"/>
      <c r="D229" s="40"/>
    </row>
    <row r="230" spans="1:4" s="29" customFormat="1" ht="15" customHeight="1" x14ac:dyDescent="0.25">
      <c r="A230" s="17" t="s">
        <v>53</v>
      </c>
      <c r="B230" s="18"/>
      <c r="C230" s="18"/>
      <c r="D230" s="41"/>
    </row>
    <row r="231" spans="1:4" s="29" customFormat="1" ht="11.25" customHeight="1" x14ac:dyDescent="0.25">
      <c r="A231" s="57" t="s">
        <v>54</v>
      </c>
      <c r="B231" s="57"/>
      <c r="C231" s="6" t="s">
        <v>14</v>
      </c>
      <c r="D231" s="42">
        <v>15</v>
      </c>
    </row>
    <row r="232" spans="1:4" s="29" customFormat="1" ht="11.25" customHeight="1" x14ac:dyDescent="0.25">
      <c r="A232" s="57" t="s">
        <v>55</v>
      </c>
      <c r="B232" s="57"/>
      <c r="C232" s="6" t="s">
        <v>14</v>
      </c>
      <c r="D232" s="42">
        <v>15</v>
      </c>
    </row>
    <row r="233" spans="1:4" s="29" customFormat="1" ht="11.25" customHeight="1" x14ac:dyDescent="0.25">
      <c r="A233" s="57" t="s">
        <v>56</v>
      </c>
      <c r="B233" s="57"/>
      <c r="C233" s="6" t="s">
        <v>14</v>
      </c>
      <c r="D233" s="42">
        <v>20</v>
      </c>
    </row>
    <row r="234" spans="1:4" s="29" customFormat="1" ht="11.25" customHeight="1" x14ac:dyDescent="0.25">
      <c r="A234" s="57" t="s">
        <v>57</v>
      </c>
      <c r="B234" s="57"/>
      <c r="C234" s="6" t="s">
        <v>14</v>
      </c>
      <c r="D234" s="42">
        <v>30</v>
      </c>
    </row>
    <row r="235" spans="1:4" s="29" customFormat="1" ht="11.25" customHeight="1" x14ac:dyDescent="0.25">
      <c r="A235" s="57" t="s">
        <v>58</v>
      </c>
      <c r="B235" s="57"/>
      <c r="C235" s="6" t="s">
        <v>14</v>
      </c>
      <c r="D235" s="42">
        <v>45</v>
      </c>
    </row>
    <row r="236" spans="1:4" s="29" customFormat="1" ht="15" customHeight="1" x14ac:dyDescent="0.25">
      <c r="A236" s="19" t="s">
        <v>59</v>
      </c>
      <c r="B236" s="20"/>
      <c r="C236" s="21"/>
      <c r="D236" s="43"/>
    </row>
    <row r="237" spans="1:4" s="29" customFormat="1" ht="22.5" customHeight="1" x14ac:dyDescent="0.25">
      <c r="A237" s="58" t="s">
        <v>60</v>
      </c>
      <c r="B237" s="58"/>
      <c r="C237" s="21" t="s">
        <v>50</v>
      </c>
      <c r="D237" s="44">
        <v>1.5</v>
      </c>
    </row>
    <row r="238" spans="1:4" s="29" customFormat="1" ht="11.25" customHeight="1" x14ac:dyDescent="0.25">
      <c r="A238" s="56" t="s">
        <v>61</v>
      </c>
      <c r="B238" s="56"/>
      <c r="C238" s="21" t="s">
        <v>50</v>
      </c>
      <c r="D238" s="44">
        <v>19.559999999999999</v>
      </c>
    </row>
    <row r="239" spans="1:4" s="29" customFormat="1" ht="11.25" customHeight="1" x14ac:dyDescent="0.25">
      <c r="A239" s="56" t="s">
        <v>62</v>
      </c>
      <c r="B239" s="56"/>
      <c r="C239" s="21" t="s">
        <v>14</v>
      </c>
      <c r="D239" s="44">
        <v>30</v>
      </c>
    </row>
    <row r="240" spans="1:4" s="29" customFormat="1" ht="11.25" customHeight="1" x14ac:dyDescent="0.25">
      <c r="A240" s="56" t="s">
        <v>63</v>
      </c>
      <c r="B240" s="56"/>
      <c r="C240" s="21" t="s">
        <v>14</v>
      </c>
      <c r="D240" s="44">
        <v>65</v>
      </c>
    </row>
    <row r="241" spans="1:4" s="29" customFormat="1" ht="11.25" customHeight="1" x14ac:dyDescent="0.25">
      <c r="A241" s="56" t="s">
        <v>64</v>
      </c>
      <c r="B241" s="56"/>
      <c r="C241" s="21" t="s">
        <v>14</v>
      </c>
      <c r="D241" s="44">
        <v>185</v>
      </c>
    </row>
    <row r="242" spans="1:4" s="29" customFormat="1" ht="18" customHeight="1" x14ac:dyDescent="0.25">
      <c r="A242" s="11" t="s">
        <v>65</v>
      </c>
      <c r="B242" s="12"/>
      <c r="C242" s="12"/>
      <c r="D242" s="39"/>
    </row>
    <row r="243" spans="1:4" s="29" customFormat="1" ht="6.75" customHeight="1" x14ac:dyDescent="0.25">
      <c r="A243" s="11"/>
      <c r="B243" s="12"/>
      <c r="C243" s="12"/>
      <c r="D243" s="39"/>
    </row>
    <row r="244" spans="1:4" s="29" customFormat="1" ht="36" customHeight="1" x14ac:dyDescent="0.25">
      <c r="A244" s="54" t="s">
        <v>43</v>
      </c>
      <c r="B244" s="54"/>
      <c r="C244" s="54"/>
      <c r="D244" s="55"/>
    </row>
    <row r="245" spans="1:4" s="29" customFormat="1" ht="6.75" customHeight="1" x14ac:dyDescent="0.25">
      <c r="A245" s="16"/>
      <c r="B245" s="16"/>
      <c r="C245" s="16"/>
      <c r="D245" s="40"/>
    </row>
    <row r="246" spans="1:4" s="29" customFormat="1" ht="48" customHeight="1" x14ac:dyDescent="0.25">
      <c r="A246" s="54" t="s">
        <v>9</v>
      </c>
      <c r="B246" s="54"/>
      <c r="C246" s="54"/>
      <c r="D246" s="55"/>
    </row>
    <row r="247" spans="1:4" s="29" customFormat="1" ht="6.75" customHeight="1" x14ac:dyDescent="0.25">
      <c r="A247" s="16"/>
      <c r="B247" s="16"/>
      <c r="C247" s="16"/>
      <c r="D247" s="40"/>
    </row>
    <row r="248" spans="1:4" s="29" customFormat="1" ht="24" customHeight="1" x14ac:dyDescent="0.25">
      <c r="A248" s="54" t="s">
        <v>66</v>
      </c>
      <c r="B248" s="54"/>
      <c r="C248" s="54"/>
      <c r="D248" s="55"/>
    </row>
    <row r="249" spans="1:4" s="29" customFormat="1" ht="6.75" customHeight="1" x14ac:dyDescent="0.25">
      <c r="A249" s="16"/>
      <c r="B249" s="16"/>
      <c r="C249" s="16"/>
      <c r="D249" s="40"/>
    </row>
    <row r="250" spans="1:4" s="29" customFormat="1" ht="36" customHeight="1" x14ac:dyDescent="0.25">
      <c r="A250" s="54" t="s">
        <v>11</v>
      </c>
      <c r="B250" s="54"/>
      <c r="C250" s="54"/>
      <c r="D250" s="55"/>
    </row>
    <row r="251" spans="1:4" s="29" customFormat="1" ht="6.75" customHeight="1" x14ac:dyDescent="0.25">
      <c r="A251" s="16"/>
      <c r="B251" s="16"/>
      <c r="C251" s="16"/>
      <c r="D251" s="40"/>
    </row>
    <row r="252" spans="1:4" s="29" customFormat="1" ht="24" customHeight="1" x14ac:dyDescent="0.25">
      <c r="A252" s="54" t="s">
        <v>67</v>
      </c>
      <c r="B252" s="54"/>
      <c r="C252" s="54"/>
      <c r="D252" s="55"/>
    </row>
    <row r="253" spans="1:4" s="29" customFormat="1" ht="22.5" customHeight="1" x14ac:dyDescent="0.25">
      <c r="A253" s="53" t="s">
        <v>68</v>
      </c>
      <c r="B253" s="53"/>
      <c r="C253" s="22" t="s">
        <v>14</v>
      </c>
      <c r="D253" s="45">
        <v>104.24</v>
      </c>
    </row>
    <row r="254" spans="1:4" s="29" customFormat="1" ht="11.25" customHeight="1" x14ac:dyDescent="0.25">
      <c r="A254" s="53" t="s">
        <v>69</v>
      </c>
      <c r="B254" s="53"/>
      <c r="C254" s="22" t="s">
        <v>14</v>
      </c>
      <c r="D254" s="45">
        <v>41.7</v>
      </c>
    </row>
    <row r="255" spans="1:4" s="29" customFormat="1" ht="11.25" customHeight="1" x14ac:dyDescent="0.25">
      <c r="A255" s="53" t="s">
        <v>70</v>
      </c>
      <c r="B255" s="53"/>
      <c r="C255" s="22" t="s">
        <v>71</v>
      </c>
      <c r="D255" s="45">
        <v>1.04</v>
      </c>
    </row>
    <row r="256" spans="1:4" s="29" customFormat="1" ht="11.25" customHeight="1" x14ac:dyDescent="0.25">
      <c r="A256" s="53" t="s">
        <v>72</v>
      </c>
      <c r="B256" s="53"/>
      <c r="C256" s="22" t="s">
        <v>71</v>
      </c>
      <c r="D256" s="45">
        <v>0.62</v>
      </c>
    </row>
    <row r="257" spans="1:4" s="29" customFormat="1" ht="11.25" customHeight="1" x14ac:dyDescent="0.25">
      <c r="A257" s="53" t="s">
        <v>73</v>
      </c>
      <c r="B257" s="53"/>
      <c r="C257" s="22" t="s">
        <v>71</v>
      </c>
      <c r="D257" s="45">
        <v>-0.62</v>
      </c>
    </row>
    <row r="258" spans="1:4" s="29" customFormat="1" ht="11.25" customHeight="1" x14ac:dyDescent="0.25">
      <c r="A258" s="53" t="s">
        <v>74</v>
      </c>
      <c r="B258" s="53"/>
      <c r="C258" s="23"/>
      <c r="D258" s="23"/>
    </row>
    <row r="259" spans="1:4" s="29" customFormat="1" ht="11.25" customHeight="1" x14ac:dyDescent="0.25">
      <c r="A259" s="49" t="s">
        <v>75</v>
      </c>
      <c r="B259" s="49"/>
      <c r="C259" s="22" t="s">
        <v>14</v>
      </c>
      <c r="D259" s="45">
        <v>0.52</v>
      </c>
    </row>
    <row r="260" spans="1:4" s="29" customFormat="1" ht="11.25" customHeight="1" x14ac:dyDescent="0.25">
      <c r="A260" s="49" t="s">
        <v>76</v>
      </c>
      <c r="B260" s="49"/>
      <c r="C260" s="22" t="s">
        <v>14</v>
      </c>
      <c r="D260" s="45">
        <v>1.04</v>
      </c>
    </row>
    <row r="261" spans="1:4" s="29" customFormat="1" ht="11.25" customHeight="1" x14ac:dyDescent="0.25">
      <c r="A261" s="53" t="s">
        <v>77</v>
      </c>
      <c r="B261" s="53"/>
      <c r="C261" s="23"/>
      <c r="D261" s="23"/>
    </row>
    <row r="262" spans="1:4" s="29" customFormat="1" ht="11.25" customHeight="1" x14ac:dyDescent="0.25">
      <c r="A262" s="53" t="s">
        <v>78</v>
      </c>
      <c r="B262" s="53"/>
      <c r="C262" s="23"/>
      <c r="D262" s="23"/>
    </row>
    <row r="263" spans="1:4" s="29" customFormat="1" ht="11.25" customHeight="1" x14ac:dyDescent="0.25">
      <c r="A263" s="53" t="s">
        <v>79</v>
      </c>
      <c r="B263" s="53"/>
      <c r="C263" s="23"/>
      <c r="D263" s="23"/>
    </row>
    <row r="264" spans="1:4" s="29" customFormat="1" ht="11.25" customHeight="1" x14ac:dyDescent="0.25">
      <c r="A264" s="49" t="s">
        <v>80</v>
      </c>
      <c r="B264" s="49"/>
      <c r="C264" s="22" t="s">
        <v>14</v>
      </c>
      <c r="D264" s="46" t="s">
        <v>81</v>
      </c>
    </row>
    <row r="265" spans="1:4" s="29" customFormat="1" ht="11.25" customHeight="1" x14ac:dyDescent="0.25">
      <c r="A265" s="49" t="s">
        <v>82</v>
      </c>
      <c r="B265" s="49"/>
      <c r="C265" s="22" t="s">
        <v>14</v>
      </c>
      <c r="D265" s="45">
        <v>4.17</v>
      </c>
    </row>
    <row r="266" spans="1:4" s="29" customFormat="1" ht="33.75" customHeight="1" x14ac:dyDescent="0.25">
      <c r="A266" s="50" t="s">
        <v>83</v>
      </c>
      <c r="B266" s="50"/>
      <c r="C266" s="24" t="s">
        <v>14</v>
      </c>
      <c r="D266" s="30">
        <v>2.08</v>
      </c>
    </row>
    <row r="267" spans="1:4" s="29" customFormat="1" ht="6.75" customHeight="1" x14ac:dyDescent="0.25">
      <c r="A267" s="25"/>
      <c r="B267" s="25"/>
      <c r="C267" s="24"/>
      <c r="D267" s="30"/>
    </row>
    <row r="268" spans="1:4" s="29" customFormat="1" ht="15" customHeight="1" x14ac:dyDescent="0.25">
      <c r="A268" s="11" t="s">
        <v>84</v>
      </c>
      <c r="B268" s="26"/>
      <c r="C268" s="26"/>
      <c r="D268" s="47"/>
    </row>
    <row r="269" spans="1:4" s="29" customFormat="1" ht="6.75" customHeight="1" x14ac:dyDescent="0.25">
      <c r="A269" s="11"/>
      <c r="B269" s="26"/>
      <c r="C269" s="26"/>
      <c r="D269" s="47"/>
    </row>
    <row r="270" spans="1:4" s="29" customFormat="1" ht="22.5" customHeight="1" x14ac:dyDescent="0.25">
      <c r="A270" s="51" t="s">
        <v>85</v>
      </c>
      <c r="B270" s="51"/>
      <c r="C270" s="51"/>
      <c r="D270" s="52"/>
    </row>
    <row r="271" spans="1:4" s="29" customFormat="1" ht="11.25" customHeight="1" x14ac:dyDescent="0.25">
      <c r="A271" s="53" t="s">
        <v>86</v>
      </c>
      <c r="B271" s="53"/>
      <c r="C271" s="27"/>
      <c r="D271" s="48">
        <v>1.0457000000000001</v>
      </c>
    </row>
    <row r="272" spans="1:4" s="29" customFormat="1" ht="11.25" customHeight="1" x14ac:dyDescent="0.25">
      <c r="A272" s="53" t="s">
        <v>87</v>
      </c>
      <c r="B272" s="53"/>
      <c r="C272" s="27"/>
      <c r="D272" s="48">
        <v>1.0396000000000001</v>
      </c>
    </row>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sheetData>
  <mergeCells count="192">
    <mergeCell ref="A7:D7"/>
    <mergeCell ref="A8:D8"/>
    <mergeCell ref="A10:D10"/>
    <mergeCell ref="A12:D12"/>
    <mergeCell ref="A14:D14"/>
    <mergeCell ref="A16:D16"/>
    <mergeCell ref="A1:D1"/>
    <mergeCell ref="A2:D2"/>
    <mergeCell ref="A3:D3"/>
    <mergeCell ref="A4:D4"/>
    <mergeCell ref="A5:D5"/>
    <mergeCell ref="A6:D6"/>
    <mergeCell ref="A26:B26"/>
    <mergeCell ref="A27:B27"/>
    <mergeCell ref="A28:B28"/>
    <mergeCell ref="A29:B29"/>
    <mergeCell ref="A30:B30"/>
    <mergeCell ref="A31:B31"/>
    <mergeCell ref="A18:D18"/>
    <mergeCell ref="A20:D20"/>
    <mergeCell ref="A22:B22"/>
    <mergeCell ref="A23:B23"/>
    <mergeCell ref="A24:B24"/>
    <mergeCell ref="A25:B25"/>
    <mergeCell ref="A40:D40"/>
    <mergeCell ref="A42:D42"/>
    <mergeCell ref="A44:D44"/>
    <mergeCell ref="A46:D46"/>
    <mergeCell ref="A48:D48"/>
    <mergeCell ref="A50:D50"/>
    <mergeCell ref="A33:B33"/>
    <mergeCell ref="A35:B35"/>
    <mergeCell ref="A36:B36"/>
    <mergeCell ref="A37:B37"/>
    <mergeCell ref="A38:B38"/>
    <mergeCell ref="A39:D39"/>
    <mergeCell ref="A59:B59"/>
    <mergeCell ref="A60:B60"/>
    <mergeCell ref="A61:B61"/>
    <mergeCell ref="A62:B62"/>
    <mergeCell ref="A63:B63"/>
    <mergeCell ref="A64:B64"/>
    <mergeCell ref="A52:D52"/>
    <mergeCell ref="A54:B54"/>
    <mergeCell ref="A55:B55"/>
    <mergeCell ref="A56:B56"/>
    <mergeCell ref="A57:B57"/>
    <mergeCell ref="A58:B58"/>
    <mergeCell ref="A73:D73"/>
    <mergeCell ref="A75:D75"/>
    <mergeCell ref="A77:D77"/>
    <mergeCell ref="A79:D79"/>
    <mergeCell ref="A81:D81"/>
    <mergeCell ref="A83:D83"/>
    <mergeCell ref="A66:B66"/>
    <mergeCell ref="A68:B68"/>
    <mergeCell ref="A69:B69"/>
    <mergeCell ref="A70:B70"/>
    <mergeCell ref="A71:B71"/>
    <mergeCell ref="A72:D72"/>
    <mergeCell ref="A92:B92"/>
    <mergeCell ref="A93:B93"/>
    <mergeCell ref="A94:B94"/>
    <mergeCell ref="A95:B95"/>
    <mergeCell ref="A96:B96"/>
    <mergeCell ref="A97:B97"/>
    <mergeCell ref="A84:D84"/>
    <mergeCell ref="A85:D85"/>
    <mergeCell ref="A87:D87"/>
    <mergeCell ref="A89:B89"/>
    <mergeCell ref="A90:B90"/>
    <mergeCell ref="A91:B91"/>
    <mergeCell ref="A106:D106"/>
    <mergeCell ref="A108:D108"/>
    <mergeCell ref="A110:D110"/>
    <mergeCell ref="A112:D112"/>
    <mergeCell ref="A114:D114"/>
    <mergeCell ref="A116:D116"/>
    <mergeCell ref="A99:B99"/>
    <mergeCell ref="A101:B101"/>
    <mergeCell ref="A102:B102"/>
    <mergeCell ref="A103:B103"/>
    <mergeCell ref="A104:B104"/>
    <mergeCell ref="A105:D105"/>
    <mergeCell ref="A125:B125"/>
    <mergeCell ref="A126:B126"/>
    <mergeCell ref="A127:B127"/>
    <mergeCell ref="A128:B128"/>
    <mergeCell ref="A129:B129"/>
    <mergeCell ref="A131:B131"/>
    <mergeCell ref="A118:D118"/>
    <mergeCell ref="A120:B120"/>
    <mergeCell ref="A121:B121"/>
    <mergeCell ref="A122:B122"/>
    <mergeCell ref="A123:B123"/>
    <mergeCell ref="A124:B124"/>
    <mergeCell ref="A140:D140"/>
    <mergeCell ref="A142:D142"/>
    <mergeCell ref="A144:D144"/>
    <mergeCell ref="A146:D146"/>
    <mergeCell ref="A148:D148"/>
    <mergeCell ref="A150:D150"/>
    <mergeCell ref="A133:B133"/>
    <mergeCell ref="A134:B134"/>
    <mergeCell ref="A135:B135"/>
    <mergeCell ref="A136:B136"/>
    <mergeCell ref="A137:D137"/>
    <mergeCell ref="A138:D138"/>
    <mergeCell ref="A158:B158"/>
    <mergeCell ref="A159:B159"/>
    <mergeCell ref="A160:B160"/>
    <mergeCell ref="A162:B162"/>
    <mergeCell ref="A164:B164"/>
    <mergeCell ref="A165:B165"/>
    <mergeCell ref="A152:B152"/>
    <mergeCell ref="A153:B153"/>
    <mergeCell ref="A154:B154"/>
    <mergeCell ref="A155:B155"/>
    <mergeCell ref="A156:B156"/>
    <mergeCell ref="A157:B157"/>
    <mergeCell ref="A175:D175"/>
    <mergeCell ref="A177:D177"/>
    <mergeCell ref="A179:D179"/>
    <mergeCell ref="A181:D181"/>
    <mergeCell ref="A183:B183"/>
    <mergeCell ref="A184:B184"/>
    <mergeCell ref="A166:B166"/>
    <mergeCell ref="A167:B167"/>
    <mergeCell ref="A168:D168"/>
    <mergeCell ref="A169:D169"/>
    <mergeCell ref="A171:D171"/>
    <mergeCell ref="A173:D173"/>
    <mergeCell ref="A191:B191"/>
    <mergeCell ref="A192:B192"/>
    <mergeCell ref="A194:B194"/>
    <mergeCell ref="A196:B196"/>
    <mergeCell ref="A197:B197"/>
    <mergeCell ref="A198:B198"/>
    <mergeCell ref="A185:B185"/>
    <mergeCell ref="A186:B186"/>
    <mergeCell ref="A187:B187"/>
    <mergeCell ref="A188:B188"/>
    <mergeCell ref="A189:B189"/>
    <mergeCell ref="A190:B190"/>
    <mergeCell ref="A209:D209"/>
    <mergeCell ref="A211:D211"/>
    <mergeCell ref="A213:D213"/>
    <mergeCell ref="A215:B215"/>
    <mergeCell ref="A218:B218"/>
    <mergeCell ref="A219:B219"/>
    <mergeCell ref="A199:B199"/>
    <mergeCell ref="A200:D200"/>
    <mergeCell ref="A201:D201"/>
    <mergeCell ref="A203:D203"/>
    <mergeCell ref="A205:D205"/>
    <mergeCell ref="A207:D207"/>
    <mergeCell ref="A233:B233"/>
    <mergeCell ref="A234:B234"/>
    <mergeCell ref="A235:B235"/>
    <mergeCell ref="A237:B237"/>
    <mergeCell ref="A238:B238"/>
    <mergeCell ref="A239:B239"/>
    <mergeCell ref="A222:D222"/>
    <mergeCell ref="A224:D224"/>
    <mergeCell ref="A226:D226"/>
    <mergeCell ref="A228:D228"/>
    <mergeCell ref="A231:B231"/>
    <mergeCell ref="A232:B232"/>
    <mergeCell ref="A252:D252"/>
    <mergeCell ref="A253:B253"/>
    <mergeCell ref="A254:B254"/>
    <mergeCell ref="A255:B255"/>
    <mergeCell ref="A256:B256"/>
    <mergeCell ref="A257:B257"/>
    <mergeCell ref="A240:B240"/>
    <mergeCell ref="A241:B241"/>
    <mergeCell ref="A244:D244"/>
    <mergeCell ref="A246:D246"/>
    <mergeCell ref="A248:D248"/>
    <mergeCell ref="A250:D250"/>
    <mergeCell ref="A264:B264"/>
    <mergeCell ref="A265:B265"/>
    <mergeCell ref="A266:B266"/>
    <mergeCell ref="A270:D270"/>
    <mergeCell ref="A271:B271"/>
    <mergeCell ref="A272:B272"/>
    <mergeCell ref="A258:B258"/>
    <mergeCell ref="A259:B259"/>
    <mergeCell ref="A260:B260"/>
    <mergeCell ref="A261:B261"/>
    <mergeCell ref="A262:B262"/>
    <mergeCell ref="A263:B263"/>
  </mergeCells>
  <pageMargins left="0.7" right="0.7" top="0.75" bottom="0.75" header="0.3" footer="0.3"/>
  <pageSetup orientation="portrait" r:id="rId1"/>
  <rowBreaks count="6" manualBreakCount="6">
    <brk id="38" max="16383" man="1"/>
    <brk id="71" max="16383" man="1"/>
    <brk id="104" max="16383" man="1"/>
    <brk id="136" max="16383" man="1"/>
    <brk id="167" max="16383" man="1"/>
    <brk id="19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2021-09-29T15:10:28Z</dcterms:created>
  <dcterms:modified xsi:type="dcterms:W3CDTF">2021-09-29T21:02:51Z</dcterms:modified>
</cp:coreProperties>
</file>