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5. TESI UTILITIES\ORPC\ORPC COS 2022 - Aug 31\Models\Unlinked Final Models\"/>
    </mc:Choice>
  </mc:AlternateContent>
  <xr:revisionPtr revIDLastSave="0" documentId="8_{127766F4-027B-4A23-AC3C-867743AFEED0}" xr6:coauthVersionLast="47" xr6:coauthVersionMax="47" xr10:uidLastSave="{00000000-0000-0000-0000-000000000000}"/>
  <bookViews>
    <workbookView xWindow="390" yWindow="390" windowWidth="28830" windowHeight="15585" xr2:uid="{E380F570-F7EF-4788-BDF7-81A06F6C5B59}"/>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'[1]LDC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'[1]LDC Info'!$E$16</definedName>
    <definedName name="Entegrus_SA">'[2]2016 List'!$C$26:$C$27</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[3]Financials!$E$76</definedName>
    <definedName name="Incr2000">#REF!</definedName>
    <definedName name="Lakeland_SA">'[2]2016 List'!$C$14:$C$15</definedName>
    <definedName name="LDCList">OFFSET('[2]2016 List'!$A$1,0,0,COUNTA('[2]2016 List'!$A:$A),1)</definedName>
    <definedName name="LDCNAME1">'[2]1. Information Sheet'!$F$14</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Sheet1!$A$1:$D$272</definedName>
    <definedName name="print_end">#REF!</definedName>
    <definedName name="_xlnm.Print_Titles" localSheetId="0">Sheet1!$1:$6</definedName>
    <definedName name="RATE_CLASSES">[4]lists!$A$1:$A$104</definedName>
    <definedName name="ratebase">#REF!</definedName>
    <definedName name="ratedescription">[5]hidden1!$D$1:$D$122</definedName>
    <definedName name="RateRiderName">OFFSET('[2]Rate Rider Database'!$C$1,1,0,COUNTA('[2]Rate Rider Database'!$C:$C)-1,1)</definedName>
    <definedName name="RebaseYear">'[1]LDC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2" i="1" l="1"/>
  <c r="D191" i="1"/>
  <c r="D186" i="1"/>
  <c r="D185" i="1"/>
  <c r="D183" i="1"/>
  <c r="D160" i="1"/>
  <c r="D159" i="1"/>
  <c r="D155" i="1"/>
  <c r="D154" i="1"/>
  <c r="D152" i="1"/>
  <c r="D129" i="1"/>
  <c r="D128" i="1"/>
  <c r="D123" i="1"/>
  <c r="D122" i="1"/>
  <c r="D120" i="1"/>
  <c r="D97" i="1"/>
  <c r="D96" i="1"/>
  <c r="D92" i="1"/>
  <c r="D91" i="1"/>
  <c r="D89" i="1"/>
  <c r="D64" i="1"/>
  <c r="D63" i="1"/>
  <c r="D58" i="1"/>
  <c r="D57" i="1"/>
  <c r="D54" i="1"/>
  <c r="D31" i="1"/>
  <c r="D30" i="1"/>
  <c r="D26" i="1"/>
  <c r="D22" i="1"/>
</calcChain>
</file>

<file path=xl/sharedStrings.xml><?xml version="1.0" encoding="utf-8"?>
<sst xmlns="http://schemas.openxmlformats.org/spreadsheetml/2006/main" count="280" uniqueCount="88">
  <si>
    <t>Ottawa River Power Corporation</t>
  </si>
  <si>
    <t>TARIFF OF RATES AND CHARGES</t>
  </si>
  <si>
    <t>Effective and Implementation Date May 1, 2022</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</si>
  <si>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</si>
  <si>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</si>
  <si>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</si>
  <si>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Depending upon the location of the building the supply voltage will be one of the following:
- 120/240 volts 1 phase 3 wire
- 120/208 volts 1 phase 3 wire
- 120/208 volts 3 phase 4 wire
- 347/600 volts 3 phase 4 wire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</si>
  <si>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</si>
  <si>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</si>
  <si>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</si>
  <si>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</si>
  <si>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</si>
  <si>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</si>
  <si>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</si>
  <si>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</si>
  <si>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Disposition of Deferral/Variance Accounts - effective until April 30, 2023</t>
  </si>
  <si>
    <t>Smart Metering Entity Charge - effective until December 31, 2022</t>
  </si>
  <si>
    <t>Low Voltage Service Rate</t>
  </si>
  <si>
    <t>$/kWh</t>
  </si>
  <si>
    <t>Rate Rider for Lost Revenue Adjustment Mechanism - effective until April 30,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</si>
  <si>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</si>
  <si>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</si>
  <si>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</si>
  <si>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</si>
  <si>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</si>
  <si>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</si>
  <si>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</si>
  <si>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</si>
  <si>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Distribution Volumetric Rate</t>
  </si>
  <si>
    <t>GENERAL SERVICE 50 TO 4,999 KW SERVICE CLASSIFICATION</t>
  </si>
  <si>
    <t>This classification refers to the supply of electrical energy to General Service Customers requiring a connection with a connected load equal to or greater than 50 kW but less than 5,000kW. A General Service building is supplied at one service voltage per land parcel. Depending upon the location of the building the supply voltage will be one of the following:
- 120/240 volts 1 phase 3 wire
- 120/208 volts 3 phase 4 wire
- 347/600 volts 3 phase 4 wire
Depending upon the location of the building, primary supplies to transformers and customer owned Sub-Stations will be one of the following as determined by the Distributor:
- 7,200/12,400 volts 3 phase 4 wire
- 44,000 volts 3 phase 3 wire
Class A and Class B consumers are defined in accordance with O. Reg. 429/04. Further servicing details are available in the distributor’s Conditions of Service.</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</si>
  <si>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</si>
  <si>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</si>
  <si>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$/kW</t>
  </si>
  <si>
    <t>SENTINEL LIGHTING SERVICE CLASSIFICATION</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</si>
  <si>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</si>
  <si>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Service Charge (per connection)</t>
  </si>
  <si>
    <t>STREET LIGHTING SERVICE CLASSIFICATION</t>
  </si>
  <si>
    <t>This classification refers to municipal lighting, Ministry of Transportation operation controlled by photo cells. The consumption for these customers will be based on the calculated connected load multiplied by the required lighting times, established in the approved Ontario Energy Board street lighting load shape template.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</si>
  <si>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</si>
  <si>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It should be noted that this schedule does not list any charges, assessments or credits that are required by law to be invoiced by a distributor and that are not subject to Board approval, such as the Global Adjustment and the HST.</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</si>
  <si>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</si>
  <si>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</si>
  <si>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</si>
  <si>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Service Charge (per customer)</t>
  </si>
  <si>
    <t>microFIT SERVICE CLASSIFICATION</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</si>
  <si>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</si>
  <si>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</si>
  <si>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</si>
  <si>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</si>
  <si>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</si>
  <si>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</si>
  <si>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</si>
  <si>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</si>
  <si>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</si>
  <si>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Account history</t>
  </si>
  <si>
    <t>Returned Cheque (plus bank charges)</t>
  </si>
  <si>
    <t>Account set up charge/change of occupancy charge (plus credit agency costs if applicable)</t>
  </si>
  <si>
    <t>Meter dispute charge plus Measurement Canada fees (if meter found correct)</t>
  </si>
  <si>
    <t>Non-Payment of Account (see Note below)</t>
  </si>
  <si>
    <t>Late Payment - per month (effective annual rate 19.56% per annum or 0.04896% compounded daily rate)</t>
  </si>
  <si>
    <t xml:space="preserve">       Late payment - per annum</t>
  </si>
  <si>
    <t xml:space="preserve">       Collection of account charge - no disconnection</t>
  </si>
  <si>
    <t xml:space="preserve">       Reconnection at meter - during regular hours</t>
  </si>
  <si>
    <t xml:space="preserve">       Reconnection charge at meter - after hours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</si>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</sst>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Red]\(#,##0.0000\)"/>
    <numFmt numFmtId="166" formatCode="[$-1009]mmmm\ d\,\ yyyy;@"/>
  </numFmts>
  <fonts count="20" x14ac:knownFonts="1">
    <font>
      <sz val="11"/>
      <color theme="1"/>
      <name val="Calibri"/>
      <family val="2"/>
      <scheme val="minor"/>
    </font>
    <font>
      <sz val="10"/>
      <name val="Arial"/>
      <family val="2"/>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9"/>
      <color theme="1"/>
      <name val="Arial"/>
      <family val="2"/>
    </font>
    <font>
      <sz val="9"/>
      <name val="Arial"/>
      <family val="2"/>
    </font>
    <font>
      <sz val="9"/>
      <color theme="1"/>
      <name val="Arial"/>
      <family val="2"/>
    </font>
    <font>
      <sz val="14"/>
      <color theme="1"/>
      <name val="Calibri"/>
      <family val="2"/>
      <scheme val="minor"/>
    </font>
    <font>
      <b/>
      <sz val="14"/>
      <name val="Arial"/>
      <family val="2"/>
    </font>
    <font>
      <sz val="14"/>
      <name val="Arial"/>
      <family val="2"/>
    </font>
    <font>
      <sz val="8"/>
      <name val="Arial"/>
      <family val="2"/>
    </font>
    <font>
      <sz val="8"/>
      <color rgb="FFFF0000"/>
      <name val="Arial"/>
      <family val="2"/>
    </font>
    <font>
      <b/>
      <sz val="9"/>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 fillId="0" borderId="0"/>
    <xf numFmtId="0" fontId="1" fillId="0" borderId="0"/>
    <xf numFmtId="0" fontId="1" fillId="0" borderId="0"/>
  </cellStyleXfs>
  <cellXfs count="80">
    <xf numFmtId="0" fontId="0" fillId="0" borderId="0" xfId="0"/>
    <xf numFmtId="0" fontId="11" fillId="2" borderId="0" xfId="1" applyFont="1" applyFill="1" applyAlignment="1" applyProtection="1">
      <alignment horizontal="left" vertical="top" wrapText="1"/>
      <protection locked="0"/>
    </xf>
    <xf numFmtId="0" fontId="6" fillId="2" borderId="0" xfId="1" applyFont="1" applyFill="1" applyAlignment="1" applyProtection="1">
      <alignment horizontal="left" vertical="top"/>
      <protection locked="0"/>
    </xf>
    <xf numFmtId="0" fontId="12" fillId="2" borderId="0" xfId="1" applyFont="1" applyFill="1" applyAlignment="1">
      <alignment horizontal="left" vertical="top"/>
    </xf>
    <xf numFmtId="0" fontId="6" fillId="2" borderId="0" xfId="1" applyFont="1" applyFill="1" applyAlignment="1" applyProtection="1">
      <alignment horizontal="left"/>
      <protection locked="0"/>
    </xf>
    <xf numFmtId="0" fontId="12" fillId="2" borderId="0" xfId="1" applyFont="1" applyFill="1" applyAlignment="1">
      <alignment horizontal="left"/>
    </xf>
    <xf numFmtId="0" fontId="9" fillId="2" borderId="0" xfId="1" applyFont="1" applyFill="1" applyAlignment="1" applyProtection="1">
      <alignment horizontal="left"/>
      <protection locked="0"/>
    </xf>
    <xf numFmtId="0" fontId="9" fillId="2" borderId="0" xfId="1" applyFont="1" applyFill="1" applyAlignment="1" applyProtection="1">
      <alignment horizontal="left" wrapText="1"/>
      <protection locked="0"/>
    </xf>
    <xf numFmtId="0" fontId="6" fillId="2" borderId="0" xfId="1" applyFont="1" applyFill="1" applyAlignment="1" applyProtection="1">
      <alignment horizontal="left" wrapText="1"/>
      <protection locked="0"/>
    </xf>
    <xf numFmtId="0" fontId="9" fillId="2" borderId="0" xfId="1" applyFont="1" applyFill="1" applyAlignment="1">
      <alignment horizontal="left" wrapText="1"/>
    </xf>
    <xf numFmtId="0" fontId="7" fillId="2" borderId="0" xfId="1" applyFont="1" applyFill="1" applyAlignment="1" applyProtection="1">
      <alignment horizontal="left" wrapText="1"/>
      <protection locked="0"/>
    </xf>
    <xf numFmtId="15" fontId="14" fillId="2" borderId="0" xfId="2" applyNumberFormat="1" applyFont="1" applyFill="1" applyAlignment="1" applyProtection="1">
      <alignment horizontal="left"/>
      <protection locked="0"/>
    </xf>
    <xf numFmtId="0" fontId="15" fillId="2" borderId="0" xfId="2" applyFont="1" applyFill="1" applyAlignment="1" applyProtection="1">
      <alignment vertical="center"/>
      <protection locked="0"/>
    </xf>
    <xf numFmtId="166" fontId="16" fillId="2" borderId="0" xfId="2" applyNumberFormat="1" applyFont="1" applyFill="1" applyAlignment="1" applyProtection="1">
      <alignment horizontal="left"/>
      <protection locked="0"/>
    </xf>
    <xf numFmtId="15" fontId="18" fillId="2" borderId="0" xfId="2" applyNumberFormat="1" applyFont="1" applyFill="1" applyAlignment="1" applyProtection="1">
      <alignment horizontal="left" vertical="top" wrapText="1"/>
      <protection locked="0"/>
    </xf>
    <xf numFmtId="0" fontId="12" fillId="2" borderId="0" xfId="1" applyFont="1" applyFill="1" applyAlignment="1">
      <alignment horizontal="left" vertical="top" wrapText="1"/>
    </xf>
    <xf numFmtId="0" fontId="12" fillId="2" borderId="0" xfId="1" applyFont="1" applyFill="1" applyAlignment="1" applyProtection="1">
      <alignment horizontal="left" vertical="top" wrapText="1"/>
      <protection locked="0"/>
    </xf>
    <xf numFmtId="15" fontId="19" fillId="2" borderId="0" xfId="2" applyNumberFormat="1" applyFont="1" applyFill="1" applyAlignment="1" applyProtection="1">
      <alignment horizontal="left"/>
      <protection locked="0"/>
    </xf>
    <xf numFmtId="0" fontId="1" fillId="2" borderId="0" xfId="2" applyFill="1" applyAlignment="1" applyProtection="1">
      <alignment vertical="center"/>
      <protection locked="0"/>
    </xf>
    <xf numFmtId="0" fontId="6" fillId="2" borderId="0" xfId="0" applyFont="1" applyFill="1" applyAlignment="1">
      <alignment horizontal="left"/>
    </xf>
    <xf numFmtId="0" fontId="1" fillId="2" borderId="0" xfId="2" applyFill="1" applyProtection="1">
      <protection locked="0"/>
    </xf>
    <xf numFmtId="0" fontId="9" fillId="2" borderId="0" xfId="1" applyFont="1" applyFill="1" applyAlignment="1" applyProtection="1">
      <alignment horizontal="left" vertical="top"/>
      <protection locked="0"/>
    </xf>
    <xf numFmtId="0" fontId="16" fillId="2" borderId="0" xfId="2" applyFont="1" applyFill="1" applyAlignment="1" applyProtection="1">
      <alignment horizontal="left" vertical="top"/>
      <protection locked="0"/>
    </xf>
    <xf numFmtId="0" fontId="16" fillId="2" borderId="0" xfId="1" applyFont="1" applyFill="1" applyProtection="1">
      <protection locked="0"/>
    </xf>
    <xf numFmtId="0" fontId="9" fillId="2" borderId="0" xfId="0" applyFont="1" applyFill="1"/>
    <xf numFmtId="0" fontId="9" fillId="2" borderId="0" xfId="0" applyFont="1" applyFill="1" applyAlignment="1">
      <alignment horizontal="left" vertical="top" wrapText="1"/>
    </xf>
    <xf numFmtId="0" fontId="15" fillId="2" borderId="0" xfId="2" applyFont="1" applyFill="1" applyProtection="1">
      <protection locked="0"/>
    </xf>
    <xf numFmtId="0" fontId="16" fillId="2" borderId="0" xfId="1" applyFont="1" applyFill="1" applyAlignment="1" applyProtection="1">
      <alignment horizontal="left"/>
      <protection locked="0"/>
    </xf>
    <xf numFmtId="0" fontId="0" fillId="2" borderId="0" xfId="0" applyFill="1" applyProtection="1">
      <protection locked="0"/>
    </xf>
    <xf numFmtId="0" fontId="0" fillId="2" borderId="0" xfId="0" applyFill="1"/>
    <xf numFmtId="164" fontId="9" fillId="2" borderId="0" xfId="0" applyNumberFormat="1" applyFont="1" applyFill="1" applyAlignment="1">
      <alignment horizontal="right"/>
    </xf>
    <xf numFmtId="164" fontId="9" fillId="2" borderId="0" xfId="1" applyNumberFormat="1" applyFont="1" applyFill="1" applyAlignment="1">
      <alignment horizontal="right"/>
    </xf>
    <xf numFmtId="164" fontId="9" fillId="2" borderId="0" xfId="1" applyNumberFormat="1" applyFont="1" applyFill="1" applyAlignment="1" applyProtection="1">
      <alignment horizontal="right"/>
      <protection locked="0"/>
    </xf>
    <xf numFmtId="165" fontId="9" fillId="2" borderId="0" xfId="1" applyNumberFormat="1" applyFont="1" applyFill="1" applyAlignment="1" applyProtection="1">
      <alignment horizontal="right"/>
      <protection locked="0"/>
    </xf>
    <xf numFmtId="165" fontId="9" fillId="2" borderId="0" xfId="0" applyNumberFormat="1" applyFont="1" applyFill="1" applyAlignment="1">
      <alignment horizontal="right"/>
    </xf>
    <xf numFmtId="165" fontId="9" fillId="2" borderId="0" xfId="1" applyNumberFormat="1" applyFont="1" applyFill="1" applyAlignment="1">
      <alignment horizontal="right"/>
    </xf>
    <xf numFmtId="0" fontId="13" fillId="2" borderId="0" xfId="0" applyFont="1" applyFill="1"/>
    <xf numFmtId="165" fontId="11" fillId="2" borderId="0" xfId="1" applyNumberFormat="1" applyFont="1" applyFill="1" applyAlignment="1" applyProtection="1">
      <alignment horizontal="left" vertical="top" wrapText="1"/>
      <protection locked="0"/>
    </xf>
    <xf numFmtId="164" fontId="17" fillId="2" borderId="0" xfId="1" applyNumberFormat="1" applyFont="1" applyFill="1" applyAlignment="1">
      <alignment horizontal="right"/>
    </xf>
    <xf numFmtId="0" fontId="15" fillId="2" borderId="0" xfId="2" applyFont="1" applyFill="1" applyAlignment="1" applyProtection="1">
      <alignment horizontal="left" vertical="center"/>
      <protection locked="0"/>
    </xf>
    <xf numFmtId="165" fontId="12" fillId="2" borderId="0" xfId="1" applyNumberFormat="1" applyFont="1" applyFill="1" applyAlignment="1" applyProtection="1">
      <alignment horizontal="left" vertical="top" wrapText="1"/>
      <protection locked="0"/>
    </xf>
    <xf numFmtId="0" fontId="1" fillId="2" borderId="0" xfId="2" applyFill="1" applyAlignment="1" applyProtection="1">
      <alignment horizontal="left" vertical="center"/>
      <protection locked="0"/>
    </xf>
    <xf numFmtId="164" fontId="16" fillId="2" borderId="0" xfId="2" applyNumberFormat="1" applyFont="1" applyFill="1" applyAlignment="1" applyProtection="1">
      <alignment horizontal="right"/>
      <protection locked="0"/>
    </xf>
    <xf numFmtId="0" fontId="16" fillId="2" borderId="0" xfId="2" applyFont="1" applyFill="1" applyAlignment="1" applyProtection="1">
      <alignment horizontal="right" vertical="center" indent="2"/>
      <protection locked="0"/>
    </xf>
    <xf numFmtId="164" fontId="16" fillId="2" borderId="0" xfId="2" applyNumberFormat="1" applyFont="1" applyFill="1" applyAlignment="1" applyProtection="1">
      <alignment vertical="center"/>
      <protection locked="0"/>
    </xf>
    <xf numFmtId="164" fontId="16" fillId="2" borderId="0" xfId="2" applyNumberFormat="1" applyFont="1" applyFill="1" applyAlignment="1" applyProtection="1">
      <alignment horizontal="right" vertical="top"/>
      <protection locked="0"/>
    </xf>
    <xf numFmtId="0" fontId="16" fillId="2" borderId="0" xfId="2" applyFont="1" applyFill="1" applyAlignment="1" applyProtection="1">
      <alignment horizontal="right" vertical="top"/>
      <protection locked="0"/>
    </xf>
    <xf numFmtId="0" fontId="15" fillId="2" borderId="0" xfId="2" applyFont="1" applyFill="1" applyAlignment="1" applyProtection="1">
      <alignment horizontal="left" indent="2"/>
      <protection locked="0"/>
    </xf>
    <xf numFmtId="0" fontId="9" fillId="2" borderId="0" xfId="1" applyFont="1" applyFill="1" applyAlignment="1" applyProtection="1">
      <alignment horizontal="right"/>
      <protection locked="0"/>
    </xf>
    <xf numFmtId="0" fontId="9" fillId="2" borderId="0" xfId="1" applyFont="1" applyFill="1" applyAlignment="1" applyProtection="1">
      <alignment horizontal="left" wrapText="1" indent="6"/>
      <protection locked="0"/>
    </xf>
    <xf numFmtId="0" fontId="9" fillId="2" borderId="0" xfId="0" applyFont="1" applyFill="1" applyAlignment="1">
      <alignment horizontal="left" vertical="top" wrapText="1"/>
    </xf>
    <xf numFmtId="0" fontId="9" fillId="2" borderId="0" xfId="1" applyFont="1" applyFill="1" applyAlignment="1" applyProtection="1">
      <alignment horizontal="left" vertical="top" wrapText="1"/>
      <protection locked="0"/>
    </xf>
    <xf numFmtId="165" fontId="9" fillId="2" borderId="0" xfId="1" applyNumberFormat="1" applyFont="1" applyFill="1" applyAlignment="1" applyProtection="1">
      <alignment horizontal="left" vertical="top" wrapText="1"/>
      <protection locked="0"/>
    </xf>
    <xf numFmtId="0" fontId="9" fillId="2" borderId="0" xfId="1" applyFont="1" applyFill="1" applyAlignment="1" applyProtection="1">
      <alignment horizontal="left" wrapText="1"/>
      <protection locked="0"/>
    </xf>
    <xf numFmtId="0" fontId="12" fillId="2" borderId="0" xfId="1" applyFont="1" applyFill="1" applyAlignment="1" applyProtection="1">
      <alignment horizontal="left" vertical="top" wrapText="1"/>
      <protection locked="0"/>
    </xf>
    <xf numFmtId="165" fontId="12" fillId="2" borderId="0" xfId="1" applyNumberFormat="1" applyFont="1" applyFill="1" applyAlignment="1" applyProtection="1">
      <alignment horizontal="left" vertical="top" wrapText="1"/>
      <protection locked="0"/>
    </xf>
    <xf numFmtId="0" fontId="16" fillId="2" borderId="0" xfId="3" applyFont="1" applyFill="1" applyAlignment="1" applyProtection="1">
      <alignment horizontal="left" vertical="top"/>
      <protection locked="0"/>
    </xf>
    <xf numFmtId="0" fontId="16" fillId="2" borderId="0" xfId="3" applyFont="1" applyFill="1" applyAlignment="1" applyProtection="1">
      <alignment horizontal="left" wrapText="1" indent="2"/>
      <protection locked="0"/>
    </xf>
    <xf numFmtId="0" fontId="16" fillId="2" borderId="0" xfId="3" applyFont="1" applyFill="1" applyAlignment="1" applyProtection="1">
      <alignment horizontal="left" vertical="top" indent="2"/>
      <protection locked="0"/>
    </xf>
    <xf numFmtId="15" fontId="18" fillId="2" borderId="0" xfId="2" applyNumberFormat="1" applyFont="1" applyFill="1" applyAlignment="1" applyProtection="1">
      <alignment horizontal="left" vertical="top" wrapText="1"/>
      <protection locked="0"/>
    </xf>
    <xf numFmtId="0" fontId="12" fillId="2" borderId="0" xfId="1" applyFont="1" applyFill="1" applyAlignment="1">
      <alignment horizontal="left" vertical="top" wrapText="1"/>
    </xf>
    <xf numFmtId="0" fontId="11" fillId="2" borderId="0" xfId="1" applyFont="1" applyFill="1" applyAlignment="1" applyProtection="1">
      <alignment horizontal="left" vertical="top" wrapText="1"/>
      <protection locked="0"/>
    </xf>
    <xf numFmtId="165" fontId="11" fillId="2" borderId="0" xfId="1" applyNumberFormat="1" applyFont="1" applyFill="1" applyAlignment="1" applyProtection="1">
      <alignment horizontal="left" vertical="top" wrapText="1"/>
      <protection locked="0"/>
    </xf>
    <xf numFmtId="0" fontId="6" fillId="2" borderId="0" xfId="1" applyFont="1" applyFill="1" applyAlignment="1" applyProtection="1">
      <alignment horizontal="left"/>
      <protection locked="0"/>
    </xf>
    <xf numFmtId="0" fontId="12" fillId="2" borderId="0" xfId="1" applyFont="1" applyFill="1" applyAlignment="1">
      <alignment horizontal="left"/>
    </xf>
    <xf numFmtId="0" fontId="9" fillId="2" borderId="0" xfId="1" applyFont="1" applyFill="1" applyAlignment="1">
      <alignment horizontal="left" wrapText="1"/>
    </xf>
    <xf numFmtId="0" fontId="3" fillId="2" borderId="0" xfId="1" applyFont="1" applyFill="1" applyAlignment="1" applyProtection="1">
      <alignment horizontal="left" vertical="top" wrapText="1"/>
      <protection locked="0"/>
    </xf>
    <xf numFmtId="165" fontId="3" fillId="2" borderId="0" xfId="1" applyNumberFormat="1" applyFont="1" applyFill="1" applyAlignment="1" applyProtection="1">
      <alignment horizontal="left" vertical="top" wrapText="1"/>
      <protection locked="0"/>
    </xf>
    <xf numFmtId="0" fontId="6" fillId="2" borderId="0" xfId="1" applyFont="1" applyFill="1" applyAlignment="1" applyProtection="1">
      <alignment horizontal="left" vertical="top"/>
      <protection locked="0"/>
    </xf>
    <xf numFmtId="0" fontId="12" fillId="2" borderId="0" xfId="1" applyFont="1" applyFill="1" applyAlignment="1">
      <alignment horizontal="left" vertical="top"/>
    </xf>
    <xf numFmtId="0" fontId="6" fillId="2" borderId="0" xfId="1" applyFont="1" applyFill="1" applyAlignment="1" applyProtection="1">
      <alignment horizontal="left" wrapText="1"/>
      <protection locked="0"/>
    </xf>
    <xf numFmtId="0" fontId="9" fillId="2" borderId="0" xfId="0" applyFont="1" applyFill="1" applyAlignment="1">
      <alignment horizontal="left" wrapText="1"/>
    </xf>
    <xf numFmtId="0" fontId="12" fillId="2" borderId="0" xfId="0" applyFont="1" applyFill="1" applyAlignment="1">
      <alignment horizontal="left" vertical="top" wrapText="1"/>
    </xf>
    <xf numFmtId="0" fontId="4" fillId="2" borderId="0" xfId="1" applyFont="1" applyFill="1" applyAlignment="1">
      <alignment horizontal="left" vertical="top" wrapText="1"/>
    </xf>
    <xf numFmtId="0" fontId="10" fillId="2" borderId="0" xfId="1" applyFont="1" applyFill="1" applyAlignment="1" applyProtection="1">
      <alignment horizontal="left" vertical="top" wrapText="1"/>
      <protection locked="0"/>
    </xf>
    <xf numFmtId="0" fontId="2" fillId="2" borderId="0" xfId="1" applyFont="1" applyFill="1" applyAlignment="1" applyProtection="1">
      <alignment horizontal="center" vertical="top" wrapText="1"/>
      <protection locked="0"/>
    </xf>
    <xf numFmtId="0" fontId="3" fillId="2" borderId="0" xfId="1" applyFont="1" applyFill="1" applyAlignment="1" applyProtection="1">
      <alignment horizontal="center" vertical="top" wrapText="1"/>
      <protection locked="0"/>
    </xf>
    <xf numFmtId="0" fontId="5" fillId="2" borderId="0" xfId="1" applyFont="1" applyFill="1" applyAlignment="1" applyProtection="1">
      <alignment horizontal="center" vertical="top" wrapText="1"/>
      <protection locked="0"/>
    </xf>
    <xf numFmtId="0" fontId="6" fillId="2" borderId="0" xfId="1" applyFont="1" applyFill="1" applyAlignment="1" applyProtection="1">
      <alignment horizontal="center" vertical="top" wrapText="1"/>
      <protection locked="0"/>
    </xf>
    <xf numFmtId="0" fontId="8" fillId="2" borderId="0" xfId="1" applyFont="1" applyFill="1" applyAlignment="1" applyProtection="1">
      <alignment horizontal="right" vertical="top" wrapText="1"/>
      <protection locked="0"/>
    </xf>
  </cellXfs>
  <cellStyles count="4">
    <cellStyle name="Normal" xfId="0" builtinId="0"/>
    <cellStyle name="Normal 2" xfId="1" xr:uid="{BDCF0642-8338-4E5E-BBE5-AD74D967B7C9}"/>
    <cellStyle name="Normal_lists_1 2" xfId="3" xr:uid="{8AB3EEFB-53B8-47DF-8BCB-DE4CD6E8A3E5}"/>
    <cellStyle name="Normal_Sheet4 2" xfId="2" xr:uid="{FE7A2BDA-524D-4292-A3D7-CE427E8D0A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ORPC/ORPC%20COS%202022%20-%20Aug%2031/Models/OPRC%202022%20Tariff%20and%20Bill%20Impact%20Model%20Sept%203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RPC2\Reference%20Documents%20and%20Files\ORPC%20Files\Front%20Office\Finance\F05-Rates\2022%20Rates\Models%20-%20September%202021\ORPC%202022%20CoS%20Data%20Storage%20Aug%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row r="14">
          <cell r="F14" t="str">
            <v>Ottawa River Power Corporation</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8.5000000000000006E-2</v>
          </cell>
        </row>
        <row r="24">
          <cell r="D24">
            <v>0.11899999999999999</v>
          </cell>
        </row>
        <row r="25">
          <cell r="D25">
            <v>0.17599999999999999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TB Historical Balances"/>
      <sheetName val="1.3 TB Projected Balances"/>
      <sheetName val="1.5 Cust Engagment"/>
      <sheetName val="Exhibit 2 -&gt;"/>
      <sheetName val="2.1. Rate Base Trend "/>
      <sheetName val="2.2 RateBase VarAnalysis"/>
      <sheetName val="2.3 RRFE by Category"/>
      <sheetName val="2016"/>
      <sheetName val="2017"/>
      <sheetName val="2018"/>
      <sheetName val="2019"/>
      <sheetName val="2020"/>
      <sheetName val="2021"/>
      <sheetName val="2022"/>
      <sheetName val="2.5 Summary of Cap Expenditures"/>
      <sheetName val="2.4 Var Capital Expenditures"/>
      <sheetName val="FIXED ASSET CONTINUITY STMT -&gt;"/>
      <sheetName val="2.6 Fixed Asset Cont Stmt"/>
      <sheetName val="DEPRECIATION EXPENSES -&gt;"/>
      <sheetName val="2.9 Depreciation Expenses"/>
      <sheetName val="Exhibit 3 -&gt;"/>
      <sheetName val="OPERATING REVENUES -&gt;"/>
      <sheetName val="3.2 Other_Oper_Rev Sum"/>
      <sheetName val="LOAD FORECAST -&gt;"/>
      <sheetName val="3.10a Load Forecast Inputs"/>
      <sheetName val="3.10b LoadForecast"/>
      <sheetName val="3.10c Load Forecast Analysis"/>
      <sheetName val="Exhibit 4 -&gt;"/>
      <sheetName val="OM&amp;A -&gt;"/>
      <sheetName val="4.1 OM&amp;A_Detailed_Analysis"/>
      <sheetName val="4.2 OM&amp;A_Summary_Analys"/>
      <sheetName val="4.3 OMA Programs"/>
      <sheetName val="4.4 Cost Driver Worksheet"/>
      <sheetName val="4.4 OM&amp;A_Cost _Drivers"/>
      <sheetName val="4.5 Monthly Staff Lvl"/>
      <sheetName val="4.7 Employee Costs"/>
      <sheetName val="4.8. Charitable Donations"/>
      <sheetName val="4.9 OM&amp;A_per_Cust_FTEE"/>
      <sheetName val="4.10 Regulatory_Costs"/>
      <sheetName val="4.11 Supplier Purchases"/>
      <sheetName val="4.12 PowerSupplExp"/>
      <sheetName val="4.12 PowerSupplExp2"/>
      <sheetName val="4.13 LV Charges"/>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ncy"/>
      <sheetName val="Exhibit 8 -&gt;"/>
      <sheetName val="8.1 Loss Factors"/>
      <sheetName val="Rate Design-&gt;"/>
      <sheetName val="A. Cost Allocation &amp; RevAllocn"/>
      <sheetName val="B. RateDesign"/>
      <sheetName val="C. Res Rate Design"/>
      <sheetName val="D. Rev_Reconciliation"/>
      <sheetName val="E. Revenues at Curr Rates"/>
      <sheetName val="F.Cost Allocation"/>
      <sheetName val="8.3 Integrity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39">
          <cell r="E39">
            <v>5.8210802845136524E-3</v>
          </cell>
        </row>
        <row r="40">
          <cell r="E40">
            <v>5.1419542058710388E-3</v>
          </cell>
        </row>
        <row r="41">
          <cell r="E41">
            <v>2.1474935460729077</v>
          </cell>
        </row>
        <row r="42">
          <cell r="E42">
            <v>1.6275615519527915</v>
          </cell>
        </row>
        <row r="43">
          <cell r="E43">
            <v>1.6195208984792684</v>
          </cell>
        </row>
        <row r="44">
          <cell r="E44">
            <v>5.1419458455713041E-3</v>
          </cell>
        </row>
        <row r="53">
          <cell r="E53">
            <v>5.0795468758095133E-3</v>
          </cell>
        </row>
        <row r="54">
          <cell r="E54">
            <v>4.4700010807617119E-3</v>
          </cell>
        </row>
        <row r="55">
          <cell r="E55">
            <v>1.8006993455508526</v>
          </cell>
        </row>
        <row r="56">
          <cell r="E56">
            <v>1.4215646105035122</v>
          </cell>
        </row>
        <row r="57">
          <cell r="E57">
            <v>1.3922012192039219</v>
          </cell>
        </row>
        <row r="58">
          <cell r="E58">
            <v>4.4700040061023049E-3</v>
          </cell>
        </row>
      </sheetData>
      <sheetData sheetId="47" refreshError="1">
        <row r="90">
          <cell r="I90">
            <v>2.7000000000000001E-3</v>
          </cell>
        </row>
        <row r="91">
          <cell r="I91">
            <v>2.3E-3</v>
          </cell>
        </row>
        <row r="92">
          <cell r="I92">
            <v>0.90839999999999999</v>
          </cell>
        </row>
        <row r="93">
          <cell r="I93">
            <v>0.71719999999999995</v>
          </cell>
        </row>
        <row r="94">
          <cell r="I94">
            <v>0.70240000000000002</v>
          </cell>
        </row>
        <row r="95">
          <cell r="I95">
            <v>2.3E-3</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row r="46">
          <cell r="B46">
            <v>26.318146151354384</v>
          </cell>
        </row>
        <row r="47">
          <cell r="B47">
            <v>23.74</v>
          </cell>
          <cell r="G47">
            <v>1.3918704202849819E-2</v>
          </cell>
        </row>
        <row r="48">
          <cell r="B48">
            <v>89.34</v>
          </cell>
          <cell r="G48">
            <v>3.0997407861599702</v>
          </cell>
        </row>
        <row r="49">
          <cell r="B49">
            <v>3.2030179404630434</v>
          </cell>
          <cell r="G49">
            <v>9.8896255863959528</v>
          </cell>
        </row>
        <row r="50">
          <cell r="B50">
            <v>2.3356483798516856</v>
          </cell>
          <cell r="G50">
            <v>12.817116534556433</v>
          </cell>
        </row>
        <row r="51">
          <cell r="B51">
            <v>13.021298982082365</v>
          </cell>
          <cell r="G51">
            <v>6.0354973848540661E-3</v>
          </cell>
        </row>
      </sheetData>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4AB6-7E33-4162-A770-80858AA3AE4B}">
  <dimension ref="A1:D500"/>
  <sheetViews>
    <sheetView tabSelected="1" workbookViewId="0">
      <selection activeCell="A9" sqref="A9"/>
    </sheetView>
  </sheetViews>
  <sheetFormatPr defaultColWidth="9.140625" defaultRowHeight="15" x14ac:dyDescent="0.25"/>
  <cols>
    <col min="1" max="1" width="54" style="28" customWidth="1"/>
    <col min="2" max="2" width="16.28515625" style="28" customWidth="1"/>
    <col min="3" max="3" width="10.28515625" style="28" customWidth="1"/>
    <col min="4" max="4" width="9.28515625" style="28" customWidth="1"/>
    <col min="5" max="5" width="9.140625" style="28" customWidth="1"/>
    <col min="6" max="459" width="9.140625" style="28"/>
    <col min="460" max="460" width="74" style="28" customWidth="1"/>
    <col min="461" max="16384" width="9.140625" style="28"/>
  </cols>
  <sheetData>
    <row r="1" spans="1:4" s="29" customFormat="1" ht="23.25" customHeight="1" x14ac:dyDescent="0.25">
      <c r="A1" s="75" t="s">
        <v>0</v>
      </c>
      <c r="B1" s="75"/>
      <c r="C1" s="75"/>
      <c r="D1" s="75"/>
    </row>
    <row r="2" spans="1:4" s="29" customFormat="1" ht="18" customHeight="1" x14ac:dyDescent="0.25">
      <c r="A2" s="76" t="s">
        <v>1</v>
      </c>
      <c r="B2" s="76"/>
      <c r="C2" s="76"/>
      <c r="D2" s="76"/>
    </row>
    <row r="3" spans="1:4" s="29" customFormat="1" ht="15.75" customHeight="1" x14ac:dyDescent="0.25">
      <c r="A3" s="77" t="s">
        <v>2</v>
      </c>
      <c r="B3" s="77"/>
      <c r="C3" s="77"/>
      <c r="D3" s="77"/>
    </row>
    <row r="4" spans="1:4" s="29" customFormat="1" ht="11.25" customHeight="1" x14ac:dyDescent="0.25">
      <c r="A4" s="78" t="s">
        <v>3</v>
      </c>
      <c r="B4" s="78"/>
      <c r="C4" s="78"/>
      <c r="D4" s="78"/>
    </row>
    <row r="5" spans="1:4" s="29" customFormat="1" ht="11.25" customHeight="1" x14ac:dyDescent="0.25">
      <c r="A5" s="78" t="s">
        <v>4</v>
      </c>
      <c r="B5" s="78"/>
      <c r="C5" s="78"/>
      <c r="D5" s="78"/>
    </row>
    <row r="6" spans="1:4" s="29" customFormat="1" ht="11.25" customHeight="1" x14ac:dyDescent="0.25">
      <c r="A6" s="79"/>
      <c r="B6" s="79"/>
      <c r="C6" s="79"/>
      <c r="D6" s="79"/>
    </row>
    <row r="7" spans="1:4" s="29" customFormat="1" ht="18.75" customHeight="1" x14ac:dyDescent="0.25">
      <c r="A7" s="66" t="s">
        <v>5</v>
      </c>
      <c r="B7" s="74"/>
      <c r="C7" s="74"/>
      <c r="D7" s="74"/>
    </row>
    <row r="8" spans="1:4" s="29" customFormat="1" ht="144" customHeight="1" x14ac:dyDescent="0.25">
      <c r="A8" s="61" t="s">
        <v>6</v>
      </c>
      <c r="B8" s="61"/>
      <c r="C8" s="61"/>
      <c r="D8" s="61"/>
    </row>
    <row r="9" spans="1:4" s="29" customFormat="1" ht="6.75" customHeight="1" x14ac:dyDescent="0.25">
      <c r="A9" s="1"/>
      <c r="B9" s="1"/>
      <c r="C9" s="1"/>
      <c r="D9" s="1"/>
    </row>
    <row r="10" spans="1:4" s="29" customFormat="1" ht="11.25" customHeight="1" x14ac:dyDescent="0.25">
      <c r="A10" s="68" t="s">
        <v>7</v>
      </c>
      <c r="B10" s="69"/>
      <c r="C10" s="69"/>
      <c r="D10" s="69"/>
    </row>
    <row r="11" spans="1:4" s="29" customFormat="1" ht="6.75" customHeight="1" x14ac:dyDescent="0.25">
      <c r="A11" s="2"/>
      <c r="B11" s="3"/>
      <c r="C11" s="3"/>
      <c r="D11" s="3"/>
    </row>
    <row r="12" spans="1:4" s="29" customFormat="1" ht="36" customHeight="1" x14ac:dyDescent="0.25">
      <c r="A12" s="61" t="s">
        <v>8</v>
      </c>
      <c r="B12" s="61"/>
      <c r="C12" s="61"/>
      <c r="D12" s="61"/>
    </row>
    <row r="13" spans="1:4" s="29" customFormat="1" ht="6.75" customHeight="1" x14ac:dyDescent="0.25">
      <c r="A13" s="1"/>
      <c r="B13" s="1"/>
      <c r="C13" s="1"/>
      <c r="D13" s="1"/>
    </row>
    <row r="14" spans="1:4" s="29" customFormat="1" ht="48" customHeight="1" x14ac:dyDescent="0.25">
      <c r="A14" s="61" t="s">
        <v>9</v>
      </c>
      <c r="B14" s="61"/>
      <c r="C14" s="61"/>
      <c r="D14" s="61"/>
    </row>
    <row r="15" spans="1:4" s="29" customFormat="1" ht="6.75" customHeight="1" x14ac:dyDescent="0.25">
      <c r="A15" s="1"/>
      <c r="B15" s="1"/>
      <c r="C15" s="1"/>
      <c r="D15" s="1"/>
    </row>
    <row r="16" spans="1:4" s="29" customFormat="1" ht="48" customHeight="1" x14ac:dyDescent="0.25">
      <c r="A16" s="61" t="s">
        <v>10</v>
      </c>
      <c r="B16" s="61"/>
      <c r="C16" s="61"/>
      <c r="D16" s="61"/>
    </row>
    <row r="17" spans="1:4" s="29" customFormat="1" ht="6.75" customHeight="1" x14ac:dyDescent="0.25">
      <c r="A17" s="1"/>
      <c r="B17" s="1"/>
      <c r="C17" s="1"/>
      <c r="D17" s="1"/>
    </row>
    <row r="18" spans="1:4" s="29" customFormat="1" ht="36" customHeight="1" x14ac:dyDescent="0.25">
      <c r="A18" s="61" t="s">
        <v>11</v>
      </c>
      <c r="B18" s="61"/>
      <c r="C18" s="61"/>
      <c r="D18" s="61"/>
    </row>
    <row r="19" spans="1:4" s="29" customFormat="1" ht="6.75" customHeight="1" x14ac:dyDescent="0.25">
      <c r="A19" s="1"/>
      <c r="B19" s="1"/>
      <c r="C19" s="1"/>
      <c r="D19" s="1"/>
    </row>
    <row r="20" spans="1:4" s="29" customFormat="1" ht="15" customHeight="1" x14ac:dyDescent="0.25">
      <c r="A20" s="63" t="s">
        <v>12</v>
      </c>
      <c r="B20" s="64"/>
      <c r="C20" s="64"/>
      <c r="D20" s="64"/>
    </row>
    <row r="21" spans="1:4" s="29" customFormat="1" ht="6.75" customHeight="1" x14ac:dyDescent="0.25">
      <c r="A21" s="4"/>
      <c r="B21" s="5"/>
      <c r="C21" s="5"/>
      <c r="D21" s="5"/>
    </row>
    <row r="22" spans="1:4" s="29" customFormat="1" ht="11.25" customHeight="1" x14ac:dyDescent="0.25">
      <c r="A22" s="53" t="s">
        <v>13</v>
      </c>
      <c r="B22" s="53"/>
      <c r="C22" s="6" t="s">
        <v>14</v>
      </c>
      <c r="D22" s="30">
        <f>'[7]B. RateDesign'!$B$46</f>
        <v>26.318146151354384</v>
      </c>
    </row>
    <row r="23" spans="1:4" s="29" customFormat="1" ht="11.25" customHeight="1" x14ac:dyDescent="0.25">
      <c r="A23" s="53" t="s">
        <v>15</v>
      </c>
      <c r="B23" s="71"/>
      <c r="C23" s="6" t="s">
        <v>14</v>
      </c>
      <c r="D23" s="30">
        <v>-1.02</v>
      </c>
    </row>
    <row r="24" spans="1:4" s="29" customFormat="1" ht="11.25" customHeight="1" x14ac:dyDescent="0.25">
      <c r="A24" s="53"/>
      <c r="B24" s="65"/>
      <c r="C24" s="6"/>
      <c r="D24" s="31"/>
    </row>
    <row r="25" spans="1:4" s="29" customFormat="1" ht="11.25" customHeight="1" x14ac:dyDescent="0.25">
      <c r="A25" s="53" t="s">
        <v>16</v>
      </c>
      <c r="B25" s="65"/>
      <c r="C25" s="6" t="s">
        <v>14</v>
      </c>
      <c r="D25" s="32">
        <v>0.56999999999999995</v>
      </c>
    </row>
    <row r="26" spans="1:4" s="29" customFormat="1" ht="11.25" customHeight="1" x14ac:dyDescent="0.25">
      <c r="A26" s="53" t="s">
        <v>17</v>
      </c>
      <c r="B26" s="53"/>
      <c r="C26" s="6" t="s">
        <v>18</v>
      </c>
      <c r="D26" s="33">
        <f>'[7]4.13 LV Charges'!$I$90</f>
        <v>2.7000000000000001E-3</v>
      </c>
    </row>
    <row r="27" spans="1:4" s="29" customFormat="1" ht="11.25" customHeight="1" x14ac:dyDescent="0.25">
      <c r="A27" s="53"/>
      <c r="B27" s="71"/>
      <c r="C27" s="6"/>
      <c r="D27" s="33"/>
    </row>
    <row r="28" spans="1:4" s="29" customFormat="1" ht="11.25" customHeight="1" x14ac:dyDescent="0.25">
      <c r="A28" s="53" t="s">
        <v>15</v>
      </c>
      <c r="B28" s="71"/>
      <c r="C28" s="6" t="s">
        <v>18</v>
      </c>
      <c r="D28" s="33">
        <v>1.2999999999999999E-3</v>
      </c>
    </row>
    <row r="29" spans="1:4" s="29" customFormat="1" ht="11.25" customHeight="1" x14ac:dyDescent="0.25">
      <c r="A29" s="53" t="s">
        <v>19</v>
      </c>
      <c r="B29" s="71"/>
      <c r="C29" s="6" t="s">
        <v>18</v>
      </c>
      <c r="D29" s="33">
        <v>2.9999999999999997E-4</v>
      </c>
    </row>
    <row r="30" spans="1:4" s="29" customFormat="1" ht="11.25" customHeight="1" x14ac:dyDescent="0.25">
      <c r="A30" s="53" t="s">
        <v>20</v>
      </c>
      <c r="B30" s="53"/>
      <c r="C30" s="6" t="s">
        <v>18</v>
      </c>
      <c r="D30" s="34">
        <f>'[7]4.12 PowerSupplExp2'!$E$39</f>
        <v>5.8210802845136524E-3</v>
      </c>
    </row>
    <row r="31" spans="1:4" s="29" customFormat="1" ht="22.5" customHeight="1" x14ac:dyDescent="0.25">
      <c r="A31" s="53" t="s">
        <v>21</v>
      </c>
      <c r="B31" s="53"/>
      <c r="C31" s="6" t="s">
        <v>18</v>
      </c>
      <c r="D31" s="34">
        <f>'[7]4.12 PowerSupplExp2'!$E$53</f>
        <v>5.0795468758095133E-3</v>
      </c>
    </row>
    <row r="32" spans="1:4" s="29" customFormat="1" ht="6.75" customHeight="1" x14ac:dyDescent="0.25">
      <c r="A32" s="7"/>
      <c r="B32" s="7"/>
      <c r="C32" s="6"/>
      <c r="D32" s="34"/>
    </row>
    <row r="33" spans="1:4" s="29" customFormat="1" ht="15" customHeight="1" x14ac:dyDescent="0.25">
      <c r="A33" s="70" t="s">
        <v>22</v>
      </c>
      <c r="B33" s="65"/>
      <c r="C33" s="6"/>
      <c r="D33" s="6"/>
    </row>
    <row r="34" spans="1:4" s="29" customFormat="1" ht="6.75" customHeight="1" x14ac:dyDescent="0.25">
      <c r="A34" s="8"/>
      <c r="B34" s="9"/>
      <c r="C34" s="6"/>
      <c r="D34" s="6"/>
    </row>
    <row r="35" spans="1:4" s="29" customFormat="1" ht="11.25" customHeight="1" x14ac:dyDescent="0.25">
      <c r="A35" s="53" t="s">
        <v>23</v>
      </c>
      <c r="B35" s="53"/>
      <c r="C35" s="6" t="s">
        <v>18</v>
      </c>
      <c r="D35" s="35">
        <v>3.0000000000000001E-3</v>
      </c>
    </row>
    <row r="36" spans="1:4" s="29" customFormat="1" ht="11.25" customHeight="1" x14ac:dyDescent="0.25">
      <c r="A36" s="53" t="s">
        <v>24</v>
      </c>
      <c r="B36" s="53"/>
      <c r="C36" s="6" t="s">
        <v>18</v>
      </c>
      <c r="D36" s="35">
        <v>4.0000000000000002E-4</v>
      </c>
    </row>
    <row r="37" spans="1:4" s="29" customFormat="1" ht="11.25" customHeight="1" x14ac:dyDescent="0.25">
      <c r="A37" s="53" t="s">
        <v>25</v>
      </c>
      <c r="B37" s="53"/>
      <c r="C37" s="6" t="s">
        <v>18</v>
      </c>
      <c r="D37" s="35">
        <v>5.0000000000000001E-4</v>
      </c>
    </row>
    <row r="38" spans="1:4" s="29" customFormat="1" ht="11.25" customHeight="1" x14ac:dyDescent="0.25">
      <c r="A38" s="53" t="s">
        <v>26</v>
      </c>
      <c r="B38" s="53"/>
      <c r="C38" s="6" t="s">
        <v>14</v>
      </c>
      <c r="D38" s="31">
        <v>0.25</v>
      </c>
    </row>
    <row r="39" spans="1:4" s="36" customFormat="1" ht="18.75" customHeight="1" x14ac:dyDescent="0.3">
      <c r="A39" s="66" t="s">
        <v>27</v>
      </c>
      <c r="B39" s="73"/>
      <c r="C39" s="73"/>
      <c r="D39" s="73"/>
    </row>
    <row r="40" spans="1:4" s="29" customFormat="1" ht="144" customHeight="1" x14ac:dyDescent="0.25">
      <c r="A40" s="61" t="s">
        <v>6</v>
      </c>
      <c r="B40" s="61"/>
      <c r="C40" s="61"/>
      <c r="D40" s="61"/>
    </row>
    <row r="41" spans="1:4" s="29" customFormat="1" ht="6.75" customHeight="1" x14ac:dyDescent="0.25">
      <c r="A41" s="1"/>
      <c r="B41" s="1"/>
      <c r="C41" s="1"/>
      <c r="D41" s="1"/>
    </row>
    <row r="42" spans="1:4" s="29" customFormat="1" ht="11.25" customHeight="1" x14ac:dyDescent="0.25">
      <c r="A42" s="68" t="s">
        <v>7</v>
      </c>
      <c r="B42" s="69"/>
      <c r="C42" s="69"/>
      <c r="D42" s="69"/>
    </row>
    <row r="43" spans="1:4" s="29" customFormat="1" ht="6.75" customHeight="1" x14ac:dyDescent="0.25">
      <c r="A43" s="2"/>
      <c r="B43" s="3"/>
      <c r="C43" s="3"/>
      <c r="D43" s="3"/>
    </row>
    <row r="44" spans="1:4" s="29" customFormat="1" ht="36" customHeight="1" x14ac:dyDescent="0.25">
      <c r="A44" s="61" t="s">
        <v>8</v>
      </c>
      <c r="B44" s="61"/>
      <c r="C44" s="61"/>
      <c r="D44" s="61"/>
    </row>
    <row r="45" spans="1:4" s="29" customFormat="1" ht="6.75" customHeight="1" x14ac:dyDescent="0.25">
      <c r="A45" s="1"/>
      <c r="B45" s="1"/>
      <c r="C45" s="1"/>
      <c r="D45" s="1"/>
    </row>
    <row r="46" spans="1:4" s="29" customFormat="1" ht="48" customHeight="1" x14ac:dyDescent="0.25">
      <c r="A46" s="61" t="s">
        <v>9</v>
      </c>
      <c r="B46" s="61"/>
      <c r="C46" s="61"/>
      <c r="D46" s="61"/>
    </row>
    <row r="47" spans="1:4" s="29" customFormat="1" ht="6.75" customHeight="1" x14ac:dyDescent="0.25">
      <c r="A47" s="1"/>
      <c r="B47" s="1"/>
      <c r="C47" s="1"/>
      <c r="D47" s="1"/>
    </row>
    <row r="48" spans="1:4" s="29" customFormat="1" ht="48" customHeight="1" x14ac:dyDescent="0.25">
      <c r="A48" s="61" t="s">
        <v>10</v>
      </c>
      <c r="B48" s="61"/>
      <c r="C48" s="61"/>
      <c r="D48" s="61"/>
    </row>
    <row r="49" spans="1:4" s="29" customFormat="1" ht="6.75" customHeight="1" x14ac:dyDescent="0.25">
      <c r="A49" s="1"/>
      <c r="B49" s="1"/>
      <c r="C49" s="1"/>
      <c r="D49" s="1"/>
    </row>
    <row r="50" spans="1:4" s="29" customFormat="1" ht="36" customHeight="1" x14ac:dyDescent="0.25">
      <c r="A50" s="61" t="s">
        <v>11</v>
      </c>
      <c r="B50" s="61"/>
      <c r="C50" s="61"/>
      <c r="D50" s="61"/>
    </row>
    <row r="51" spans="1:4" s="29" customFormat="1" ht="6.75" customHeight="1" x14ac:dyDescent="0.25">
      <c r="A51" s="1"/>
      <c r="B51" s="1"/>
      <c r="C51" s="1"/>
      <c r="D51" s="1"/>
    </row>
    <row r="52" spans="1:4" s="29" customFormat="1" ht="15" customHeight="1" x14ac:dyDescent="0.25">
      <c r="A52" s="63" t="s">
        <v>12</v>
      </c>
      <c r="B52" s="64"/>
      <c r="C52" s="64"/>
      <c r="D52" s="64"/>
    </row>
    <row r="53" spans="1:4" s="29" customFormat="1" ht="6.75" customHeight="1" x14ac:dyDescent="0.25">
      <c r="A53" s="4"/>
      <c r="B53" s="5"/>
      <c r="C53" s="5"/>
      <c r="D53" s="5"/>
    </row>
    <row r="54" spans="1:4" s="29" customFormat="1" ht="11.25" customHeight="1" x14ac:dyDescent="0.25">
      <c r="A54" s="53" t="s">
        <v>13</v>
      </c>
      <c r="B54" s="53"/>
      <c r="C54" s="6" t="s">
        <v>14</v>
      </c>
      <c r="D54" s="30">
        <f>'[7]B. RateDesign'!$B$47</f>
        <v>23.74</v>
      </c>
    </row>
    <row r="55" spans="1:4" s="29" customFormat="1" ht="11.25" customHeight="1" x14ac:dyDescent="0.25">
      <c r="A55" s="53"/>
      <c r="B55" s="65"/>
      <c r="C55" s="6"/>
      <c r="D55" s="31"/>
    </row>
    <row r="56" spans="1:4" s="29" customFormat="1" ht="11.25" customHeight="1" x14ac:dyDescent="0.25">
      <c r="A56" s="53" t="s">
        <v>16</v>
      </c>
      <c r="B56" s="65"/>
      <c r="C56" s="6" t="s">
        <v>14</v>
      </c>
      <c r="D56" s="32">
        <v>0.56999999999999995</v>
      </c>
    </row>
    <row r="57" spans="1:4" s="29" customFormat="1" ht="11.25" customHeight="1" x14ac:dyDescent="0.25">
      <c r="A57" s="53" t="s">
        <v>28</v>
      </c>
      <c r="B57" s="53"/>
      <c r="C57" s="6" t="s">
        <v>18</v>
      </c>
      <c r="D57" s="34">
        <f>'[7]B. RateDesign'!$G$47</f>
        <v>1.3918704202849819E-2</v>
      </c>
    </row>
    <row r="58" spans="1:4" s="29" customFormat="1" ht="11.25" customHeight="1" x14ac:dyDescent="0.25">
      <c r="A58" s="53" t="s">
        <v>17</v>
      </c>
      <c r="B58" s="53"/>
      <c r="C58" s="6" t="s">
        <v>18</v>
      </c>
      <c r="D58" s="33">
        <f>'[7]4.13 LV Charges'!$I$91</f>
        <v>2.3E-3</v>
      </c>
    </row>
    <row r="59" spans="1:4" s="29" customFormat="1" ht="11.25" customHeight="1" x14ac:dyDescent="0.25">
      <c r="A59" s="53"/>
      <c r="B59" s="71"/>
      <c r="C59" s="6"/>
      <c r="D59" s="33"/>
    </row>
    <row r="60" spans="1:4" s="29" customFormat="1" ht="11.25" customHeight="1" x14ac:dyDescent="0.25">
      <c r="A60" s="53" t="s">
        <v>15</v>
      </c>
      <c r="B60" s="71"/>
      <c r="C60" s="6" t="s">
        <v>18</v>
      </c>
      <c r="D60" s="33">
        <v>1.1999999999999999E-3</v>
      </c>
    </row>
    <row r="61" spans="1:4" s="29" customFormat="1" ht="11.25" customHeight="1" x14ac:dyDescent="0.25">
      <c r="A61" s="53" t="s">
        <v>15</v>
      </c>
      <c r="B61" s="71"/>
      <c r="C61" s="6" t="s">
        <v>18</v>
      </c>
      <c r="D61" s="33">
        <v>-1.1999999999999999E-3</v>
      </c>
    </row>
    <row r="62" spans="1:4" s="29" customFormat="1" ht="11.25" customHeight="1" x14ac:dyDescent="0.25">
      <c r="A62" s="53" t="s">
        <v>19</v>
      </c>
      <c r="B62" s="71"/>
      <c r="C62" s="6" t="s">
        <v>18</v>
      </c>
      <c r="D62" s="33">
        <v>4.5999999999999999E-3</v>
      </c>
    </row>
    <row r="63" spans="1:4" s="29" customFormat="1" ht="22.5" customHeight="1" x14ac:dyDescent="0.25">
      <c r="A63" s="53" t="s">
        <v>20</v>
      </c>
      <c r="B63" s="53"/>
      <c r="C63" s="6" t="s">
        <v>18</v>
      </c>
      <c r="D63" s="34">
        <f>'[7]4.12 PowerSupplExp2'!$E$40</f>
        <v>5.1419542058710388E-3</v>
      </c>
    </row>
    <row r="64" spans="1:4" s="29" customFormat="1" ht="22.5" customHeight="1" x14ac:dyDescent="0.25">
      <c r="A64" s="53" t="s">
        <v>21</v>
      </c>
      <c r="B64" s="53"/>
      <c r="C64" s="6" t="s">
        <v>18</v>
      </c>
      <c r="D64" s="34">
        <f>'[7]4.12 PowerSupplExp2'!$E$54</f>
        <v>4.4700010807617119E-3</v>
      </c>
    </row>
    <row r="65" spans="1:4" s="29" customFormat="1" ht="6.75" customHeight="1" x14ac:dyDescent="0.25">
      <c r="A65" s="7"/>
      <c r="B65" s="7"/>
      <c r="C65" s="6"/>
      <c r="D65" s="34"/>
    </row>
    <row r="66" spans="1:4" s="29" customFormat="1" ht="15" customHeight="1" x14ac:dyDescent="0.25">
      <c r="A66" s="70" t="s">
        <v>22</v>
      </c>
      <c r="B66" s="65"/>
      <c r="C66" s="6"/>
      <c r="D66" s="6"/>
    </row>
    <row r="67" spans="1:4" s="29" customFormat="1" ht="6.75" customHeight="1" x14ac:dyDescent="0.25">
      <c r="A67" s="8"/>
      <c r="B67" s="9"/>
      <c r="C67" s="6"/>
      <c r="D67" s="6"/>
    </row>
    <row r="68" spans="1:4" s="29" customFormat="1" ht="11.25" customHeight="1" x14ac:dyDescent="0.25">
      <c r="A68" s="53" t="s">
        <v>23</v>
      </c>
      <c r="B68" s="53"/>
      <c r="C68" s="6" t="s">
        <v>18</v>
      </c>
      <c r="D68" s="35">
        <v>3.0000000000000001E-3</v>
      </c>
    </row>
    <row r="69" spans="1:4" s="29" customFormat="1" ht="11.25" customHeight="1" x14ac:dyDescent="0.25">
      <c r="A69" s="53" t="s">
        <v>24</v>
      </c>
      <c r="B69" s="53"/>
      <c r="C69" s="6" t="s">
        <v>18</v>
      </c>
      <c r="D69" s="35">
        <v>4.0000000000000002E-4</v>
      </c>
    </row>
    <row r="70" spans="1:4" s="29" customFormat="1" ht="11.25" customHeight="1" x14ac:dyDescent="0.25">
      <c r="A70" s="53" t="s">
        <v>25</v>
      </c>
      <c r="B70" s="53"/>
      <c r="C70" s="6" t="s">
        <v>18</v>
      </c>
      <c r="D70" s="35">
        <v>5.0000000000000001E-4</v>
      </c>
    </row>
    <row r="71" spans="1:4" s="29" customFormat="1" ht="11.25" customHeight="1" x14ac:dyDescent="0.25">
      <c r="A71" s="53" t="s">
        <v>26</v>
      </c>
      <c r="B71" s="53"/>
      <c r="C71" s="6" t="s">
        <v>14</v>
      </c>
      <c r="D71" s="31">
        <v>0.25</v>
      </c>
    </row>
    <row r="72" spans="1:4" s="36" customFormat="1" ht="18.75" customHeight="1" x14ac:dyDescent="0.3">
      <c r="A72" s="66" t="s">
        <v>29</v>
      </c>
      <c r="B72" s="66"/>
      <c r="C72" s="66"/>
      <c r="D72" s="66"/>
    </row>
    <row r="73" spans="1:4" s="29" customFormat="1" ht="156" customHeight="1" x14ac:dyDescent="0.25">
      <c r="A73" s="61" t="s">
        <v>30</v>
      </c>
      <c r="B73" s="61"/>
      <c r="C73" s="61"/>
      <c r="D73" s="61"/>
    </row>
    <row r="74" spans="1:4" s="29" customFormat="1" ht="6.75" customHeight="1" x14ac:dyDescent="0.25">
      <c r="A74" s="1"/>
      <c r="B74" s="1"/>
      <c r="C74" s="1"/>
      <c r="D74" s="1"/>
    </row>
    <row r="75" spans="1:4" s="29" customFormat="1" ht="11.25" customHeight="1" x14ac:dyDescent="0.25">
      <c r="A75" s="68" t="s">
        <v>7</v>
      </c>
      <c r="B75" s="69"/>
      <c r="C75" s="69"/>
      <c r="D75" s="69"/>
    </row>
    <row r="76" spans="1:4" s="29" customFormat="1" ht="6.75" customHeight="1" x14ac:dyDescent="0.25">
      <c r="A76" s="2"/>
      <c r="B76" s="3"/>
      <c r="C76" s="3"/>
      <c r="D76" s="3"/>
    </row>
    <row r="77" spans="1:4" s="29" customFormat="1" ht="36" customHeight="1" x14ac:dyDescent="0.25">
      <c r="A77" s="61" t="s">
        <v>8</v>
      </c>
      <c r="B77" s="61"/>
      <c r="C77" s="61"/>
      <c r="D77" s="61"/>
    </row>
    <row r="78" spans="1:4" s="29" customFormat="1" ht="6.75" customHeight="1" x14ac:dyDescent="0.25">
      <c r="A78" s="1"/>
      <c r="B78" s="1"/>
      <c r="C78" s="1"/>
      <c r="D78" s="1"/>
    </row>
    <row r="79" spans="1:4" s="29" customFormat="1" ht="48" customHeight="1" x14ac:dyDescent="0.25">
      <c r="A79" s="61" t="s">
        <v>9</v>
      </c>
      <c r="B79" s="61"/>
      <c r="C79" s="61"/>
      <c r="D79" s="61"/>
    </row>
    <row r="80" spans="1:4" s="29" customFormat="1" ht="6.75" customHeight="1" x14ac:dyDescent="0.25">
      <c r="A80" s="1"/>
      <c r="B80" s="1"/>
      <c r="C80" s="1"/>
      <c r="D80" s="1"/>
    </row>
    <row r="81" spans="1:4" s="29" customFormat="1" ht="48" customHeight="1" x14ac:dyDescent="0.25">
      <c r="A81" s="61" t="s">
        <v>10</v>
      </c>
      <c r="B81" s="61"/>
      <c r="C81" s="61"/>
      <c r="D81" s="61"/>
    </row>
    <row r="82" spans="1:4" s="29" customFormat="1" ht="6.75" customHeight="1" x14ac:dyDescent="0.25">
      <c r="A82" s="1"/>
      <c r="B82" s="1"/>
      <c r="C82" s="1"/>
      <c r="D82" s="1"/>
    </row>
    <row r="83" spans="1:4" s="29" customFormat="1" ht="84" customHeight="1" x14ac:dyDescent="0.25">
      <c r="A83" s="72" t="s">
        <v>31</v>
      </c>
      <c r="B83" s="72"/>
      <c r="C83" s="72"/>
      <c r="D83" s="72"/>
    </row>
    <row r="84" spans="1:4" s="29" customFormat="1" ht="84" customHeight="1" x14ac:dyDescent="0.25">
      <c r="A84" s="72" t="s">
        <v>32</v>
      </c>
      <c r="B84" s="72"/>
      <c r="C84" s="72"/>
      <c r="D84" s="72"/>
    </row>
    <row r="85" spans="1:4" s="29" customFormat="1" ht="36" customHeight="1" x14ac:dyDescent="0.25">
      <c r="A85" s="61" t="s">
        <v>11</v>
      </c>
      <c r="B85" s="61"/>
      <c r="C85" s="61"/>
      <c r="D85" s="61"/>
    </row>
    <row r="86" spans="1:4" s="29" customFormat="1" ht="6.75" customHeight="1" x14ac:dyDescent="0.25">
      <c r="A86" s="1"/>
      <c r="B86" s="1"/>
      <c r="C86" s="1"/>
      <c r="D86" s="1"/>
    </row>
    <row r="87" spans="1:4" s="29" customFormat="1" ht="15" customHeight="1" x14ac:dyDescent="0.25">
      <c r="A87" s="63" t="s">
        <v>12</v>
      </c>
      <c r="B87" s="64"/>
      <c r="C87" s="64"/>
      <c r="D87" s="64"/>
    </row>
    <row r="88" spans="1:4" s="29" customFormat="1" ht="6.75" customHeight="1" x14ac:dyDescent="0.25">
      <c r="A88" s="4"/>
      <c r="B88" s="5"/>
      <c r="C88" s="5"/>
      <c r="D88" s="5"/>
    </row>
    <row r="89" spans="1:4" s="29" customFormat="1" ht="11.25" customHeight="1" x14ac:dyDescent="0.25">
      <c r="A89" s="53" t="s">
        <v>13</v>
      </c>
      <c r="B89" s="53"/>
      <c r="C89" s="6" t="s">
        <v>14</v>
      </c>
      <c r="D89" s="30">
        <f>'[7]B. RateDesign'!$B$48</f>
        <v>89.34</v>
      </c>
    </row>
    <row r="90" spans="1:4" s="29" customFormat="1" ht="11.25" customHeight="1" x14ac:dyDescent="0.25">
      <c r="A90" s="53"/>
      <c r="B90" s="65"/>
      <c r="C90" s="6"/>
      <c r="D90" s="31"/>
    </row>
    <row r="91" spans="1:4" s="29" customFormat="1" ht="11.25" customHeight="1" x14ac:dyDescent="0.25">
      <c r="A91" s="53" t="s">
        <v>28</v>
      </c>
      <c r="B91" s="53"/>
      <c r="C91" s="6" t="s">
        <v>33</v>
      </c>
      <c r="D91" s="34">
        <f>'[7]B. RateDesign'!$G$48</f>
        <v>3.0997407861599702</v>
      </c>
    </row>
    <row r="92" spans="1:4" s="29" customFormat="1" ht="11.25" customHeight="1" x14ac:dyDescent="0.25">
      <c r="A92" s="53" t="s">
        <v>17</v>
      </c>
      <c r="B92" s="53"/>
      <c r="C92" s="6" t="s">
        <v>33</v>
      </c>
      <c r="D92" s="33">
        <f>'[7]4.13 LV Charges'!$I$92</f>
        <v>0.90839999999999999</v>
      </c>
    </row>
    <row r="93" spans="1:4" s="29" customFormat="1" ht="11.25" customHeight="1" x14ac:dyDescent="0.25">
      <c r="A93" s="53"/>
      <c r="B93" s="71"/>
      <c r="C93" s="6"/>
      <c r="D93" s="33"/>
    </row>
    <row r="94" spans="1:4" s="29" customFormat="1" ht="11.25" customHeight="1" x14ac:dyDescent="0.25">
      <c r="A94" s="53" t="s">
        <v>15</v>
      </c>
      <c r="B94" s="71"/>
      <c r="C94" s="6" t="s">
        <v>33</v>
      </c>
      <c r="D94" s="33">
        <v>0.3841</v>
      </c>
    </row>
    <row r="95" spans="1:4" s="29" customFormat="1" ht="11.25" customHeight="1" x14ac:dyDescent="0.25">
      <c r="A95" s="53" t="s">
        <v>15</v>
      </c>
      <c r="B95" s="71"/>
      <c r="C95" s="6" t="s">
        <v>33</v>
      </c>
      <c r="D95" s="33">
        <v>-0.27100000000000002</v>
      </c>
    </row>
    <row r="96" spans="1:4" s="29" customFormat="1" ht="22.5" customHeight="1" x14ac:dyDescent="0.25">
      <c r="A96" s="53" t="s">
        <v>20</v>
      </c>
      <c r="B96" s="53"/>
      <c r="C96" s="6" t="s">
        <v>33</v>
      </c>
      <c r="D96" s="34">
        <f>'[7]4.12 PowerSupplExp2'!$E$41</f>
        <v>2.1474935460729077</v>
      </c>
    </row>
    <row r="97" spans="1:4" s="29" customFormat="1" ht="22.5" customHeight="1" x14ac:dyDescent="0.25">
      <c r="A97" s="53" t="s">
        <v>21</v>
      </c>
      <c r="B97" s="53"/>
      <c r="C97" s="6" t="s">
        <v>33</v>
      </c>
      <c r="D97" s="34">
        <f>'[7]4.12 PowerSupplExp2'!$E$55</f>
        <v>1.8006993455508526</v>
      </c>
    </row>
    <row r="98" spans="1:4" s="29" customFormat="1" ht="6.75" customHeight="1" x14ac:dyDescent="0.25">
      <c r="A98" s="7"/>
      <c r="B98" s="7"/>
      <c r="C98" s="6"/>
      <c r="D98" s="34"/>
    </row>
    <row r="99" spans="1:4" s="29" customFormat="1" ht="15" customHeight="1" x14ac:dyDescent="0.25">
      <c r="A99" s="70" t="s">
        <v>22</v>
      </c>
      <c r="B99" s="65"/>
      <c r="C99" s="6"/>
      <c r="D99" s="6"/>
    </row>
    <row r="100" spans="1:4" s="29" customFormat="1" ht="6.75" customHeight="1" x14ac:dyDescent="0.25">
      <c r="A100" s="8"/>
      <c r="B100" s="9"/>
      <c r="C100" s="6"/>
      <c r="D100" s="6"/>
    </row>
    <row r="101" spans="1:4" s="29" customFormat="1" ht="11.25" customHeight="1" x14ac:dyDescent="0.25">
      <c r="A101" s="53" t="s">
        <v>23</v>
      </c>
      <c r="B101" s="53"/>
      <c r="C101" s="6" t="s">
        <v>18</v>
      </c>
      <c r="D101" s="35">
        <v>3.0000000000000001E-3</v>
      </c>
    </row>
    <row r="102" spans="1:4" s="29" customFormat="1" ht="11.25" customHeight="1" x14ac:dyDescent="0.25">
      <c r="A102" s="53" t="s">
        <v>24</v>
      </c>
      <c r="B102" s="53"/>
      <c r="C102" s="6" t="s">
        <v>18</v>
      </c>
      <c r="D102" s="35">
        <v>4.0000000000000002E-4</v>
      </c>
    </row>
    <row r="103" spans="1:4" s="29" customFormat="1" ht="11.25" customHeight="1" x14ac:dyDescent="0.25">
      <c r="A103" s="53" t="s">
        <v>25</v>
      </c>
      <c r="B103" s="53"/>
      <c r="C103" s="6" t="s">
        <v>18</v>
      </c>
      <c r="D103" s="35">
        <v>5.0000000000000001E-4</v>
      </c>
    </row>
    <row r="104" spans="1:4" s="29" customFormat="1" ht="11.25" customHeight="1" x14ac:dyDescent="0.25">
      <c r="A104" s="53" t="s">
        <v>26</v>
      </c>
      <c r="B104" s="53"/>
      <c r="C104" s="6" t="s">
        <v>14</v>
      </c>
      <c r="D104" s="31">
        <v>0.25</v>
      </c>
    </row>
    <row r="105" spans="1:4" s="36" customFormat="1" ht="18.75" customHeight="1" x14ac:dyDescent="0.3">
      <c r="A105" s="66" t="s">
        <v>34</v>
      </c>
      <c r="B105" s="66"/>
      <c r="C105" s="66"/>
      <c r="D105" s="67"/>
    </row>
    <row r="106" spans="1:4" s="29" customFormat="1" ht="48" customHeight="1" x14ac:dyDescent="0.25">
      <c r="A106" s="61" t="s">
        <v>35</v>
      </c>
      <c r="B106" s="61"/>
      <c r="C106" s="61"/>
      <c r="D106" s="62"/>
    </row>
    <row r="107" spans="1:4" s="29" customFormat="1" ht="6.75" customHeight="1" x14ac:dyDescent="0.25">
      <c r="A107" s="1"/>
      <c r="B107" s="1"/>
      <c r="C107" s="1"/>
      <c r="D107" s="37"/>
    </row>
    <row r="108" spans="1:4" s="29" customFormat="1" ht="11.25" customHeight="1" x14ac:dyDescent="0.25">
      <c r="A108" s="68" t="s">
        <v>7</v>
      </c>
      <c r="B108" s="69"/>
      <c r="C108" s="69"/>
      <c r="D108" s="69"/>
    </row>
    <row r="109" spans="1:4" s="29" customFormat="1" ht="6.75" customHeight="1" x14ac:dyDescent="0.25">
      <c r="A109" s="2"/>
      <c r="B109" s="3"/>
      <c r="C109" s="3"/>
      <c r="D109" s="3"/>
    </row>
    <row r="110" spans="1:4" s="29" customFormat="1" ht="36" customHeight="1" x14ac:dyDescent="0.25">
      <c r="A110" s="61" t="s">
        <v>8</v>
      </c>
      <c r="B110" s="61"/>
      <c r="C110" s="61"/>
      <c r="D110" s="62"/>
    </row>
    <row r="111" spans="1:4" s="29" customFormat="1" ht="6.75" customHeight="1" x14ac:dyDescent="0.25">
      <c r="A111" s="1"/>
      <c r="B111" s="1"/>
      <c r="C111" s="1"/>
      <c r="D111" s="37"/>
    </row>
    <row r="112" spans="1:4" s="29" customFormat="1" ht="48" customHeight="1" x14ac:dyDescent="0.25">
      <c r="A112" s="61" t="s">
        <v>9</v>
      </c>
      <c r="B112" s="61"/>
      <c r="C112" s="61"/>
      <c r="D112" s="62"/>
    </row>
    <row r="113" spans="1:4" s="29" customFormat="1" ht="6.75" customHeight="1" x14ac:dyDescent="0.25">
      <c r="A113" s="1"/>
      <c r="B113" s="1"/>
      <c r="C113" s="1"/>
      <c r="D113" s="37"/>
    </row>
    <row r="114" spans="1:4" s="29" customFormat="1" ht="48" customHeight="1" x14ac:dyDescent="0.25">
      <c r="A114" s="61" t="s">
        <v>10</v>
      </c>
      <c r="B114" s="61"/>
      <c r="C114" s="61"/>
      <c r="D114" s="62"/>
    </row>
    <row r="115" spans="1:4" s="29" customFormat="1" ht="6.75" customHeight="1" x14ac:dyDescent="0.25">
      <c r="A115" s="1"/>
      <c r="B115" s="1"/>
      <c r="C115" s="1"/>
      <c r="D115" s="37"/>
    </row>
    <row r="116" spans="1:4" s="29" customFormat="1" ht="36" customHeight="1" x14ac:dyDescent="0.25">
      <c r="A116" s="61" t="s">
        <v>11</v>
      </c>
      <c r="B116" s="61"/>
      <c r="C116" s="61"/>
      <c r="D116" s="62"/>
    </row>
    <row r="117" spans="1:4" s="29" customFormat="1" ht="6.75" customHeight="1" x14ac:dyDescent="0.25">
      <c r="A117" s="1"/>
      <c r="B117" s="1"/>
      <c r="C117" s="1"/>
      <c r="D117" s="37"/>
    </row>
    <row r="118" spans="1:4" s="29" customFormat="1" ht="15" customHeight="1" x14ac:dyDescent="0.25">
      <c r="A118" s="63" t="s">
        <v>12</v>
      </c>
      <c r="B118" s="64"/>
      <c r="C118" s="64"/>
      <c r="D118" s="64"/>
    </row>
    <row r="119" spans="1:4" s="29" customFormat="1" ht="6.75" customHeight="1" x14ac:dyDescent="0.25">
      <c r="A119" s="4"/>
      <c r="B119" s="5"/>
      <c r="C119" s="5"/>
      <c r="D119" s="5"/>
    </row>
    <row r="120" spans="1:4" s="29" customFormat="1" ht="11.25" customHeight="1" x14ac:dyDescent="0.25">
      <c r="A120" s="53" t="s">
        <v>36</v>
      </c>
      <c r="B120" s="53"/>
      <c r="C120" s="6" t="s">
        <v>14</v>
      </c>
      <c r="D120" s="30">
        <f>'[7]B. RateDesign'!$B$49</f>
        <v>3.2030179404630434</v>
      </c>
    </row>
    <row r="121" spans="1:4" s="29" customFormat="1" ht="11.25" customHeight="1" x14ac:dyDescent="0.25">
      <c r="A121" s="53"/>
      <c r="B121" s="65"/>
      <c r="C121" s="6"/>
      <c r="D121" s="31"/>
    </row>
    <row r="122" spans="1:4" s="29" customFormat="1" ht="11.25" customHeight="1" x14ac:dyDescent="0.25">
      <c r="A122" s="53" t="s">
        <v>28</v>
      </c>
      <c r="B122" s="53"/>
      <c r="C122" s="6" t="s">
        <v>33</v>
      </c>
      <c r="D122" s="34">
        <f>'[7]B. RateDesign'!$G$49</f>
        <v>9.8896255863959528</v>
      </c>
    </row>
    <row r="123" spans="1:4" s="29" customFormat="1" ht="11.25" customHeight="1" x14ac:dyDescent="0.25">
      <c r="A123" s="53" t="s">
        <v>17</v>
      </c>
      <c r="B123" s="53"/>
      <c r="C123" s="6" t="s">
        <v>33</v>
      </c>
      <c r="D123" s="35">
        <f>'[7]4.13 LV Charges'!$I$93</f>
        <v>0.71719999999999995</v>
      </c>
    </row>
    <row r="124" spans="1:4" s="29" customFormat="1" ht="11.25" customHeight="1" x14ac:dyDescent="0.25">
      <c r="A124" s="53"/>
      <c r="B124" s="71"/>
      <c r="C124" s="6"/>
      <c r="D124" s="35"/>
    </row>
    <row r="125" spans="1:4" s="29" customFormat="1" ht="11.25" customHeight="1" x14ac:dyDescent="0.25">
      <c r="A125" s="53" t="s">
        <v>15</v>
      </c>
      <c r="B125" s="71"/>
      <c r="C125" s="6" t="s">
        <v>33</v>
      </c>
      <c r="D125" s="35">
        <v>0.4486</v>
      </c>
    </row>
    <row r="126" spans="1:4" s="29" customFormat="1" ht="11.25" customHeight="1" x14ac:dyDescent="0.25">
      <c r="A126" s="53" t="s">
        <v>15</v>
      </c>
      <c r="B126" s="71"/>
      <c r="C126" s="6" t="s">
        <v>33</v>
      </c>
      <c r="D126" s="35">
        <v>-0.78639999999999999</v>
      </c>
    </row>
    <row r="127" spans="1:4" s="29" customFormat="1" ht="11.25" customHeight="1" x14ac:dyDescent="0.25">
      <c r="A127" s="53" t="s">
        <v>19</v>
      </c>
      <c r="B127" s="71"/>
      <c r="C127" s="6" t="s">
        <v>33</v>
      </c>
      <c r="D127" s="35">
        <v>-0.29499999999999998</v>
      </c>
    </row>
    <row r="128" spans="1:4" s="29" customFormat="1" ht="22.5" customHeight="1" x14ac:dyDescent="0.25">
      <c r="A128" s="53" t="s">
        <v>20</v>
      </c>
      <c r="B128" s="53"/>
      <c r="C128" s="6" t="s">
        <v>33</v>
      </c>
      <c r="D128" s="34">
        <f>'[7]4.12 PowerSupplExp2'!$E$42</f>
        <v>1.6275615519527915</v>
      </c>
    </row>
    <row r="129" spans="1:4" s="29" customFormat="1" ht="22.5" customHeight="1" x14ac:dyDescent="0.25">
      <c r="A129" s="53" t="s">
        <v>21</v>
      </c>
      <c r="B129" s="53"/>
      <c r="C129" s="6" t="s">
        <v>33</v>
      </c>
      <c r="D129" s="34">
        <f>'[7]4.12 PowerSupplExp2'!$E$56</f>
        <v>1.4215646105035122</v>
      </c>
    </row>
    <row r="130" spans="1:4" s="29" customFormat="1" ht="6.75" customHeight="1" x14ac:dyDescent="0.25">
      <c r="A130" s="7"/>
      <c r="B130" s="7"/>
      <c r="C130" s="6"/>
      <c r="D130" s="34"/>
    </row>
    <row r="131" spans="1:4" s="29" customFormat="1" ht="15" customHeight="1" x14ac:dyDescent="0.25">
      <c r="A131" s="70" t="s">
        <v>22</v>
      </c>
      <c r="B131" s="65"/>
      <c r="C131" s="6"/>
      <c r="D131" s="6"/>
    </row>
    <row r="132" spans="1:4" s="29" customFormat="1" ht="6.75" customHeight="1" x14ac:dyDescent="0.25">
      <c r="A132" s="8"/>
      <c r="B132" s="9"/>
      <c r="C132" s="6"/>
      <c r="D132" s="6"/>
    </row>
    <row r="133" spans="1:4" s="29" customFormat="1" ht="11.25" customHeight="1" x14ac:dyDescent="0.25">
      <c r="A133" s="53" t="s">
        <v>23</v>
      </c>
      <c r="B133" s="53"/>
      <c r="C133" s="6" t="s">
        <v>18</v>
      </c>
      <c r="D133" s="35">
        <v>3.0000000000000001E-3</v>
      </c>
    </row>
    <row r="134" spans="1:4" s="29" customFormat="1" ht="11.25" customHeight="1" x14ac:dyDescent="0.25">
      <c r="A134" s="53" t="s">
        <v>24</v>
      </c>
      <c r="B134" s="53"/>
      <c r="C134" s="6" t="s">
        <v>18</v>
      </c>
      <c r="D134" s="35">
        <v>4.0000000000000002E-4</v>
      </c>
    </row>
    <row r="135" spans="1:4" s="29" customFormat="1" ht="11.25" customHeight="1" x14ac:dyDescent="0.25">
      <c r="A135" s="53" t="s">
        <v>25</v>
      </c>
      <c r="B135" s="53"/>
      <c r="C135" s="6" t="s">
        <v>18</v>
      </c>
      <c r="D135" s="35">
        <v>5.0000000000000001E-4</v>
      </c>
    </row>
    <row r="136" spans="1:4" s="29" customFormat="1" ht="11.25" customHeight="1" x14ac:dyDescent="0.25">
      <c r="A136" s="53" t="s">
        <v>26</v>
      </c>
      <c r="B136" s="53"/>
      <c r="C136" s="6" t="s">
        <v>14</v>
      </c>
      <c r="D136" s="31">
        <v>0.25</v>
      </c>
    </row>
    <row r="137" spans="1:4" s="36" customFormat="1" ht="18.75" customHeight="1" x14ac:dyDescent="0.3">
      <c r="A137" s="66" t="s">
        <v>37</v>
      </c>
      <c r="B137" s="66"/>
      <c r="C137" s="66"/>
      <c r="D137" s="67"/>
    </row>
    <row r="138" spans="1:4" s="29" customFormat="1" ht="60" customHeight="1" x14ac:dyDescent="0.25">
      <c r="A138" s="61" t="s">
        <v>38</v>
      </c>
      <c r="B138" s="61"/>
      <c r="C138" s="61"/>
      <c r="D138" s="62"/>
    </row>
    <row r="139" spans="1:4" s="29" customFormat="1" ht="6.75" customHeight="1" x14ac:dyDescent="0.25">
      <c r="A139" s="1"/>
      <c r="B139" s="1"/>
      <c r="C139" s="1"/>
      <c r="D139" s="37"/>
    </row>
    <row r="140" spans="1:4" s="29" customFormat="1" ht="11.25" customHeight="1" x14ac:dyDescent="0.25">
      <c r="A140" s="68" t="s">
        <v>7</v>
      </c>
      <c r="B140" s="69"/>
      <c r="C140" s="69"/>
      <c r="D140" s="69"/>
    </row>
    <row r="141" spans="1:4" s="29" customFormat="1" ht="6.75" customHeight="1" x14ac:dyDescent="0.25">
      <c r="A141" s="2"/>
      <c r="B141" s="3"/>
      <c r="C141" s="3"/>
      <c r="D141" s="3"/>
    </row>
    <row r="142" spans="1:4" s="29" customFormat="1" ht="36" customHeight="1" x14ac:dyDescent="0.25">
      <c r="A142" s="61" t="s">
        <v>39</v>
      </c>
      <c r="B142" s="61"/>
      <c r="C142" s="61"/>
      <c r="D142" s="62"/>
    </row>
    <row r="143" spans="1:4" s="29" customFormat="1" ht="6.75" customHeight="1" x14ac:dyDescent="0.25">
      <c r="A143" s="1"/>
      <c r="B143" s="1"/>
      <c r="C143" s="1"/>
      <c r="D143" s="37"/>
    </row>
    <row r="144" spans="1:4" s="29" customFormat="1" ht="48" customHeight="1" x14ac:dyDescent="0.25">
      <c r="A144" s="61" t="s">
        <v>9</v>
      </c>
      <c r="B144" s="61"/>
      <c r="C144" s="61"/>
      <c r="D144" s="62"/>
    </row>
    <row r="145" spans="1:4" s="29" customFormat="1" ht="6.75" customHeight="1" x14ac:dyDescent="0.25">
      <c r="A145" s="1"/>
      <c r="B145" s="1"/>
      <c r="C145" s="1"/>
      <c r="D145" s="37"/>
    </row>
    <row r="146" spans="1:4" s="29" customFormat="1" ht="48" customHeight="1" x14ac:dyDescent="0.25">
      <c r="A146" s="61" t="s">
        <v>10</v>
      </c>
      <c r="B146" s="61"/>
      <c r="C146" s="61"/>
      <c r="D146" s="62"/>
    </row>
    <row r="147" spans="1:4" s="29" customFormat="1" ht="6.75" customHeight="1" x14ac:dyDescent="0.25">
      <c r="A147" s="1"/>
      <c r="B147" s="1"/>
      <c r="C147" s="1"/>
      <c r="D147" s="37"/>
    </row>
    <row r="148" spans="1:4" s="29" customFormat="1" ht="36" customHeight="1" x14ac:dyDescent="0.25">
      <c r="A148" s="61" t="s">
        <v>40</v>
      </c>
      <c r="B148" s="61"/>
      <c r="C148" s="61"/>
      <c r="D148" s="62"/>
    </row>
    <row r="149" spans="1:4" s="29" customFormat="1" ht="6.75" customHeight="1" x14ac:dyDescent="0.25">
      <c r="A149" s="1"/>
      <c r="B149" s="1"/>
      <c r="C149" s="1"/>
      <c r="D149" s="37"/>
    </row>
    <row r="150" spans="1:4" s="29" customFormat="1" ht="15" customHeight="1" x14ac:dyDescent="0.25">
      <c r="A150" s="63" t="s">
        <v>12</v>
      </c>
      <c r="B150" s="64"/>
      <c r="C150" s="64"/>
      <c r="D150" s="64"/>
    </row>
    <row r="151" spans="1:4" s="29" customFormat="1" ht="6.75" customHeight="1" x14ac:dyDescent="0.25">
      <c r="A151" s="4"/>
      <c r="B151" s="5"/>
      <c r="C151" s="5"/>
      <c r="D151" s="5"/>
    </row>
    <row r="152" spans="1:4" s="29" customFormat="1" ht="11.25" customHeight="1" x14ac:dyDescent="0.25">
      <c r="A152" s="53" t="s">
        <v>36</v>
      </c>
      <c r="B152" s="53"/>
      <c r="C152" s="6" t="s">
        <v>14</v>
      </c>
      <c r="D152" s="30">
        <f>'[7]B. RateDesign'!$B$50</f>
        <v>2.3356483798516856</v>
      </c>
    </row>
    <row r="153" spans="1:4" s="29" customFormat="1" ht="11.25" customHeight="1" x14ac:dyDescent="0.25">
      <c r="A153" s="53"/>
      <c r="B153" s="65"/>
      <c r="C153" s="6"/>
      <c r="D153" s="31"/>
    </row>
    <row r="154" spans="1:4" s="29" customFormat="1" ht="11.25" customHeight="1" x14ac:dyDescent="0.25">
      <c r="A154" s="53" t="s">
        <v>28</v>
      </c>
      <c r="B154" s="53"/>
      <c r="C154" s="6" t="s">
        <v>33</v>
      </c>
      <c r="D154" s="34">
        <f>'[7]B. RateDesign'!$G$50</f>
        <v>12.817116534556433</v>
      </c>
    </row>
    <row r="155" spans="1:4" s="29" customFormat="1" ht="11.25" customHeight="1" x14ac:dyDescent="0.25">
      <c r="A155" s="53" t="s">
        <v>17</v>
      </c>
      <c r="B155" s="53"/>
      <c r="C155" s="6" t="s">
        <v>33</v>
      </c>
      <c r="D155" s="35">
        <f>'[7]4.13 LV Charges'!$I$94</f>
        <v>0.70240000000000002</v>
      </c>
    </row>
    <row r="156" spans="1:4" s="29" customFormat="1" ht="11.25" customHeight="1" x14ac:dyDescent="0.25">
      <c r="A156" s="53"/>
      <c r="B156" s="71"/>
      <c r="C156" s="6"/>
      <c r="D156" s="35"/>
    </row>
    <row r="157" spans="1:4" s="29" customFormat="1" ht="11.25" customHeight="1" x14ac:dyDescent="0.25">
      <c r="A157" s="53" t="s">
        <v>15</v>
      </c>
      <c r="B157" s="71"/>
      <c r="C157" s="6" t="s">
        <v>33</v>
      </c>
      <c r="D157" s="35">
        <v>0.40579999999999999</v>
      </c>
    </row>
    <row r="158" spans="1:4" s="29" customFormat="1" ht="11.25" customHeight="1" x14ac:dyDescent="0.25">
      <c r="A158" s="53" t="s">
        <v>15</v>
      </c>
      <c r="B158" s="71"/>
      <c r="C158" s="6" t="s">
        <v>33</v>
      </c>
      <c r="D158" s="35">
        <v>-1.2018</v>
      </c>
    </row>
    <row r="159" spans="1:4" s="29" customFormat="1" ht="22.5" customHeight="1" x14ac:dyDescent="0.25">
      <c r="A159" s="53" t="s">
        <v>20</v>
      </c>
      <c r="B159" s="53"/>
      <c r="C159" s="6" t="s">
        <v>33</v>
      </c>
      <c r="D159" s="34">
        <f>'[7]4.12 PowerSupplExp2'!$E$43</f>
        <v>1.6195208984792684</v>
      </c>
    </row>
    <row r="160" spans="1:4" s="29" customFormat="1" ht="22.5" customHeight="1" x14ac:dyDescent="0.25">
      <c r="A160" s="53" t="s">
        <v>21</v>
      </c>
      <c r="B160" s="53"/>
      <c r="C160" s="6" t="s">
        <v>33</v>
      </c>
      <c r="D160" s="34">
        <f>'[7]4.12 PowerSupplExp2'!$E$57</f>
        <v>1.3922012192039219</v>
      </c>
    </row>
    <row r="161" spans="1:4" s="29" customFormat="1" ht="6.75" customHeight="1" x14ac:dyDescent="0.25">
      <c r="A161" s="7"/>
      <c r="B161" s="7"/>
      <c r="C161" s="6"/>
      <c r="D161" s="34"/>
    </row>
    <row r="162" spans="1:4" s="29" customFormat="1" ht="15" customHeight="1" x14ac:dyDescent="0.25">
      <c r="A162" s="70" t="s">
        <v>22</v>
      </c>
      <c r="B162" s="65"/>
      <c r="C162" s="6"/>
      <c r="D162" s="6"/>
    </row>
    <row r="163" spans="1:4" s="29" customFormat="1" ht="6.75" customHeight="1" x14ac:dyDescent="0.25">
      <c r="A163" s="8"/>
      <c r="B163" s="9"/>
      <c r="C163" s="6"/>
      <c r="D163" s="6"/>
    </row>
    <row r="164" spans="1:4" s="29" customFormat="1" ht="11.25" customHeight="1" x14ac:dyDescent="0.25">
      <c r="A164" s="53" t="s">
        <v>23</v>
      </c>
      <c r="B164" s="53"/>
      <c r="C164" s="6" t="s">
        <v>18</v>
      </c>
      <c r="D164" s="35">
        <v>3.0000000000000001E-3</v>
      </c>
    </row>
    <row r="165" spans="1:4" s="29" customFormat="1" ht="11.25" customHeight="1" x14ac:dyDescent="0.25">
      <c r="A165" s="53" t="s">
        <v>24</v>
      </c>
      <c r="B165" s="53"/>
      <c r="C165" s="6" t="s">
        <v>18</v>
      </c>
      <c r="D165" s="35">
        <v>4.0000000000000002E-4</v>
      </c>
    </row>
    <row r="166" spans="1:4" s="29" customFormat="1" ht="11.25" customHeight="1" x14ac:dyDescent="0.25">
      <c r="A166" s="53" t="s">
        <v>25</v>
      </c>
      <c r="B166" s="53"/>
      <c r="C166" s="6" t="s">
        <v>18</v>
      </c>
      <c r="D166" s="35">
        <v>5.0000000000000001E-4</v>
      </c>
    </row>
    <row r="167" spans="1:4" s="29" customFormat="1" ht="11.25" customHeight="1" x14ac:dyDescent="0.25">
      <c r="A167" s="53" t="s">
        <v>26</v>
      </c>
      <c r="B167" s="53"/>
      <c r="C167" s="6" t="s">
        <v>14</v>
      </c>
      <c r="D167" s="31">
        <v>0.25</v>
      </c>
    </row>
    <row r="168" spans="1:4" s="36" customFormat="1" ht="18.75" customHeight="1" x14ac:dyDescent="0.3">
      <c r="A168" s="66" t="s">
        <v>41</v>
      </c>
      <c r="B168" s="66"/>
      <c r="C168" s="66"/>
      <c r="D168" s="67"/>
    </row>
    <row r="169" spans="1:4" s="29" customFormat="1" ht="84" customHeight="1" x14ac:dyDescent="0.25">
      <c r="A169" s="61" t="s">
        <v>42</v>
      </c>
      <c r="B169" s="61"/>
      <c r="C169" s="61"/>
      <c r="D169" s="62"/>
    </row>
    <row r="170" spans="1:4" s="29" customFormat="1" ht="6.75" customHeight="1" x14ac:dyDescent="0.25">
      <c r="A170" s="1"/>
      <c r="B170" s="1"/>
      <c r="C170" s="1"/>
      <c r="D170" s="37"/>
    </row>
    <row r="171" spans="1:4" s="29" customFormat="1" ht="11.25" customHeight="1" x14ac:dyDescent="0.25">
      <c r="A171" s="68" t="s">
        <v>7</v>
      </c>
      <c r="B171" s="69"/>
      <c r="C171" s="69"/>
      <c r="D171" s="69"/>
    </row>
    <row r="172" spans="1:4" s="29" customFormat="1" ht="6.75" customHeight="1" x14ac:dyDescent="0.25">
      <c r="A172" s="2"/>
      <c r="B172" s="3"/>
      <c r="C172" s="3"/>
      <c r="D172" s="3"/>
    </row>
    <row r="173" spans="1:4" s="29" customFormat="1" ht="36" customHeight="1" x14ac:dyDescent="0.25">
      <c r="A173" s="61" t="s">
        <v>43</v>
      </c>
      <c r="B173" s="61"/>
      <c r="C173" s="61"/>
      <c r="D173" s="62"/>
    </row>
    <row r="174" spans="1:4" s="29" customFormat="1" ht="6.75" customHeight="1" x14ac:dyDescent="0.25">
      <c r="A174" s="1"/>
      <c r="B174" s="1"/>
      <c r="C174" s="1"/>
      <c r="D174" s="37"/>
    </row>
    <row r="175" spans="1:4" s="29" customFormat="1" ht="48" customHeight="1" x14ac:dyDescent="0.25">
      <c r="A175" s="61" t="s">
        <v>9</v>
      </c>
      <c r="B175" s="61"/>
      <c r="C175" s="61"/>
      <c r="D175" s="62"/>
    </row>
    <row r="176" spans="1:4" s="29" customFormat="1" ht="6.75" customHeight="1" x14ac:dyDescent="0.25">
      <c r="A176" s="1"/>
      <c r="B176" s="1"/>
      <c r="C176" s="1"/>
      <c r="D176" s="37"/>
    </row>
    <row r="177" spans="1:4" s="29" customFormat="1" ht="48" customHeight="1" x14ac:dyDescent="0.25">
      <c r="A177" s="61" t="s">
        <v>10</v>
      </c>
      <c r="B177" s="61"/>
      <c r="C177" s="61"/>
      <c r="D177" s="62"/>
    </row>
    <row r="178" spans="1:4" s="29" customFormat="1" ht="6.75" customHeight="1" x14ac:dyDescent="0.25">
      <c r="A178" s="1"/>
      <c r="B178" s="1"/>
      <c r="C178" s="1"/>
      <c r="D178" s="37"/>
    </row>
    <row r="179" spans="1:4" s="29" customFormat="1" ht="36" customHeight="1" x14ac:dyDescent="0.25">
      <c r="A179" s="61" t="s">
        <v>11</v>
      </c>
      <c r="B179" s="61"/>
      <c r="C179" s="61"/>
      <c r="D179" s="62"/>
    </row>
    <row r="180" spans="1:4" s="29" customFormat="1" ht="6.75" customHeight="1" x14ac:dyDescent="0.25">
      <c r="A180" s="1"/>
      <c r="B180" s="1"/>
      <c r="C180" s="1"/>
      <c r="D180" s="37"/>
    </row>
    <row r="181" spans="1:4" s="29" customFormat="1" ht="15" customHeight="1" x14ac:dyDescent="0.25">
      <c r="A181" s="63" t="s">
        <v>12</v>
      </c>
      <c r="B181" s="64"/>
      <c r="C181" s="64"/>
      <c r="D181" s="64"/>
    </row>
    <row r="182" spans="1:4" s="29" customFormat="1" ht="6.75" customHeight="1" x14ac:dyDescent="0.25">
      <c r="A182" s="4"/>
      <c r="B182" s="5"/>
      <c r="C182" s="5"/>
      <c r="D182" s="5"/>
    </row>
    <row r="183" spans="1:4" s="29" customFormat="1" ht="11.25" customHeight="1" x14ac:dyDescent="0.25">
      <c r="A183" s="53" t="s">
        <v>44</v>
      </c>
      <c r="B183" s="53"/>
      <c r="C183" s="6" t="s">
        <v>14</v>
      </c>
      <c r="D183" s="30">
        <f>'[7]B. RateDesign'!$B$51</f>
        <v>13.021298982082365</v>
      </c>
    </row>
    <row r="184" spans="1:4" s="29" customFormat="1" ht="11.25" customHeight="1" x14ac:dyDescent="0.25">
      <c r="A184" s="53"/>
      <c r="B184" s="65"/>
      <c r="C184" s="6"/>
      <c r="D184" s="31"/>
    </row>
    <row r="185" spans="1:4" s="29" customFormat="1" ht="11.25" customHeight="1" x14ac:dyDescent="0.25">
      <c r="A185" s="53" t="s">
        <v>28</v>
      </c>
      <c r="B185" s="53"/>
      <c r="C185" s="6" t="s">
        <v>18</v>
      </c>
      <c r="D185" s="34">
        <f>'[7]B. RateDesign'!$G$51</f>
        <v>6.0354973848540661E-3</v>
      </c>
    </row>
    <row r="186" spans="1:4" s="29" customFormat="1" ht="11.25" customHeight="1" x14ac:dyDescent="0.25">
      <c r="A186" s="53" t="s">
        <v>17</v>
      </c>
      <c r="B186" s="53"/>
      <c r="C186" s="6" t="s">
        <v>18</v>
      </c>
      <c r="D186" s="35">
        <f>'[7]4.13 LV Charges'!$I$95</f>
        <v>2.3E-3</v>
      </c>
    </row>
    <row r="187" spans="1:4" s="29" customFormat="1" ht="11.25" customHeight="1" x14ac:dyDescent="0.25">
      <c r="A187" s="53"/>
      <c r="B187" s="71"/>
      <c r="C187" s="6"/>
      <c r="D187" s="35"/>
    </row>
    <row r="188" spans="1:4" s="29" customFormat="1" ht="11.25" customHeight="1" x14ac:dyDescent="0.25">
      <c r="A188" s="53" t="s">
        <v>15</v>
      </c>
      <c r="B188" s="71"/>
      <c r="C188" s="6" t="s">
        <v>18</v>
      </c>
      <c r="D188" s="35">
        <v>1.1999999999999999E-3</v>
      </c>
    </row>
    <row r="189" spans="1:4" s="29" customFormat="1" ht="11.25" customHeight="1" x14ac:dyDescent="0.25">
      <c r="A189" s="53" t="s">
        <v>15</v>
      </c>
      <c r="B189" s="71"/>
      <c r="C189" s="6" t="s">
        <v>18</v>
      </c>
      <c r="D189" s="35">
        <v>-8.0000000000000004E-4</v>
      </c>
    </row>
    <row r="190" spans="1:4" s="29" customFormat="1" ht="11.25" customHeight="1" x14ac:dyDescent="0.25">
      <c r="A190" s="53" t="s">
        <v>19</v>
      </c>
      <c r="B190" s="71"/>
      <c r="C190" s="6" t="s">
        <v>18</v>
      </c>
      <c r="D190" s="35">
        <v>-2.0000000000000001E-4</v>
      </c>
    </row>
    <row r="191" spans="1:4" s="29" customFormat="1" ht="22.5" customHeight="1" x14ac:dyDescent="0.25">
      <c r="A191" s="53" t="s">
        <v>20</v>
      </c>
      <c r="B191" s="53"/>
      <c r="C191" s="6" t="s">
        <v>18</v>
      </c>
      <c r="D191" s="34">
        <f>'[7]4.12 PowerSupplExp2'!$E$44</f>
        <v>5.1419458455713041E-3</v>
      </c>
    </row>
    <row r="192" spans="1:4" s="29" customFormat="1" ht="22.5" customHeight="1" x14ac:dyDescent="0.25">
      <c r="A192" s="53" t="s">
        <v>21</v>
      </c>
      <c r="B192" s="53"/>
      <c r="C192" s="6" t="s">
        <v>18</v>
      </c>
      <c r="D192" s="34">
        <f>'[7]4.12 PowerSupplExp2'!$E$58</f>
        <v>4.4700040061023049E-3</v>
      </c>
    </row>
    <row r="193" spans="1:4" s="29" customFormat="1" ht="6.75" customHeight="1" x14ac:dyDescent="0.25">
      <c r="A193" s="7"/>
      <c r="B193" s="7"/>
      <c r="C193" s="6"/>
      <c r="D193" s="34"/>
    </row>
    <row r="194" spans="1:4" s="29" customFormat="1" ht="15" customHeight="1" x14ac:dyDescent="0.25">
      <c r="A194" s="70" t="s">
        <v>22</v>
      </c>
      <c r="B194" s="65"/>
      <c r="C194" s="6"/>
      <c r="D194" s="6"/>
    </row>
    <row r="195" spans="1:4" s="29" customFormat="1" ht="6.75" customHeight="1" x14ac:dyDescent="0.25">
      <c r="A195" s="8"/>
      <c r="B195" s="9"/>
      <c r="C195" s="6"/>
      <c r="D195" s="6"/>
    </row>
    <row r="196" spans="1:4" s="29" customFormat="1" ht="11.25" customHeight="1" x14ac:dyDescent="0.25">
      <c r="A196" s="53" t="s">
        <v>23</v>
      </c>
      <c r="B196" s="53"/>
      <c r="C196" s="6" t="s">
        <v>18</v>
      </c>
      <c r="D196" s="35">
        <v>3.0000000000000001E-3</v>
      </c>
    </row>
    <row r="197" spans="1:4" s="29" customFormat="1" ht="11.25" customHeight="1" x14ac:dyDescent="0.25">
      <c r="A197" s="53" t="s">
        <v>24</v>
      </c>
      <c r="B197" s="53"/>
      <c r="C197" s="6" t="s">
        <v>18</v>
      </c>
      <c r="D197" s="35">
        <v>4.0000000000000002E-4</v>
      </c>
    </row>
    <row r="198" spans="1:4" s="29" customFormat="1" ht="11.25" customHeight="1" x14ac:dyDescent="0.25">
      <c r="A198" s="53" t="s">
        <v>25</v>
      </c>
      <c r="B198" s="53"/>
      <c r="C198" s="6" t="s">
        <v>18</v>
      </c>
      <c r="D198" s="35">
        <v>5.0000000000000001E-4</v>
      </c>
    </row>
    <row r="199" spans="1:4" s="29" customFormat="1" ht="11.25" customHeight="1" x14ac:dyDescent="0.25">
      <c r="A199" s="53" t="s">
        <v>26</v>
      </c>
      <c r="B199" s="53"/>
      <c r="C199" s="6" t="s">
        <v>14</v>
      </c>
      <c r="D199" s="31">
        <v>0.25</v>
      </c>
    </row>
    <row r="200" spans="1:4" s="36" customFormat="1" ht="18.75" customHeight="1" x14ac:dyDescent="0.3">
      <c r="A200" s="66" t="s">
        <v>45</v>
      </c>
      <c r="B200" s="66"/>
      <c r="C200" s="66"/>
      <c r="D200" s="67"/>
    </row>
    <row r="201" spans="1:4" s="29" customFormat="1" ht="36" customHeight="1" x14ac:dyDescent="0.25">
      <c r="A201" s="61" t="s">
        <v>46</v>
      </c>
      <c r="B201" s="61"/>
      <c r="C201" s="61"/>
      <c r="D201" s="62"/>
    </row>
    <row r="202" spans="1:4" s="29" customFormat="1" ht="6.75" customHeight="1" x14ac:dyDescent="0.25">
      <c r="A202" s="1"/>
      <c r="B202" s="1"/>
      <c r="C202" s="1"/>
      <c r="D202" s="37"/>
    </row>
    <row r="203" spans="1:4" s="29" customFormat="1" ht="11.25" customHeight="1" x14ac:dyDescent="0.25">
      <c r="A203" s="68" t="s">
        <v>7</v>
      </c>
      <c r="B203" s="69"/>
      <c r="C203" s="69"/>
      <c r="D203" s="69"/>
    </row>
    <row r="204" spans="1:4" s="29" customFormat="1" ht="6.75" customHeight="1" x14ac:dyDescent="0.25">
      <c r="A204" s="2"/>
      <c r="B204" s="3"/>
      <c r="C204" s="3"/>
      <c r="D204" s="3"/>
    </row>
    <row r="205" spans="1:4" s="29" customFormat="1" ht="36" customHeight="1" x14ac:dyDescent="0.25">
      <c r="A205" s="61" t="s">
        <v>43</v>
      </c>
      <c r="B205" s="61"/>
      <c r="C205" s="61"/>
      <c r="D205" s="62"/>
    </row>
    <row r="206" spans="1:4" s="29" customFormat="1" ht="6.75" customHeight="1" x14ac:dyDescent="0.25">
      <c r="A206" s="1"/>
      <c r="B206" s="1"/>
      <c r="C206" s="1"/>
      <c r="D206" s="37"/>
    </row>
    <row r="207" spans="1:4" s="29" customFormat="1" ht="48" customHeight="1" x14ac:dyDescent="0.25">
      <c r="A207" s="61" t="s">
        <v>9</v>
      </c>
      <c r="B207" s="61"/>
      <c r="C207" s="61"/>
      <c r="D207" s="62"/>
    </row>
    <row r="208" spans="1:4" s="29" customFormat="1" ht="6.75" customHeight="1" x14ac:dyDescent="0.25">
      <c r="A208" s="1"/>
      <c r="B208" s="1"/>
      <c r="C208" s="1"/>
      <c r="D208" s="37"/>
    </row>
    <row r="209" spans="1:4" s="29" customFormat="1" ht="48" customHeight="1" x14ac:dyDescent="0.25">
      <c r="A209" s="61" t="s">
        <v>10</v>
      </c>
      <c r="B209" s="61"/>
      <c r="C209" s="61"/>
      <c r="D209" s="62"/>
    </row>
    <row r="210" spans="1:4" s="29" customFormat="1" ht="6.75" customHeight="1" x14ac:dyDescent="0.25">
      <c r="A210" s="1"/>
      <c r="B210" s="1"/>
      <c r="C210" s="1"/>
      <c r="D210" s="37"/>
    </row>
    <row r="211" spans="1:4" s="29" customFormat="1" ht="36" customHeight="1" x14ac:dyDescent="0.25">
      <c r="A211" s="61" t="s">
        <v>40</v>
      </c>
      <c r="B211" s="61"/>
      <c r="C211" s="61"/>
      <c r="D211" s="62"/>
    </row>
    <row r="212" spans="1:4" s="29" customFormat="1" ht="6.75" customHeight="1" x14ac:dyDescent="0.25">
      <c r="A212" s="1"/>
      <c r="B212" s="1"/>
      <c r="C212" s="1"/>
      <c r="D212" s="37"/>
    </row>
    <row r="213" spans="1:4" s="29" customFormat="1" ht="15" customHeight="1" x14ac:dyDescent="0.25">
      <c r="A213" s="63" t="s">
        <v>12</v>
      </c>
      <c r="B213" s="64"/>
      <c r="C213" s="64"/>
      <c r="D213" s="64"/>
    </row>
    <row r="214" spans="1:4" s="29" customFormat="1" ht="6.75" customHeight="1" x14ac:dyDescent="0.25">
      <c r="A214" s="4"/>
      <c r="B214" s="5"/>
      <c r="C214" s="5"/>
      <c r="D214" s="5"/>
    </row>
    <row r="215" spans="1:4" s="29" customFormat="1" ht="11.25" customHeight="1" x14ac:dyDescent="0.25">
      <c r="A215" s="53" t="s">
        <v>13</v>
      </c>
      <c r="B215" s="53"/>
      <c r="C215" s="6" t="s">
        <v>14</v>
      </c>
      <c r="D215" s="30">
        <v>4.55</v>
      </c>
    </row>
    <row r="216" spans="1:4" s="29" customFormat="1" ht="6.75" customHeight="1" x14ac:dyDescent="0.25">
      <c r="A216" s="10"/>
      <c r="B216" s="7"/>
      <c r="C216" s="6"/>
      <c r="D216" s="30"/>
    </row>
    <row r="217" spans="1:4" s="29" customFormat="1" ht="18" customHeight="1" x14ac:dyDescent="0.25">
      <c r="A217" s="11" t="s">
        <v>47</v>
      </c>
      <c r="B217" s="12"/>
      <c r="C217" s="12"/>
      <c r="D217" s="12"/>
    </row>
    <row r="218" spans="1:4" s="29" customFormat="1" ht="11.25" customHeight="1" x14ac:dyDescent="0.25">
      <c r="A218" s="65" t="s">
        <v>48</v>
      </c>
      <c r="B218" s="65"/>
      <c r="C218" s="13" t="s">
        <v>33</v>
      </c>
      <c r="D218" s="38">
        <v>-0.6</v>
      </c>
    </row>
    <row r="219" spans="1:4" s="29" customFormat="1" ht="11.25" customHeight="1" x14ac:dyDescent="0.25">
      <c r="A219" s="53" t="s">
        <v>49</v>
      </c>
      <c r="B219" s="53"/>
      <c r="C219" s="13" t="s">
        <v>50</v>
      </c>
      <c r="D219" s="38">
        <v>-1</v>
      </c>
    </row>
    <row r="220" spans="1:4" s="29" customFormat="1" ht="18" customHeight="1" x14ac:dyDescent="0.25">
      <c r="A220" s="11" t="s">
        <v>51</v>
      </c>
      <c r="B220" s="12"/>
      <c r="C220" s="12"/>
      <c r="D220" s="39"/>
    </row>
    <row r="221" spans="1:4" s="29" customFormat="1" ht="6.75" customHeight="1" x14ac:dyDescent="0.25">
      <c r="A221" s="11"/>
      <c r="B221" s="12"/>
      <c r="C221" s="12"/>
      <c r="D221" s="39"/>
    </row>
    <row r="222" spans="1:4" s="29" customFormat="1" ht="11.25" customHeight="1" x14ac:dyDescent="0.25">
      <c r="A222" s="59" t="s">
        <v>7</v>
      </c>
      <c r="B222" s="60"/>
      <c r="C222" s="60"/>
      <c r="D222" s="60"/>
    </row>
    <row r="223" spans="1:4" s="29" customFormat="1" ht="6.75" customHeight="1" x14ac:dyDescent="0.25">
      <c r="A223" s="14"/>
      <c r="B223" s="15"/>
      <c r="C223" s="15"/>
      <c r="D223" s="15"/>
    </row>
    <row r="224" spans="1:4" s="29" customFormat="1" ht="36" customHeight="1" x14ac:dyDescent="0.25">
      <c r="A224" s="54" t="s">
        <v>43</v>
      </c>
      <c r="B224" s="54"/>
      <c r="C224" s="54"/>
      <c r="D224" s="55"/>
    </row>
    <row r="225" spans="1:4" s="29" customFormat="1" ht="6.75" customHeight="1" x14ac:dyDescent="0.25">
      <c r="A225" s="16"/>
      <c r="B225" s="16"/>
      <c r="C225" s="16"/>
      <c r="D225" s="40"/>
    </row>
    <row r="226" spans="1:4" s="29" customFormat="1" ht="48" customHeight="1" x14ac:dyDescent="0.25">
      <c r="A226" s="54" t="s">
        <v>52</v>
      </c>
      <c r="B226" s="54"/>
      <c r="C226" s="54"/>
      <c r="D226" s="55"/>
    </row>
    <row r="227" spans="1:4" s="29" customFormat="1" ht="6.75" customHeight="1" x14ac:dyDescent="0.25">
      <c r="A227" s="16"/>
      <c r="B227" s="16"/>
      <c r="C227" s="16"/>
      <c r="D227" s="40"/>
    </row>
    <row r="228" spans="1:4" s="29" customFormat="1" ht="36" customHeight="1" x14ac:dyDescent="0.25">
      <c r="A228" s="54" t="s">
        <v>11</v>
      </c>
      <c r="B228" s="54"/>
      <c r="C228" s="54"/>
      <c r="D228" s="55"/>
    </row>
    <row r="229" spans="1:4" s="29" customFormat="1" ht="6.75" customHeight="1" x14ac:dyDescent="0.25">
      <c r="A229" s="16"/>
      <c r="B229" s="16"/>
      <c r="C229" s="16"/>
      <c r="D229" s="40"/>
    </row>
    <row r="230" spans="1:4" s="29" customFormat="1" ht="15" customHeight="1" x14ac:dyDescent="0.25">
      <c r="A230" s="17" t="s">
        <v>53</v>
      </c>
      <c r="B230" s="18"/>
      <c r="C230" s="18"/>
      <c r="D230" s="41"/>
    </row>
    <row r="231" spans="1:4" s="29" customFormat="1" ht="11.25" customHeight="1" x14ac:dyDescent="0.25">
      <c r="A231" s="57" t="s">
        <v>54</v>
      </c>
      <c r="B231" s="57"/>
      <c r="C231" s="6" t="s">
        <v>14</v>
      </c>
      <c r="D231" s="42">
        <v>15</v>
      </c>
    </row>
    <row r="232" spans="1:4" s="29" customFormat="1" ht="11.25" customHeight="1" x14ac:dyDescent="0.25">
      <c r="A232" s="57" t="s">
        <v>55</v>
      </c>
      <c r="B232" s="57"/>
      <c r="C232" s="6" t="s">
        <v>14</v>
      </c>
      <c r="D232" s="42">
        <v>15</v>
      </c>
    </row>
    <row r="233" spans="1:4" s="29" customFormat="1" ht="11.25" customHeight="1" x14ac:dyDescent="0.25">
      <c r="A233" s="57" t="s">
        <v>56</v>
      </c>
      <c r="B233" s="57"/>
      <c r="C233" s="6" t="s">
        <v>14</v>
      </c>
      <c r="D233" s="42">
        <v>20</v>
      </c>
    </row>
    <row r="234" spans="1:4" s="29" customFormat="1" ht="11.25" customHeight="1" x14ac:dyDescent="0.25">
      <c r="A234" s="57" t="s">
        <v>57</v>
      </c>
      <c r="B234" s="57"/>
      <c r="C234" s="6" t="s">
        <v>14</v>
      </c>
      <c r="D234" s="42">
        <v>30</v>
      </c>
    </row>
    <row r="235" spans="1:4" s="29" customFormat="1" ht="11.25" customHeight="1" x14ac:dyDescent="0.25">
      <c r="A235" s="57" t="s">
        <v>58</v>
      </c>
      <c r="B235" s="57"/>
      <c r="C235" s="6" t="s">
        <v>14</v>
      </c>
      <c r="D235" s="42">
        <v>45</v>
      </c>
    </row>
    <row r="236" spans="1:4" s="29" customFormat="1" ht="15" customHeight="1" x14ac:dyDescent="0.25">
      <c r="A236" s="19" t="s">
        <v>59</v>
      </c>
      <c r="B236" s="20"/>
      <c r="C236" s="21"/>
      <c r="D236" s="43"/>
    </row>
    <row r="237" spans="1:4" s="29" customFormat="1" ht="22.5" customHeight="1" x14ac:dyDescent="0.25">
      <c r="A237" s="58" t="s">
        <v>60</v>
      </c>
      <c r="B237" s="58"/>
      <c r="C237" s="21" t="s">
        <v>50</v>
      </c>
      <c r="D237" s="44">
        <v>1.5</v>
      </c>
    </row>
    <row r="238" spans="1:4" s="29" customFormat="1" ht="11.25" customHeight="1" x14ac:dyDescent="0.25">
      <c r="A238" s="56" t="s">
        <v>61</v>
      </c>
      <c r="B238" s="56"/>
      <c r="C238" s="21" t="s">
        <v>50</v>
      </c>
      <c r="D238" s="44">
        <v>19.559999999999999</v>
      </c>
    </row>
    <row r="239" spans="1:4" s="29" customFormat="1" ht="11.25" customHeight="1" x14ac:dyDescent="0.25">
      <c r="A239" s="56" t="s">
        <v>62</v>
      </c>
      <c r="B239" s="56"/>
      <c r="C239" s="21" t="s">
        <v>14</v>
      </c>
      <c r="D239" s="44">
        <v>30</v>
      </c>
    </row>
    <row r="240" spans="1:4" s="29" customFormat="1" ht="11.25" customHeight="1" x14ac:dyDescent="0.25">
      <c r="A240" s="56" t="s">
        <v>63</v>
      </c>
      <c r="B240" s="56"/>
      <c r="C240" s="21" t="s">
        <v>14</v>
      </c>
      <c r="D240" s="44">
        <v>65</v>
      </c>
    </row>
    <row r="241" spans="1:4" s="29" customFormat="1" ht="11.25" customHeight="1" x14ac:dyDescent="0.25">
      <c r="A241" s="56" t="s">
        <v>64</v>
      </c>
      <c r="B241" s="56"/>
      <c r="C241" s="21" t="s">
        <v>14</v>
      </c>
      <c r="D241" s="44">
        <v>185</v>
      </c>
    </row>
    <row r="242" spans="1:4" s="29" customFormat="1" ht="18" customHeight="1" x14ac:dyDescent="0.25">
      <c r="A242" s="11" t="s">
        <v>65</v>
      </c>
      <c r="B242" s="12"/>
      <c r="C242" s="12"/>
      <c r="D242" s="39"/>
    </row>
    <row r="243" spans="1:4" s="29" customFormat="1" ht="6.75" customHeight="1" x14ac:dyDescent="0.25">
      <c r="A243" s="11"/>
      <c r="B243" s="12"/>
      <c r="C243" s="12"/>
      <c r="D243" s="39"/>
    </row>
    <row r="244" spans="1:4" s="29" customFormat="1" ht="36" customHeight="1" x14ac:dyDescent="0.25">
      <c r="A244" s="54" t="s">
        <v>43</v>
      </c>
      <c r="B244" s="54"/>
      <c r="C244" s="54"/>
      <c r="D244" s="55"/>
    </row>
    <row r="245" spans="1:4" s="29" customFormat="1" ht="6.75" customHeight="1" x14ac:dyDescent="0.25">
      <c r="A245" s="16"/>
      <c r="B245" s="16"/>
      <c r="C245" s="16"/>
      <c r="D245" s="40"/>
    </row>
    <row r="246" spans="1:4" s="29" customFormat="1" ht="48" customHeight="1" x14ac:dyDescent="0.25">
      <c r="A246" s="54" t="s">
        <v>9</v>
      </c>
      <c r="B246" s="54"/>
      <c r="C246" s="54"/>
      <c r="D246" s="55"/>
    </row>
    <row r="247" spans="1:4" s="29" customFormat="1" ht="6.75" customHeight="1" x14ac:dyDescent="0.25">
      <c r="A247" s="16"/>
      <c r="B247" s="16"/>
      <c r="C247" s="16"/>
      <c r="D247" s="40"/>
    </row>
    <row r="248" spans="1:4" s="29" customFormat="1" ht="24" customHeight="1" x14ac:dyDescent="0.25">
      <c r="A248" s="54" t="s">
        <v>66</v>
      </c>
      <c r="B248" s="54"/>
      <c r="C248" s="54"/>
      <c r="D248" s="55"/>
    </row>
    <row r="249" spans="1:4" s="29" customFormat="1" ht="6.75" customHeight="1" x14ac:dyDescent="0.25">
      <c r="A249" s="16"/>
      <c r="B249" s="16"/>
      <c r="C249" s="16"/>
      <c r="D249" s="40"/>
    </row>
    <row r="250" spans="1:4" s="29" customFormat="1" ht="36" customHeight="1" x14ac:dyDescent="0.25">
      <c r="A250" s="54" t="s">
        <v>11</v>
      </c>
      <c r="B250" s="54"/>
      <c r="C250" s="54"/>
      <c r="D250" s="55"/>
    </row>
    <row r="251" spans="1:4" s="29" customFormat="1" ht="6.75" customHeight="1" x14ac:dyDescent="0.25">
      <c r="A251" s="16"/>
      <c r="B251" s="16"/>
      <c r="C251" s="16"/>
      <c r="D251" s="40"/>
    </row>
    <row r="252" spans="1:4" s="29" customFormat="1" ht="24" customHeight="1" x14ac:dyDescent="0.25">
      <c r="A252" s="54" t="s">
        <v>67</v>
      </c>
      <c r="B252" s="54"/>
      <c r="C252" s="54"/>
      <c r="D252" s="55"/>
    </row>
    <row r="253" spans="1:4" s="29" customFormat="1" ht="22.5" customHeight="1" x14ac:dyDescent="0.25">
      <c r="A253" s="53" t="s">
        <v>68</v>
      </c>
      <c r="B253" s="53"/>
      <c r="C253" s="22" t="s">
        <v>14</v>
      </c>
      <c r="D253" s="45">
        <v>104.24</v>
      </c>
    </row>
    <row r="254" spans="1:4" s="29" customFormat="1" ht="11.25" customHeight="1" x14ac:dyDescent="0.25">
      <c r="A254" s="53" t="s">
        <v>69</v>
      </c>
      <c r="B254" s="53"/>
      <c r="C254" s="22" t="s">
        <v>14</v>
      </c>
      <c r="D254" s="45">
        <v>41.7</v>
      </c>
    </row>
    <row r="255" spans="1:4" s="29" customFormat="1" ht="11.25" customHeight="1" x14ac:dyDescent="0.25">
      <c r="A255" s="53" t="s">
        <v>70</v>
      </c>
      <c r="B255" s="53"/>
      <c r="C255" s="22" t="s">
        <v>71</v>
      </c>
      <c r="D255" s="45">
        <v>1.04</v>
      </c>
    </row>
    <row r="256" spans="1:4" s="29" customFormat="1" ht="11.25" customHeight="1" x14ac:dyDescent="0.25">
      <c r="A256" s="53" t="s">
        <v>72</v>
      </c>
      <c r="B256" s="53"/>
      <c r="C256" s="22" t="s">
        <v>71</v>
      </c>
      <c r="D256" s="45">
        <v>0.62</v>
      </c>
    </row>
    <row r="257" spans="1:4" s="29" customFormat="1" ht="11.25" customHeight="1" x14ac:dyDescent="0.25">
      <c r="A257" s="53" t="s">
        <v>73</v>
      </c>
      <c r="B257" s="53"/>
      <c r="C257" s="22" t="s">
        <v>71</v>
      </c>
      <c r="D257" s="45">
        <v>-0.62</v>
      </c>
    </row>
    <row r="258" spans="1:4" s="29" customFormat="1" ht="11.25" customHeight="1" x14ac:dyDescent="0.25">
      <c r="A258" s="53" t="s">
        <v>74</v>
      </c>
      <c r="B258" s="53"/>
      <c r="C258" s="23"/>
      <c r="D258" s="23"/>
    </row>
    <row r="259" spans="1:4" s="29" customFormat="1" ht="11.25" customHeight="1" x14ac:dyDescent="0.25">
      <c r="A259" s="49" t="s">
        <v>75</v>
      </c>
      <c r="B259" s="49"/>
      <c r="C259" s="22" t="s">
        <v>14</v>
      </c>
      <c r="D259" s="45">
        <v>0.52</v>
      </c>
    </row>
    <row r="260" spans="1:4" s="29" customFormat="1" ht="11.25" customHeight="1" x14ac:dyDescent="0.25">
      <c r="A260" s="49" t="s">
        <v>76</v>
      </c>
      <c r="B260" s="49"/>
      <c r="C260" s="22" t="s">
        <v>14</v>
      </c>
      <c r="D260" s="45">
        <v>1.04</v>
      </c>
    </row>
    <row r="261" spans="1:4" s="29" customFormat="1" ht="11.25" customHeight="1" x14ac:dyDescent="0.25">
      <c r="A261" s="53" t="s">
        <v>77</v>
      </c>
      <c r="B261" s="53"/>
      <c r="C261" s="23"/>
      <c r="D261" s="23"/>
    </row>
    <row r="262" spans="1:4" s="29" customFormat="1" ht="11.25" customHeight="1" x14ac:dyDescent="0.25">
      <c r="A262" s="53" t="s">
        <v>78</v>
      </c>
      <c r="B262" s="53"/>
      <c r="C262" s="23"/>
      <c r="D262" s="23"/>
    </row>
    <row r="263" spans="1:4" s="29" customFormat="1" ht="11.25" customHeight="1" x14ac:dyDescent="0.25">
      <c r="A263" s="53" t="s">
        <v>79</v>
      </c>
      <c r="B263" s="53"/>
      <c r="C263" s="23"/>
      <c r="D263" s="23"/>
    </row>
    <row r="264" spans="1:4" s="29" customFormat="1" ht="11.25" customHeight="1" x14ac:dyDescent="0.25">
      <c r="A264" s="49" t="s">
        <v>80</v>
      </c>
      <c r="B264" s="49"/>
      <c r="C264" s="22" t="s">
        <v>14</v>
      </c>
      <c r="D264" s="46" t="s">
        <v>81</v>
      </c>
    </row>
    <row r="265" spans="1:4" s="29" customFormat="1" ht="11.25" customHeight="1" x14ac:dyDescent="0.25">
      <c r="A265" s="49" t="s">
        <v>82</v>
      </c>
      <c r="B265" s="49"/>
      <c r="C265" s="22" t="s">
        <v>14</v>
      </c>
      <c r="D265" s="45">
        <v>4.17</v>
      </c>
    </row>
    <row r="266" spans="1:4" s="29" customFormat="1" ht="33.75" customHeight="1" x14ac:dyDescent="0.25">
      <c r="A266" s="50" t="s">
        <v>83</v>
      </c>
      <c r="B266" s="50"/>
      <c r="C266" s="24" t="s">
        <v>14</v>
      </c>
      <c r="D266" s="30">
        <v>2.08</v>
      </c>
    </row>
    <row r="267" spans="1:4" s="29" customFormat="1" ht="6.75" customHeight="1" x14ac:dyDescent="0.25">
      <c r="A267" s="25"/>
      <c r="B267" s="25"/>
      <c r="C267" s="24"/>
      <c r="D267" s="30"/>
    </row>
    <row r="268" spans="1:4" s="29" customFormat="1" ht="15" customHeight="1" x14ac:dyDescent="0.25">
      <c r="A268" s="11" t="s">
        <v>84</v>
      </c>
      <c r="B268" s="26"/>
      <c r="C268" s="26"/>
      <c r="D268" s="47"/>
    </row>
    <row r="269" spans="1:4" s="29" customFormat="1" ht="6.75" customHeight="1" x14ac:dyDescent="0.25">
      <c r="A269" s="11"/>
      <c r="B269" s="26"/>
      <c r="C269" s="26"/>
      <c r="D269" s="47"/>
    </row>
    <row r="270" spans="1:4" s="29" customFormat="1" ht="22.5" customHeight="1" x14ac:dyDescent="0.25">
      <c r="A270" s="51" t="s">
        <v>85</v>
      </c>
      <c r="B270" s="51"/>
      <c r="C270" s="51"/>
      <c r="D270" s="52"/>
    </row>
    <row r="271" spans="1:4" s="29" customFormat="1" ht="11.25" customHeight="1" x14ac:dyDescent="0.25">
      <c r="A271" s="53" t="s">
        <v>86</v>
      </c>
      <c r="B271" s="53"/>
      <c r="C271" s="27"/>
      <c r="D271" s="48">
        <v>1.0457000000000001</v>
      </c>
    </row>
    <row r="272" spans="1:4" s="29" customFormat="1" ht="11.25" customHeight="1" x14ac:dyDescent="0.25">
      <c r="A272" s="53" t="s">
        <v>87</v>
      </c>
      <c r="B272" s="53"/>
      <c r="C272" s="27"/>
      <c r="D272" s="48">
        <v>1.0396000000000001</v>
      </c>
    </row>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92">
    <mergeCell ref="A7:D7"/>
    <mergeCell ref="A8:D8"/>
    <mergeCell ref="A10:D10"/>
    <mergeCell ref="A12:D12"/>
    <mergeCell ref="A14:D14"/>
    <mergeCell ref="A16:D16"/>
    <mergeCell ref="A1:D1"/>
    <mergeCell ref="A2:D2"/>
    <mergeCell ref="A3:D3"/>
    <mergeCell ref="A4:D4"/>
    <mergeCell ref="A5:D5"/>
    <mergeCell ref="A6:D6"/>
    <mergeCell ref="A26:B26"/>
    <mergeCell ref="A27:B27"/>
    <mergeCell ref="A28:B28"/>
    <mergeCell ref="A29:B29"/>
    <mergeCell ref="A30:B30"/>
    <mergeCell ref="A31:B31"/>
    <mergeCell ref="A18:D18"/>
    <mergeCell ref="A20:D20"/>
    <mergeCell ref="A22:B22"/>
    <mergeCell ref="A23:B23"/>
    <mergeCell ref="A24:B24"/>
    <mergeCell ref="A25:B25"/>
    <mergeCell ref="A40:D40"/>
    <mergeCell ref="A42:D42"/>
    <mergeCell ref="A44:D44"/>
    <mergeCell ref="A46:D46"/>
    <mergeCell ref="A48:D48"/>
    <mergeCell ref="A50:D50"/>
    <mergeCell ref="A33:B33"/>
    <mergeCell ref="A35:B35"/>
    <mergeCell ref="A36:B36"/>
    <mergeCell ref="A37:B37"/>
    <mergeCell ref="A38:B38"/>
    <mergeCell ref="A39:D39"/>
    <mergeCell ref="A59:B59"/>
    <mergeCell ref="A60:B60"/>
    <mergeCell ref="A61:B61"/>
    <mergeCell ref="A62:B62"/>
    <mergeCell ref="A63:B63"/>
    <mergeCell ref="A64:B64"/>
    <mergeCell ref="A52:D52"/>
    <mergeCell ref="A54:B54"/>
    <mergeCell ref="A55:B55"/>
    <mergeCell ref="A56:B56"/>
    <mergeCell ref="A57:B57"/>
    <mergeCell ref="A58:B58"/>
    <mergeCell ref="A73:D73"/>
    <mergeCell ref="A75:D75"/>
    <mergeCell ref="A77:D77"/>
    <mergeCell ref="A79:D79"/>
    <mergeCell ref="A81:D81"/>
    <mergeCell ref="A83:D83"/>
    <mergeCell ref="A66:B66"/>
    <mergeCell ref="A68:B68"/>
    <mergeCell ref="A69:B69"/>
    <mergeCell ref="A70:B70"/>
    <mergeCell ref="A71:B71"/>
    <mergeCell ref="A72:D72"/>
    <mergeCell ref="A92:B92"/>
    <mergeCell ref="A93:B93"/>
    <mergeCell ref="A94:B94"/>
    <mergeCell ref="A95:B95"/>
    <mergeCell ref="A96:B96"/>
    <mergeCell ref="A97:B97"/>
    <mergeCell ref="A84:D84"/>
    <mergeCell ref="A85:D85"/>
    <mergeCell ref="A87:D87"/>
    <mergeCell ref="A89:B89"/>
    <mergeCell ref="A90:B90"/>
    <mergeCell ref="A91:B91"/>
    <mergeCell ref="A106:D106"/>
    <mergeCell ref="A108:D108"/>
    <mergeCell ref="A110:D110"/>
    <mergeCell ref="A112:D112"/>
    <mergeCell ref="A114:D114"/>
    <mergeCell ref="A116:D116"/>
    <mergeCell ref="A99:B99"/>
    <mergeCell ref="A101:B101"/>
    <mergeCell ref="A102:B102"/>
    <mergeCell ref="A103:B103"/>
    <mergeCell ref="A104:B104"/>
    <mergeCell ref="A105:D105"/>
    <mergeCell ref="A125:B125"/>
    <mergeCell ref="A126:B126"/>
    <mergeCell ref="A127:B127"/>
    <mergeCell ref="A128:B128"/>
    <mergeCell ref="A129:B129"/>
    <mergeCell ref="A131:B131"/>
    <mergeCell ref="A118:D118"/>
    <mergeCell ref="A120:B120"/>
    <mergeCell ref="A121:B121"/>
    <mergeCell ref="A122:B122"/>
    <mergeCell ref="A123:B123"/>
    <mergeCell ref="A124:B124"/>
    <mergeCell ref="A140:D140"/>
    <mergeCell ref="A142:D142"/>
    <mergeCell ref="A144:D144"/>
    <mergeCell ref="A146:D146"/>
    <mergeCell ref="A148:D148"/>
    <mergeCell ref="A150:D150"/>
    <mergeCell ref="A133:B133"/>
    <mergeCell ref="A134:B134"/>
    <mergeCell ref="A135:B135"/>
    <mergeCell ref="A136:B136"/>
    <mergeCell ref="A137:D137"/>
    <mergeCell ref="A138:D138"/>
    <mergeCell ref="A158:B158"/>
    <mergeCell ref="A159:B159"/>
    <mergeCell ref="A160:B160"/>
    <mergeCell ref="A162:B162"/>
    <mergeCell ref="A164:B164"/>
    <mergeCell ref="A165:B165"/>
    <mergeCell ref="A152:B152"/>
    <mergeCell ref="A153:B153"/>
    <mergeCell ref="A154:B154"/>
    <mergeCell ref="A155:B155"/>
    <mergeCell ref="A156:B156"/>
    <mergeCell ref="A157:B157"/>
    <mergeCell ref="A175:D175"/>
    <mergeCell ref="A177:D177"/>
    <mergeCell ref="A179:D179"/>
    <mergeCell ref="A181:D181"/>
    <mergeCell ref="A183:B183"/>
    <mergeCell ref="A184:B184"/>
    <mergeCell ref="A166:B166"/>
    <mergeCell ref="A167:B167"/>
    <mergeCell ref="A168:D168"/>
    <mergeCell ref="A169:D169"/>
    <mergeCell ref="A171:D171"/>
    <mergeCell ref="A173:D173"/>
    <mergeCell ref="A191:B191"/>
    <mergeCell ref="A192:B192"/>
    <mergeCell ref="A194:B194"/>
    <mergeCell ref="A196:B196"/>
    <mergeCell ref="A197:B197"/>
    <mergeCell ref="A198:B198"/>
    <mergeCell ref="A185:B185"/>
    <mergeCell ref="A186:B186"/>
    <mergeCell ref="A187:B187"/>
    <mergeCell ref="A188:B188"/>
    <mergeCell ref="A189:B189"/>
    <mergeCell ref="A190:B190"/>
    <mergeCell ref="A209:D209"/>
    <mergeCell ref="A211:D211"/>
    <mergeCell ref="A213:D213"/>
    <mergeCell ref="A215:B215"/>
    <mergeCell ref="A218:B218"/>
    <mergeCell ref="A219:B219"/>
    <mergeCell ref="A199:B199"/>
    <mergeCell ref="A200:D200"/>
    <mergeCell ref="A201:D201"/>
    <mergeCell ref="A203:D203"/>
    <mergeCell ref="A205:D205"/>
    <mergeCell ref="A207:D207"/>
    <mergeCell ref="A233:B233"/>
    <mergeCell ref="A234:B234"/>
    <mergeCell ref="A235:B235"/>
    <mergeCell ref="A237:B237"/>
    <mergeCell ref="A238:B238"/>
    <mergeCell ref="A239:B239"/>
    <mergeCell ref="A222:D222"/>
    <mergeCell ref="A224:D224"/>
    <mergeCell ref="A226:D226"/>
    <mergeCell ref="A228:D228"/>
    <mergeCell ref="A231:B231"/>
    <mergeCell ref="A232:B232"/>
    <mergeCell ref="A252:D252"/>
    <mergeCell ref="A253:B253"/>
    <mergeCell ref="A254:B254"/>
    <mergeCell ref="A255:B255"/>
    <mergeCell ref="A256:B256"/>
    <mergeCell ref="A257:B257"/>
    <mergeCell ref="A240:B240"/>
    <mergeCell ref="A241:B241"/>
    <mergeCell ref="A244:D244"/>
    <mergeCell ref="A246:D246"/>
    <mergeCell ref="A248:D248"/>
    <mergeCell ref="A250:D250"/>
    <mergeCell ref="A264:B264"/>
    <mergeCell ref="A265:B265"/>
    <mergeCell ref="A266:B266"/>
    <mergeCell ref="A270:D270"/>
    <mergeCell ref="A271:B271"/>
    <mergeCell ref="A272:B272"/>
    <mergeCell ref="A258:B258"/>
    <mergeCell ref="A259:B259"/>
    <mergeCell ref="A260:B260"/>
    <mergeCell ref="A261:B261"/>
    <mergeCell ref="A262:B262"/>
    <mergeCell ref="A263:B263"/>
  </mergeCells>
  <pageMargins left="0.7" right="0.7" top="0.75" bottom="0.75" header="0.3" footer="0.3"/>
  <pageSetup orientation="portrait" r:id="rId1"/>
  <rowBreaks count="6" manualBreakCount="6">
    <brk id="38" max="16383" man="1"/>
    <brk id="71" max="16383" man="1"/>
    <brk id="104" max="16383" man="1"/>
    <brk id="136" max="16383" man="1"/>
    <brk id="167" max="16383" man="1"/>
    <brk id="19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2021-09-29T15:10:28Z</dcterms:created>
  <dcterms:modified xsi:type="dcterms:W3CDTF">2021-09-29T21:02:51Z</dcterms:modified>
</cp:coreProperties>
</file>