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706MILPFV01\189054$\SynchFolder\Desktop\Submission\"/>
    </mc:Choice>
  </mc:AlternateContent>
  <bookViews>
    <workbookView xWindow="0" yWindow="0" windowWidth="23250" windowHeight="12030" tabRatio="762"/>
  </bookViews>
  <sheets>
    <sheet name="2a. Continuity Schedule" sheetId="1" r:id="rId1"/>
    <sheet name="2b. Continuity Schedule" sheetId="2" r:id="rId2"/>
  </sheets>
  <externalReferences>
    <externalReference r:id="rId3"/>
    <externalReference r:id="rId4"/>
  </externalReferences>
  <definedNames>
    <definedName name="_Fill" hidden="1">'[1]Old MEA Statistics'!$B$250</definedName>
    <definedName name="_Key1" hidden="1">'[2]Future Capital'!#REF!</definedName>
    <definedName name="_Order1" hidden="1">0</definedName>
    <definedName name="_Order2" hidden="1">255</definedName>
    <definedName name="_Sort" hidden="1">'[2]Future Capital'!#REF!</definedName>
    <definedName name="_xlnm.Print_Area" localSheetId="0">'2a. Continuity Schedule'!$A$3:$BU$38</definedName>
    <definedName name="_xlnm.Print_Area" localSheetId="1">'2b. Continuity Schedule'!$D$1:$AG$28</definedName>
    <definedName name="_xlnm.Print_Titles" localSheetId="0">'2a. Continuity Schedule'!$B:$C</definedName>
    <definedName name="_xlnm.Print_Titles" localSheetId="1">'2b. Continuity Schedule'!$B:$C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2" l="1"/>
  <c r="N9" i="2"/>
  <c r="L23" i="2"/>
  <c r="M9" i="2"/>
  <c r="M11" i="2" s="1"/>
  <c r="M13" i="2" s="1"/>
  <c r="L11" i="2"/>
  <c r="L13" i="2" s="1"/>
  <c r="H11" i="2"/>
  <c r="H13" i="2" s="1"/>
  <c r="H9" i="2"/>
  <c r="G23" i="2"/>
  <c r="G11" i="2"/>
  <c r="G13" i="2" s="1"/>
  <c r="N10" i="1"/>
  <c r="H13" i="1"/>
  <c r="N13" i="1" s="1"/>
  <c r="H12" i="1"/>
  <c r="N12" i="1" s="1"/>
  <c r="H11" i="1"/>
  <c r="N11" i="1" s="1"/>
  <c r="H10" i="1"/>
  <c r="BR21" i="2" l="1"/>
  <c r="BS23" i="2"/>
  <c r="BM23" i="2"/>
  <c r="BL23" i="2"/>
  <c r="BJ23" i="2"/>
  <c r="BI23" i="2"/>
  <c r="BE23" i="2"/>
  <c r="BD23" i="2"/>
  <c r="BC23" i="2"/>
  <c r="AZ23" i="2"/>
  <c r="AY23" i="2"/>
  <c r="AU23" i="2"/>
  <c r="AT23" i="2"/>
  <c r="AP23" i="2"/>
  <c r="AO23" i="2"/>
  <c r="AK23" i="2"/>
  <c r="AJ23" i="2"/>
  <c r="AF23" i="2"/>
  <c r="AE23" i="2"/>
  <c r="AA23" i="2"/>
  <c r="Z23" i="2"/>
  <c r="V23" i="2"/>
  <c r="U23" i="2"/>
  <c r="Q23" i="2"/>
  <c r="P23" i="2"/>
  <c r="BP11" i="2"/>
  <c r="BP13" i="2" s="1"/>
  <c r="BP25" i="2" s="1"/>
  <c r="BM11" i="2"/>
  <c r="BM13" i="2" s="1"/>
  <c r="BL11" i="2"/>
  <c r="BL13" i="2" s="1"/>
  <c r="BJ11" i="2"/>
  <c r="BJ13" i="2" s="1"/>
  <c r="BI11" i="2"/>
  <c r="BI13" i="2" s="1"/>
  <c r="BH11" i="2"/>
  <c r="BH13" i="2" s="1"/>
  <c r="BE11" i="2"/>
  <c r="BE13" i="2" s="1"/>
  <c r="BD11" i="2"/>
  <c r="BD13" i="2" s="1"/>
  <c r="AZ11" i="2"/>
  <c r="AZ13" i="2" s="1"/>
  <c r="AY11" i="2"/>
  <c r="AY13" i="2" s="1"/>
  <c r="AX11" i="2"/>
  <c r="AX13" i="2" s="1"/>
  <c r="AU11" i="2"/>
  <c r="AU13" i="2" s="1"/>
  <c r="AT11" i="2"/>
  <c r="AT13" i="2" s="1"/>
  <c r="AS11" i="2"/>
  <c r="AS13" i="2" s="1"/>
  <c r="AP11" i="2"/>
  <c r="AP13" i="2" s="1"/>
  <c r="AO11" i="2"/>
  <c r="AO13" i="2" s="1"/>
  <c r="AN11" i="2"/>
  <c r="AN13" i="2" s="1"/>
  <c r="AK11" i="2"/>
  <c r="AK13" i="2" s="1"/>
  <c r="AJ11" i="2"/>
  <c r="AJ13" i="2" s="1"/>
  <c r="AI11" i="2"/>
  <c r="AI13" i="2" s="1"/>
  <c r="AF11" i="2"/>
  <c r="AF13" i="2" s="1"/>
  <c r="AE11" i="2"/>
  <c r="AE13" i="2" s="1"/>
  <c r="AD11" i="2"/>
  <c r="AD13" i="2" s="1"/>
  <c r="AA11" i="2"/>
  <c r="AA13" i="2" s="1"/>
  <c r="Z11" i="2"/>
  <c r="Z13" i="2" s="1"/>
  <c r="V11" i="2"/>
  <c r="V13" i="2" s="1"/>
  <c r="U11" i="2"/>
  <c r="U13" i="2" s="1"/>
  <c r="T11" i="2"/>
  <c r="T13" i="2" s="1"/>
  <c r="Q11" i="2"/>
  <c r="Q13" i="2" s="1"/>
  <c r="P11" i="2"/>
  <c r="P13" i="2" s="1"/>
  <c r="H20" i="2" l="1"/>
  <c r="N20" i="2" s="1"/>
  <c r="H19" i="2"/>
  <c r="N19" i="2" s="1"/>
  <c r="O11" i="2"/>
  <c r="O13" i="2" s="1"/>
  <c r="Y11" i="2"/>
  <c r="Y13" i="2" s="1"/>
  <c r="R10" i="1"/>
  <c r="X10" i="1" s="1"/>
  <c r="AB10" i="1" s="1"/>
  <c r="AH10" i="1" s="1"/>
  <c r="AL10" i="1" s="1"/>
  <c r="AR10" i="1" s="1"/>
  <c r="AV10" i="1" s="1"/>
  <c r="R11" i="1"/>
  <c r="X11" i="1" s="1"/>
  <c r="AB11" i="1" s="1"/>
  <c r="AH11" i="1" s="1"/>
  <c r="AL11" i="1" s="1"/>
  <c r="AR11" i="1" s="1"/>
  <c r="AV11" i="1" s="1"/>
  <c r="R12" i="1"/>
  <c r="X12" i="1" s="1"/>
  <c r="AB12" i="1" s="1"/>
  <c r="AH12" i="1" s="1"/>
  <c r="AL12" i="1" s="1"/>
  <c r="AR12" i="1" s="1"/>
  <c r="AV12" i="1" s="1"/>
  <c r="R13" i="1"/>
  <c r="X13" i="1" s="1"/>
  <c r="AB13" i="1" s="1"/>
  <c r="AH13" i="1" s="1"/>
  <c r="AL13" i="1" s="1"/>
  <c r="AR13" i="1" s="1"/>
  <c r="AV13" i="1" s="1"/>
  <c r="BR9" i="1"/>
  <c r="BR10" i="1"/>
  <c r="BR11" i="1"/>
  <c r="BR12" i="1"/>
  <c r="BR13" i="1"/>
  <c r="BR14" i="1"/>
  <c r="BR15" i="1"/>
  <c r="BR16" i="1"/>
  <c r="BR33" i="1" s="1"/>
  <c r="BR17" i="1"/>
  <c r="BR18" i="1"/>
  <c r="BR19" i="1"/>
  <c r="BR20" i="1"/>
  <c r="BR21" i="1"/>
  <c r="BR22" i="1"/>
  <c r="BR23" i="1"/>
  <c r="BR24" i="1"/>
  <c r="BR25" i="1"/>
  <c r="BR26" i="1"/>
  <c r="BR27" i="1"/>
  <c r="BR8" i="1"/>
  <c r="Z33" i="1"/>
  <c r="AI31" i="1"/>
  <c r="AI32" i="1" s="1"/>
  <c r="AE31" i="1"/>
  <c r="AE32" i="1" s="1"/>
  <c r="W20" i="1"/>
  <c r="AC20" i="1" s="1"/>
  <c r="AG20" i="1" s="1"/>
  <c r="AM20" i="1" s="1"/>
  <c r="AQ20" i="1" s="1"/>
  <c r="AW20" i="1" s="1"/>
  <c r="BA20" i="1" s="1"/>
  <c r="BG20" i="1" s="1"/>
  <c r="AD31" i="1"/>
  <c r="AD32" i="1" s="1"/>
  <c r="W27" i="1"/>
  <c r="AC27" i="1" s="1"/>
  <c r="AG27" i="1" s="1"/>
  <c r="AM27" i="1" s="1"/>
  <c r="AQ27" i="1" s="1"/>
  <c r="AW27" i="1" s="1"/>
  <c r="BA27" i="1" s="1"/>
  <c r="BG27" i="1" s="1"/>
  <c r="BK27" i="1" s="1"/>
  <c r="BO27" i="1" s="1"/>
  <c r="BQ27" i="1" s="1"/>
  <c r="AN31" i="1"/>
  <c r="AN32" i="1" s="1"/>
  <c r="M20" i="2"/>
  <c r="W17" i="2"/>
  <c r="AC17" i="2" s="1"/>
  <c r="M19" i="2"/>
  <c r="S19" i="2" s="1"/>
  <c r="S11" i="2"/>
  <c r="S13" i="2" s="1"/>
  <c r="H16" i="2"/>
  <c r="N16" i="2" s="1"/>
  <c r="M16" i="2"/>
  <c r="S16" i="2" s="1"/>
  <c r="M19" i="1"/>
  <c r="S19" i="1" s="1"/>
  <c r="W19" i="1" s="1"/>
  <c r="AC19" i="1" s="1"/>
  <c r="AG19" i="1" s="1"/>
  <c r="AM19" i="1" s="1"/>
  <c r="AQ19" i="1" s="1"/>
  <c r="AW19" i="1" s="1"/>
  <c r="BA19" i="1" s="1"/>
  <c r="BG19" i="1" s="1"/>
  <c r="H19" i="1"/>
  <c r="N19" i="1" s="1"/>
  <c r="R19" i="1" s="1"/>
  <c r="X19" i="1" s="1"/>
  <c r="AB19" i="1" s="1"/>
  <c r="AH19" i="1" s="1"/>
  <c r="AL19" i="1" s="1"/>
  <c r="AR19" i="1" s="1"/>
  <c r="AV19" i="1" s="1"/>
  <c r="M18" i="1"/>
  <c r="S18" i="1" s="1"/>
  <c r="W18" i="1" s="1"/>
  <c r="AC18" i="1" s="1"/>
  <c r="AG18" i="1" s="1"/>
  <c r="AM18" i="1" s="1"/>
  <c r="AQ18" i="1" s="1"/>
  <c r="AW18" i="1" s="1"/>
  <c r="BA18" i="1" s="1"/>
  <c r="BG18" i="1" s="1"/>
  <c r="H18" i="1"/>
  <c r="N18" i="1" s="1"/>
  <c r="R18" i="1" s="1"/>
  <c r="X18" i="1" s="1"/>
  <c r="AB18" i="1" s="1"/>
  <c r="AH18" i="1" s="1"/>
  <c r="AL18" i="1" s="1"/>
  <c r="AR18" i="1" s="1"/>
  <c r="AV18" i="1" s="1"/>
  <c r="M17" i="1"/>
  <c r="S17" i="1" s="1"/>
  <c r="W17" i="1" s="1"/>
  <c r="AC17" i="1" s="1"/>
  <c r="AG17" i="1" s="1"/>
  <c r="AM17" i="1" s="1"/>
  <c r="AQ17" i="1" s="1"/>
  <c r="AW17" i="1" s="1"/>
  <c r="BA17" i="1" s="1"/>
  <c r="BG17" i="1" s="1"/>
  <c r="H17" i="1"/>
  <c r="N17" i="1" s="1"/>
  <c r="R17" i="1" s="1"/>
  <c r="X17" i="1" s="1"/>
  <c r="AB17" i="1" s="1"/>
  <c r="AH17" i="1" s="1"/>
  <c r="AL17" i="1" s="1"/>
  <c r="AR17" i="1" s="1"/>
  <c r="AV17" i="1" s="1"/>
  <c r="BB17" i="1" s="1"/>
  <c r="AP33" i="1"/>
  <c r="AO33" i="1"/>
  <c r="AK33" i="1"/>
  <c r="AJ33" i="1"/>
  <c r="AP31" i="1"/>
  <c r="AP32" i="1" s="1"/>
  <c r="AO31" i="1"/>
  <c r="AO32" i="1" s="1"/>
  <c r="AK31" i="1"/>
  <c r="AK32" i="1" s="1"/>
  <c r="AJ31" i="1"/>
  <c r="AJ32" i="1" s="1"/>
  <c r="AN33" i="1"/>
  <c r="AF33" i="1"/>
  <c r="AE33" i="1"/>
  <c r="AA33" i="1"/>
  <c r="AF31" i="1"/>
  <c r="AF32" i="1" s="1"/>
  <c r="AA31" i="1"/>
  <c r="AA32" i="1" s="1"/>
  <c r="Z31" i="1"/>
  <c r="Z32" i="1" s="1"/>
  <c r="Y31" i="1"/>
  <c r="Y32" i="1" s="1"/>
  <c r="AD33" i="1"/>
  <c r="V33" i="1"/>
  <c r="U33" i="1"/>
  <c r="Q33" i="1"/>
  <c r="P33" i="1"/>
  <c r="V31" i="1"/>
  <c r="V32" i="1" s="1"/>
  <c r="U31" i="1"/>
  <c r="U32" i="1" s="1"/>
  <c r="Q31" i="1"/>
  <c r="Q32" i="1" s="1"/>
  <c r="P31" i="1"/>
  <c r="P32" i="1"/>
  <c r="T33" i="1"/>
  <c r="O33" i="1"/>
  <c r="O31" i="1"/>
  <c r="O32" i="1" s="1"/>
  <c r="AI33" i="1"/>
  <c r="Y33" i="1"/>
  <c r="M10" i="1"/>
  <c r="S10" i="1" s="1"/>
  <c r="W10" i="1" s="1"/>
  <c r="AC10" i="1" s="1"/>
  <c r="AG10" i="1" s="1"/>
  <c r="AM10" i="1" s="1"/>
  <c r="AQ10" i="1" s="1"/>
  <c r="AW10" i="1" s="1"/>
  <c r="BA10" i="1" s="1"/>
  <c r="BG10" i="1" s="1"/>
  <c r="M11" i="1"/>
  <c r="S11" i="1" s="1"/>
  <c r="M12" i="1"/>
  <c r="S12" i="1" s="1"/>
  <c r="W12" i="1" s="1"/>
  <c r="AC12" i="1" s="1"/>
  <c r="AG12" i="1" s="1"/>
  <c r="AM12" i="1" s="1"/>
  <c r="AQ12" i="1" s="1"/>
  <c r="AW12" i="1" s="1"/>
  <c r="BA12" i="1" s="1"/>
  <c r="BG12" i="1" s="1"/>
  <c r="M13" i="1"/>
  <c r="S13" i="1" s="1"/>
  <c r="W13" i="1" s="1"/>
  <c r="AC13" i="1" s="1"/>
  <c r="AG13" i="1" s="1"/>
  <c r="AM13" i="1" s="1"/>
  <c r="AQ13" i="1" s="1"/>
  <c r="AW13" i="1" s="1"/>
  <c r="BA13" i="1" s="1"/>
  <c r="BG13" i="1" s="1"/>
  <c r="H14" i="1"/>
  <c r="N14" i="1" s="1"/>
  <c r="R14" i="1" s="1"/>
  <c r="X14" i="1" s="1"/>
  <c r="AB14" i="1" s="1"/>
  <c r="AH14" i="1" s="1"/>
  <c r="AL14" i="1" s="1"/>
  <c r="AR14" i="1" s="1"/>
  <c r="AV14" i="1" s="1"/>
  <c r="M14" i="1"/>
  <c r="S14" i="1" s="1"/>
  <c r="W14" i="1" s="1"/>
  <c r="AC14" i="1" s="1"/>
  <c r="AG14" i="1" s="1"/>
  <c r="AM14" i="1" s="1"/>
  <c r="AQ14" i="1" s="1"/>
  <c r="AW14" i="1" s="1"/>
  <c r="BA14" i="1" s="1"/>
  <c r="BG14" i="1" s="1"/>
  <c r="H15" i="1"/>
  <c r="N15" i="1" s="1"/>
  <c r="R15" i="1" s="1"/>
  <c r="X15" i="1" s="1"/>
  <c r="AB15" i="1" s="1"/>
  <c r="AH15" i="1" s="1"/>
  <c r="AL15" i="1" s="1"/>
  <c r="AR15" i="1" s="1"/>
  <c r="AV15" i="1" s="1"/>
  <c r="M15" i="1"/>
  <c r="S15" i="1" s="1"/>
  <c r="W15" i="1" s="1"/>
  <c r="AC15" i="1" s="1"/>
  <c r="AG15" i="1" s="1"/>
  <c r="AM15" i="1" s="1"/>
  <c r="AQ15" i="1" s="1"/>
  <c r="AW15" i="1" s="1"/>
  <c r="BA15" i="1" s="1"/>
  <c r="BG15" i="1" s="1"/>
  <c r="H16" i="1"/>
  <c r="N16" i="1" s="1"/>
  <c r="R16" i="1" s="1"/>
  <c r="R33" i="1" s="1"/>
  <c r="M16" i="1"/>
  <c r="H20" i="1"/>
  <c r="N20" i="1" s="1"/>
  <c r="R20" i="1" s="1"/>
  <c r="X20" i="1" s="1"/>
  <c r="AB20" i="1" s="1"/>
  <c r="AH20" i="1" s="1"/>
  <c r="AL20" i="1" s="1"/>
  <c r="AR20" i="1" s="1"/>
  <c r="AV20" i="1" s="1"/>
  <c r="M20" i="1"/>
  <c r="S20" i="1" s="1"/>
  <c r="H21" i="1"/>
  <c r="N21" i="1" s="1"/>
  <c r="R21" i="1" s="1"/>
  <c r="X21" i="1" s="1"/>
  <c r="AB21" i="1" s="1"/>
  <c r="AH21" i="1" s="1"/>
  <c r="AL21" i="1" s="1"/>
  <c r="AR21" i="1" s="1"/>
  <c r="AV21" i="1" s="1"/>
  <c r="M21" i="1"/>
  <c r="S21" i="1" s="1"/>
  <c r="W21" i="1" s="1"/>
  <c r="AC21" i="1" s="1"/>
  <c r="AG21" i="1" s="1"/>
  <c r="AM21" i="1" s="1"/>
  <c r="AQ21" i="1" s="1"/>
  <c r="AW21" i="1" s="1"/>
  <c r="BA21" i="1" s="1"/>
  <c r="BG21" i="1" s="1"/>
  <c r="H22" i="1"/>
  <c r="N22" i="1" s="1"/>
  <c r="R22" i="1" s="1"/>
  <c r="X22" i="1" s="1"/>
  <c r="AB22" i="1" s="1"/>
  <c r="AH22" i="1" s="1"/>
  <c r="AL22" i="1" s="1"/>
  <c r="AR22" i="1" s="1"/>
  <c r="AV22" i="1" s="1"/>
  <c r="M22" i="1"/>
  <c r="S22" i="1" s="1"/>
  <c r="W22" i="1" s="1"/>
  <c r="AC22" i="1" s="1"/>
  <c r="AG22" i="1" s="1"/>
  <c r="AM22" i="1" s="1"/>
  <c r="AQ22" i="1" s="1"/>
  <c r="AW22" i="1" s="1"/>
  <c r="BA22" i="1" s="1"/>
  <c r="BG22" i="1" s="1"/>
  <c r="BK22" i="1" s="1"/>
  <c r="BO22" i="1" s="1"/>
  <c r="H23" i="1"/>
  <c r="N23" i="1" s="1"/>
  <c r="R23" i="1" s="1"/>
  <c r="X23" i="1" s="1"/>
  <c r="AB23" i="1" s="1"/>
  <c r="AH23" i="1" s="1"/>
  <c r="AL23" i="1" s="1"/>
  <c r="AR23" i="1" s="1"/>
  <c r="AV23" i="1" s="1"/>
  <c r="M23" i="1"/>
  <c r="S23" i="1" s="1"/>
  <c r="W23" i="1" s="1"/>
  <c r="AC23" i="1" s="1"/>
  <c r="AG23" i="1" s="1"/>
  <c r="AM23" i="1" s="1"/>
  <c r="AQ23" i="1" s="1"/>
  <c r="AW23" i="1" s="1"/>
  <c r="BA23" i="1" s="1"/>
  <c r="BG23" i="1" s="1"/>
  <c r="H24" i="1"/>
  <c r="N24" i="1" s="1"/>
  <c r="R24" i="1" s="1"/>
  <c r="X24" i="1" s="1"/>
  <c r="AB24" i="1" s="1"/>
  <c r="AH24" i="1" s="1"/>
  <c r="AL24" i="1" s="1"/>
  <c r="AR24" i="1" s="1"/>
  <c r="AV24" i="1" s="1"/>
  <c r="M24" i="1"/>
  <c r="S24" i="1" s="1"/>
  <c r="W24" i="1" s="1"/>
  <c r="AC24" i="1" s="1"/>
  <c r="AG24" i="1" s="1"/>
  <c r="AM24" i="1" s="1"/>
  <c r="AQ24" i="1" s="1"/>
  <c r="AW24" i="1" s="1"/>
  <c r="BA24" i="1" s="1"/>
  <c r="BG24" i="1" s="1"/>
  <c r="H25" i="1"/>
  <c r="N25" i="1" s="1"/>
  <c r="R25" i="1" s="1"/>
  <c r="X25" i="1" s="1"/>
  <c r="AB25" i="1" s="1"/>
  <c r="AH25" i="1" s="1"/>
  <c r="AL25" i="1" s="1"/>
  <c r="AR25" i="1" s="1"/>
  <c r="AV25" i="1" s="1"/>
  <c r="BB25" i="1" s="1"/>
  <c r="BF25" i="1" s="1"/>
  <c r="M25" i="1"/>
  <c r="S25" i="1" s="1"/>
  <c r="W25" i="1" s="1"/>
  <c r="AC25" i="1" s="1"/>
  <c r="AG25" i="1" s="1"/>
  <c r="AM25" i="1" s="1"/>
  <c r="AQ25" i="1" s="1"/>
  <c r="AW25" i="1" s="1"/>
  <c r="BA25" i="1" s="1"/>
  <c r="BG25" i="1" s="1"/>
  <c r="BK25" i="1" s="1"/>
  <c r="BO25" i="1" s="1"/>
  <c r="H26" i="1"/>
  <c r="N26" i="1" s="1"/>
  <c r="R26" i="1" s="1"/>
  <c r="X26" i="1" s="1"/>
  <c r="AB26" i="1" s="1"/>
  <c r="AH26" i="1" s="1"/>
  <c r="AL26" i="1" s="1"/>
  <c r="AR26" i="1" s="1"/>
  <c r="AV26" i="1" s="1"/>
  <c r="M26" i="1"/>
  <c r="S26" i="1" s="1"/>
  <c r="W26" i="1" s="1"/>
  <c r="AC26" i="1" s="1"/>
  <c r="AG26" i="1" s="1"/>
  <c r="AM26" i="1" s="1"/>
  <c r="AQ26" i="1" s="1"/>
  <c r="AW26" i="1" s="1"/>
  <c r="BA26" i="1" s="1"/>
  <c r="BG26" i="1" s="1"/>
  <c r="BK26" i="1" s="1"/>
  <c r="BO26" i="1" s="1"/>
  <c r="BQ26" i="1" s="1"/>
  <c r="H27" i="1"/>
  <c r="N27" i="1" s="1"/>
  <c r="R27" i="1" s="1"/>
  <c r="X27" i="1" s="1"/>
  <c r="AB27" i="1" s="1"/>
  <c r="AH27" i="1" s="1"/>
  <c r="AL27" i="1" s="1"/>
  <c r="AR27" i="1" s="1"/>
  <c r="AV27" i="1" s="1"/>
  <c r="BB27" i="1" s="1"/>
  <c r="BF27" i="1" s="1"/>
  <c r="BN27" i="1" s="1"/>
  <c r="M27" i="1"/>
  <c r="S27" i="1" s="1"/>
  <c r="E31" i="1"/>
  <c r="E32" i="1" s="1"/>
  <c r="F31" i="1"/>
  <c r="F32" i="1" s="1"/>
  <c r="G31" i="1"/>
  <c r="G32" i="1" s="1"/>
  <c r="I31" i="1"/>
  <c r="I32" i="1" s="1"/>
  <c r="J31" i="1"/>
  <c r="J32" i="1" s="1"/>
  <c r="K31" i="1"/>
  <c r="K32" i="1" s="1"/>
  <c r="L31" i="1"/>
  <c r="L32" i="1" s="1"/>
  <c r="E33" i="1"/>
  <c r="F33" i="1"/>
  <c r="G33" i="1"/>
  <c r="I33" i="1"/>
  <c r="J33" i="1"/>
  <c r="K33" i="1"/>
  <c r="L33" i="1"/>
  <c r="H33" i="1"/>
  <c r="BR16" i="2"/>
  <c r="M21" i="2"/>
  <c r="S21" i="2" s="1"/>
  <c r="H21" i="2"/>
  <c r="N21" i="2" s="1"/>
  <c r="R21" i="2" s="1"/>
  <c r="X21" i="2" s="1"/>
  <c r="M18" i="2"/>
  <c r="S18" i="2" s="1"/>
  <c r="H18" i="2"/>
  <c r="N18" i="2" s="1"/>
  <c r="M17" i="2"/>
  <c r="S17" i="2" s="1"/>
  <c r="H17" i="2"/>
  <c r="N17" i="2" s="1"/>
  <c r="M15" i="2"/>
  <c r="H15" i="2"/>
  <c r="BM33" i="1"/>
  <c r="BL33" i="1"/>
  <c r="BJ33" i="1"/>
  <c r="BI33" i="1"/>
  <c r="BE33" i="1"/>
  <c r="BD33" i="1"/>
  <c r="BC33" i="1"/>
  <c r="AZ33" i="1"/>
  <c r="AY33" i="1"/>
  <c r="AX33" i="1"/>
  <c r="AU33" i="1"/>
  <c r="AT33" i="1"/>
  <c r="AS33" i="1"/>
  <c r="D33" i="1"/>
  <c r="BM31" i="1"/>
  <c r="BM32" i="1" s="1"/>
  <c r="BL31" i="1"/>
  <c r="BL32" i="1" s="1"/>
  <c r="BJ31" i="1"/>
  <c r="BJ32" i="1" s="1"/>
  <c r="BE31" i="1"/>
  <c r="BE32" i="1" s="1"/>
  <c r="BC31" i="1"/>
  <c r="BC32" i="1" s="1"/>
  <c r="AZ31" i="1"/>
  <c r="AZ32" i="1" s="1"/>
  <c r="AY31" i="1"/>
  <c r="AY32" i="1" s="1"/>
  <c r="AU31" i="1"/>
  <c r="AU32" i="1" s="1"/>
  <c r="AT31" i="1"/>
  <c r="AT32" i="1" s="1"/>
  <c r="D31" i="1"/>
  <c r="D32" i="1"/>
  <c r="AX31" i="1"/>
  <c r="AX32" i="1" s="1"/>
  <c r="AS31" i="1"/>
  <c r="AS32" i="1" s="1"/>
  <c r="M9" i="1"/>
  <c r="S9" i="1" s="1"/>
  <c r="W9" i="1" s="1"/>
  <c r="AC9" i="1" s="1"/>
  <c r="AG9" i="1" s="1"/>
  <c r="AM9" i="1" s="1"/>
  <c r="AQ9" i="1" s="1"/>
  <c r="AW9" i="1" s="1"/>
  <c r="BA9" i="1" s="1"/>
  <c r="BG9" i="1" s="1"/>
  <c r="H9" i="1"/>
  <c r="N9" i="1" s="1"/>
  <c r="N31" i="1" s="1"/>
  <c r="N32" i="1" s="1"/>
  <c r="M8" i="1"/>
  <c r="S8" i="1" s="1"/>
  <c r="W8" i="1" s="1"/>
  <c r="H8" i="1"/>
  <c r="N8" i="1" s="1"/>
  <c r="R8" i="1" s="1"/>
  <c r="BI31" i="1"/>
  <c r="BI32" i="1" s="1"/>
  <c r="BD31" i="1"/>
  <c r="BD32" i="1" s="1"/>
  <c r="BR18" i="2"/>
  <c r="BR19" i="2"/>
  <c r="BR17" i="2"/>
  <c r="BR15" i="2"/>
  <c r="BR20" i="2"/>
  <c r="M23" i="2" l="1"/>
  <c r="S15" i="2"/>
  <c r="M33" i="1"/>
  <c r="S16" i="1"/>
  <c r="W16" i="1" s="1"/>
  <c r="S31" i="1"/>
  <c r="S32" i="1" s="1"/>
  <c r="N33" i="1"/>
  <c r="H23" i="2"/>
  <c r="N15" i="2"/>
  <c r="S20" i="2"/>
  <c r="W20" i="2" s="1"/>
  <c r="AC20" i="2" s="1"/>
  <c r="AG20" i="2" s="1"/>
  <c r="AM20" i="2" s="1"/>
  <c r="AQ20" i="2" s="1"/>
  <c r="AW20" i="2" s="1"/>
  <c r="BA20" i="2" s="1"/>
  <c r="BG20" i="2" s="1"/>
  <c r="BF17" i="1"/>
  <c r="BH17" i="1" s="1"/>
  <c r="BK17" i="1" s="1"/>
  <c r="BO17" i="1" s="1"/>
  <c r="M31" i="1"/>
  <c r="M32" i="1" s="1"/>
  <c r="H31" i="1"/>
  <c r="H32" i="1" s="1"/>
  <c r="Y23" i="2"/>
  <c r="BT27" i="1"/>
  <c r="BU27" i="1" s="1"/>
  <c r="BT26" i="1"/>
  <c r="BU26" i="1" s="1"/>
  <c r="BB26" i="1"/>
  <c r="BF26" i="1" s="1"/>
  <c r="BN26" i="1" s="1"/>
  <c r="BT18" i="1"/>
  <c r="BU18" i="1" s="1"/>
  <c r="BB18" i="1"/>
  <c r="BB15" i="1"/>
  <c r="BT15" i="1"/>
  <c r="BU15" i="1" s="1"/>
  <c r="AC8" i="1"/>
  <c r="BB24" i="1"/>
  <c r="BT24" i="1"/>
  <c r="BU24" i="1" s="1"/>
  <c r="BT25" i="1"/>
  <c r="BU25" i="1" s="1"/>
  <c r="BT14" i="1"/>
  <c r="BU14" i="1" s="1"/>
  <c r="BB14" i="1"/>
  <c r="BT12" i="1"/>
  <c r="BU12" i="1" s="1"/>
  <c r="BB12" i="1"/>
  <c r="BT10" i="1"/>
  <c r="BU10" i="1" s="1"/>
  <c r="BB10" i="1"/>
  <c r="BT17" i="1"/>
  <c r="BU17" i="1" s="1"/>
  <c r="BB11" i="1"/>
  <c r="BB23" i="1"/>
  <c r="BT23" i="1"/>
  <c r="BU23" i="1" s="1"/>
  <c r="BT21" i="1"/>
  <c r="BU21" i="1" s="1"/>
  <c r="BB21" i="1"/>
  <c r="X8" i="1"/>
  <c r="BT22" i="1"/>
  <c r="BU22" i="1" s="1"/>
  <c r="BB22" i="1"/>
  <c r="BF22" i="1" s="1"/>
  <c r="BN25" i="1"/>
  <c r="BP25" i="1" s="1"/>
  <c r="BQ25" i="1" s="1"/>
  <c r="BB13" i="1"/>
  <c r="BT13" i="1"/>
  <c r="BU13" i="1" s="1"/>
  <c r="BT19" i="1"/>
  <c r="BU19" i="1" s="1"/>
  <c r="BB19" i="1"/>
  <c r="BB20" i="1"/>
  <c r="BT20" i="1"/>
  <c r="BU20" i="1" s="1"/>
  <c r="T31" i="1"/>
  <c r="T32" i="1" s="1"/>
  <c r="BR31" i="1"/>
  <c r="BR32" i="1" s="1"/>
  <c r="X16" i="1"/>
  <c r="S33" i="1"/>
  <c r="W11" i="1"/>
  <c r="AC11" i="1" s="1"/>
  <c r="AG11" i="1" s="1"/>
  <c r="AM11" i="1" s="1"/>
  <c r="AQ11" i="1" s="1"/>
  <c r="AW11" i="1" s="1"/>
  <c r="BA11" i="1" s="1"/>
  <c r="BG11" i="1" s="1"/>
  <c r="R9" i="1"/>
  <c r="X9" i="1" s="1"/>
  <c r="AB9" i="1" s="1"/>
  <c r="AH9" i="1" s="1"/>
  <c r="AL9" i="1" s="1"/>
  <c r="AR9" i="1" s="1"/>
  <c r="AV9" i="1" s="1"/>
  <c r="W9" i="2"/>
  <c r="W11" i="2" s="1"/>
  <c r="W13" i="2" s="1"/>
  <c r="T23" i="2"/>
  <c r="O23" i="2"/>
  <c r="S23" i="2"/>
  <c r="N23" i="2"/>
  <c r="BR23" i="2"/>
  <c r="AS23" i="2"/>
  <c r="AN23" i="2"/>
  <c r="AX23" i="2"/>
  <c r="AD23" i="2"/>
  <c r="AI23" i="2"/>
  <c r="R9" i="2"/>
  <c r="N11" i="2"/>
  <c r="N13" i="2" s="1"/>
  <c r="W19" i="2"/>
  <c r="AC19" i="2" s="1"/>
  <c r="AG19" i="2" s="1"/>
  <c r="AM19" i="2" s="1"/>
  <c r="AQ19" i="2" s="1"/>
  <c r="AW19" i="2" s="1"/>
  <c r="BA19" i="2" s="1"/>
  <c r="BG19" i="2" s="1"/>
  <c r="W21" i="2"/>
  <c r="AC21" i="2" s="1"/>
  <c r="AG21" i="2" s="1"/>
  <c r="AM21" i="2" s="1"/>
  <c r="AQ21" i="2" s="1"/>
  <c r="AW21" i="2" s="1"/>
  <c r="BA21" i="2" s="1"/>
  <c r="BG21" i="2" s="1"/>
  <c r="W16" i="2"/>
  <c r="AC16" i="2" s="1"/>
  <c r="AG16" i="2" s="1"/>
  <c r="AM16" i="2" s="1"/>
  <c r="AQ16" i="2" s="1"/>
  <c r="AW16" i="2" s="1"/>
  <c r="BA16" i="2" s="1"/>
  <c r="BG16" i="2" s="1"/>
  <c r="R17" i="2"/>
  <c r="X17" i="2" s="1"/>
  <c r="AB17" i="2" s="1"/>
  <c r="AH17" i="2" s="1"/>
  <c r="AL17" i="2" s="1"/>
  <c r="AR17" i="2" s="1"/>
  <c r="AV17" i="2" s="1"/>
  <c r="AG17" i="2"/>
  <c r="AM17" i="2" s="1"/>
  <c r="AQ17" i="2" s="1"/>
  <c r="AW17" i="2" s="1"/>
  <c r="BA17" i="2" s="1"/>
  <c r="BG17" i="2" s="1"/>
  <c r="R16" i="2"/>
  <c r="X16" i="2" s="1"/>
  <c r="AB16" i="2" s="1"/>
  <c r="AH16" i="2" s="1"/>
  <c r="AL16" i="2" s="1"/>
  <c r="AR16" i="2" s="1"/>
  <c r="AV16" i="2" s="1"/>
  <c r="BB16" i="2" s="1"/>
  <c r="R19" i="2"/>
  <c r="X19" i="2" s="1"/>
  <c r="AB19" i="2" s="1"/>
  <c r="AH19" i="2" s="1"/>
  <c r="AL19" i="2" s="1"/>
  <c r="AR19" i="2" s="1"/>
  <c r="AV19" i="2" s="1"/>
  <c r="R20" i="2"/>
  <c r="X20" i="2" s="1"/>
  <c r="AB20" i="2" s="1"/>
  <c r="R15" i="2"/>
  <c r="W18" i="2"/>
  <c r="AC18" i="2" s="1"/>
  <c r="AG18" i="2" s="1"/>
  <c r="AM18" i="2" s="1"/>
  <c r="AQ18" i="2" s="1"/>
  <c r="AW18" i="2" s="1"/>
  <c r="BA18" i="2" s="1"/>
  <c r="BG18" i="2" s="1"/>
  <c r="W15" i="2"/>
  <c r="AB21" i="2"/>
  <c r="AH21" i="2" s="1"/>
  <c r="AL21" i="2" s="1"/>
  <c r="AR21" i="2" s="1"/>
  <c r="AV21" i="2" s="1"/>
  <c r="BB21" i="2" s="1"/>
  <c r="R18" i="2"/>
  <c r="X18" i="2" s="1"/>
  <c r="AB18" i="2" s="1"/>
  <c r="AH18" i="2" s="1"/>
  <c r="AL18" i="2" s="1"/>
  <c r="AR18" i="2" s="1"/>
  <c r="AV18" i="2" s="1"/>
  <c r="BN17" i="1" l="1"/>
  <c r="BP17" i="1" s="1"/>
  <c r="BQ17" i="1" s="1"/>
  <c r="AC16" i="1"/>
  <c r="W33" i="1"/>
  <c r="BH21" i="1"/>
  <c r="BT11" i="1"/>
  <c r="BU11" i="1" s="1"/>
  <c r="W31" i="1"/>
  <c r="W32" i="1" s="1"/>
  <c r="R31" i="1"/>
  <c r="R32" i="1" s="1"/>
  <c r="BF18" i="1"/>
  <c r="BH18" i="1" s="1"/>
  <c r="BF20" i="1"/>
  <c r="BH20" i="1" s="1"/>
  <c r="BF10" i="1"/>
  <c r="BH10" i="1" s="1"/>
  <c r="BF15" i="1"/>
  <c r="BH15" i="1" s="1"/>
  <c r="BB9" i="1"/>
  <c r="BT9" i="1"/>
  <c r="BU9" i="1" s="1"/>
  <c r="BF19" i="1"/>
  <c r="BF21" i="1"/>
  <c r="AG8" i="1"/>
  <c r="AC31" i="1"/>
  <c r="AC32" i="1" s="1"/>
  <c r="BF11" i="1"/>
  <c r="BH11" i="1" s="1"/>
  <c r="BN22" i="1"/>
  <c r="BP22" i="1" s="1"/>
  <c r="BQ22" i="1" s="1"/>
  <c r="BF12" i="1"/>
  <c r="BH12" i="1" s="1"/>
  <c r="BK12" i="1" s="1"/>
  <c r="BO12" i="1" s="1"/>
  <c r="BF13" i="1"/>
  <c r="BH13" i="1" s="1"/>
  <c r="BK13" i="1" s="1"/>
  <c r="BO13" i="1" s="1"/>
  <c r="AB8" i="1"/>
  <c r="X31" i="1"/>
  <c r="X32" i="1" s="1"/>
  <c r="AB16" i="1"/>
  <c r="X33" i="1"/>
  <c r="BF23" i="1"/>
  <c r="BH23" i="1" s="1"/>
  <c r="BK23" i="1" s="1"/>
  <c r="BO23" i="1" s="1"/>
  <c r="BF14" i="1"/>
  <c r="BH14" i="1" s="1"/>
  <c r="BK14" i="1" s="1"/>
  <c r="BO14" i="1" s="1"/>
  <c r="BF24" i="1"/>
  <c r="AC9" i="2"/>
  <c r="AG9" i="2" s="1"/>
  <c r="X15" i="2"/>
  <c r="X23" i="2" s="1"/>
  <c r="R23" i="2"/>
  <c r="AC15" i="2"/>
  <c r="AC23" i="2" s="1"/>
  <c r="W23" i="2"/>
  <c r="BT18" i="2"/>
  <c r="BU18" i="2" s="1"/>
  <c r="BT17" i="2"/>
  <c r="X9" i="2"/>
  <c r="R11" i="2"/>
  <c r="R13" i="2" s="1"/>
  <c r="BB19" i="2"/>
  <c r="BT19" i="2"/>
  <c r="BU19" i="2" s="1"/>
  <c r="BT21" i="2"/>
  <c r="BB17" i="2"/>
  <c r="BB18" i="2"/>
  <c r="BT16" i="2"/>
  <c r="BF21" i="2"/>
  <c r="BH21" i="2" s="1"/>
  <c r="AH20" i="2"/>
  <c r="BF16" i="2"/>
  <c r="AG16" i="1" l="1"/>
  <c r="AC33" i="1"/>
  <c r="BK11" i="1"/>
  <c r="BO11" i="1" s="1"/>
  <c r="BK21" i="1"/>
  <c r="BO21" i="1" s="1"/>
  <c r="BH24" i="1"/>
  <c r="BK24" i="1" s="1"/>
  <c r="BO24" i="1" s="1"/>
  <c r="BH19" i="1"/>
  <c r="BK19" i="1" s="1"/>
  <c r="BO19" i="1" s="1"/>
  <c r="BF18" i="2"/>
  <c r="BH18" i="2" s="1"/>
  <c r="BF17" i="2"/>
  <c r="BH17" i="2" s="1"/>
  <c r="BF19" i="2"/>
  <c r="BH19" i="2" s="1"/>
  <c r="BK19" i="2" s="1"/>
  <c r="BO19" i="2" s="1"/>
  <c r="BK21" i="2"/>
  <c r="BO21" i="2" s="1"/>
  <c r="BH16" i="2"/>
  <c r="BK16" i="2" s="1"/>
  <c r="BO16" i="2" s="1"/>
  <c r="BN23" i="1"/>
  <c r="BP23" i="1" s="1"/>
  <c r="BQ23" i="1" s="1"/>
  <c r="BN10" i="1"/>
  <c r="BP10" i="1" s="1"/>
  <c r="BK10" i="1"/>
  <c r="BO10" i="1" s="1"/>
  <c r="BN15" i="1"/>
  <c r="BP15" i="1" s="1"/>
  <c r="BN20" i="1"/>
  <c r="BP20" i="1" s="1"/>
  <c r="BN19" i="1"/>
  <c r="BP19" i="1" s="1"/>
  <c r="BK20" i="1"/>
  <c r="BO20" i="1" s="1"/>
  <c r="BN21" i="1"/>
  <c r="BP21" i="1" s="1"/>
  <c r="BN24" i="1"/>
  <c r="BP24" i="1" s="1"/>
  <c r="AH8" i="1"/>
  <c r="AB31" i="1"/>
  <c r="AB32" i="1" s="1"/>
  <c r="BN18" i="1"/>
  <c r="BP18" i="1" s="1"/>
  <c r="AH16" i="1"/>
  <c r="AB33" i="1"/>
  <c r="BN11" i="1"/>
  <c r="BP11" i="1" s="1"/>
  <c r="BF9" i="1"/>
  <c r="BK18" i="1"/>
  <c r="BO18" i="1" s="1"/>
  <c r="AM8" i="1"/>
  <c r="AG31" i="1"/>
  <c r="AG32" i="1" s="1"/>
  <c r="BN12" i="1"/>
  <c r="BP12" i="1" s="1"/>
  <c r="BQ12" i="1" s="1"/>
  <c r="BN14" i="1"/>
  <c r="BP14" i="1" s="1"/>
  <c r="BQ14" i="1" s="1"/>
  <c r="BN13" i="1"/>
  <c r="BP13" i="1" s="1"/>
  <c r="BQ13" i="1" s="1"/>
  <c r="BK15" i="1"/>
  <c r="BO15" i="1" s="1"/>
  <c r="AC11" i="2"/>
  <c r="AC13" i="2" s="1"/>
  <c r="AG15" i="2"/>
  <c r="AG23" i="2" s="1"/>
  <c r="AB15" i="2"/>
  <c r="AB23" i="2" s="1"/>
  <c r="AM9" i="2"/>
  <c r="AG11" i="2"/>
  <c r="AG13" i="2" s="1"/>
  <c r="X11" i="2"/>
  <c r="X13" i="2" s="1"/>
  <c r="AB9" i="2"/>
  <c r="BU17" i="2"/>
  <c r="BU21" i="2"/>
  <c r="BU16" i="2"/>
  <c r="BN21" i="2"/>
  <c r="BN16" i="2"/>
  <c r="BP16" i="2" s="1"/>
  <c r="AL20" i="2"/>
  <c r="BQ11" i="1" l="1"/>
  <c r="BQ19" i="1"/>
  <c r="AM16" i="1"/>
  <c r="AG33" i="1"/>
  <c r="BN19" i="2"/>
  <c r="BP19" i="2" s="1"/>
  <c r="BQ19" i="2" s="1"/>
  <c r="BQ21" i="1"/>
  <c r="BQ24" i="1"/>
  <c r="BH9" i="1"/>
  <c r="BK9" i="1" s="1"/>
  <c r="BO9" i="1" s="1"/>
  <c r="BN18" i="2"/>
  <c r="BP18" i="2" s="1"/>
  <c r="BK17" i="2"/>
  <c r="BO17" i="2" s="1"/>
  <c r="BN17" i="2"/>
  <c r="BP21" i="2"/>
  <c r="BQ21" i="2" s="1"/>
  <c r="BK18" i="2"/>
  <c r="BO18" i="2" s="1"/>
  <c r="BQ20" i="1"/>
  <c r="AM31" i="1"/>
  <c r="AM32" i="1" s="1"/>
  <c r="AQ8" i="1"/>
  <c r="AH33" i="1"/>
  <c r="AL16" i="1"/>
  <c r="BQ18" i="1"/>
  <c r="BQ10" i="1"/>
  <c r="BQ15" i="1"/>
  <c r="AH31" i="1"/>
  <c r="AH32" i="1" s="1"/>
  <c r="AL8" i="1"/>
  <c r="BN9" i="1"/>
  <c r="BP9" i="1" s="1"/>
  <c r="AM15" i="2"/>
  <c r="AM23" i="2" s="1"/>
  <c r="AH15" i="2"/>
  <c r="AH23" i="2" s="1"/>
  <c r="AQ9" i="2"/>
  <c r="AM11" i="2"/>
  <c r="AM13" i="2" s="1"/>
  <c r="AH9" i="2"/>
  <c r="AB11" i="2"/>
  <c r="AB13" i="2" s="1"/>
  <c r="AR20" i="2"/>
  <c r="AM33" i="1" l="1"/>
  <c r="AQ16" i="1"/>
  <c r="AQ31" i="1" s="1"/>
  <c r="AQ32" i="1" s="1"/>
  <c r="BQ9" i="1"/>
  <c r="BQ18" i="2"/>
  <c r="BP17" i="2"/>
  <c r="BQ17" i="2" s="1"/>
  <c r="AR16" i="1"/>
  <c r="AL33" i="1"/>
  <c r="AW8" i="1"/>
  <c r="AR8" i="1"/>
  <c r="AL31" i="1"/>
  <c r="AL32" i="1" s="1"/>
  <c r="AQ15" i="2"/>
  <c r="AQ23" i="2" s="1"/>
  <c r="AL15" i="2"/>
  <c r="AL23" i="2" s="1"/>
  <c r="AW9" i="2"/>
  <c r="AQ11" i="2"/>
  <c r="AQ13" i="2" s="1"/>
  <c r="AL9" i="2"/>
  <c r="AH11" i="2"/>
  <c r="AH13" i="2" s="1"/>
  <c r="AV20" i="2"/>
  <c r="BQ16" i="2"/>
  <c r="AQ33" i="1" l="1"/>
  <c r="AW16" i="1"/>
  <c r="AV16" i="1"/>
  <c r="AR33" i="1"/>
  <c r="AR31" i="1"/>
  <c r="AR32" i="1" s="1"/>
  <c r="AV8" i="1"/>
  <c r="AW31" i="1"/>
  <c r="AW32" i="1" s="1"/>
  <c r="BA8" i="1"/>
  <c r="AW15" i="2"/>
  <c r="AW23" i="2" s="1"/>
  <c r="AR15" i="2"/>
  <c r="AR23" i="2" s="1"/>
  <c r="BA9" i="2"/>
  <c r="AW11" i="2"/>
  <c r="AW13" i="2" s="1"/>
  <c r="AR9" i="2"/>
  <c r="AL11" i="2"/>
  <c r="AL13" i="2" s="1"/>
  <c r="BT20" i="2"/>
  <c r="BB20" i="2"/>
  <c r="BA16" i="1" l="1"/>
  <c r="BA31" i="1" s="1"/>
  <c r="BA32" i="1" s="1"/>
  <c r="AW33" i="1"/>
  <c r="AV31" i="1"/>
  <c r="BB8" i="1"/>
  <c r="BT8" i="1"/>
  <c r="BU8" i="1" s="1"/>
  <c r="BG8" i="1"/>
  <c r="AV33" i="1"/>
  <c r="BB16" i="1"/>
  <c r="BT16" i="1"/>
  <c r="BU16" i="1" s="1"/>
  <c r="AV15" i="2"/>
  <c r="AV23" i="2" s="1"/>
  <c r="BA15" i="2"/>
  <c r="BA23" i="2" s="1"/>
  <c r="BG9" i="2"/>
  <c r="BA11" i="2"/>
  <c r="BA13" i="2" s="1"/>
  <c r="AV9" i="2"/>
  <c r="AR11" i="2"/>
  <c r="AR13" i="2" s="1"/>
  <c r="BF20" i="2"/>
  <c r="BU20" i="2"/>
  <c r="BG16" i="1" l="1"/>
  <c r="BG33" i="1" s="1"/>
  <c r="BA33" i="1"/>
  <c r="BH20" i="2"/>
  <c r="BK20" i="2" s="1"/>
  <c r="BG15" i="2"/>
  <c r="BG23" i="2" s="1"/>
  <c r="BF8" i="1"/>
  <c r="BH8" i="1" s="1"/>
  <c r="BB31" i="1"/>
  <c r="BB32" i="1" s="1"/>
  <c r="BF16" i="1"/>
  <c r="BH16" i="1" s="1"/>
  <c r="BB33" i="1"/>
  <c r="AV32" i="1"/>
  <c r="BB15" i="2"/>
  <c r="BT15" i="2"/>
  <c r="BT23" i="2" s="1"/>
  <c r="BK9" i="2"/>
  <c r="BG11" i="2"/>
  <c r="BG13" i="2" s="1"/>
  <c r="BT9" i="2"/>
  <c r="AV11" i="2"/>
  <c r="AV13" i="2" s="1"/>
  <c r="BB9" i="2"/>
  <c r="BC9" i="2" s="1"/>
  <c r="BC11" i="2" s="1"/>
  <c r="BC13" i="2" s="1"/>
  <c r="BN20" i="2"/>
  <c r="BP20" i="2" s="1"/>
  <c r="BG31" i="1" l="1"/>
  <c r="BG32" i="1" s="1"/>
  <c r="BB23" i="2"/>
  <c r="BF15" i="2"/>
  <c r="BH15" i="2" s="1"/>
  <c r="BH33" i="1"/>
  <c r="BK16" i="1"/>
  <c r="BH31" i="1"/>
  <c r="BH32" i="1" s="1"/>
  <c r="BN8" i="1"/>
  <c r="BF31" i="1"/>
  <c r="BF32" i="1" s="1"/>
  <c r="BF33" i="1"/>
  <c r="BN16" i="1"/>
  <c r="BN33" i="1" s="1"/>
  <c r="BK8" i="1"/>
  <c r="BU15" i="2"/>
  <c r="BU23" i="2" s="1"/>
  <c r="BO9" i="2"/>
  <c r="BK11" i="2"/>
  <c r="BK13" i="2" s="1"/>
  <c r="BF9" i="2"/>
  <c r="BB11" i="2"/>
  <c r="BB13" i="2" s="1"/>
  <c r="BT11" i="2"/>
  <c r="BT13" i="2" s="1"/>
  <c r="BU9" i="2"/>
  <c r="BU11" i="2" s="1"/>
  <c r="BU13" i="2" s="1"/>
  <c r="BO20" i="2"/>
  <c r="BF23" i="2" l="1"/>
  <c r="BN15" i="2"/>
  <c r="BN23" i="2" s="1"/>
  <c r="BH23" i="2"/>
  <c r="BN31" i="1"/>
  <c r="BN36" i="1" s="1"/>
  <c r="BP16" i="1"/>
  <c r="BP33" i="1" s="1"/>
  <c r="BO8" i="1"/>
  <c r="BK31" i="1"/>
  <c r="BK32" i="1" s="1"/>
  <c r="BK33" i="1"/>
  <c r="BO16" i="1"/>
  <c r="BP8" i="1"/>
  <c r="BQ9" i="2"/>
  <c r="BQ11" i="2" s="1"/>
  <c r="BQ13" i="2" s="1"/>
  <c r="BO11" i="2"/>
  <c r="BO13" i="2" s="1"/>
  <c r="BO25" i="2" s="1"/>
  <c r="BN9" i="2"/>
  <c r="BF11" i="2"/>
  <c r="BF13" i="2" s="1"/>
  <c r="BQ20" i="2"/>
  <c r="BP15" i="2" l="1"/>
  <c r="BP23" i="2" s="1"/>
  <c r="BN26" i="2"/>
  <c r="BK15" i="2"/>
  <c r="BK23" i="2" s="1"/>
  <c r="BP31" i="1"/>
  <c r="BP36" i="1" s="1"/>
  <c r="BN32" i="1"/>
  <c r="BO33" i="1"/>
  <c r="BQ16" i="1"/>
  <c r="BQ33" i="1" s="1"/>
  <c r="BQ8" i="1"/>
  <c r="BO31" i="1"/>
  <c r="BR9" i="2"/>
  <c r="BN11" i="2"/>
  <c r="BN13" i="2" s="1"/>
  <c r="BN25" i="2" s="1"/>
  <c r="BO15" i="2"/>
  <c r="BO23" i="2" s="1"/>
  <c r="BQ31" i="1" l="1"/>
  <c r="BQ36" i="1" s="1"/>
  <c r="BP32" i="1"/>
  <c r="BP26" i="2"/>
  <c r="BQ32" i="1"/>
  <c r="BO36" i="1"/>
  <c r="BO26" i="2" s="1"/>
  <c r="BO32" i="1"/>
  <c r="BR11" i="2"/>
  <c r="BR13" i="2" s="1"/>
  <c r="BR25" i="2" s="1"/>
  <c r="BQ15" i="2"/>
  <c r="BQ23" i="2" s="1"/>
  <c r="BQ26" i="2" l="1"/>
  <c r="BQ25" i="2"/>
</calcChain>
</file>

<file path=xl/sharedStrings.xml><?xml version="1.0" encoding="utf-8"?>
<sst xmlns="http://schemas.openxmlformats.org/spreadsheetml/2006/main" count="236" uniqueCount="127">
  <si>
    <t>2.1.7 RRR</t>
  </si>
  <si>
    <t>Account Descriptions</t>
  </si>
  <si>
    <t>Account Number</t>
  </si>
  <si>
    <t>OEB-Approved Disposition during 2019</t>
  </si>
  <si>
    <t>Interest Adjustments(1) during 2019</t>
  </si>
  <si>
    <t>Opening Principal Amounts as of Jan-1-20</t>
  </si>
  <si>
    <t>Transactions Debit / (Credit) during 2020</t>
  </si>
  <si>
    <t>OEB-Approved Disposition during 2020</t>
  </si>
  <si>
    <t>Principal Adjustments(1) during 2020</t>
  </si>
  <si>
    <t>Closing Principal Balance as of Dec-31-20</t>
  </si>
  <si>
    <t>Opening Interest Amounts as of Jan-1-20</t>
  </si>
  <si>
    <t>Interest Jan-1 to Dec-31-20</t>
  </si>
  <si>
    <t>Interest Adjustments(1) during 2020</t>
  </si>
  <si>
    <t>Closing Interest Amounts as of Dec-31-20</t>
  </si>
  <si>
    <t>Opening Principal Amounts as of Jan-1-21</t>
  </si>
  <si>
    <t>Transactions Debit / (Credit) during 2021</t>
  </si>
  <si>
    <t>OEB-Approved Disposition during 2021</t>
  </si>
  <si>
    <t>Principal Adjustments(1) during 2021</t>
  </si>
  <si>
    <t>Closing Principal Balance as of Dec-31-21</t>
  </si>
  <si>
    <t>Opening Interest Amounts as of Jan-1-21</t>
  </si>
  <si>
    <t>Interest Jan-1 to Dec-31-21</t>
  </si>
  <si>
    <t>Interest Adjustments(1) during 2021</t>
  </si>
  <si>
    <t>Closing Interest Amounts as of Dec-31-21</t>
  </si>
  <si>
    <t>Principal Disposition during 2022 - instructed by  OEB</t>
  </si>
  <si>
    <t>Interest Disposition during 2022 - instructed by  OEB</t>
  </si>
  <si>
    <t>Closing Principal Balances as of Dec 31-21 Adjusted for Dispositions during 2022</t>
  </si>
  <si>
    <t>Closing Interest Balances as of Dec 31-21 Adjusted for Dispositions during 2022</t>
  </si>
  <si>
    <t>Projected Interest  from Jan 1, 2022 to December 31, 2022 on  Dec 31-21 balance adjusted for disposition during 2022 (2)</t>
  </si>
  <si>
    <t>Total Interest</t>
  </si>
  <si>
    <t>Total Claim</t>
  </si>
  <si>
    <t>Accounts To Dispose
Yes/No</t>
  </si>
  <si>
    <t>As of Dec 31-20</t>
  </si>
  <si>
    <t>Variance                           RRR vs. 2020 Balance                        (Principal + Interest)</t>
  </si>
  <si>
    <t>Claim before Forecasted Transactions</t>
  </si>
  <si>
    <t>Group 1 Accounts</t>
  </si>
  <si>
    <t>LV Variance Account</t>
  </si>
  <si>
    <t>Smart Metering Entity Charge Variance Account</t>
  </si>
  <si>
    <r>
      <t>RSVA - Wholesale Market Service Charge</t>
    </r>
    <r>
      <rPr>
        <vertAlign val="superscript"/>
        <sz val="11"/>
        <rFont val="Arial"/>
        <family val="2"/>
      </rPr>
      <t>5</t>
    </r>
  </si>
  <si>
    <r>
      <t>Variance WMS – Sub-account CBR Class A</t>
    </r>
    <r>
      <rPr>
        <vertAlign val="superscript"/>
        <sz val="11"/>
        <rFont val="Arial"/>
        <family val="2"/>
      </rPr>
      <t>5</t>
    </r>
  </si>
  <si>
    <t>No</t>
  </si>
  <si>
    <r>
      <t>Variance WMS – Sub-account CBR Class B</t>
    </r>
    <r>
      <rPr>
        <vertAlign val="superscript"/>
        <sz val="11"/>
        <rFont val="Arial"/>
        <family val="2"/>
      </rPr>
      <t>5</t>
    </r>
  </si>
  <si>
    <t>RSVA - Retail Transmission Network Charge</t>
  </si>
  <si>
    <t>RSVA - Retail Transmission Connection Charge</t>
  </si>
  <si>
    <r>
      <t>RSVA - Power (excluding Global Adjustment)</t>
    </r>
    <r>
      <rPr>
        <vertAlign val="superscript"/>
        <sz val="11"/>
        <rFont val="Arial"/>
        <family val="2"/>
      </rPr>
      <t>4</t>
    </r>
  </si>
  <si>
    <r>
      <t xml:space="preserve">RSVA - Global Adjustment </t>
    </r>
    <r>
      <rPr>
        <vertAlign val="superscript"/>
        <sz val="11"/>
        <rFont val="Arial"/>
        <family val="2"/>
      </rPr>
      <t>4</t>
    </r>
  </si>
  <si>
    <r>
      <t>Disposition and Recovery/Refund of Regulatory Balances (2015)</t>
    </r>
    <r>
      <rPr>
        <vertAlign val="superscript"/>
        <sz val="11"/>
        <rFont val="Arial"/>
        <family val="2"/>
      </rPr>
      <t>3</t>
    </r>
  </si>
  <si>
    <t>Disposition and Recovery/Refund of Regulatory Balances (2016)</t>
  </si>
  <si>
    <t xml:space="preserve">Disposition and Recovery/Refund of Regulatory Balances (2018) </t>
  </si>
  <si>
    <t>Disposition and Recovery/Refund of Regulatory Balances (2020)</t>
  </si>
  <si>
    <t>Disposition and Recovery/Refund of Regulatory Balances (2022)</t>
  </si>
  <si>
    <t>Refer to the Filing Requirements for disposition eligibility.</t>
  </si>
  <si>
    <t>Group 1 Sub-Total (including Account 1589 - Global Adjustment)</t>
  </si>
  <si>
    <t>Group 1 Sub-Total (excluding Account 1589 - Global Adjustment)</t>
  </si>
  <si>
    <t xml:space="preserve">RSVA - Global Adjustment </t>
  </si>
  <si>
    <t>For all OEB-Approved dispositions, please ensure that the disposition amount has the same sign (e.g: debit balances are to have a positive figure and credit balance are to have a negative figure) as per the related OEB decision.</t>
  </si>
  <si>
    <t xml:space="preserve"> Please provide explanations for the nature of the adjustments.  If the adjustment relates to previously OEB-Approved disposed balances, please provide amounts for adjustments and include supporting documentations.</t>
  </si>
  <si>
    <t xml:space="preserve"> 1) If the LDC’s rate year begins on January 1, 2021, the projected interest is recorded from January 1, 2020 to December 31, 2020 on the December 31, 2019 balances adjusted to remove balances approved for disposition in the 2020 rate decision. 
 2) If the LDC’s rate year begins on May 1, 2021, the projected interest is recorded from January 1, 2020 to April 30, 2021 on the December 31, 2019 balances adjusted to remove balances approved for disposition in the 2020 rate decision. </t>
  </si>
  <si>
    <t>The individual sub-accounts as well as the total for all Account 1595 sub-accounts is to agree to the RRR data.  Differences need to be explained. For each Account 1595 sub-account, the transfer of the balance approved for disposition into Account 1595 is to be recorded in "OEB Approved Disposition" column. The recovery/refund is to be recorded in the "Transaction" column. Any vintage year of Account 1595 is only to be disposed once on a final basis. No further dispositions of these accounts are generally expected thereafter, unless justified by the distributor.
Refer to Filing Requirements for disposition eligibility of the sub-accounts. Select "yes" column BU if the sub-account is requested for disposition. Note that Accounts 1595 (2018) and (2019) will not be eligilble for disposition in the 2021 rate application.</t>
  </si>
  <si>
    <t>New accounting guidance effective January 1, 2019 for Accounts 1588 and 1589 was issued Feb. 21, 2019 titled Accounting Procedures Handbook Update - Accounting Guidance Related to Commodity Pass-Through Accounts 1588 &amp; 1589. The amount in the "Transactions" column in this DVA Continuity Schedule are to equal the transactions in the General Ledger (excluding any amounts approved for disposition, which is shown separately in the "OEB Approved Disposition" columns). Any true-ups/adjustments/reversals needed to derive the claim amount must be shown separately in the "Principal Adjustments" columns of this DVA Continuity Schedule.</t>
  </si>
  <si>
    <t>Account 1580 RSVA WMS balance inputted into this schedule is to exclude any amounts relating to CBR. CBR amounts are to be inputted into Account 1580, sub-accounts CBR Class A and Class B separately.  There is no disposition of Account 1580, sub-account CBR Class A, accounting guidance for this sub-account is to be followed. If a balance exists for Account 1580, sub-account CBR Class A as at Dec. 31, 2018, the balance must be explained.</t>
  </si>
  <si>
    <t>RRR balance for Account 1580 RSVA - Wholesale Market Service Charge should equal to the control account as reported in the RRR. This would include the balance for Account 1580,Variance WMS – Sub-account CBR Class B.</t>
  </si>
  <si>
    <t>Projected Interest on Dec-31-21 Balances</t>
  </si>
  <si>
    <t>Opening Principal Amounts as of Jan-1-16</t>
  </si>
  <si>
    <t>Transactions(1) Debit / (Credit) during 2016</t>
  </si>
  <si>
    <t>OEB-Approved Disposition during 2016</t>
  </si>
  <si>
    <t>Principal Adjustments during 2016</t>
  </si>
  <si>
    <t>Closing Principal Balance as of Dec-31-16</t>
  </si>
  <si>
    <t>Opening Interest Amounts as of Jan-1-16</t>
  </si>
  <si>
    <t>Interest Jan-1 to Dec-31-16</t>
  </si>
  <si>
    <t>Interest Adjustments(1) during 2016</t>
  </si>
  <si>
    <t>Closing Interest Amounts as of Dec-31-16</t>
  </si>
  <si>
    <t>OEB-Approved Disposition during 2017</t>
  </si>
  <si>
    <t>Interest Adjustments(1) during 2017</t>
  </si>
  <si>
    <t>OEB-Approved Disposition during 2018</t>
  </si>
  <si>
    <t>Closing Principal Balance as of Dec-31-18</t>
  </si>
  <si>
    <t>Interest Adjustments(1) during 2018</t>
  </si>
  <si>
    <t>Projected Interest  from Jan 1, 2022 to December 31, 2022 on  Dec 31 -21 balance adjusted for disposition during 2022 (2)</t>
  </si>
  <si>
    <t>Group 2 Accounts</t>
  </si>
  <si>
    <t>Revenue Difference – Pole  Attachment Charge Variance Account</t>
  </si>
  <si>
    <t>Group 2 Sub-Total</t>
  </si>
  <si>
    <t>PILs and Tax Variance for 2006 and Subsequent Years</t>
  </si>
  <si>
    <r>
      <t>LRAM Variance Account</t>
    </r>
    <r>
      <rPr>
        <b/>
        <vertAlign val="superscript"/>
        <sz val="11"/>
        <color indexed="12"/>
        <rFont val="Arial"/>
        <family val="2"/>
      </rPr>
      <t>4</t>
    </r>
  </si>
  <si>
    <t>Total Regulatory Accounts Seeking Disposition – Group 2</t>
  </si>
  <si>
    <t>Distribution Generation – Provincial - Express Feeders – Deferral Account</t>
  </si>
  <si>
    <t>Smart Meter Capital and Recovery Offset Variance - Sub-Account - Stranded Meter Costs</t>
  </si>
  <si>
    <t>Accounting Changes Under CGAAP Balance + Return Component</t>
  </si>
  <si>
    <t>COVID-19 Emergency Deferral Account</t>
  </si>
  <si>
    <t>Total Regulatory Accounts Not Seeking Disposition – Group 2</t>
  </si>
  <si>
    <t>Total Regulatory Accounts Seeking Disposition – Group 1 &amp; 2</t>
  </si>
  <si>
    <t>Total Regulatory Accounts Not Seeking Disposition – Group 1 &amp; 2</t>
  </si>
  <si>
    <t>Please provide explanations for the nature of the adjustments.  If the adjustment relates to previously OEB-Approved disposed balances, please provide amounts for adjustments and include supporting documentations.</t>
  </si>
  <si>
    <t xml:space="preserve">1) If the LDC’s rate year begins on January 1, 2020, the projected interest is recorded from January 1, 2019 to December 31, 2019 on the December 31, 2018 balances adjusted to remove balances approved for disposition in the 2019 rate decision.  
2) If the LDC’s rate year begins on May 1, 2020, the projected interest is recorded from January 1, 2019 to April 30, 2020 on the December 31, 2018 balances adjusted to remove balances approved for disposition in the 2019 rate decision. </t>
  </si>
  <si>
    <t>Account 1557 is to be recovered in a manner similar to the Smart Meter accounts. Distributors should request for disposition upon completion of the MIST meter deployment. A prudence review and disposition should be done in the application, outside the DVA Continuity Schedule.</t>
  </si>
  <si>
    <t>Input the LRAMVA balance in the DVA Continuity Schedule as calculated from the LRAMVA model. The associated rate rider will be calculated in the DVA Continuity Schedule.</t>
  </si>
  <si>
    <t>This account is effective September 1, 2018 per the OEB’s letter Accounting Guidance on Wireline Pole Attachment Charges, dated July 20, 2018. The account is expected to be discontinued after rebasing, once a utility updates its pole attachment charge in base rates and disposes of the account balance.</t>
  </si>
  <si>
    <t>The 1508 sub- account is effective May 1, 2019 per the Energy Retailer Service Charges Decision and Order (EB-2015-0304). The RCVAs are expected to be discontinued after rebasing, once updated retail service charges are reflected in the revenue requirement and the utility disposes of the account balance.</t>
  </si>
  <si>
    <t>Reg Asset - ICM Commerce Way TS Capital</t>
  </si>
  <si>
    <t>Disposition and Recovery/Refund of Regulatory Balances (2017)</t>
  </si>
  <si>
    <t xml:space="preserve">Disposition and Recovery/Refund of Regulatory Balances (2019) </t>
  </si>
  <si>
    <t xml:space="preserve">Disposition and Recovery/Refund of Regulatory Balances (2021) </t>
  </si>
  <si>
    <t>`</t>
  </si>
  <si>
    <t>Opening Principal Amounts as of Jan-1-2017</t>
  </si>
  <si>
    <t>Principal Adjustments(1) during 2017</t>
  </si>
  <si>
    <t>Transactions Debit / (Credit) during 2017</t>
  </si>
  <si>
    <t>Closing Principal Balance as of Dec-31-2017</t>
  </si>
  <si>
    <t>Opening Interest Amounts as of Jan-1-2017</t>
  </si>
  <si>
    <t>Interest Jan-1 to Dec-31-2017</t>
  </si>
  <si>
    <t>Closing Interest Amounts as of Dec-31-2017</t>
  </si>
  <si>
    <t>Opening Principal Amounts as of Jan-1-2018</t>
  </si>
  <si>
    <t>Transactions Debit / (Credit) during 2018</t>
  </si>
  <si>
    <t>Principal Adjustments(1) during 2018</t>
  </si>
  <si>
    <t>Closing Principal Balance as of Dec-31-2018</t>
  </si>
  <si>
    <t>Opening Interest Amounts as of Jan-1-2018</t>
  </si>
  <si>
    <t>Interest Jan-1 to Dec-31-2018</t>
  </si>
  <si>
    <t>Closing Interest Amounts as of Dec-31-2018</t>
  </si>
  <si>
    <t>Opening Principal Amounts as of Jan-1-2019</t>
  </si>
  <si>
    <t>Transactions Debit / (Credit) during 2019</t>
  </si>
  <si>
    <t>Principal Adjustments(1) during 2019</t>
  </si>
  <si>
    <t>Closing Principal Balance as of Dec-31-2019</t>
  </si>
  <si>
    <t>Opening Interest Amounts as of Jan-1-2019</t>
  </si>
  <si>
    <t>Interest Jan-1 to Dec-31-2019</t>
  </si>
  <si>
    <t>Closing Interest Amounts as of Dec-31-2019</t>
  </si>
  <si>
    <r>
      <t>Disposition and Recovery/Refund of Regulatory Balances (2011)</t>
    </r>
    <r>
      <rPr>
        <vertAlign val="superscript"/>
        <sz val="11"/>
        <rFont val="Arial"/>
        <family val="2"/>
      </rPr>
      <t>3</t>
    </r>
  </si>
  <si>
    <r>
      <t>Disposition and Recovery/Refund of Regulatory Balances (2012)</t>
    </r>
    <r>
      <rPr>
        <vertAlign val="superscript"/>
        <sz val="11"/>
        <rFont val="Arial"/>
        <family val="2"/>
      </rPr>
      <t>3</t>
    </r>
  </si>
  <si>
    <r>
      <t>Disposition and Recovery/Refund of Regulatory Balances (2013)</t>
    </r>
    <r>
      <rPr>
        <vertAlign val="superscript"/>
        <sz val="11"/>
        <rFont val="Arial"/>
        <family val="2"/>
      </rPr>
      <t>3</t>
    </r>
  </si>
  <si>
    <t>Total Regulatory Accounts Seeking Disposition – Group 1</t>
  </si>
  <si>
    <t xml:space="preserve">Total Regulatory Accounts Not Seeking Disposition – Group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</si>
</sst>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quot;$&quot;#,##0.00;[Red]&quot;$&quot;#,##0.00"/>
    <numFmt numFmtId="165" formatCode="&quot;$&quot;#,##0;[Red]\-&quot;$&quot;#,##0"/>
    <numFmt numFmtId="166" formatCode="&quot;$&quot;#,##0.00;[Red]\-&quot;$&quot;#,##0.00"/>
    <numFmt numFmtId="167" formatCode="_-* #,##0.00_-;\-* #,##0.00_-;_-* &quot;-&quot;??_-;_-@_-"/>
    <numFmt numFmtId="168" formatCode="#,##0.0000000000_);\(#,##0.00000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rgb="FFFF0000"/>
      <name val="Arial"/>
      <family val="2"/>
    </font>
    <font>
      <b/>
      <sz val="11"/>
      <name val="Arial"/>
      <family val="2"/>
    </font>
    <font>
      <b/>
      <sz val="22"/>
      <name val="Book Antiqua"/>
      <family val="1"/>
    </font>
    <font>
      <sz val="22"/>
      <name val="Book Antiqua"/>
      <family val="1"/>
    </font>
    <font>
      <sz val="10"/>
      <color rgb="FFFF0000"/>
      <name val="Arial"/>
      <family val="2"/>
    </font>
    <font>
      <b/>
      <sz val="16"/>
      <name val="Book Antiqua"/>
      <family val="1"/>
    </font>
    <font>
      <b/>
      <sz val="10"/>
      <name val="Book Antiqua"/>
      <family val="1"/>
    </font>
    <font>
      <sz val="10"/>
      <name val="Book Antiqua"/>
      <family val="1"/>
    </font>
    <font>
      <b/>
      <sz val="18"/>
      <name val="Arial"/>
      <family val="2"/>
    </font>
    <font>
      <sz val="11"/>
      <name val="Arial"/>
      <family val="2"/>
    </font>
    <font>
      <b/>
      <sz val="11"/>
      <color theme="1"/>
      <name val="Arial"/>
      <family val="2"/>
    </font>
    <font>
      <vertAlign val="superscript"/>
      <sz val="11"/>
      <name val="Arial"/>
      <family val="2"/>
    </font>
    <font>
      <i/>
      <sz val="11"/>
      <color rgb="FFFF0000"/>
      <name val="Arial"/>
      <family val="2"/>
    </font>
    <font>
      <b/>
      <sz val="10"/>
      <color rgb="FFFF0000"/>
      <name val="Arial"/>
      <family val="2"/>
    </font>
    <font>
      <sz val="11"/>
      <color rgb="FFFF0000"/>
      <name val="Arial"/>
      <family val="2"/>
    </font>
    <font>
      <b/>
      <sz val="10"/>
      <name val="Arial"/>
      <family val="2"/>
    </font>
    <font>
      <sz val="8"/>
      <color rgb="FF000000"/>
      <name val="Tahoma"/>
      <family val="2"/>
    </font>
    <font>
      <sz val="11"/>
      <color theme="1"/>
      <name val="Arial"/>
      <family val="2"/>
    </font>
    <font>
      <b/>
      <sz val="11"/>
      <color indexed="12"/>
      <name val="Arial"/>
      <family val="2"/>
    </font>
    <font>
      <b/>
      <vertAlign val="superscript"/>
      <sz val="11"/>
      <color indexed="12"/>
      <name val="Arial"/>
      <family val="2"/>
    </font>
    <font>
      <b/>
      <sz val="12"/>
      <name val="Arial"/>
      <family val="2"/>
    </font>
  </fonts>
  <fills count="7">
    <fill>
      <patternFill patternType="none"/>
    </fill>
    <fill>
      <patternFill patternType="gray125"/>
    </fill>
    <fill>
      <patternFill patternType="solid">
        <fgColor rgb="FFEBF1DE"/>
        <bgColor indexed="64"/>
      </patternFill>
    </fill>
    <fill>
      <patternFill patternType="solid">
        <fgColor rgb="FFA6A6A6"/>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s>
  <borders count="5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style="medium">
        <color indexed="64"/>
      </top>
      <bottom/>
      <diagonal/>
    </border>
    <border>
      <left/>
      <right/>
      <top style="medium">
        <color indexed="64"/>
      </top>
      <bottom/>
      <diagonal/>
    </border>
    <border>
      <left style="medium">
        <color indexed="64"/>
      </left>
      <right/>
      <top/>
      <bottom/>
      <diagonal/>
    </border>
    <border>
      <left/>
      <right style="medium">
        <color auto="1"/>
      </right>
      <top/>
      <bottom/>
      <diagonal/>
    </border>
    <border>
      <left style="thin">
        <color indexed="64"/>
      </left>
      <right/>
      <top/>
      <bottom/>
      <diagonal/>
    </border>
    <border>
      <left style="thin">
        <color auto="1"/>
      </left>
      <right/>
      <top style="medium">
        <color indexed="12"/>
      </top>
      <bottom/>
      <diagonal/>
    </border>
    <border>
      <left style="thin">
        <color indexed="64"/>
      </left>
      <right style="medium">
        <color indexed="9"/>
      </right>
      <top style="medium">
        <color indexed="9"/>
      </top>
      <bottom/>
      <diagonal/>
    </border>
    <border>
      <left/>
      <right/>
      <top style="thin">
        <color theme="0"/>
      </top>
      <bottom style="thin">
        <color theme="0"/>
      </bottom>
      <diagonal/>
    </border>
    <border>
      <left style="medium">
        <color indexed="64"/>
      </left>
      <right style="medium">
        <color indexed="64"/>
      </right>
      <top style="medium">
        <color indexed="9"/>
      </top>
      <bottom style="medium">
        <color indexed="9"/>
      </bottom>
      <diagonal/>
    </border>
    <border>
      <left style="medium">
        <color indexed="9"/>
      </left>
      <right style="medium">
        <color indexed="9"/>
      </right>
      <top style="medium">
        <color indexed="9"/>
      </top>
      <bottom/>
      <diagonal/>
    </border>
    <border>
      <left style="thin">
        <color indexed="64"/>
      </left>
      <right style="medium">
        <color indexed="9"/>
      </right>
      <top style="medium">
        <color indexed="9"/>
      </top>
      <bottom style="medium">
        <color indexed="9"/>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9"/>
      </top>
      <bottom/>
      <diagonal/>
    </border>
    <border>
      <left style="medium">
        <color indexed="64"/>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top/>
      <bottom style="medium">
        <color indexed="64"/>
      </bottom>
      <diagonal/>
    </border>
    <border>
      <left style="medium">
        <color indexed="64"/>
      </left>
      <right/>
      <top style="medium">
        <color indexed="9"/>
      </top>
      <bottom style="medium">
        <color indexed="9"/>
      </bottom>
      <diagonal/>
    </border>
    <border>
      <left/>
      <right style="medium">
        <color indexed="64"/>
      </right>
      <top/>
      <bottom style="medium">
        <color indexed="64"/>
      </bottom>
      <diagonal/>
    </border>
    <border>
      <left/>
      <right style="medium">
        <color indexed="64"/>
      </right>
      <top style="medium">
        <color indexed="9"/>
      </top>
      <bottom/>
      <diagonal/>
    </border>
    <border>
      <left/>
      <right/>
      <top style="medium">
        <color indexed="9"/>
      </top>
      <bottom/>
      <diagonal/>
    </border>
    <border>
      <left style="medium">
        <color indexed="9"/>
      </left>
      <right/>
      <top style="medium">
        <color indexed="9"/>
      </top>
      <bottom style="medium">
        <color indexed="9"/>
      </bottom>
      <diagonal/>
    </border>
    <border>
      <left/>
      <right style="thin">
        <color theme="0"/>
      </right>
      <top style="thin">
        <color theme="0"/>
      </top>
      <bottom style="thin">
        <color theme="0"/>
      </bottom>
      <diagonal/>
    </border>
    <border>
      <left/>
      <right style="medium">
        <color indexed="9"/>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12"/>
      </bottom>
      <diagonal/>
    </border>
    <border>
      <left/>
      <right/>
      <top/>
      <bottom style="medium">
        <color indexed="12"/>
      </bottom>
      <diagonal/>
    </border>
    <border>
      <left/>
      <right style="thin">
        <color indexed="64"/>
      </right>
      <top/>
      <bottom style="medium">
        <color indexed="12"/>
      </bottom>
      <diagonal/>
    </border>
    <border>
      <left style="medium">
        <color indexed="9"/>
      </left>
      <right style="medium">
        <color indexed="9"/>
      </right>
      <top/>
      <bottom style="medium">
        <color indexed="9"/>
      </bottom>
      <diagonal/>
    </border>
    <border>
      <left style="thin">
        <color indexed="64"/>
      </left>
      <right/>
      <top style="medium">
        <color indexed="9"/>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12"/>
      </top>
      <bottom/>
      <diagonal/>
    </border>
    <border>
      <left style="medium">
        <color indexed="64"/>
      </left>
      <right/>
      <top style="medium">
        <color indexed="9"/>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bottom style="medium">
        <color auto="1"/>
      </bottom>
      <diagonal/>
    </border>
    <border>
      <left/>
      <right style="thin">
        <color indexed="64"/>
      </right>
      <top/>
      <bottom style="medium">
        <color auto="1"/>
      </bottom>
      <diagonal/>
    </border>
    <border>
      <left style="thin">
        <color indexed="64"/>
      </left>
      <right/>
      <top style="medium">
        <color indexed="9"/>
      </top>
      <bottom/>
      <diagonal/>
    </border>
    <border>
      <left/>
      <right style="thin">
        <color indexed="64"/>
      </right>
      <top style="medium">
        <color indexed="9"/>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1" fillId="0" borderId="0" applyFont="0" applyFill="0" applyBorder="0" applyAlignment="0" applyProtection="0"/>
  </cellStyleXfs>
  <cellXfs count="311">
    <xf numFmtId="0" fontId="0" fillId="0" borderId="0" xfId="0"/>
    <xf numFmtId="164" fontId="0" fillId="0" borderId="0" xfId="0" applyNumberFormat="1"/>
    <xf numFmtId="165" fontId="0" fillId="0" borderId="0" xfId="0" applyNumberFormat="1"/>
    <xf numFmtId="0" fontId="4" fillId="0" borderId="0" xfId="2" applyNumberFormat="1" applyFont="1" applyFill="1" applyProtection="1"/>
    <xf numFmtId="0" fontId="5" fillId="0" borderId="0" xfId="2" applyNumberFormat="1" applyFont="1" applyAlignment="1" applyProtection="1">
      <alignment wrapText="1"/>
    </xf>
    <xf numFmtId="0" fontId="8" fillId="0" borderId="0" xfId="2" applyNumberFormat="1" applyFont="1" applyProtection="1"/>
    <xf numFmtId="0" fontId="3" fillId="0" borderId="0" xfId="2"/>
    <xf numFmtId="0" fontId="12" fillId="0" borderId="1" xfId="2" applyFont="1" applyBorder="1" applyAlignment="1" applyProtection="1">
      <alignment vertical="center"/>
    </xf>
    <xf numFmtId="43" fontId="13" fillId="0" borderId="8" xfId="1" applyFont="1" applyFill="1" applyBorder="1" applyProtection="1"/>
    <xf numFmtId="43" fontId="13" fillId="0" borderId="0" xfId="1" applyFont="1" applyFill="1" applyBorder="1" applyProtection="1"/>
    <xf numFmtId="43" fontId="3" fillId="0" borderId="0" xfId="1" applyFont="1" applyFill="1" applyBorder="1" applyAlignment="1" applyProtection="1">
      <alignment wrapText="1"/>
    </xf>
    <xf numFmtId="43" fontId="13" fillId="0" borderId="5" xfId="1" applyFont="1" applyFill="1" applyBorder="1" applyProtection="1"/>
    <xf numFmtId="43" fontId="3" fillId="0" borderId="5" xfId="1" applyFont="1" applyFill="1" applyBorder="1" applyProtection="1"/>
    <xf numFmtId="43" fontId="3" fillId="0" borderId="0" xfId="1" applyFont="1" applyBorder="1" applyProtection="1"/>
    <xf numFmtId="43" fontId="3" fillId="0" borderId="6" xfId="1" applyFont="1" applyBorder="1" applyProtection="1"/>
    <xf numFmtId="166" fontId="3" fillId="0" borderId="0" xfId="2" applyNumberFormat="1" applyBorder="1" applyProtection="1"/>
    <xf numFmtId="165" fontId="8" fillId="0" borderId="0" xfId="2" applyNumberFormat="1" applyFont="1" applyProtection="1"/>
    <xf numFmtId="0" fontId="13" fillId="0" borderId="5" xfId="2" applyFont="1" applyBorder="1" applyProtection="1"/>
    <xf numFmtId="43" fontId="13" fillId="3" borderId="9" xfId="1" applyFont="1" applyFill="1" applyBorder="1" applyProtection="1"/>
    <xf numFmtId="43" fontId="13" fillId="0" borderId="6" xfId="1" applyFont="1" applyFill="1" applyBorder="1" applyProtection="1"/>
    <xf numFmtId="43" fontId="13" fillId="0" borderId="6" xfId="1" applyFont="1" applyBorder="1" applyProtection="1"/>
    <xf numFmtId="0" fontId="14" fillId="4" borderId="10" xfId="2" applyNumberFormat="1" applyFont="1" applyFill="1" applyBorder="1" applyAlignment="1" applyProtection="1">
      <alignment horizontal="center" vertical="center"/>
      <protection locked="0"/>
    </xf>
    <xf numFmtId="0" fontId="8" fillId="0" borderId="0" xfId="3" applyFont="1" applyProtection="1"/>
    <xf numFmtId="43" fontId="13" fillId="3" borderId="12" xfId="1" applyFont="1" applyFill="1" applyBorder="1" applyProtection="1"/>
    <xf numFmtId="0" fontId="13" fillId="0" borderId="5" xfId="2" applyFont="1" applyBorder="1" applyAlignment="1" applyProtection="1"/>
    <xf numFmtId="43" fontId="13" fillId="3" borderId="13" xfId="1" applyFont="1" applyFill="1" applyBorder="1" applyProtection="1"/>
    <xf numFmtId="0" fontId="13" fillId="0" borderId="5" xfId="2" applyFont="1" applyBorder="1" applyAlignment="1" applyProtection="1">
      <alignment horizontal="left"/>
    </xf>
    <xf numFmtId="0" fontId="13" fillId="0" borderId="5" xfId="2" applyFont="1" applyFill="1" applyBorder="1" applyAlignment="1" applyProtection="1">
      <alignment horizontal="left"/>
    </xf>
    <xf numFmtId="0" fontId="13" fillId="0" borderId="5" xfId="4" applyFont="1" applyBorder="1" applyAlignment="1" applyProtection="1">
      <alignment horizontal="left" wrapText="1"/>
    </xf>
    <xf numFmtId="0" fontId="13" fillId="0" borderId="5" xfId="4" applyFont="1" applyFill="1" applyBorder="1" applyAlignment="1" applyProtection="1">
      <alignment horizontal="left" wrapText="1"/>
    </xf>
    <xf numFmtId="43" fontId="13" fillId="3" borderId="7" xfId="1" applyFont="1" applyFill="1" applyBorder="1" applyProtection="1"/>
    <xf numFmtId="43" fontId="13" fillId="3" borderId="0" xfId="1" applyFont="1" applyFill="1" applyBorder="1" applyProtection="1"/>
    <xf numFmtId="0" fontId="13" fillId="0" borderId="5" xfId="0" applyFont="1" applyBorder="1" applyAlignment="1" applyProtection="1">
      <alignment horizontal="left"/>
    </xf>
    <xf numFmtId="43" fontId="13" fillId="0" borderId="7" xfId="1" applyFont="1" applyFill="1" applyBorder="1" applyProtection="1"/>
    <xf numFmtId="166" fontId="3" fillId="0" borderId="0" xfId="2" applyNumberFormat="1" applyFont="1" applyFill="1" applyBorder="1" applyAlignment="1" applyProtection="1">
      <alignment horizontal="center"/>
    </xf>
    <xf numFmtId="165" fontId="13" fillId="0" borderId="11" xfId="2" applyNumberFormat="1" applyFont="1" applyFill="1" applyBorder="1" applyProtection="1">
      <protection locked="0"/>
    </xf>
    <xf numFmtId="0" fontId="8" fillId="0" borderId="0" xfId="3" applyFont="1" applyFill="1" applyProtection="1"/>
    <xf numFmtId="0" fontId="0" fillId="0" borderId="0" xfId="0" applyFill="1"/>
    <xf numFmtId="0" fontId="16" fillId="0" borderId="5" xfId="2" applyFont="1" applyFill="1" applyBorder="1" applyAlignment="1" applyProtection="1">
      <alignment horizontal="left"/>
    </xf>
    <xf numFmtId="43" fontId="13" fillId="0" borderId="7" xfId="1" applyFont="1" applyFill="1" applyBorder="1" applyProtection="1">
      <protection locked="0"/>
    </xf>
    <xf numFmtId="43" fontId="13" fillId="0" borderId="0" xfId="1" applyFont="1" applyFill="1" applyBorder="1" applyProtection="1">
      <protection locked="0"/>
    </xf>
    <xf numFmtId="43" fontId="13" fillId="0" borderId="5" xfId="1" applyFont="1" applyFill="1" applyBorder="1" applyProtection="1">
      <protection locked="0"/>
    </xf>
    <xf numFmtId="166" fontId="3" fillId="0" borderId="0" xfId="2" applyNumberFormat="1" applyFill="1" applyBorder="1" applyProtection="1"/>
    <xf numFmtId="43" fontId="3" fillId="0" borderId="5" xfId="1" applyFont="1" applyBorder="1" applyProtection="1"/>
    <xf numFmtId="43" fontId="3" fillId="0" borderId="0" xfId="1" applyFont="1" applyFill="1" applyBorder="1" applyProtection="1"/>
    <xf numFmtId="0" fontId="2" fillId="0" borderId="0" xfId="0" applyFont="1"/>
    <xf numFmtId="0" fontId="5" fillId="0" borderId="5" xfId="2" applyFont="1" applyBorder="1" applyAlignment="1" applyProtection="1"/>
    <xf numFmtId="43" fontId="5" fillId="0" borderId="7" xfId="1" applyFont="1" applyFill="1" applyBorder="1" applyProtection="1"/>
    <xf numFmtId="43" fontId="5" fillId="0" borderId="0" xfId="1" applyFont="1" applyFill="1" applyBorder="1" applyProtection="1"/>
    <xf numFmtId="43" fontId="5" fillId="0" borderId="5" xfId="1" applyFont="1" applyFill="1" applyBorder="1" applyProtection="1"/>
    <xf numFmtId="43" fontId="5" fillId="0" borderId="6" xfId="1" applyFont="1" applyFill="1" applyBorder="1" applyProtection="1"/>
    <xf numFmtId="166" fontId="3" fillId="0" borderId="6" xfId="2" applyNumberFormat="1" applyBorder="1" applyProtection="1"/>
    <xf numFmtId="165" fontId="5" fillId="0" borderId="11" xfId="2" applyNumberFormat="1" applyFont="1" applyFill="1" applyBorder="1" applyProtection="1">
      <protection locked="0"/>
    </xf>
    <xf numFmtId="0" fontId="17" fillId="0" borderId="0" xfId="3" applyFont="1" applyFill="1" applyProtection="1"/>
    <xf numFmtId="166" fontId="13" fillId="0" borderId="0" xfId="2" applyNumberFormat="1" applyFont="1" applyFill="1" applyBorder="1" applyProtection="1"/>
    <xf numFmtId="0" fontId="5" fillId="0" borderId="5" xfId="2" applyFont="1" applyBorder="1" applyAlignment="1" applyProtection="1">
      <alignment horizontal="left"/>
    </xf>
    <xf numFmtId="165" fontId="13" fillId="0" borderId="14" xfId="2" applyNumberFormat="1" applyFont="1" applyFill="1" applyBorder="1" applyProtection="1">
      <protection locked="0"/>
    </xf>
    <xf numFmtId="166" fontId="5" fillId="0" borderId="0" xfId="2" applyNumberFormat="1" applyFont="1" applyFill="1" applyBorder="1" applyProtection="1"/>
    <xf numFmtId="165" fontId="5" fillId="0" borderId="14" xfId="2" applyNumberFormat="1" applyFont="1" applyFill="1" applyBorder="1" applyProtection="1">
      <protection locked="0"/>
    </xf>
    <xf numFmtId="0" fontId="4" fillId="0" borderId="0" xfId="3" applyFont="1" applyFill="1" applyProtection="1"/>
    <xf numFmtId="0" fontId="0" fillId="0" borderId="0" xfId="0" applyFont="1"/>
    <xf numFmtId="0" fontId="18" fillId="0" borderId="0" xfId="3" applyFont="1" applyFill="1" applyProtection="1"/>
    <xf numFmtId="0" fontId="13" fillId="0" borderId="15" xfId="2" applyFont="1" applyBorder="1" applyProtection="1"/>
    <xf numFmtId="0" fontId="1" fillId="0" borderId="0" xfId="0" applyFont="1"/>
    <xf numFmtId="0" fontId="19" fillId="0" borderId="0" xfId="5" applyFont="1" applyProtection="1"/>
    <xf numFmtId="0" fontId="15" fillId="0" borderId="0" xfId="5" applyFont="1" applyAlignment="1" applyProtection="1">
      <alignment vertical="top"/>
    </xf>
    <xf numFmtId="0" fontId="0" fillId="0" borderId="0" xfId="0" applyProtection="1"/>
    <xf numFmtId="0" fontId="3" fillId="0" borderId="0" xfId="5" applyFont="1" applyAlignment="1" applyProtection="1">
      <alignment horizontal="left" vertical="top" wrapText="1"/>
    </xf>
    <xf numFmtId="166" fontId="3" fillId="0" borderId="0" xfId="5" applyNumberFormat="1" applyAlignment="1" applyProtection="1">
      <alignment vertical="top"/>
    </xf>
    <xf numFmtId="0" fontId="3" fillId="0" borderId="0" xfId="5" applyFont="1" applyAlignment="1" applyProtection="1">
      <alignment vertical="top" wrapText="1"/>
    </xf>
    <xf numFmtId="0" fontId="3" fillId="0" borderId="0" xfId="5" applyFont="1" applyFill="1" applyAlignment="1" applyProtection="1">
      <alignment horizontal="left" vertical="top" wrapText="1"/>
    </xf>
    <xf numFmtId="0" fontId="0" fillId="0" borderId="0" xfId="0" applyAlignment="1">
      <alignment wrapText="1"/>
    </xf>
    <xf numFmtId="0" fontId="4" fillId="0" borderId="0" xfId="2" applyNumberFormat="1" applyFont="1" applyFill="1" applyAlignment="1" applyProtection="1">
      <alignment wrapText="1"/>
    </xf>
    <xf numFmtId="0" fontId="0" fillId="0" borderId="0" xfId="0" applyBorder="1"/>
    <xf numFmtId="165" fontId="0" fillId="0" borderId="0" xfId="0" applyNumberFormat="1" applyBorder="1"/>
    <xf numFmtId="166" fontId="0" fillId="0" borderId="6" xfId="0" applyNumberFormat="1" applyBorder="1" applyProtection="1"/>
    <xf numFmtId="0" fontId="0" fillId="0" borderId="5" xfId="0" applyBorder="1" applyAlignment="1">
      <alignment wrapText="1"/>
    </xf>
    <xf numFmtId="0" fontId="0" fillId="0" borderId="0" xfId="0" applyFill="1" applyBorder="1"/>
    <xf numFmtId="0" fontId="13" fillId="0" borderId="5" xfId="0" applyFont="1" applyBorder="1" applyAlignment="1" applyProtection="1">
      <alignment wrapText="1"/>
    </xf>
    <xf numFmtId="165" fontId="13" fillId="0" borderId="0" xfId="0" applyNumberFormat="1" applyFont="1" applyFill="1" applyBorder="1" applyProtection="1"/>
    <xf numFmtId="165" fontId="13" fillId="2" borderId="0" xfId="2" applyNumberFormat="1" applyFont="1" applyFill="1" applyBorder="1" applyProtection="1">
      <protection locked="0"/>
    </xf>
    <xf numFmtId="165" fontId="13" fillId="6" borderId="0" xfId="0" applyNumberFormat="1" applyFont="1" applyFill="1" applyBorder="1" applyProtection="1"/>
    <xf numFmtId="165" fontId="21" fillId="0" borderId="6" xfId="0" applyNumberFormat="1" applyFont="1" applyBorder="1" applyProtection="1"/>
    <xf numFmtId="0" fontId="13" fillId="0" borderId="5" xfId="0" applyFont="1" applyFill="1" applyBorder="1" applyAlignment="1" applyProtection="1">
      <alignment wrapText="1"/>
    </xf>
    <xf numFmtId="165" fontId="21" fillId="0" borderId="6" xfId="0" applyNumberFormat="1" applyFont="1" applyFill="1" applyBorder="1" applyProtection="1"/>
    <xf numFmtId="165" fontId="13" fillId="0" borderId="0" xfId="0" applyNumberFormat="1" applyFont="1" applyFill="1" applyBorder="1" applyAlignment="1" applyProtection="1">
      <alignment vertical="center"/>
    </xf>
    <xf numFmtId="165" fontId="13" fillId="2" borderId="0" xfId="2" applyNumberFormat="1" applyFont="1" applyFill="1" applyBorder="1" applyAlignment="1" applyProtection="1">
      <alignment vertical="center"/>
      <protection locked="0"/>
    </xf>
    <xf numFmtId="165" fontId="13" fillId="6" borderId="0" xfId="0" applyNumberFormat="1" applyFont="1" applyFill="1" applyBorder="1" applyAlignment="1" applyProtection="1">
      <alignment vertical="center"/>
    </xf>
    <xf numFmtId="0" fontId="0" fillId="0" borderId="0" xfId="0" applyAlignment="1">
      <alignment vertical="center"/>
    </xf>
    <xf numFmtId="0" fontId="13" fillId="0" borderId="5" xfId="0" applyFont="1" applyFill="1" applyBorder="1" applyAlignment="1" applyProtection="1">
      <alignment vertical="center" wrapText="1"/>
    </xf>
    <xf numFmtId="165" fontId="13" fillId="0" borderId="0" xfId="2" applyNumberFormat="1" applyFont="1" applyFill="1" applyBorder="1" applyAlignment="1" applyProtection="1">
      <alignment vertical="center"/>
      <protection locked="0"/>
    </xf>
    <xf numFmtId="165" fontId="13" fillId="0" borderId="0" xfId="0" applyNumberFormat="1" applyFont="1" applyFill="1" applyBorder="1" applyProtection="1">
      <protection locked="0"/>
    </xf>
    <xf numFmtId="0" fontId="5" fillId="0" borderId="5" xfId="0" applyFont="1" applyFill="1" applyBorder="1" applyAlignment="1" applyProtection="1">
      <alignment wrapText="1"/>
    </xf>
    <xf numFmtId="0" fontId="14" fillId="0" borderId="5" xfId="0" applyFont="1" applyFill="1" applyBorder="1"/>
    <xf numFmtId="0" fontId="14" fillId="0" borderId="0" xfId="0" applyFont="1" applyFill="1" applyBorder="1"/>
    <xf numFmtId="165" fontId="5" fillId="0" borderId="0" xfId="0" applyNumberFormat="1" applyFont="1" applyFill="1" applyBorder="1" applyProtection="1"/>
    <xf numFmtId="165" fontId="5" fillId="0" borderId="6" xfId="0" applyNumberFormat="1" applyFont="1" applyFill="1" applyBorder="1" applyProtection="1"/>
    <xf numFmtId="165" fontId="14" fillId="0" borderId="5" xfId="0" applyNumberFormat="1" applyFont="1" applyFill="1" applyBorder="1"/>
    <xf numFmtId="165" fontId="14" fillId="0" borderId="0" xfId="0" applyNumberFormat="1" applyFont="1" applyFill="1" applyBorder="1"/>
    <xf numFmtId="165" fontId="14" fillId="0" borderId="6" xfId="0" applyNumberFormat="1" applyFont="1" applyFill="1" applyBorder="1" applyProtection="1"/>
    <xf numFmtId="0" fontId="14" fillId="0" borderId="0" xfId="0" applyFont="1" applyFill="1"/>
    <xf numFmtId="165" fontId="5" fillId="0" borderId="5" xfId="0" applyNumberFormat="1" applyFont="1" applyFill="1" applyBorder="1" applyProtection="1"/>
    <xf numFmtId="0" fontId="2" fillId="0" borderId="0" xfId="0" applyFont="1" applyFill="1" applyBorder="1"/>
    <xf numFmtId="0" fontId="2" fillId="0" borderId="5" xfId="0" applyFont="1" applyFill="1" applyBorder="1"/>
    <xf numFmtId="165" fontId="5" fillId="0" borderId="0" xfId="0" applyNumberFormat="1" applyFont="1" applyFill="1" applyBorder="1" applyProtection="1">
      <protection locked="0"/>
    </xf>
    <xf numFmtId="165" fontId="14" fillId="0" borderId="6" xfId="0" applyNumberFormat="1" applyFont="1" applyFill="1" applyBorder="1"/>
    <xf numFmtId="0" fontId="22" fillId="0" borderId="5" xfId="4" applyFont="1" applyBorder="1" applyAlignment="1" applyProtection="1">
      <alignment wrapText="1"/>
    </xf>
    <xf numFmtId="0" fontId="5" fillId="5" borderId="5" xfId="0" applyFont="1" applyFill="1" applyBorder="1" applyAlignment="1" applyProtection="1">
      <alignment wrapText="1"/>
    </xf>
    <xf numFmtId="165" fontId="13" fillId="0" borderId="0" xfId="2" applyNumberFormat="1" applyFont="1" applyFill="1" applyBorder="1" applyProtection="1"/>
    <xf numFmtId="165" fontId="13" fillId="0" borderId="0" xfId="2" applyNumberFormat="1" applyFont="1" applyFill="1" applyBorder="1" applyProtection="1">
      <protection locked="0"/>
    </xf>
    <xf numFmtId="165" fontId="5" fillId="0" borderId="0" xfId="2" applyNumberFormat="1" applyFont="1" applyFill="1" applyBorder="1" applyProtection="1"/>
    <xf numFmtId="165" fontId="5" fillId="0" borderId="0" xfId="2" applyNumberFormat="1" applyFont="1" applyFill="1" applyBorder="1" applyProtection="1">
      <protection locked="0"/>
    </xf>
    <xf numFmtId="165" fontId="5" fillId="0" borderId="16" xfId="0" applyNumberFormat="1" applyFont="1" applyFill="1" applyBorder="1" applyProtection="1"/>
    <xf numFmtId="0" fontId="2" fillId="0" borderId="0" xfId="0" applyFont="1" applyFill="1"/>
    <xf numFmtId="0" fontId="14" fillId="0" borderId="6" xfId="0" applyFont="1" applyFill="1" applyBorder="1"/>
    <xf numFmtId="165" fontId="5" fillId="0" borderId="0" xfId="2" applyNumberFormat="1" applyFont="1" applyFill="1" applyBorder="1" applyAlignment="1" applyProtection="1">
      <alignment vertical="center"/>
      <protection locked="0"/>
    </xf>
    <xf numFmtId="43" fontId="14" fillId="0" borderId="0" xfId="0" applyNumberFormat="1" applyFont="1" applyFill="1" applyBorder="1"/>
    <xf numFmtId="0" fontId="13" fillId="0" borderId="15" xfId="0" applyFont="1" applyFill="1" applyBorder="1" applyAlignment="1" applyProtection="1">
      <alignment wrapText="1"/>
    </xf>
    <xf numFmtId="165" fontId="13" fillId="3" borderId="18" xfId="2" applyNumberFormat="1" applyFont="1" applyFill="1" applyBorder="1" applyProtection="1"/>
    <xf numFmtId="165" fontId="13" fillId="2" borderId="19" xfId="2" applyNumberFormat="1" applyFont="1" applyFill="1" applyBorder="1" applyProtection="1">
      <protection locked="0"/>
    </xf>
    <xf numFmtId="165" fontId="13" fillId="6" borderId="19" xfId="0" applyNumberFormat="1" applyFont="1" applyFill="1" applyBorder="1" applyProtection="1"/>
    <xf numFmtId="165" fontId="13" fillId="0" borderId="19" xfId="0" applyNumberFormat="1" applyFont="1" applyFill="1" applyBorder="1" applyProtection="1">
      <protection locked="0"/>
    </xf>
    <xf numFmtId="43" fontId="0" fillId="0" borderId="0" xfId="0" applyNumberFormat="1"/>
    <xf numFmtId="43" fontId="13" fillId="2" borderId="19" xfId="1" applyFont="1" applyFill="1" applyBorder="1" applyProtection="1">
      <protection locked="0"/>
    </xf>
    <xf numFmtId="43" fontId="13" fillId="0" borderId="19" xfId="1" applyFont="1" applyFill="1" applyBorder="1" applyProtection="1"/>
    <xf numFmtId="37" fontId="0" fillId="0" borderId="0" xfId="0" applyNumberFormat="1"/>
    <xf numFmtId="166" fontId="13" fillId="2" borderId="11" xfId="2" applyNumberFormat="1" applyFont="1" applyFill="1" applyBorder="1" applyProtection="1">
      <protection locked="0"/>
    </xf>
    <xf numFmtId="164" fontId="8" fillId="0" borderId="0" xfId="3" applyNumberFormat="1" applyFont="1" applyProtection="1"/>
    <xf numFmtId="165" fontId="13" fillId="2" borderId="19" xfId="2" applyNumberFormat="1" applyFont="1" applyFill="1" applyBorder="1" applyAlignment="1" applyProtection="1">
      <alignment vertical="center"/>
      <protection locked="0"/>
    </xf>
    <xf numFmtId="165" fontId="13" fillId="0" borderId="19" xfId="2" applyNumberFormat="1" applyFont="1" applyFill="1" applyBorder="1" applyProtection="1">
      <protection locked="0"/>
    </xf>
    <xf numFmtId="0" fontId="0" fillId="0" borderId="4" xfId="0" applyBorder="1"/>
    <xf numFmtId="165" fontId="0" fillId="0" borderId="5" xfId="0" applyNumberFormat="1" applyBorder="1" applyProtection="1"/>
    <xf numFmtId="165" fontId="13" fillId="2" borderId="17" xfId="2" applyNumberFormat="1" applyFont="1" applyFill="1" applyBorder="1" applyProtection="1">
      <protection locked="0"/>
    </xf>
    <xf numFmtId="165" fontId="13" fillId="0" borderId="19" xfId="0" applyNumberFormat="1" applyFont="1" applyFill="1" applyBorder="1" applyAlignment="1" applyProtection="1">
      <alignment vertical="center"/>
      <protection locked="0"/>
    </xf>
    <xf numFmtId="165" fontId="13" fillId="2" borderId="16" xfId="2" applyNumberFormat="1" applyFont="1" applyFill="1" applyBorder="1" applyAlignment="1" applyProtection="1">
      <alignment vertical="center"/>
      <protection locked="0"/>
    </xf>
    <xf numFmtId="165" fontId="13" fillId="0" borderId="16" xfId="2" applyNumberFormat="1" applyFont="1" applyFill="1" applyBorder="1" applyProtection="1">
      <protection locked="0"/>
    </xf>
    <xf numFmtId="43" fontId="14" fillId="0" borderId="5" xfId="0" applyNumberFormat="1" applyFont="1" applyFill="1" applyBorder="1"/>
    <xf numFmtId="43" fontId="13" fillId="2" borderId="21" xfId="1" applyFont="1" applyFill="1" applyBorder="1" applyProtection="1">
      <protection locked="0"/>
    </xf>
    <xf numFmtId="43" fontId="13" fillId="0" borderId="17" xfId="1" applyFont="1" applyFill="1" applyBorder="1" applyProtection="1">
      <protection locked="0"/>
    </xf>
    <xf numFmtId="43" fontId="13" fillId="0" borderId="19" xfId="1" applyFont="1" applyFill="1" applyBorder="1" applyProtection="1">
      <protection locked="0"/>
    </xf>
    <xf numFmtId="39" fontId="0" fillId="0" borderId="0" xfId="0" applyNumberFormat="1"/>
    <xf numFmtId="0" fontId="24" fillId="5" borderId="5" xfId="2" applyFont="1" applyFill="1" applyBorder="1" applyAlignment="1" applyProtection="1"/>
    <xf numFmtId="165" fontId="5" fillId="0" borderId="24" xfId="0" applyNumberFormat="1" applyFont="1" applyFill="1" applyBorder="1" applyProtection="1"/>
    <xf numFmtId="165" fontId="5" fillId="0" borderId="23" xfId="0" applyNumberFormat="1" applyFont="1" applyFill="1" applyBorder="1" applyProtection="1"/>
    <xf numFmtId="165" fontId="13" fillId="2" borderId="25" xfId="2" applyNumberFormat="1" applyFont="1" applyFill="1" applyBorder="1" applyAlignment="1" applyProtection="1">
      <alignment vertical="center"/>
      <protection locked="0"/>
    </xf>
    <xf numFmtId="0" fontId="14" fillId="4" borderId="26"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165" fontId="0" fillId="0" borderId="1" xfId="0" applyNumberFormat="1" applyBorder="1" applyProtection="1"/>
    <xf numFmtId="165" fontId="0" fillId="0" borderId="4" xfId="0" applyNumberFormat="1" applyFill="1" applyBorder="1" applyProtection="1"/>
    <xf numFmtId="166" fontId="0" fillId="0" borderId="2" xfId="0" applyNumberFormat="1" applyBorder="1" applyProtection="1"/>
    <xf numFmtId="0" fontId="21" fillId="4" borderId="26" xfId="0" applyNumberFormat="1" applyFont="1" applyFill="1" applyBorder="1" applyAlignment="1" applyProtection="1">
      <alignment horizontal="center" vertical="center"/>
      <protection locked="0"/>
    </xf>
    <xf numFmtId="165" fontId="5" fillId="2" borderId="19" xfId="2" applyNumberFormat="1" applyFont="1" applyFill="1" applyBorder="1" applyProtection="1">
      <protection locked="0"/>
    </xf>
    <xf numFmtId="0" fontId="3" fillId="0" borderId="0" xfId="2" applyFill="1"/>
    <xf numFmtId="165" fontId="5" fillId="0" borderId="27" xfId="2" applyNumberFormat="1" applyFont="1" applyFill="1" applyBorder="1" applyProtection="1">
      <protection locked="0"/>
    </xf>
    <xf numFmtId="0" fontId="8" fillId="0" borderId="0" xfId="2" applyNumberFormat="1" applyFont="1" applyFill="1" applyProtection="1"/>
    <xf numFmtId="165" fontId="3" fillId="0" borderId="14" xfId="2" applyNumberFormat="1" applyFill="1" applyBorder="1" applyProtection="1">
      <protection locked="0"/>
    </xf>
    <xf numFmtId="165" fontId="5" fillId="3" borderId="18" xfId="2" applyNumberFormat="1" applyFont="1" applyFill="1" applyBorder="1" applyProtection="1"/>
    <xf numFmtId="0" fontId="12" fillId="0" borderId="1" xfId="2" applyFont="1" applyBorder="1" applyAlignment="1" applyProtection="1">
      <alignment vertical="center" wrapText="1"/>
    </xf>
    <xf numFmtId="168" fontId="0" fillId="0" borderId="0" xfId="0" applyNumberFormat="1"/>
    <xf numFmtId="0" fontId="13" fillId="0" borderId="4" xfId="2" applyFont="1" applyBorder="1" applyProtection="1"/>
    <xf numFmtId="0" fontId="13" fillId="0" borderId="0" xfId="2" applyFont="1" applyBorder="1" applyAlignment="1" applyProtection="1">
      <alignment horizontal="center"/>
    </xf>
    <xf numFmtId="0" fontId="13" fillId="0" borderId="0" xfId="2" applyFont="1" applyBorder="1" applyAlignment="1" applyProtection="1">
      <alignment horizontal="center" vertical="top"/>
    </xf>
    <xf numFmtId="0" fontId="13" fillId="0" borderId="0" xfId="2" applyFont="1" applyFill="1" applyBorder="1" applyAlignment="1" applyProtection="1">
      <alignment horizontal="center"/>
    </xf>
    <xf numFmtId="0" fontId="13" fillId="0" borderId="0" xfId="2" applyFont="1" applyBorder="1" applyProtection="1"/>
    <xf numFmtId="0" fontId="5" fillId="0" borderId="0" xfId="2" applyFont="1" applyBorder="1" applyProtection="1"/>
    <xf numFmtId="0" fontId="5" fillId="0" borderId="0" xfId="2" applyFont="1" applyBorder="1" applyAlignment="1" applyProtection="1"/>
    <xf numFmtId="0" fontId="5" fillId="0" borderId="0" xfId="2" applyFont="1" applyBorder="1" applyAlignment="1" applyProtection="1">
      <alignment horizontal="center"/>
    </xf>
    <xf numFmtId="0" fontId="5" fillId="0" borderId="0" xfId="2" applyFont="1" applyFill="1" applyBorder="1" applyAlignment="1" applyProtection="1">
      <alignment horizontal="center"/>
    </xf>
    <xf numFmtId="0" fontId="13" fillId="0" borderId="20" xfId="2" applyFont="1" applyBorder="1" applyAlignment="1" applyProtection="1">
      <alignment horizontal="center"/>
    </xf>
    <xf numFmtId="43" fontId="5" fillId="0" borderId="32" xfId="1" applyFont="1" applyFill="1" applyBorder="1" applyAlignment="1" applyProtection="1">
      <alignment horizontal="center" vertical="center" wrapText="1"/>
    </xf>
    <xf numFmtId="43" fontId="13" fillId="3" borderId="36" xfId="1" applyFont="1" applyFill="1" applyBorder="1" applyProtection="1"/>
    <xf numFmtId="43" fontId="13" fillId="3" borderId="19" xfId="1" applyFont="1" applyFill="1" applyBorder="1" applyProtection="1"/>
    <xf numFmtId="43" fontId="13" fillId="0" borderId="32" xfId="1" applyFont="1" applyFill="1" applyBorder="1" applyProtection="1"/>
    <xf numFmtId="43" fontId="13" fillId="3" borderId="18" xfId="1" applyFont="1" applyFill="1" applyBorder="1" applyProtection="1"/>
    <xf numFmtId="43" fontId="5" fillId="0" borderId="32" xfId="1" applyFont="1" applyFill="1" applyBorder="1" applyProtection="1"/>
    <xf numFmtId="165" fontId="13" fillId="0" borderId="37" xfId="2" applyNumberFormat="1" applyFont="1" applyFill="1" applyBorder="1" applyProtection="1"/>
    <xf numFmtId="165" fontId="13" fillId="0" borderId="38" xfId="2" applyNumberFormat="1" applyFont="1" applyFill="1" applyBorder="1" applyProtection="1"/>
    <xf numFmtId="165" fontId="13" fillId="0" borderId="39" xfId="2" applyNumberFormat="1" applyFont="1" applyFill="1" applyBorder="1" applyProtection="1"/>
    <xf numFmtId="165" fontId="13" fillId="0" borderId="42" xfId="2" applyNumberFormat="1" applyFont="1" applyFill="1" applyBorder="1" applyProtection="1"/>
    <xf numFmtId="0" fontId="7" fillId="0" borderId="44" xfId="2" applyNumberFormat="1" applyFont="1" applyFill="1" applyBorder="1" applyAlignment="1" applyProtection="1">
      <alignment horizontal="center"/>
    </xf>
    <xf numFmtId="0" fontId="7" fillId="0" borderId="45" xfId="2" applyNumberFormat="1" applyFont="1" applyFill="1" applyBorder="1" applyAlignment="1" applyProtection="1">
      <alignment horizontal="center"/>
    </xf>
    <xf numFmtId="0" fontId="7" fillId="0" borderId="30" xfId="2" applyNumberFormat="1" applyFont="1" applyFill="1" applyBorder="1" applyAlignment="1" applyProtection="1"/>
    <xf numFmtId="43" fontId="3" fillId="0" borderId="7" xfId="1" applyFont="1" applyFill="1" applyBorder="1" applyAlignment="1" applyProtection="1">
      <alignment wrapText="1"/>
    </xf>
    <xf numFmtId="165" fontId="13" fillId="0" borderId="46" xfId="2" applyNumberFormat="1" applyFont="1" applyBorder="1" applyProtection="1"/>
    <xf numFmtId="43" fontId="13" fillId="2" borderId="13" xfId="1" applyFont="1" applyFill="1" applyBorder="1" applyProtection="1">
      <protection locked="0"/>
    </xf>
    <xf numFmtId="165" fontId="1" fillId="0" borderId="32" xfId="0" applyNumberFormat="1" applyFont="1" applyBorder="1" applyProtection="1"/>
    <xf numFmtId="43" fontId="13" fillId="0" borderId="13" xfId="1" applyFont="1" applyFill="1" applyBorder="1" applyProtection="1">
      <protection locked="0"/>
    </xf>
    <xf numFmtId="43" fontId="13" fillId="0" borderId="36" xfId="1" applyFont="1" applyFill="1" applyBorder="1" applyProtection="1">
      <protection locked="0"/>
    </xf>
    <xf numFmtId="165" fontId="1" fillId="0" borderId="32" xfId="0" applyNumberFormat="1" applyFont="1" applyFill="1" applyBorder="1" applyProtection="1"/>
    <xf numFmtId="165" fontId="13" fillId="0" borderId="32" xfId="2" applyNumberFormat="1" applyFont="1" applyFill="1" applyBorder="1" applyProtection="1"/>
    <xf numFmtId="165" fontId="13" fillId="0" borderId="32" xfId="2" applyNumberFormat="1" applyFont="1" applyBorder="1" applyProtection="1"/>
    <xf numFmtId="165" fontId="5" fillId="0" borderId="32" xfId="2" applyNumberFormat="1" applyFont="1" applyFill="1" applyBorder="1" applyProtection="1"/>
    <xf numFmtId="165" fontId="13" fillId="0" borderId="47" xfId="2" applyNumberFormat="1" applyFont="1" applyFill="1" applyBorder="1" applyProtection="1"/>
    <xf numFmtId="165" fontId="13" fillId="0" borderId="48" xfId="2" applyNumberFormat="1" applyFont="1" applyBorder="1" applyProtection="1"/>
    <xf numFmtId="166" fontId="3" fillId="0" borderId="38" xfId="2" applyNumberFormat="1" applyBorder="1" applyProtection="1"/>
    <xf numFmtId="166" fontId="3" fillId="0" borderId="49" xfId="2" applyNumberFormat="1" applyBorder="1" applyProtection="1">
      <protection locked="0"/>
    </xf>
    <xf numFmtId="165" fontId="13" fillId="0" borderId="39" xfId="2" applyNumberFormat="1" applyFont="1" applyBorder="1" applyProtection="1"/>
    <xf numFmtId="0" fontId="13" fillId="0" borderId="0" xfId="0" applyFont="1" applyFill="1" applyBorder="1" applyAlignment="1" applyProtection="1">
      <alignment horizontal="center" vertical="center"/>
    </xf>
    <xf numFmtId="0" fontId="5" fillId="0" borderId="0" xfId="0" applyFont="1" applyFill="1" applyBorder="1" applyProtection="1"/>
    <xf numFmtId="0" fontId="13" fillId="0" borderId="0" xfId="0" applyFont="1" applyBorder="1" applyAlignment="1" applyProtection="1">
      <alignment horizontal="center"/>
    </xf>
    <xf numFmtId="0" fontId="13" fillId="0" borderId="0" xfId="0" applyFont="1" applyFill="1" applyBorder="1" applyAlignment="1" applyProtection="1">
      <alignment horizontal="center"/>
    </xf>
    <xf numFmtId="0" fontId="22" fillId="0" borderId="0" xfId="4" applyFont="1" applyBorder="1" applyAlignment="1" applyProtection="1">
      <alignment horizontal="center"/>
    </xf>
    <xf numFmtId="0" fontId="5" fillId="0" borderId="0" xfId="0" applyFont="1" applyFill="1" applyBorder="1" applyAlignment="1" applyProtection="1">
      <alignment horizontal="center" vertical="center"/>
    </xf>
    <xf numFmtId="0" fontId="13" fillId="0" borderId="50" xfId="0" applyFont="1" applyFill="1" applyBorder="1" applyAlignment="1" applyProtection="1">
      <alignment horizontal="center"/>
    </xf>
    <xf numFmtId="0" fontId="0" fillId="0" borderId="7" xfId="0" applyBorder="1"/>
    <xf numFmtId="0" fontId="0" fillId="0" borderId="32" xfId="0" applyBorder="1"/>
    <xf numFmtId="165" fontId="13" fillId="3" borderId="13" xfId="2" applyNumberFormat="1" applyFont="1" applyFill="1" applyBorder="1" applyAlignment="1" applyProtection="1">
      <alignment vertical="center"/>
    </xf>
    <xf numFmtId="165" fontId="13" fillId="3" borderId="19" xfId="2" applyNumberFormat="1" applyFont="1" applyFill="1" applyBorder="1" applyAlignment="1" applyProtection="1">
      <alignment vertical="center"/>
    </xf>
    <xf numFmtId="165" fontId="13" fillId="3" borderId="19" xfId="2" applyNumberFormat="1" applyFont="1" applyFill="1" applyBorder="1" applyProtection="1"/>
    <xf numFmtId="165" fontId="13" fillId="0" borderId="32" xfId="0" applyNumberFormat="1" applyFont="1" applyFill="1" applyBorder="1" applyAlignment="1" applyProtection="1">
      <alignment vertical="center"/>
    </xf>
    <xf numFmtId="0" fontId="14" fillId="0" borderId="7" xfId="0" applyFont="1" applyFill="1" applyBorder="1"/>
    <xf numFmtId="165" fontId="5" fillId="0" borderId="32" xfId="0" applyNumberFormat="1" applyFont="1" applyFill="1" applyBorder="1" applyProtection="1"/>
    <xf numFmtId="165" fontId="5" fillId="3" borderId="13" xfId="2" applyNumberFormat="1" applyFont="1" applyFill="1" applyBorder="1" applyProtection="1"/>
    <xf numFmtId="165" fontId="13" fillId="3" borderId="13" xfId="2" applyNumberFormat="1" applyFont="1" applyFill="1" applyBorder="1" applyProtection="1"/>
    <xf numFmtId="165" fontId="13" fillId="0" borderId="32" xfId="0" applyNumberFormat="1" applyFont="1" applyFill="1" applyBorder="1" applyProtection="1"/>
    <xf numFmtId="165" fontId="13" fillId="0" borderId="7" xfId="2" applyNumberFormat="1" applyFont="1" applyFill="1" applyBorder="1" applyProtection="1"/>
    <xf numFmtId="165" fontId="5" fillId="0" borderId="7" xfId="2" applyNumberFormat="1" applyFont="1" applyFill="1" applyBorder="1" applyProtection="1"/>
    <xf numFmtId="165" fontId="5" fillId="0" borderId="32" xfId="2" applyNumberFormat="1" applyFont="1" applyFill="1" applyBorder="1" applyProtection="1">
      <protection locked="0"/>
    </xf>
    <xf numFmtId="0" fontId="2" fillId="0" borderId="7" xfId="0" applyFont="1" applyFill="1" applyBorder="1"/>
    <xf numFmtId="0" fontId="2" fillId="0" borderId="32" xfId="0" applyFont="1" applyFill="1" applyBorder="1"/>
    <xf numFmtId="0" fontId="0" fillId="0" borderId="42" xfId="0" applyFill="1" applyBorder="1"/>
    <xf numFmtId="0" fontId="0" fillId="0" borderId="38" xfId="0" applyFill="1" applyBorder="1"/>
    <xf numFmtId="0" fontId="0" fillId="0" borderId="39" xfId="0" applyFill="1" applyBorder="1"/>
    <xf numFmtId="166" fontId="10" fillId="0" borderId="31" xfId="2" applyNumberFormat="1" applyFont="1" applyFill="1" applyBorder="1" applyAlignment="1" applyProtection="1">
      <alignment vertical="center"/>
    </xf>
    <xf numFmtId="166" fontId="10" fillId="0" borderId="32" xfId="2" applyNumberFormat="1" applyFont="1" applyFill="1" applyBorder="1" applyAlignment="1" applyProtection="1">
      <alignment vertical="center"/>
    </xf>
    <xf numFmtId="165" fontId="13" fillId="6" borderId="13" xfId="0" applyNumberFormat="1" applyFont="1" applyFill="1" applyBorder="1" applyAlignment="1" applyProtection="1">
      <alignment vertical="center"/>
    </xf>
    <xf numFmtId="165" fontId="14" fillId="0" borderId="7" xfId="0" applyNumberFormat="1" applyFont="1" applyFill="1" applyBorder="1"/>
    <xf numFmtId="165" fontId="5" fillId="0" borderId="7" xfId="0" applyNumberFormat="1" applyFont="1" applyFill="1" applyBorder="1" applyProtection="1"/>
    <xf numFmtId="165" fontId="13" fillId="6" borderId="13" xfId="0" applyNumberFormat="1" applyFont="1" applyFill="1" applyBorder="1" applyProtection="1"/>
    <xf numFmtId="165" fontId="13" fillId="0" borderId="52" xfId="0" applyNumberFormat="1" applyFont="1" applyFill="1" applyBorder="1" applyProtection="1"/>
    <xf numFmtId="165" fontId="5" fillId="0" borderId="52" xfId="0" applyNumberFormat="1" applyFont="1" applyFill="1" applyBorder="1" applyProtection="1"/>
    <xf numFmtId="165" fontId="5" fillId="0" borderId="53" xfId="0" applyNumberFormat="1" applyFont="1" applyFill="1" applyBorder="1" applyProtection="1"/>
    <xf numFmtId="165" fontId="13" fillId="0" borderId="37" xfId="0" applyNumberFormat="1" applyFont="1" applyFill="1" applyBorder="1" applyProtection="1"/>
    <xf numFmtId="165" fontId="13" fillId="0" borderId="38" xfId="0" applyNumberFormat="1" applyFont="1" applyFill="1" applyBorder="1" applyProtection="1"/>
    <xf numFmtId="165" fontId="13" fillId="0" borderId="39" xfId="0" applyNumberFormat="1" applyFont="1" applyFill="1" applyBorder="1" applyProtection="1"/>
    <xf numFmtId="0" fontId="7" fillId="0" borderId="56" xfId="2" applyNumberFormat="1" applyFont="1" applyBorder="1" applyAlignment="1" applyProtection="1">
      <alignment horizontal="center"/>
    </xf>
    <xf numFmtId="0" fontId="7" fillId="0" borderId="57" xfId="2" applyNumberFormat="1" applyFont="1" applyBorder="1" applyAlignment="1" applyProtection="1"/>
    <xf numFmtId="0" fontId="0" fillId="0" borderId="31" xfId="0" applyBorder="1"/>
    <xf numFmtId="165" fontId="13" fillId="2" borderId="7" xfId="2" applyNumberFormat="1" applyFont="1" applyFill="1" applyBorder="1" applyAlignment="1" applyProtection="1">
      <alignment vertical="center"/>
      <protection locked="0"/>
    </xf>
    <xf numFmtId="165" fontId="0" fillId="0" borderId="32" xfId="0" applyNumberFormat="1" applyBorder="1" applyAlignment="1" applyProtection="1">
      <alignment vertical="center"/>
    </xf>
    <xf numFmtId="165" fontId="0" fillId="0" borderId="32" xfId="0" applyNumberFormat="1" applyFont="1" applyBorder="1" applyAlignment="1" applyProtection="1">
      <alignment vertical="center"/>
    </xf>
    <xf numFmtId="165" fontId="0" fillId="0" borderId="32" xfId="0" applyNumberFormat="1" applyFont="1" applyBorder="1" applyProtection="1"/>
    <xf numFmtId="165" fontId="13" fillId="2" borderId="7" xfId="2" applyNumberFormat="1" applyFont="1" applyFill="1" applyBorder="1" applyProtection="1">
      <protection locked="0"/>
    </xf>
    <xf numFmtId="165" fontId="0" fillId="0" borderId="32" xfId="0" applyNumberFormat="1" applyBorder="1" applyProtection="1"/>
    <xf numFmtId="165" fontId="13" fillId="0" borderId="7" xfId="2" applyNumberFormat="1" applyFont="1" applyFill="1" applyBorder="1" applyProtection="1">
      <protection locked="0"/>
    </xf>
    <xf numFmtId="165" fontId="0" fillId="0" borderId="32" xfId="0" applyNumberFormat="1" applyFill="1" applyBorder="1" applyProtection="1"/>
    <xf numFmtId="165" fontId="2" fillId="0" borderId="32" xfId="0" applyNumberFormat="1" applyFont="1" applyFill="1" applyBorder="1" applyProtection="1"/>
    <xf numFmtId="165" fontId="5" fillId="0" borderId="7" xfId="2" applyNumberFormat="1" applyFont="1" applyFill="1" applyBorder="1" applyProtection="1">
      <protection locked="0"/>
    </xf>
    <xf numFmtId="165" fontId="13" fillId="0" borderId="47" xfId="0" applyNumberFormat="1" applyFont="1" applyFill="1" applyBorder="1" applyProtection="1"/>
    <xf numFmtId="165" fontId="0" fillId="0" borderId="48" xfId="0" applyNumberFormat="1" applyFill="1" applyBorder="1" applyProtection="1"/>
    <xf numFmtId="0" fontId="6" fillId="0" borderId="28" xfId="2" applyNumberFormat="1" applyFont="1" applyFill="1" applyBorder="1" applyAlignment="1" applyProtection="1">
      <alignment horizontal="center" vertical="center"/>
    </xf>
    <xf numFmtId="0" fontId="6" fillId="0" borderId="29" xfId="2" applyNumberFormat="1" applyFont="1" applyFill="1" applyBorder="1" applyAlignment="1" applyProtection="1">
      <alignment horizontal="center" vertical="center"/>
    </xf>
    <xf numFmtId="0" fontId="6" fillId="0" borderId="30" xfId="2" applyNumberFormat="1" applyFont="1" applyFill="1" applyBorder="1" applyAlignment="1" applyProtection="1">
      <alignment horizontal="center" vertical="center"/>
    </xf>
    <xf numFmtId="166" fontId="10" fillId="0" borderId="3" xfId="2" applyNumberFormat="1" applyFont="1" applyFill="1" applyBorder="1" applyAlignment="1" applyProtection="1">
      <alignment horizontal="center" vertical="center" wrapText="1"/>
    </xf>
    <xf numFmtId="166" fontId="10" fillId="0" borderId="7" xfId="2" applyNumberFormat="1" applyFont="1" applyFill="1" applyBorder="1" applyAlignment="1" applyProtection="1">
      <alignment horizontal="center" vertical="center" wrapText="1"/>
    </xf>
    <xf numFmtId="166" fontId="10" fillId="0" borderId="40" xfId="2" applyNumberFormat="1" applyFont="1" applyFill="1" applyBorder="1" applyAlignment="1" applyProtection="1">
      <alignment horizontal="center" vertical="center" wrapText="1"/>
    </xf>
    <xf numFmtId="166" fontId="10" fillId="0" borderId="4" xfId="2" applyNumberFormat="1" applyFont="1" applyFill="1" applyBorder="1" applyAlignment="1" applyProtection="1">
      <alignment horizontal="center" vertical="center" wrapText="1"/>
    </xf>
    <xf numFmtId="166" fontId="10" fillId="0" borderId="0" xfId="2" applyNumberFormat="1" applyFont="1" applyFill="1" applyBorder="1" applyAlignment="1" applyProtection="1">
      <alignment horizontal="center" vertical="center" wrapText="1"/>
    </xf>
    <xf numFmtId="166" fontId="10" fillId="0" borderId="20" xfId="2" applyNumberFormat="1" applyFont="1" applyFill="1" applyBorder="1" applyAlignment="1" applyProtection="1">
      <alignment horizontal="center" vertical="center" wrapText="1"/>
    </xf>
    <xf numFmtId="166" fontId="11" fillId="0" borderId="0" xfId="2" applyNumberFormat="1" applyFont="1" applyFill="1" applyBorder="1" applyAlignment="1" applyProtection="1">
      <alignment horizontal="center" vertical="center" wrapText="1"/>
    </xf>
    <xf numFmtId="166" fontId="11" fillId="0" borderId="20" xfId="2" applyNumberFormat="1" applyFont="1" applyFill="1" applyBorder="1" applyAlignment="1" applyProtection="1">
      <alignment horizontal="center" vertical="center" wrapText="1"/>
    </xf>
    <xf numFmtId="166" fontId="10" fillId="0" borderId="31" xfId="2" applyNumberFormat="1" applyFont="1" applyFill="1" applyBorder="1" applyAlignment="1" applyProtection="1">
      <alignment horizontal="center" vertical="center" wrapText="1"/>
    </xf>
    <xf numFmtId="166" fontId="10" fillId="0" borderId="32" xfId="2" applyNumberFormat="1" applyFont="1" applyFill="1" applyBorder="1" applyAlignment="1" applyProtection="1">
      <alignment horizontal="center" vertical="center" wrapText="1"/>
    </xf>
    <xf numFmtId="166" fontId="10" fillId="0" borderId="41" xfId="2" applyNumberFormat="1" applyFont="1" applyFill="1" applyBorder="1" applyAlignment="1" applyProtection="1">
      <alignment horizontal="center" vertical="center" wrapText="1"/>
    </xf>
    <xf numFmtId="0" fontId="7" fillId="0" borderId="43" xfId="2" applyNumberFormat="1" applyFont="1" applyFill="1" applyBorder="1" applyAlignment="1" applyProtection="1">
      <alignment horizontal="center" wrapText="1"/>
    </xf>
    <xf numFmtId="0" fontId="7" fillId="0" borderId="29" xfId="2" applyNumberFormat="1" applyFont="1" applyFill="1" applyBorder="1" applyAlignment="1" applyProtection="1">
      <alignment horizontal="center" wrapText="1"/>
    </xf>
    <xf numFmtId="0" fontId="7" fillId="0" borderId="44" xfId="2" applyNumberFormat="1" applyFont="1" applyFill="1" applyBorder="1" applyAlignment="1" applyProtection="1">
      <alignment horizontal="center" wrapText="1"/>
    </xf>
    <xf numFmtId="0" fontId="9" fillId="0" borderId="1" xfId="2" applyFont="1" applyFill="1" applyBorder="1" applyAlignment="1" applyProtection="1">
      <alignment horizontal="left" vertical="center"/>
    </xf>
    <xf numFmtId="0" fontId="9" fillId="0" borderId="5" xfId="2" applyFont="1" applyFill="1" applyBorder="1" applyAlignment="1" applyProtection="1">
      <alignment horizontal="left" vertical="center"/>
    </xf>
    <xf numFmtId="0" fontId="10" fillId="0" borderId="4" xfId="2" applyFont="1" applyFill="1" applyBorder="1" applyAlignment="1" applyProtection="1">
      <alignment horizontal="center" vertical="center" wrapText="1"/>
    </xf>
    <xf numFmtId="0" fontId="10" fillId="0" borderId="0" xfId="2" applyFont="1" applyFill="1" applyBorder="1" applyAlignment="1" applyProtection="1">
      <alignment horizontal="center" vertical="center" wrapText="1"/>
    </xf>
    <xf numFmtId="166" fontId="10" fillId="2" borderId="7" xfId="2" applyNumberFormat="1" applyFont="1" applyFill="1" applyBorder="1" applyAlignment="1" applyProtection="1">
      <alignment horizontal="center" vertical="center" wrapText="1"/>
    </xf>
    <xf numFmtId="166" fontId="10" fillId="2" borderId="33" xfId="2" applyNumberFormat="1" applyFont="1" applyFill="1" applyBorder="1" applyAlignment="1" applyProtection="1">
      <alignment horizontal="center" vertical="center" wrapText="1"/>
    </xf>
    <xf numFmtId="166" fontId="10" fillId="2" borderId="0" xfId="2" applyNumberFormat="1" applyFont="1" applyFill="1" applyBorder="1" applyAlignment="1" applyProtection="1">
      <alignment horizontal="center" vertical="center" wrapText="1"/>
    </xf>
    <xf numFmtId="166" fontId="10" fillId="2" borderId="34" xfId="2" applyNumberFormat="1" applyFont="1" applyFill="1" applyBorder="1" applyAlignment="1" applyProtection="1">
      <alignment horizontal="center" vertical="center" wrapText="1"/>
    </xf>
    <xf numFmtId="166" fontId="11" fillId="2" borderId="0" xfId="2" applyNumberFormat="1" applyFont="1" applyFill="1" applyBorder="1" applyAlignment="1" applyProtection="1">
      <alignment horizontal="center" vertical="center" wrapText="1"/>
    </xf>
    <xf numFmtId="166" fontId="11" fillId="2" borderId="34" xfId="2" applyNumberFormat="1" applyFont="1" applyFill="1" applyBorder="1" applyAlignment="1" applyProtection="1">
      <alignment horizontal="center" vertical="center" wrapText="1"/>
    </xf>
    <xf numFmtId="0" fontId="6" fillId="0" borderId="28" xfId="2" applyNumberFormat="1" applyFont="1" applyFill="1" applyBorder="1" applyAlignment="1" applyProtection="1">
      <alignment horizontal="center" vertical="center"/>
      <protection locked="0"/>
    </xf>
    <xf numFmtId="0" fontId="6" fillId="0" borderId="29" xfId="2" applyNumberFormat="1" applyFont="1" applyFill="1" applyBorder="1" applyAlignment="1" applyProtection="1">
      <alignment horizontal="center" vertical="center"/>
      <protection locked="0"/>
    </xf>
    <xf numFmtId="0" fontId="6" fillId="0" borderId="30" xfId="2" applyNumberFormat="1" applyFont="1" applyFill="1" applyBorder="1" applyAlignment="1" applyProtection="1">
      <alignment horizontal="center" vertical="center"/>
      <protection locked="0"/>
    </xf>
    <xf numFmtId="166" fontId="11" fillId="0" borderId="34" xfId="2" applyNumberFormat="1" applyFont="1" applyFill="1" applyBorder="1" applyAlignment="1" applyProtection="1">
      <alignment horizontal="center" vertical="center" wrapText="1"/>
    </xf>
    <xf numFmtId="166" fontId="10" fillId="0" borderId="35" xfId="2" applyNumberFormat="1" applyFont="1" applyFill="1" applyBorder="1" applyAlignment="1" applyProtection="1">
      <alignment horizontal="center" vertical="center" wrapText="1"/>
    </xf>
    <xf numFmtId="166" fontId="11" fillId="0" borderId="7" xfId="2" applyNumberFormat="1" applyFont="1" applyFill="1" applyBorder="1" applyAlignment="1" applyProtection="1">
      <alignment horizontal="center" vertical="center" wrapText="1"/>
    </xf>
    <xf numFmtId="166" fontId="11" fillId="0" borderId="40" xfId="2" applyNumberFormat="1" applyFont="1" applyFill="1" applyBorder="1" applyAlignment="1" applyProtection="1">
      <alignment horizontal="center" vertical="center" wrapText="1"/>
    </xf>
    <xf numFmtId="0" fontId="3" fillId="0" borderId="0" xfId="5" applyFont="1" applyFill="1" applyAlignment="1" applyProtection="1">
      <alignment horizontal="left" vertical="top" wrapText="1"/>
    </xf>
    <xf numFmtId="0" fontId="5" fillId="0" borderId="0" xfId="5" applyFont="1" applyFill="1" applyBorder="1" applyAlignment="1" applyProtection="1">
      <alignment horizontal="left" vertical="top" wrapText="1"/>
    </xf>
    <xf numFmtId="0" fontId="3" fillId="0" borderId="0" xfId="5" applyFont="1" applyAlignment="1" applyProtection="1">
      <alignment horizontal="left" vertical="top" wrapText="1"/>
    </xf>
    <xf numFmtId="166" fontId="10" fillId="0" borderId="1" xfId="2" applyNumberFormat="1" applyFont="1" applyFill="1" applyBorder="1" applyAlignment="1" applyProtection="1">
      <alignment horizontal="center" vertical="center" wrapText="1"/>
    </xf>
    <xf numFmtId="166" fontId="10" fillId="0" borderId="5" xfId="2" applyNumberFormat="1" applyFont="1" applyFill="1" applyBorder="1" applyAlignment="1" applyProtection="1">
      <alignment horizontal="center" vertical="center" wrapText="1"/>
    </xf>
    <xf numFmtId="166" fontId="10" fillId="0" borderId="15" xfId="2" applyNumberFormat="1" applyFont="1" applyFill="1" applyBorder="1" applyAlignment="1" applyProtection="1">
      <alignment horizontal="center" vertical="center" wrapText="1"/>
    </xf>
    <xf numFmtId="166" fontId="10" fillId="0" borderId="2" xfId="2" applyNumberFormat="1" applyFont="1" applyFill="1" applyBorder="1" applyAlignment="1" applyProtection="1">
      <alignment horizontal="center" vertical="center" wrapText="1"/>
    </xf>
    <xf numFmtId="166" fontId="10" fillId="0" borderId="6" xfId="2" applyNumberFormat="1" applyFont="1" applyFill="1" applyBorder="1" applyAlignment="1" applyProtection="1">
      <alignment horizontal="center" vertical="center" wrapText="1"/>
    </xf>
    <xf numFmtId="166" fontId="10" fillId="0" borderId="22" xfId="2" applyNumberFormat="1" applyFont="1" applyFill="1" applyBorder="1" applyAlignment="1" applyProtection="1">
      <alignment horizontal="center" vertical="center" wrapText="1"/>
    </xf>
    <xf numFmtId="0" fontId="6" fillId="0" borderId="54" xfId="2" applyNumberFormat="1" applyFont="1" applyFill="1" applyBorder="1" applyAlignment="1" applyProtection="1">
      <alignment horizontal="center" vertical="center"/>
    </xf>
    <xf numFmtId="0" fontId="6" fillId="0" borderId="55" xfId="2" applyNumberFormat="1" applyFont="1" applyFill="1" applyBorder="1" applyAlignment="1" applyProtection="1">
      <alignment horizontal="center" vertical="center"/>
    </xf>
    <xf numFmtId="0" fontId="7" fillId="0" borderId="43" xfId="2" applyNumberFormat="1" applyFont="1" applyBorder="1" applyAlignment="1" applyProtection="1">
      <alignment horizontal="center" wrapText="1"/>
    </xf>
    <xf numFmtId="0" fontId="7" fillId="0" borderId="29" xfId="2" applyNumberFormat="1" applyFont="1" applyBorder="1" applyAlignment="1" applyProtection="1">
      <alignment horizontal="center" wrapText="1"/>
    </xf>
    <xf numFmtId="0" fontId="7" fillId="0" borderId="44" xfId="2" applyNumberFormat="1" applyFont="1" applyBorder="1" applyAlignment="1" applyProtection="1">
      <alignment horizontal="center" wrapText="1"/>
    </xf>
    <xf numFmtId="0" fontId="9" fillId="0" borderId="1" xfId="2" applyFont="1" applyFill="1" applyBorder="1" applyAlignment="1" applyProtection="1">
      <alignment horizontal="left" vertical="center" wrapText="1"/>
    </xf>
    <xf numFmtId="0" fontId="9" fillId="0" borderId="5" xfId="2" applyFont="1" applyFill="1" applyBorder="1" applyAlignment="1" applyProtection="1">
      <alignment horizontal="left" vertical="center" wrapText="1"/>
    </xf>
    <xf numFmtId="0" fontId="9" fillId="0" borderId="15" xfId="2" applyFont="1" applyFill="1" applyBorder="1" applyAlignment="1" applyProtection="1">
      <alignment horizontal="left" vertical="center" wrapText="1"/>
    </xf>
    <xf numFmtId="0" fontId="10" fillId="0" borderId="50" xfId="2" applyFont="1" applyFill="1" applyBorder="1" applyAlignment="1" applyProtection="1">
      <alignment horizontal="center" vertical="center" wrapText="1"/>
    </xf>
    <xf numFmtId="166" fontId="10" fillId="2" borderId="40" xfId="2" applyNumberFormat="1" applyFont="1" applyFill="1" applyBorder="1" applyAlignment="1" applyProtection="1">
      <alignment horizontal="center" vertical="center" wrapText="1"/>
    </xf>
    <xf numFmtId="166" fontId="10" fillId="2" borderId="50" xfId="2" applyNumberFormat="1" applyFont="1" applyFill="1" applyBorder="1" applyAlignment="1" applyProtection="1">
      <alignment horizontal="center" vertical="center" wrapText="1"/>
    </xf>
    <xf numFmtId="166" fontId="11" fillId="2" borderId="50" xfId="2" applyNumberFormat="1" applyFont="1" applyFill="1" applyBorder="1" applyAlignment="1" applyProtection="1">
      <alignment horizontal="center" vertical="center" wrapText="1"/>
    </xf>
    <xf numFmtId="166" fontId="11" fillId="0" borderId="50" xfId="2" applyNumberFormat="1" applyFont="1" applyFill="1" applyBorder="1" applyAlignment="1" applyProtection="1">
      <alignment horizontal="center" vertical="center" wrapText="1"/>
    </xf>
    <xf numFmtId="166" fontId="10" fillId="0" borderId="51" xfId="2" applyNumberFormat="1" applyFont="1" applyFill="1" applyBorder="1" applyAlignment="1" applyProtection="1">
      <alignment horizontal="center" vertical="center" wrapText="1"/>
    </xf>
    <xf numFmtId="166" fontId="11" fillId="2" borderId="20" xfId="2" applyNumberFormat="1" applyFont="1" applyFill="1" applyBorder="1" applyAlignment="1" applyProtection="1">
      <alignment horizontal="center" vertical="center" wrapText="1"/>
    </xf>
    <xf numFmtId="166" fontId="10" fillId="2" borderId="20" xfId="2" applyNumberFormat="1" applyFont="1" applyFill="1" applyBorder="1" applyAlignment="1" applyProtection="1">
      <alignment horizontal="center" vertical="center" wrapText="1"/>
    </xf>
    <xf numFmtId="166" fontId="11" fillId="0" borderId="6" xfId="2" applyNumberFormat="1" applyFont="1" applyFill="1" applyBorder="1" applyAlignment="1" applyProtection="1">
      <alignment horizontal="center" vertical="center" wrapText="1"/>
    </xf>
    <xf numFmtId="166" fontId="11" fillId="0" borderId="22" xfId="2" applyNumberFormat="1" applyFont="1" applyFill="1" applyBorder="1" applyAlignment="1" applyProtection="1">
      <alignment horizontal="center" vertical="center" wrapText="1"/>
    </xf>
  </cellXfs>
  <cellStyles count="15">
    <cellStyle name="Comma" xfId="1" builtinId="3"/>
    <cellStyle name="Comma 2" xfId="14"/>
    <cellStyle name="Normal" xfId="0" builtinId="0"/>
    <cellStyle name="Normal 10 12" xfId="5"/>
    <cellStyle name="Normal 19" xfId="7"/>
    <cellStyle name="Normal 2" xfId="4"/>
    <cellStyle name="Normal 2 10 10" xfId="6"/>
    <cellStyle name="Normal 2 5" xfId="3"/>
    <cellStyle name="Normal 25" xfId="11"/>
    <cellStyle name="Normal 30" xfId="8"/>
    <cellStyle name="Normal 31" xfId="12"/>
    <cellStyle name="Normal 32" xfId="10"/>
    <cellStyle name="Normal 33" xfId="2"/>
    <cellStyle name="Normal 41" xfId="9"/>
    <cellStyle name="Normal 4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00.xml><?xml version="1.0" encoding="utf-8"?>
<formControlPr xmlns="http://schemas.microsoft.com/office/spreadsheetml/2009/9/main" objectType="CheckBox" fmlaLink="#REF!" lockText="1" noThreeD="1"/>
</file>

<file path=xl/ctrlProps/ctrlProp1000.xml><?xml version="1.0" encoding="utf-8"?>
<formControlPr xmlns="http://schemas.microsoft.com/office/spreadsheetml/2009/9/main" objectType="CheckBox" fmlaLink="#REF!" lockText="1" noThreeD="1"/>
</file>

<file path=xl/ctrlProps/ctrlProp1001.xml><?xml version="1.0" encoding="utf-8"?>
<formControlPr xmlns="http://schemas.microsoft.com/office/spreadsheetml/2009/9/main" objectType="CheckBox" fmlaLink="#REF!" lockText="1" noThreeD="1"/>
</file>

<file path=xl/ctrlProps/ctrlProp1002.xml><?xml version="1.0" encoding="utf-8"?>
<formControlPr xmlns="http://schemas.microsoft.com/office/spreadsheetml/2009/9/main" objectType="CheckBox" fmlaLink="#REF!" lockText="1" noThreeD="1"/>
</file>

<file path=xl/ctrlProps/ctrlProp1003.xml><?xml version="1.0" encoding="utf-8"?>
<formControlPr xmlns="http://schemas.microsoft.com/office/spreadsheetml/2009/9/main" objectType="CheckBox" fmlaLink="#REF!" lockText="1" noThreeD="1"/>
</file>

<file path=xl/ctrlProps/ctrlProp1004.xml><?xml version="1.0" encoding="utf-8"?>
<formControlPr xmlns="http://schemas.microsoft.com/office/spreadsheetml/2009/9/main" objectType="CheckBox" fmlaLink="#REF!" lockText="1" noThreeD="1"/>
</file>

<file path=xl/ctrlProps/ctrlProp1005.xml><?xml version="1.0" encoding="utf-8"?>
<formControlPr xmlns="http://schemas.microsoft.com/office/spreadsheetml/2009/9/main" objectType="CheckBox" fmlaLink="#REF!" lockText="1" noThreeD="1"/>
</file>

<file path=xl/ctrlProps/ctrlProp1006.xml><?xml version="1.0" encoding="utf-8"?>
<formControlPr xmlns="http://schemas.microsoft.com/office/spreadsheetml/2009/9/main" objectType="CheckBox" fmlaLink="#REF!" lockText="1" noThreeD="1"/>
</file>

<file path=xl/ctrlProps/ctrlProp1007.xml><?xml version="1.0" encoding="utf-8"?>
<formControlPr xmlns="http://schemas.microsoft.com/office/spreadsheetml/2009/9/main" objectType="CheckBox" fmlaLink="#REF!" lockText="1" noThreeD="1"/>
</file>

<file path=xl/ctrlProps/ctrlProp1008.xml><?xml version="1.0" encoding="utf-8"?>
<formControlPr xmlns="http://schemas.microsoft.com/office/spreadsheetml/2009/9/main" objectType="CheckBox" fmlaLink="#REF!" lockText="1" noThreeD="1"/>
</file>

<file path=xl/ctrlProps/ctrlProp1009.xml><?xml version="1.0" encoding="utf-8"?>
<formControlPr xmlns="http://schemas.microsoft.com/office/spreadsheetml/2009/9/main" objectType="CheckBox" fmlaLink="#REF!" lockText="1" noThreeD="1"/>
</file>

<file path=xl/ctrlProps/ctrlProp101.xml><?xml version="1.0" encoding="utf-8"?>
<formControlPr xmlns="http://schemas.microsoft.com/office/spreadsheetml/2009/9/main" objectType="CheckBox" fmlaLink="#REF!" lockText="1" noThreeD="1"/>
</file>

<file path=xl/ctrlProps/ctrlProp1010.xml><?xml version="1.0" encoding="utf-8"?>
<formControlPr xmlns="http://schemas.microsoft.com/office/spreadsheetml/2009/9/main" objectType="CheckBox" fmlaLink="#REF!" lockText="1" noThreeD="1"/>
</file>

<file path=xl/ctrlProps/ctrlProp1011.xml><?xml version="1.0" encoding="utf-8"?>
<formControlPr xmlns="http://schemas.microsoft.com/office/spreadsheetml/2009/9/main" objectType="CheckBox" fmlaLink="#REF!" lockText="1" noThreeD="1"/>
</file>

<file path=xl/ctrlProps/ctrlProp1012.xml><?xml version="1.0" encoding="utf-8"?>
<formControlPr xmlns="http://schemas.microsoft.com/office/spreadsheetml/2009/9/main" objectType="CheckBox" fmlaLink="#REF!" lockText="1" noThreeD="1"/>
</file>

<file path=xl/ctrlProps/ctrlProp1013.xml><?xml version="1.0" encoding="utf-8"?>
<formControlPr xmlns="http://schemas.microsoft.com/office/spreadsheetml/2009/9/main" objectType="CheckBox" fmlaLink="#REF!" lockText="1" noThreeD="1"/>
</file>

<file path=xl/ctrlProps/ctrlProp1014.xml><?xml version="1.0" encoding="utf-8"?>
<formControlPr xmlns="http://schemas.microsoft.com/office/spreadsheetml/2009/9/main" objectType="CheckBox" fmlaLink="#REF!" lockText="1" noThreeD="1"/>
</file>

<file path=xl/ctrlProps/ctrlProp1015.xml><?xml version="1.0" encoding="utf-8"?>
<formControlPr xmlns="http://schemas.microsoft.com/office/spreadsheetml/2009/9/main" objectType="CheckBox" fmlaLink="#REF!" lockText="1" noThreeD="1"/>
</file>

<file path=xl/ctrlProps/ctrlProp1016.xml><?xml version="1.0" encoding="utf-8"?>
<formControlPr xmlns="http://schemas.microsoft.com/office/spreadsheetml/2009/9/main" objectType="CheckBox" fmlaLink="#REF!" lockText="1" noThreeD="1"/>
</file>

<file path=xl/ctrlProps/ctrlProp1017.xml><?xml version="1.0" encoding="utf-8"?>
<formControlPr xmlns="http://schemas.microsoft.com/office/spreadsheetml/2009/9/main" objectType="CheckBox" fmlaLink="#REF!" lockText="1" noThreeD="1"/>
</file>

<file path=xl/ctrlProps/ctrlProp1018.xml><?xml version="1.0" encoding="utf-8"?>
<formControlPr xmlns="http://schemas.microsoft.com/office/spreadsheetml/2009/9/main" objectType="CheckBox" fmlaLink="#REF!" lockText="1" noThreeD="1"/>
</file>

<file path=xl/ctrlProps/ctrlProp1019.xml><?xml version="1.0" encoding="utf-8"?>
<formControlPr xmlns="http://schemas.microsoft.com/office/spreadsheetml/2009/9/main" objectType="CheckBox" fmlaLink="#REF!" lockText="1" noThreeD="1"/>
</file>

<file path=xl/ctrlProps/ctrlProp102.xml><?xml version="1.0" encoding="utf-8"?>
<formControlPr xmlns="http://schemas.microsoft.com/office/spreadsheetml/2009/9/main" objectType="CheckBox" fmlaLink="#REF!" lockText="1" noThreeD="1"/>
</file>

<file path=xl/ctrlProps/ctrlProp1020.xml><?xml version="1.0" encoding="utf-8"?>
<formControlPr xmlns="http://schemas.microsoft.com/office/spreadsheetml/2009/9/main" objectType="CheckBox" fmlaLink="#REF!" lockText="1" noThreeD="1"/>
</file>

<file path=xl/ctrlProps/ctrlProp1021.xml><?xml version="1.0" encoding="utf-8"?>
<formControlPr xmlns="http://schemas.microsoft.com/office/spreadsheetml/2009/9/main" objectType="CheckBox" fmlaLink="#REF!" lockText="1" noThreeD="1"/>
</file>

<file path=xl/ctrlProps/ctrlProp1022.xml><?xml version="1.0" encoding="utf-8"?>
<formControlPr xmlns="http://schemas.microsoft.com/office/spreadsheetml/2009/9/main" objectType="CheckBox" fmlaLink="#REF!" lockText="1" noThreeD="1"/>
</file>

<file path=xl/ctrlProps/ctrlProp1023.xml><?xml version="1.0" encoding="utf-8"?>
<formControlPr xmlns="http://schemas.microsoft.com/office/spreadsheetml/2009/9/main" objectType="CheckBox" fmlaLink="#REF!" lockText="1" noThreeD="1"/>
</file>

<file path=xl/ctrlProps/ctrlProp1024.xml><?xml version="1.0" encoding="utf-8"?>
<formControlPr xmlns="http://schemas.microsoft.com/office/spreadsheetml/2009/9/main" objectType="CheckBox" fmlaLink="#REF!" lockText="1" noThreeD="1"/>
</file>

<file path=xl/ctrlProps/ctrlProp1025.xml><?xml version="1.0" encoding="utf-8"?>
<formControlPr xmlns="http://schemas.microsoft.com/office/spreadsheetml/2009/9/main" objectType="CheckBox" fmlaLink="#REF!" lockText="1" noThreeD="1"/>
</file>

<file path=xl/ctrlProps/ctrlProp1026.xml><?xml version="1.0" encoding="utf-8"?>
<formControlPr xmlns="http://schemas.microsoft.com/office/spreadsheetml/2009/9/main" objectType="CheckBox" fmlaLink="#REF!" lockText="1" noThreeD="1"/>
</file>

<file path=xl/ctrlProps/ctrlProp1027.xml><?xml version="1.0" encoding="utf-8"?>
<formControlPr xmlns="http://schemas.microsoft.com/office/spreadsheetml/2009/9/main" objectType="CheckBox" fmlaLink="#REF!" lockText="1" noThreeD="1"/>
</file>

<file path=xl/ctrlProps/ctrlProp1028.xml><?xml version="1.0" encoding="utf-8"?>
<formControlPr xmlns="http://schemas.microsoft.com/office/spreadsheetml/2009/9/main" objectType="CheckBox" fmlaLink="#REF!" lockText="1" noThreeD="1"/>
</file>

<file path=xl/ctrlProps/ctrlProp1029.xml><?xml version="1.0" encoding="utf-8"?>
<formControlPr xmlns="http://schemas.microsoft.com/office/spreadsheetml/2009/9/main" objectType="CheckBox" fmlaLink="#REF!" lockText="1" noThreeD="1"/>
</file>

<file path=xl/ctrlProps/ctrlProp103.xml><?xml version="1.0" encoding="utf-8"?>
<formControlPr xmlns="http://schemas.microsoft.com/office/spreadsheetml/2009/9/main" objectType="CheckBox" fmlaLink="#REF!" lockText="1" noThreeD="1"/>
</file>

<file path=xl/ctrlProps/ctrlProp1030.xml><?xml version="1.0" encoding="utf-8"?>
<formControlPr xmlns="http://schemas.microsoft.com/office/spreadsheetml/2009/9/main" objectType="CheckBox" fmlaLink="#REF!" lockText="1" noThreeD="1"/>
</file>

<file path=xl/ctrlProps/ctrlProp1031.xml><?xml version="1.0" encoding="utf-8"?>
<formControlPr xmlns="http://schemas.microsoft.com/office/spreadsheetml/2009/9/main" objectType="CheckBox" fmlaLink="#REF!" lockText="1" noThreeD="1"/>
</file>

<file path=xl/ctrlProps/ctrlProp1032.xml><?xml version="1.0" encoding="utf-8"?>
<formControlPr xmlns="http://schemas.microsoft.com/office/spreadsheetml/2009/9/main" objectType="CheckBox" fmlaLink="#REF!" lockText="1" noThreeD="1"/>
</file>

<file path=xl/ctrlProps/ctrlProp1033.xml><?xml version="1.0" encoding="utf-8"?>
<formControlPr xmlns="http://schemas.microsoft.com/office/spreadsheetml/2009/9/main" objectType="CheckBox" fmlaLink="#REF!" lockText="1" noThreeD="1"/>
</file>

<file path=xl/ctrlProps/ctrlProp1034.xml><?xml version="1.0" encoding="utf-8"?>
<formControlPr xmlns="http://schemas.microsoft.com/office/spreadsheetml/2009/9/main" objectType="CheckBox" fmlaLink="#REF!" lockText="1" noThreeD="1"/>
</file>

<file path=xl/ctrlProps/ctrlProp1035.xml><?xml version="1.0" encoding="utf-8"?>
<formControlPr xmlns="http://schemas.microsoft.com/office/spreadsheetml/2009/9/main" objectType="CheckBox" fmlaLink="#REF!" lockText="1" noThreeD="1"/>
</file>

<file path=xl/ctrlProps/ctrlProp1036.xml><?xml version="1.0" encoding="utf-8"?>
<formControlPr xmlns="http://schemas.microsoft.com/office/spreadsheetml/2009/9/main" objectType="CheckBox" fmlaLink="#REF!" lockText="1" noThreeD="1"/>
</file>

<file path=xl/ctrlProps/ctrlProp1037.xml><?xml version="1.0" encoding="utf-8"?>
<formControlPr xmlns="http://schemas.microsoft.com/office/spreadsheetml/2009/9/main" objectType="CheckBox" fmlaLink="#REF!" lockText="1" noThreeD="1"/>
</file>

<file path=xl/ctrlProps/ctrlProp1038.xml><?xml version="1.0" encoding="utf-8"?>
<formControlPr xmlns="http://schemas.microsoft.com/office/spreadsheetml/2009/9/main" objectType="CheckBox" fmlaLink="#REF!" lockText="1" noThreeD="1"/>
</file>

<file path=xl/ctrlProps/ctrlProp1039.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REF!" lockText="1" noThreeD="1"/>
</file>

<file path=xl/ctrlProps/ctrlProp1040.xml><?xml version="1.0" encoding="utf-8"?>
<formControlPr xmlns="http://schemas.microsoft.com/office/spreadsheetml/2009/9/main" objectType="CheckBox" fmlaLink="#REF!" lockText="1" noThreeD="1"/>
</file>

<file path=xl/ctrlProps/ctrlProp1041.xml><?xml version="1.0" encoding="utf-8"?>
<formControlPr xmlns="http://schemas.microsoft.com/office/spreadsheetml/2009/9/main" objectType="CheckBox" fmlaLink="#REF!" lockText="1" noThreeD="1"/>
</file>

<file path=xl/ctrlProps/ctrlProp1042.xml><?xml version="1.0" encoding="utf-8"?>
<formControlPr xmlns="http://schemas.microsoft.com/office/spreadsheetml/2009/9/main" objectType="CheckBox" fmlaLink="#REF!" lockText="1" noThreeD="1"/>
</file>

<file path=xl/ctrlProps/ctrlProp1043.xml><?xml version="1.0" encoding="utf-8"?>
<formControlPr xmlns="http://schemas.microsoft.com/office/spreadsheetml/2009/9/main" objectType="CheckBox" fmlaLink="#REF!" lockText="1" noThreeD="1"/>
</file>

<file path=xl/ctrlProps/ctrlProp1044.xml><?xml version="1.0" encoding="utf-8"?>
<formControlPr xmlns="http://schemas.microsoft.com/office/spreadsheetml/2009/9/main" objectType="CheckBox" fmlaLink="#REF!" lockText="1" noThreeD="1"/>
</file>

<file path=xl/ctrlProps/ctrlProp1045.xml><?xml version="1.0" encoding="utf-8"?>
<formControlPr xmlns="http://schemas.microsoft.com/office/spreadsheetml/2009/9/main" objectType="CheckBox" fmlaLink="#REF!" lockText="1" noThreeD="1"/>
</file>

<file path=xl/ctrlProps/ctrlProp1046.xml><?xml version="1.0" encoding="utf-8"?>
<formControlPr xmlns="http://schemas.microsoft.com/office/spreadsheetml/2009/9/main" objectType="CheckBox" fmlaLink="#REF!" lockText="1" noThreeD="1"/>
</file>

<file path=xl/ctrlProps/ctrlProp1047.xml><?xml version="1.0" encoding="utf-8"?>
<formControlPr xmlns="http://schemas.microsoft.com/office/spreadsheetml/2009/9/main" objectType="CheckBox" fmlaLink="#REF!" lockText="1" noThreeD="1"/>
</file>

<file path=xl/ctrlProps/ctrlProp1048.xml><?xml version="1.0" encoding="utf-8"?>
<formControlPr xmlns="http://schemas.microsoft.com/office/spreadsheetml/2009/9/main" objectType="CheckBox" fmlaLink="#REF!" lockText="1" noThreeD="1"/>
</file>

<file path=xl/ctrlProps/ctrlProp1049.xml><?xml version="1.0" encoding="utf-8"?>
<formControlPr xmlns="http://schemas.microsoft.com/office/spreadsheetml/2009/9/main" objectType="CheckBox" fmlaLink="#REF!" lockText="1" noThreeD="1"/>
</file>

<file path=xl/ctrlProps/ctrlProp105.xml><?xml version="1.0" encoding="utf-8"?>
<formControlPr xmlns="http://schemas.microsoft.com/office/spreadsheetml/2009/9/main" objectType="CheckBox" fmlaLink="#REF!"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REF!"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CheckBox" fmlaLink="#REF!"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EF!" lockText="1" noThreeD="1"/>
</file>

<file path=xl/ctrlProps/ctrlProp119.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20.xml><?xml version="1.0" encoding="utf-8"?>
<formControlPr xmlns="http://schemas.microsoft.com/office/spreadsheetml/2009/9/main" objectType="CheckBox" fmlaLink="#REF!" lockText="1" noThreeD="1"/>
</file>

<file path=xl/ctrlProps/ctrlProp121.xml><?xml version="1.0" encoding="utf-8"?>
<formControlPr xmlns="http://schemas.microsoft.com/office/spreadsheetml/2009/9/main" objectType="CheckBox" fmlaLink="#REF!"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REF!" lockText="1" noThreeD="1"/>
</file>

<file path=xl/ctrlProps/ctrlProp124.xml><?xml version="1.0" encoding="utf-8"?>
<formControlPr xmlns="http://schemas.microsoft.com/office/spreadsheetml/2009/9/main" objectType="CheckBox" fmlaLink="#REF!" lockText="1" noThreeD="1"/>
</file>

<file path=xl/ctrlProps/ctrlProp125.xml><?xml version="1.0" encoding="utf-8"?>
<formControlPr xmlns="http://schemas.microsoft.com/office/spreadsheetml/2009/9/main" objectType="CheckBox" fmlaLink="#REF!" lockText="1" noThreeD="1"/>
</file>

<file path=xl/ctrlProps/ctrlProp126.xml><?xml version="1.0" encoding="utf-8"?>
<formControlPr xmlns="http://schemas.microsoft.com/office/spreadsheetml/2009/9/main" objectType="CheckBox" fmlaLink="#REF!" lockText="1" noThreeD="1"/>
</file>

<file path=xl/ctrlProps/ctrlProp127.xml><?xml version="1.0" encoding="utf-8"?>
<formControlPr xmlns="http://schemas.microsoft.com/office/spreadsheetml/2009/9/main" objectType="CheckBox" fmlaLink="#REF!" lockText="1" noThreeD="1"/>
</file>

<file path=xl/ctrlProps/ctrlProp128.xml><?xml version="1.0" encoding="utf-8"?>
<formControlPr xmlns="http://schemas.microsoft.com/office/spreadsheetml/2009/9/main" objectType="CheckBox" fmlaLink="#REF!" lockText="1" noThreeD="1"/>
</file>

<file path=xl/ctrlProps/ctrlProp129.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30.xml><?xml version="1.0" encoding="utf-8"?>
<formControlPr xmlns="http://schemas.microsoft.com/office/spreadsheetml/2009/9/main" objectType="CheckBox" fmlaLink="#REF!"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REF!" lockText="1" noThreeD="1"/>
</file>

<file path=xl/ctrlProps/ctrlProp133.xml><?xml version="1.0" encoding="utf-8"?>
<formControlPr xmlns="http://schemas.microsoft.com/office/spreadsheetml/2009/9/main" objectType="CheckBox" fmlaLink="#REF!" lockText="1" noThreeD="1"/>
</file>

<file path=xl/ctrlProps/ctrlProp134.xml><?xml version="1.0" encoding="utf-8"?>
<formControlPr xmlns="http://schemas.microsoft.com/office/spreadsheetml/2009/9/main" objectType="CheckBox" fmlaLink="#REF!" lockText="1" noThreeD="1"/>
</file>

<file path=xl/ctrlProps/ctrlProp135.xml><?xml version="1.0" encoding="utf-8"?>
<formControlPr xmlns="http://schemas.microsoft.com/office/spreadsheetml/2009/9/main" objectType="CheckBox" fmlaLink="#REF!" lockText="1" noThreeD="1"/>
</file>

<file path=xl/ctrlProps/ctrlProp136.xml><?xml version="1.0" encoding="utf-8"?>
<formControlPr xmlns="http://schemas.microsoft.com/office/spreadsheetml/2009/9/main" objectType="CheckBox" fmlaLink="#REF!" lockText="1" noThreeD="1"/>
</file>

<file path=xl/ctrlProps/ctrlProp137.xml><?xml version="1.0" encoding="utf-8"?>
<formControlPr xmlns="http://schemas.microsoft.com/office/spreadsheetml/2009/9/main" objectType="CheckBox" fmlaLink="#REF!" lockText="1" noThreeD="1"/>
</file>

<file path=xl/ctrlProps/ctrlProp138.xml><?xml version="1.0" encoding="utf-8"?>
<formControlPr xmlns="http://schemas.microsoft.com/office/spreadsheetml/2009/9/main" objectType="CheckBox" fmlaLink="#REF!" lockText="1" noThreeD="1"/>
</file>

<file path=xl/ctrlProps/ctrlProp139.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40.xml><?xml version="1.0" encoding="utf-8"?>
<formControlPr xmlns="http://schemas.microsoft.com/office/spreadsheetml/2009/9/main" objectType="CheckBox" fmlaLink="#REF!" lockText="1" noThreeD="1"/>
</file>

<file path=xl/ctrlProps/ctrlProp141.xml><?xml version="1.0" encoding="utf-8"?>
<formControlPr xmlns="http://schemas.microsoft.com/office/spreadsheetml/2009/9/main" objectType="CheckBox" fmlaLink="#REF!" lockText="1" noThreeD="1"/>
</file>

<file path=xl/ctrlProps/ctrlProp142.xml><?xml version="1.0" encoding="utf-8"?>
<formControlPr xmlns="http://schemas.microsoft.com/office/spreadsheetml/2009/9/main" objectType="CheckBox" fmlaLink="#REF!" lockText="1" noThreeD="1"/>
</file>

<file path=xl/ctrlProps/ctrlProp143.xml><?xml version="1.0" encoding="utf-8"?>
<formControlPr xmlns="http://schemas.microsoft.com/office/spreadsheetml/2009/9/main" objectType="CheckBox" fmlaLink="#REF!" lockText="1" noThreeD="1"/>
</file>

<file path=xl/ctrlProps/ctrlProp144.xml><?xml version="1.0" encoding="utf-8"?>
<formControlPr xmlns="http://schemas.microsoft.com/office/spreadsheetml/2009/9/main" objectType="CheckBox" fmlaLink="#REF!" lockText="1" noThreeD="1"/>
</file>

<file path=xl/ctrlProps/ctrlProp145.xml><?xml version="1.0" encoding="utf-8"?>
<formControlPr xmlns="http://schemas.microsoft.com/office/spreadsheetml/2009/9/main" objectType="CheckBox" fmlaLink="#REF!" lockText="1" noThreeD="1"/>
</file>

<file path=xl/ctrlProps/ctrlProp146.xml><?xml version="1.0" encoding="utf-8"?>
<formControlPr xmlns="http://schemas.microsoft.com/office/spreadsheetml/2009/9/main" objectType="CheckBox" fmlaLink="#REF!" lockText="1" noThreeD="1"/>
</file>

<file path=xl/ctrlProps/ctrlProp147.xml><?xml version="1.0" encoding="utf-8"?>
<formControlPr xmlns="http://schemas.microsoft.com/office/spreadsheetml/2009/9/main" objectType="CheckBox" fmlaLink="#REF!" lockText="1" noThreeD="1"/>
</file>

<file path=xl/ctrlProps/ctrlProp148.xml><?xml version="1.0" encoding="utf-8"?>
<formControlPr xmlns="http://schemas.microsoft.com/office/spreadsheetml/2009/9/main" objectType="CheckBox" fmlaLink="#REF!" lockText="1" noThreeD="1"/>
</file>

<file path=xl/ctrlProps/ctrlProp149.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50.xml><?xml version="1.0" encoding="utf-8"?>
<formControlPr xmlns="http://schemas.microsoft.com/office/spreadsheetml/2009/9/main" objectType="CheckBox" fmlaLink="#REF!" lockText="1" noThreeD="1"/>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REF!" lockText="1" noThreeD="1"/>
</file>

<file path=xl/ctrlProps/ctrlProp153.xml><?xml version="1.0" encoding="utf-8"?>
<formControlPr xmlns="http://schemas.microsoft.com/office/spreadsheetml/2009/9/main" objectType="CheckBox" fmlaLink="#REF!" lockText="1" noThreeD="1"/>
</file>

<file path=xl/ctrlProps/ctrlProp154.xml><?xml version="1.0" encoding="utf-8"?>
<formControlPr xmlns="http://schemas.microsoft.com/office/spreadsheetml/2009/9/main" objectType="CheckBox" fmlaLink="#REF!" lockText="1" noThreeD="1"/>
</file>

<file path=xl/ctrlProps/ctrlProp155.xml><?xml version="1.0" encoding="utf-8"?>
<formControlPr xmlns="http://schemas.microsoft.com/office/spreadsheetml/2009/9/main" objectType="CheckBox" fmlaLink="#REF!" lockText="1" noThreeD="1"/>
</file>

<file path=xl/ctrlProps/ctrlProp156.xml><?xml version="1.0" encoding="utf-8"?>
<formControlPr xmlns="http://schemas.microsoft.com/office/spreadsheetml/2009/9/main" objectType="CheckBox" fmlaLink="#REF!" lockText="1" noThreeD="1"/>
</file>

<file path=xl/ctrlProps/ctrlProp157.xml><?xml version="1.0" encoding="utf-8"?>
<formControlPr xmlns="http://schemas.microsoft.com/office/spreadsheetml/2009/9/main" objectType="CheckBox" fmlaLink="#REF!" lockText="1" noThreeD="1"/>
</file>

<file path=xl/ctrlProps/ctrlProp158.xml><?xml version="1.0" encoding="utf-8"?>
<formControlPr xmlns="http://schemas.microsoft.com/office/spreadsheetml/2009/9/main" objectType="CheckBox" fmlaLink="#REF!" lockText="1" noThreeD="1"/>
</file>

<file path=xl/ctrlProps/ctrlProp159.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60.xml><?xml version="1.0" encoding="utf-8"?>
<formControlPr xmlns="http://schemas.microsoft.com/office/spreadsheetml/2009/9/main" objectType="CheckBox" fmlaLink="#REF!" lockText="1" noThreeD="1"/>
</file>

<file path=xl/ctrlProps/ctrlProp161.xml><?xml version="1.0" encoding="utf-8"?>
<formControlPr xmlns="http://schemas.microsoft.com/office/spreadsheetml/2009/9/main" objectType="CheckBox" fmlaLink="#REF!" lockText="1" noThreeD="1"/>
</file>

<file path=xl/ctrlProps/ctrlProp162.xml><?xml version="1.0" encoding="utf-8"?>
<formControlPr xmlns="http://schemas.microsoft.com/office/spreadsheetml/2009/9/main" objectType="CheckBox" fmlaLink="#REF!" lockText="1" noThreeD="1"/>
</file>

<file path=xl/ctrlProps/ctrlProp163.xml><?xml version="1.0" encoding="utf-8"?>
<formControlPr xmlns="http://schemas.microsoft.com/office/spreadsheetml/2009/9/main" objectType="CheckBox" fmlaLink="#REF!"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fmlaLink="#REF!" lockText="1" noThreeD="1"/>
</file>

<file path=xl/ctrlProps/ctrlProp166.xml><?xml version="1.0" encoding="utf-8"?>
<formControlPr xmlns="http://schemas.microsoft.com/office/spreadsheetml/2009/9/main" objectType="CheckBox" fmlaLink="#REF!" lockText="1" noThreeD="1"/>
</file>

<file path=xl/ctrlProps/ctrlProp167.xml><?xml version="1.0" encoding="utf-8"?>
<formControlPr xmlns="http://schemas.microsoft.com/office/spreadsheetml/2009/9/main" objectType="CheckBox" fmlaLink="#REF!" lockText="1" noThreeD="1"/>
</file>

<file path=xl/ctrlProps/ctrlProp168.xml><?xml version="1.0" encoding="utf-8"?>
<formControlPr xmlns="http://schemas.microsoft.com/office/spreadsheetml/2009/9/main" objectType="CheckBox" fmlaLink="#REF!" lockText="1" noThreeD="1"/>
</file>

<file path=xl/ctrlProps/ctrlProp169.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REF!" lockText="1" noThreeD="1"/>
</file>

<file path=xl/ctrlProps/ctrlProp171.xml><?xml version="1.0" encoding="utf-8"?>
<formControlPr xmlns="http://schemas.microsoft.com/office/spreadsheetml/2009/9/main" objectType="CheckBox" fmlaLink="#REF!" lockText="1" noThreeD="1"/>
</file>

<file path=xl/ctrlProps/ctrlProp172.xml><?xml version="1.0" encoding="utf-8"?>
<formControlPr xmlns="http://schemas.microsoft.com/office/spreadsheetml/2009/9/main" objectType="CheckBox" fmlaLink="#REF!" lockText="1" noThreeD="1"/>
</file>

<file path=xl/ctrlProps/ctrlProp173.xml><?xml version="1.0" encoding="utf-8"?>
<formControlPr xmlns="http://schemas.microsoft.com/office/spreadsheetml/2009/9/main" objectType="CheckBox" fmlaLink="#REF!" lockText="1" noThreeD="1"/>
</file>

<file path=xl/ctrlProps/ctrlProp174.xml><?xml version="1.0" encoding="utf-8"?>
<formControlPr xmlns="http://schemas.microsoft.com/office/spreadsheetml/2009/9/main" objectType="CheckBox" fmlaLink="#REF!" lockText="1" noThreeD="1"/>
</file>

<file path=xl/ctrlProps/ctrlProp175.xml><?xml version="1.0" encoding="utf-8"?>
<formControlPr xmlns="http://schemas.microsoft.com/office/spreadsheetml/2009/9/main" objectType="CheckBox" fmlaLink="#REF!" lockText="1" noThreeD="1"/>
</file>

<file path=xl/ctrlProps/ctrlProp176.xml><?xml version="1.0" encoding="utf-8"?>
<formControlPr xmlns="http://schemas.microsoft.com/office/spreadsheetml/2009/9/main" objectType="CheckBox" fmlaLink="#REF!" lockText="1" noThreeD="1"/>
</file>

<file path=xl/ctrlProps/ctrlProp177.xml><?xml version="1.0" encoding="utf-8"?>
<formControlPr xmlns="http://schemas.microsoft.com/office/spreadsheetml/2009/9/main" objectType="CheckBox" fmlaLink="#REF!" lockText="1" noThreeD="1"/>
</file>

<file path=xl/ctrlProps/ctrlProp178.xml><?xml version="1.0" encoding="utf-8"?>
<formControlPr xmlns="http://schemas.microsoft.com/office/spreadsheetml/2009/9/main" objectType="CheckBox" fmlaLink="#REF!" lockText="1" noThreeD="1"/>
</file>

<file path=xl/ctrlProps/ctrlProp179.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80.xml><?xml version="1.0" encoding="utf-8"?>
<formControlPr xmlns="http://schemas.microsoft.com/office/spreadsheetml/2009/9/main" objectType="CheckBox" fmlaLink="#REF!"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REF!" lockText="1" noThreeD="1"/>
</file>

<file path=xl/ctrlProps/ctrlProp183.xml><?xml version="1.0" encoding="utf-8"?>
<formControlPr xmlns="http://schemas.microsoft.com/office/spreadsheetml/2009/9/main" objectType="CheckBox" fmlaLink="#REF!" lockText="1" noThreeD="1"/>
</file>

<file path=xl/ctrlProps/ctrlProp184.xml><?xml version="1.0" encoding="utf-8"?>
<formControlPr xmlns="http://schemas.microsoft.com/office/spreadsheetml/2009/9/main" objectType="CheckBox" fmlaLink="#REF!" lockText="1" noThreeD="1"/>
</file>

<file path=xl/ctrlProps/ctrlProp185.xml><?xml version="1.0" encoding="utf-8"?>
<formControlPr xmlns="http://schemas.microsoft.com/office/spreadsheetml/2009/9/main" objectType="CheckBox" fmlaLink="#REF!" lockText="1" noThreeD="1"/>
</file>

<file path=xl/ctrlProps/ctrlProp186.xml><?xml version="1.0" encoding="utf-8"?>
<formControlPr xmlns="http://schemas.microsoft.com/office/spreadsheetml/2009/9/main" objectType="CheckBox" fmlaLink="#REF!" lockText="1" noThreeD="1"/>
</file>

<file path=xl/ctrlProps/ctrlProp187.xml><?xml version="1.0" encoding="utf-8"?>
<formControlPr xmlns="http://schemas.microsoft.com/office/spreadsheetml/2009/9/main" objectType="CheckBox" fmlaLink="#REF!" lockText="1" noThreeD="1"/>
</file>

<file path=xl/ctrlProps/ctrlProp188.xml><?xml version="1.0" encoding="utf-8"?>
<formControlPr xmlns="http://schemas.microsoft.com/office/spreadsheetml/2009/9/main" objectType="CheckBox" fmlaLink="#REF!" lockText="1" noThreeD="1"/>
</file>

<file path=xl/ctrlProps/ctrlProp189.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190.xml><?xml version="1.0" encoding="utf-8"?>
<formControlPr xmlns="http://schemas.microsoft.com/office/spreadsheetml/2009/9/main" objectType="CheckBox" fmlaLink="#REF!" lockText="1" noThreeD="1"/>
</file>

<file path=xl/ctrlProps/ctrlProp191.xml><?xml version="1.0" encoding="utf-8"?>
<formControlPr xmlns="http://schemas.microsoft.com/office/spreadsheetml/2009/9/main" objectType="CheckBox" fmlaLink="#REF!" lockText="1" noThreeD="1"/>
</file>

<file path=xl/ctrlProps/ctrlProp192.xml><?xml version="1.0" encoding="utf-8"?>
<formControlPr xmlns="http://schemas.microsoft.com/office/spreadsheetml/2009/9/main" objectType="CheckBox" fmlaLink="#REF!" lockText="1" noThreeD="1"/>
</file>

<file path=xl/ctrlProps/ctrlProp193.xml><?xml version="1.0" encoding="utf-8"?>
<formControlPr xmlns="http://schemas.microsoft.com/office/spreadsheetml/2009/9/main" objectType="CheckBox" fmlaLink="#REF!" lockText="1" noThreeD="1"/>
</file>

<file path=xl/ctrlProps/ctrlProp194.xml><?xml version="1.0" encoding="utf-8"?>
<formControlPr xmlns="http://schemas.microsoft.com/office/spreadsheetml/2009/9/main" objectType="CheckBox" fmlaLink="#REF!" lockText="1" noThreeD="1"/>
</file>

<file path=xl/ctrlProps/ctrlProp195.xml><?xml version="1.0" encoding="utf-8"?>
<formControlPr xmlns="http://schemas.microsoft.com/office/spreadsheetml/2009/9/main" objectType="CheckBox" fmlaLink="#REF!"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REF!" lockText="1" noThreeD="1"/>
</file>

<file path=xl/ctrlProps/ctrlProp198.xml><?xml version="1.0" encoding="utf-8"?>
<formControlPr xmlns="http://schemas.microsoft.com/office/spreadsheetml/2009/9/main" objectType="CheckBox" fmlaLink="#REF!" lockText="1" noThreeD="1"/>
</file>

<file path=xl/ctrlProps/ctrlProp19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REF!" lockText="1" noThreeD="1"/>
</file>

<file path=xl/ctrlProps/ctrlProp200.xml><?xml version="1.0" encoding="utf-8"?>
<formControlPr xmlns="http://schemas.microsoft.com/office/spreadsheetml/2009/9/main" objectType="CheckBox" fmlaLink="#REF!" lockText="1" noThreeD="1"/>
</file>

<file path=xl/ctrlProps/ctrlProp201.xml><?xml version="1.0" encoding="utf-8"?>
<formControlPr xmlns="http://schemas.microsoft.com/office/spreadsheetml/2009/9/main" objectType="CheckBox" fmlaLink="#REF!" lockText="1" noThreeD="1"/>
</file>

<file path=xl/ctrlProps/ctrlProp202.xml><?xml version="1.0" encoding="utf-8"?>
<formControlPr xmlns="http://schemas.microsoft.com/office/spreadsheetml/2009/9/main" objectType="CheckBox" fmlaLink="#REF!" lockText="1" noThreeD="1"/>
</file>

<file path=xl/ctrlProps/ctrlProp203.xml><?xml version="1.0" encoding="utf-8"?>
<formControlPr xmlns="http://schemas.microsoft.com/office/spreadsheetml/2009/9/main" objectType="CheckBox" fmlaLink="#REF!" lockText="1" noThreeD="1"/>
</file>

<file path=xl/ctrlProps/ctrlProp204.xml><?xml version="1.0" encoding="utf-8"?>
<formControlPr xmlns="http://schemas.microsoft.com/office/spreadsheetml/2009/9/main" objectType="CheckBox" fmlaLink="#REF!" lockText="1" noThreeD="1"/>
</file>

<file path=xl/ctrlProps/ctrlProp205.xml><?xml version="1.0" encoding="utf-8"?>
<formControlPr xmlns="http://schemas.microsoft.com/office/spreadsheetml/2009/9/main" objectType="CheckBox" fmlaLink="#REF!" lockText="1" noThreeD="1"/>
</file>

<file path=xl/ctrlProps/ctrlProp206.xml><?xml version="1.0" encoding="utf-8"?>
<formControlPr xmlns="http://schemas.microsoft.com/office/spreadsheetml/2009/9/main" objectType="CheckBox" fmlaLink="#REF!" lockText="1" noThreeD="1"/>
</file>

<file path=xl/ctrlProps/ctrlProp207.xml><?xml version="1.0" encoding="utf-8"?>
<formControlPr xmlns="http://schemas.microsoft.com/office/spreadsheetml/2009/9/main" objectType="CheckBox" fmlaLink="#REF!" lockText="1" noThreeD="1"/>
</file>

<file path=xl/ctrlProps/ctrlProp208.xml><?xml version="1.0" encoding="utf-8"?>
<formControlPr xmlns="http://schemas.microsoft.com/office/spreadsheetml/2009/9/main" objectType="CheckBox" fmlaLink="#REF!" lockText="1" noThreeD="1"/>
</file>

<file path=xl/ctrlProps/ctrlProp209.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REF!" lockText="1" noThreeD="1"/>
</file>

<file path=xl/ctrlProps/ctrlProp211.xml><?xml version="1.0" encoding="utf-8"?>
<formControlPr xmlns="http://schemas.microsoft.com/office/spreadsheetml/2009/9/main" objectType="CheckBox" fmlaLink="#REF!" lockText="1" noThreeD="1"/>
</file>

<file path=xl/ctrlProps/ctrlProp212.xml><?xml version="1.0" encoding="utf-8"?>
<formControlPr xmlns="http://schemas.microsoft.com/office/spreadsheetml/2009/9/main" objectType="CheckBox" fmlaLink="#REF!" lockText="1" noThreeD="1"/>
</file>

<file path=xl/ctrlProps/ctrlProp213.xml><?xml version="1.0" encoding="utf-8"?>
<formControlPr xmlns="http://schemas.microsoft.com/office/spreadsheetml/2009/9/main" objectType="CheckBox" fmlaLink="#REF!" lockText="1" noThreeD="1"/>
</file>

<file path=xl/ctrlProps/ctrlProp214.xml><?xml version="1.0" encoding="utf-8"?>
<formControlPr xmlns="http://schemas.microsoft.com/office/spreadsheetml/2009/9/main" objectType="CheckBox"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fmlaLink="#REF!" lockText="1" noThreeD="1"/>
</file>

<file path=xl/ctrlProps/ctrlProp217.xml><?xml version="1.0" encoding="utf-8"?>
<formControlPr xmlns="http://schemas.microsoft.com/office/spreadsheetml/2009/9/main" objectType="CheckBox"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20.xml><?xml version="1.0" encoding="utf-8"?>
<formControlPr xmlns="http://schemas.microsoft.com/office/spreadsheetml/2009/9/main" objectType="CheckBox" fmlaLink="#REF!" lockText="1" noThreeD="1"/>
</file>

<file path=xl/ctrlProps/ctrlProp221.xml><?xml version="1.0" encoding="utf-8"?>
<formControlPr xmlns="http://schemas.microsoft.com/office/spreadsheetml/2009/9/main" objectType="CheckBox" fmlaLink="#REF!" lockText="1" noThreeD="1"/>
</file>

<file path=xl/ctrlProps/ctrlProp222.xml><?xml version="1.0" encoding="utf-8"?>
<formControlPr xmlns="http://schemas.microsoft.com/office/spreadsheetml/2009/9/main" objectType="CheckBox" fmlaLink="#REF!" lockText="1" noThreeD="1"/>
</file>

<file path=xl/ctrlProps/ctrlProp223.xml><?xml version="1.0" encoding="utf-8"?>
<formControlPr xmlns="http://schemas.microsoft.com/office/spreadsheetml/2009/9/main" objectType="CheckBox" fmlaLink="#REF!" lockText="1" noThreeD="1"/>
</file>

<file path=xl/ctrlProps/ctrlProp224.xml><?xml version="1.0" encoding="utf-8"?>
<formControlPr xmlns="http://schemas.microsoft.com/office/spreadsheetml/2009/9/main" objectType="CheckBox" fmlaLink="#REF!" lockText="1" noThreeD="1"/>
</file>

<file path=xl/ctrlProps/ctrlProp225.xml><?xml version="1.0" encoding="utf-8"?>
<formControlPr xmlns="http://schemas.microsoft.com/office/spreadsheetml/2009/9/main" objectType="CheckBox" fmlaLink="#REF!" lockText="1" noThreeD="1"/>
</file>

<file path=xl/ctrlProps/ctrlProp226.xml><?xml version="1.0" encoding="utf-8"?>
<formControlPr xmlns="http://schemas.microsoft.com/office/spreadsheetml/2009/9/main" objectType="CheckBox" fmlaLink="#REF!" lockText="1" noThreeD="1"/>
</file>

<file path=xl/ctrlProps/ctrlProp227.xml><?xml version="1.0" encoding="utf-8"?>
<formControlPr xmlns="http://schemas.microsoft.com/office/spreadsheetml/2009/9/main" objectType="CheckBox" fmlaLink="#REF!" lockText="1" noThreeD="1"/>
</file>

<file path=xl/ctrlProps/ctrlProp228.xml><?xml version="1.0" encoding="utf-8"?>
<formControlPr xmlns="http://schemas.microsoft.com/office/spreadsheetml/2009/9/main" objectType="CheckBox" fmlaLink="#REF!" lockText="1" noThreeD="1"/>
</file>

<file path=xl/ctrlProps/ctrlProp229.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REF!" lockText="1" noThreeD="1"/>
</file>

<file path=xl/ctrlProps/ctrlProp230.xml><?xml version="1.0" encoding="utf-8"?>
<formControlPr xmlns="http://schemas.microsoft.com/office/spreadsheetml/2009/9/main" objectType="CheckBox" fmlaLink="#REF!" lockText="1" noThreeD="1"/>
</file>

<file path=xl/ctrlProps/ctrlProp231.xml><?xml version="1.0" encoding="utf-8"?>
<formControlPr xmlns="http://schemas.microsoft.com/office/spreadsheetml/2009/9/main" objectType="CheckBox" fmlaLink="#REF!" lockText="1" noThreeD="1"/>
</file>

<file path=xl/ctrlProps/ctrlProp232.xml><?xml version="1.0" encoding="utf-8"?>
<formControlPr xmlns="http://schemas.microsoft.com/office/spreadsheetml/2009/9/main" objectType="CheckBox"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fmlaLink="#REF!" lockText="1" noThreeD="1"/>
</file>

<file path=xl/ctrlProps/ctrlProp235.xml><?xml version="1.0" encoding="utf-8"?>
<formControlPr xmlns="http://schemas.microsoft.com/office/spreadsheetml/2009/9/main" objectType="CheckBox" fmlaLink="#REF!" lockText="1" noThreeD="1"/>
</file>

<file path=xl/ctrlProps/ctrlProp236.xml><?xml version="1.0" encoding="utf-8"?>
<formControlPr xmlns="http://schemas.microsoft.com/office/spreadsheetml/2009/9/main" objectType="CheckBox" fmlaLink="#REF!" lockText="1" noThreeD="1"/>
</file>

<file path=xl/ctrlProps/ctrlProp237.xml><?xml version="1.0" encoding="utf-8"?>
<formControlPr xmlns="http://schemas.microsoft.com/office/spreadsheetml/2009/9/main" objectType="CheckBox" fmlaLink="#REF!" lockText="1" noThreeD="1"/>
</file>

<file path=xl/ctrlProps/ctrlProp238.xml><?xml version="1.0" encoding="utf-8"?>
<formControlPr xmlns="http://schemas.microsoft.com/office/spreadsheetml/2009/9/main" objectType="CheckBox" fmlaLink="#REF!" lockText="1" noThreeD="1"/>
</file>

<file path=xl/ctrlProps/ctrlProp239.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REF!" lockText="1" noThreeD="1"/>
</file>

<file path=xl/ctrlProps/ctrlProp240.xml><?xml version="1.0" encoding="utf-8"?>
<formControlPr xmlns="http://schemas.microsoft.com/office/spreadsheetml/2009/9/main" objectType="CheckBox" fmlaLink="#REF!" lockText="1" noThreeD="1"/>
</file>

<file path=xl/ctrlProps/ctrlProp241.xml><?xml version="1.0" encoding="utf-8"?>
<formControlPr xmlns="http://schemas.microsoft.com/office/spreadsheetml/2009/9/main" objectType="CheckBox" fmlaLink="#REF!" lockText="1" noThreeD="1"/>
</file>

<file path=xl/ctrlProps/ctrlProp242.xml><?xml version="1.0" encoding="utf-8"?>
<formControlPr xmlns="http://schemas.microsoft.com/office/spreadsheetml/2009/9/main" objectType="CheckBox" fmlaLink="#REF!" lockText="1" noThreeD="1"/>
</file>

<file path=xl/ctrlProps/ctrlProp243.xml><?xml version="1.0" encoding="utf-8"?>
<formControlPr xmlns="http://schemas.microsoft.com/office/spreadsheetml/2009/9/main" objectType="CheckBox" fmlaLink="#REF!" lockText="1" noThreeD="1"/>
</file>

<file path=xl/ctrlProps/ctrlProp244.xml><?xml version="1.0" encoding="utf-8"?>
<formControlPr xmlns="http://schemas.microsoft.com/office/spreadsheetml/2009/9/main" objectType="CheckBox" fmlaLink="#REF!" lockText="1" noThreeD="1"/>
</file>

<file path=xl/ctrlProps/ctrlProp245.xml><?xml version="1.0" encoding="utf-8"?>
<formControlPr xmlns="http://schemas.microsoft.com/office/spreadsheetml/2009/9/main" objectType="CheckBox" fmlaLink="#REF!" lockText="1" noThreeD="1"/>
</file>

<file path=xl/ctrlProps/ctrlProp246.xml><?xml version="1.0" encoding="utf-8"?>
<formControlPr xmlns="http://schemas.microsoft.com/office/spreadsheetml/2009/9/main" objectType="CheckBox" fmlaLink="#REF!" lockText="1" noThreeD="1"/>
</file>

<file path=xl/ctrlProps/ctrlProp247.xml><?xml version="1.0" encoding="utf-8"?>
<formControlPr xmlns="http://schemas.microsoft.com/office/spreadsheetml/2009/9/main" objectType="CheckBox" fmlaLink="#REF!" lockText="1" noThreeD="1"/>
</file>

<file path=xl/ctrlProps/ctrlProp248.xml><?xml version="1.0" encoding="utf-8"?>
<formControlPr xmlns="http://schemas.microsoft.com/office/spreadsheetml/2009/9/main" objectType="CheckBox" fmlaLink="#REF!" lockText="1" noThreeD="1"/>
</file>

<file path=xl/ctrlProps/ctrlProp249.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fmlaLink="#REF!" lockText="1" noThreeD="1"/>
</file>

<file path=xl/ctrlProps/ctrlProp252.xml><?xml version="1.0" encoding="utf-8"?>
<formControlPr xmlns="http://schemas.microsoft.com/office/spreadsheetml/2009/9/main" objectType="CheckBox"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fmlaLink="#REF!" lockText="1" noThreeD="1"/>
</file>

<file path=xl/ctrlProps/ctrlProp255.xml><?xml version="1.0" encoding="utf-8"?>
<formControlPr xmlns="http://schemas.microsoft.com/office/spreadsheetml/2009/9/main" objectType="CheckBox"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fmlaLink="#REF!" lockText="1" noThreeD="1"/>
</file>

<file path=xl/ctrlProps/ctrlProp258.xml><?xml version="1.0" encoding="utf-8"?>
<formControlPr xmlns="http://schemas.microsoft.com/office/spreadsheetml/2009/9/main" objectType="CheckBox"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60.xml><?xml version="1.0" encoding="utf-8"?>
<formControlPr xmlns="http://schemas.microsoft.com/office/spreadsheetml/2009/9/main" objectType="CheckBox" fmlaLink="#REF!" lockText="1" noThreeD="1"/>
</file>

<file path=xl/ctrlProps/ctrlProp261.xml><?xml version="1.0" encoding="utf-8"?>
<formControlPr xmlns="http://schemas.microsoft.com/office/spreadsheetml/2009/9/main" objectType="CheckBox" fmlaLink="#REF!" lockText="1" noThreeD="1"/>
</file>

<file path=xl/ctrlProps/ctrlProp262.xml><?xml version="1.0" encoding="utf-8"?>
<formControlPr xmlns="http://schemas.microsoft.com/office/spreadsheetml/2009/9/main" objectType="CheckBox" fmlaLink="#REF!" lockText="1" noThreeD="1"/>
</file>

<file path=xl/ctrlProps/ctrlProp263.xml><?xml version="1.0" encoding="utf-8"?>
<formControlPr xmlns="http://schemas.microsoft.com/office/spreadsheetml/2009/9/main" objectType="CheckBox" fmlaLink="#REF!" lockText="1" noThreeD="1"/>
</file>

<file path=xl/ctrlProps/ctrlProp264.xml><?xml version="1.0" encoding="utf-8"?>
<formControlPr xmlns="http://schemas.microsoft.com/office/spreadsheetml/2009/9/main" objectType="CheckBox" fmlaLink="#REF!" lockText="1" noThreeD="1"/>
</file>

<file path=xl/ctrlProps/ctrlProp265.xml><?xml version="1.0" encoding="utf-8"?>
<formControlPr xmlns="http://schemas.microsoft.com/office/spreadsheetml/2009/9/main" objectType="CheckBox" fmlaLink="#REF!" lockText="1" noThreeD="1"/>
</file>

<file path=xl/ctrlProps/ctrlProp266.xml><?xml version="1.0" encoding="utf-8"?>
<formControlPr xmlns="http://schemas.microsoft.com/office/spreadsheetml/2009/9/main" objectType="CheckBox" fmlaLink="#REF!" lockText="1" noThreeD="1"/>
</file>

<file path=xl/ctrlProps/ctrlProp267.xml><?xml version="1.0" encoding="utf-8"?>
<formControlPr xmlns="http://schemas.microsoft.com/office/spreadsheetml/2009/9/main" objectType="CheckBox" fmlaLink="#REF!" lockText="1" noThreeD="1"/>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REF!" lockText="1" noThreeD="1"/>
</file>

<file path=xl/ctrlProps/ctrlProp270.xml><?xml version="1.0" encoding="utf-8"?>
<formControlPr xmlns="http://schemas.microsoft.com/office/spreadsheetml/2009/9/main" objectType="CheckBox"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fmlaLink="#REF!" lockText="1" noThreeD="1"/>
</file>

<file path=xl/ctrlProps/ctrlProp273.xml><?xml version="1.0" encoding="utf-8"?>
<formControlPr xmlns="http://schemas.microsoft.com/office/spreadsheetml/2009/9/main" objectType="CheckBox" fmlaLink="#REF!" lockText="1" noThreeD="1"/>
</file>

<file path=xl/ctrlProps/ctrlProp274.xml><?xml version="1.0" encoding="utf-8"?>
<formControlPr xmlns="http://schemas.microsoft.com/office/spreadsheetml/2009/9/main" objectType="CheckBox" fmlaLink="#REF!" lockText="1" noThreeD="1"/>
</file>

<file path=xl/ctrlProps/ctrlProp275.xml><?xml version="1.0" encoding="utf-8"?>
<formControlPr xmlns="http://schemas.microsoft.com/office/spreadsheetml/2009/9/main" objectType="CheckBox" fmlaLink="#REF!" lockText="1" noThreeD="1"/>
</file>

<file path=xl/ctrlProps/ctrlProp276.xml><?xml version="1.0" encoding="utf-8"?>
<formControlPr xmlns="http://schemas.microsoft.com/office/spreadsheetml/2009/9/main" objectType="CheckBox" fmlaLink="#REF!" lockText="1" noThreeD="1"/>
</file>

<file path=xl/ctrlProps/ctrlProp277.xml><?xml version="1.0" encoding="utf-8"?>
<formControlPr xmlns="http://schemas.microsoft.com/office/spreadsheetml/2009/9/main" objectType="CheckBox" fmlaLink="#REF!" lockText="1" noThreeD="1"/>
</file>

<file path=xl/ctrlProps/ctrlProp278.xml><?xml version="1.0" encoding="utf-8"?>
<formControlPr xmlns="http://schemas.microsoft.com/office/spreadsheetml/2009/9/main" objectType="CheckBox" fmlaLink="#REF!" lockText="1" noThreeD="1"/>
</file>

<file path=xl/ctrlProps/ctrlProp279.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REF!" lockText="1" noThreeD="1"/>
</file>

<file path=xl/ctrlProps/ctrlProp281.xml><?xml version="1.0" encoding="utf-8"?>
<formControlPr xmlns="http://schemas.microsoft.com/office/spreadsheetml/2009/9/main" objectType="CheckBox" fmlaLink="#REF!" lockText="1" noThreeD="1"/>
</file>

<file path=xl/ctrlProps/ctrlProp282.xml><?xml version="1.0" encoding="utf-8"?>
<formControlPr xmlns="http://schemas.microsoft.com/office/spreadsheetml/2009/9/main" objectType="CheckBox" fmlaLink="#REF!" lockText="1" noThreeD="1"/>
</file>

<file path=xl/ctrlProps/ctrlProp283.xml><?xml version="1.0" encoding="utf-8"?>
<formControlPr xmlns="http://schemas.microsoft.com/office/spreadsheetml/2009/9/main" objectType="CheckBox" fmlaLink="#REF!" lockText="1" noThreeD="1"/>
</file>

<file path=xl/ctrlProps/ctrlProp284.xml><?xml version="1.0" encoding="utf-8"?>
<formControlPr xmlns="http://schemas.microsoft.com/office/spreadsheetml/2009/9/main" objectType="CheckBox" fmlaLink="#REF!" lockText="1" noThreeD="1"/>
</file>

<file path=xl/ctrlProps/ctrlProp285.xml><?xml version="1.0" encoding="utf-8"?>
<formControlPr xmlns="http://schemas.microsoft.com/office/spreadsheetml/2009/9/main" objectType="CheckBox" fmlaLink="#REF!" lockText="1" noThreeD="1"/>
</file>

<file path=xl/ctrlProps/ctrlProp286.xml><?xml version="1.0" encoding="utf-8"?>
<formControlPr xmlns="http://schemas.microsoft.com/office/spreadsheetml/2009/9/main" objectType="CheckBox" fmlaLink="#REF!" lockText="1" noThreeD="1"/>
</file>

<file path=xl/ctrlProps/ctrlProp287.xml><?xml version="1.0" encoding="utf-8"?>
<formControlPr xmlns="http://schemas.microsoft.com/office/spreadsheetml/2009/9/main" objectType="CheckBox" fmlaLink="#REF!" lockText="1" noThreeD="1"/>
</file>

<file path=xl/ctrlProps/ctrlProp288.xml><?xml version="1.0" encoding="utf-8"?>
<formControlPr xmlns="http://schemas.microsoft.com/office/spreadsheetml/2009/9/main" objectType="CheckBox" fmlaLink="#REF!" lockText="1" noThreeD="1"/>
</file>

<file path=xl/ctrlProps/ctrlProp289.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290.xml><?xml version="1.0" encoding="utf-8"?>
<formControlPr xmlns="http://schemas.microsoft.com/office/spreadsheetml/2009/9/main" objectType="CheckBox"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fmlaLink="#REF!" lockText="1" noThreeD="1"/>
</file>

<file path=xl/ctrlProps/ctrlProp296.xml><?xml version="1.0" encoding="utf-8"?>
<formControlPr xmlns="http://schemas.microsoft.com/office/spreadsheetml/2009/9/main" objectType="CheckBox"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REF!" lockText="1" noThreeD="1"/>
</file>

<file path=xl/ctrlProps/ctrlProp301.xml><?xml version="1.0" encoding="utf-8"?>
<formControlPr xmlns="http://schemas.microsoft.com/office/spreadsheetml/2009/9/main" objectType="CheckBox" fmlaLink="#REF!" lockText="1" noThreeD="1"/>
</file>

<file path=xl/ctrlProps/ctrlProp302.xml><?xml version="1.0" encoding="utf-8"?>
<formControlPr xmlns="http://schemas.microsoft.com/office/spreadsheetml/2009/9/main" objectType="CheckBox" fmlaLink="#REF!" lockText="1" noThreeD="1"/>
</file>

<file path=xl/ctrlProps/ctrlProp303.xml><?xml version="1.0" encoding="utf-8"?>
<formControlPr xmlns="http://schemas.microsoft.com/office/spreadsheetml/2009/9/main" objectType="CheckBox"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fmlaLink="#REF!" lockText="1" noThreeD="1"/>
</file>

<file path=xl/ctrlProps/ctrlProp308.xml><?xml version="1.0" encoding="utf-8"?>
<formControlPr xmlns="http://schemas.microsoft.com/office/spreadsheetml/2009/9/main" objectType="CheckBox"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REF!" lockText="1" noThreeD="1"/>
</file>

<file path=xl/ctrlProps/ctrlProp310.xml><?xml version="1.0" encoding="utf-8"?>
<formControlPr xmlns="http://schemas.microsoft.com/office/spreadsheetml/2009/9/main" objectType="CheckBox" fmlaLink="#REF!" lockText="1" noThreeD="1"/>
</file>

<file path=xl/ctrlProps/ctrlProp311.xml><?xml version="1.0" encoding="utf-8"?>
<formControlPr xmlns="http://schemas.microsoft.com/office/spreadsheetml/2009/9/main" objectType="CheckBox"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fmlaLink="#REF!" lockText="1" noThreeD="1"/>
</file>

<file path=xl/ctrlProps/ctrlProp318.xml><?xml version="1.0" encoding="utf-8"?>
<formControlPr xmlns="http://schemas.microsoft.com/office/spreadsheetml/2009/9/main" objectType="CheckBox" fmlaLink="#REF!" lockText="1" noThreeD="1"/>
</file>

<file path=xl/ctrlProps/ctrlProp319.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20.xml><?xml version="1.0" encoding="utf-8"?>
<formControlPr xmlns="http://schemas.microsoft.com/office/spreadsheetml/2009/9/main" objectType="CheckBox" fmlaLink="#REF!" lockText="1" noThreeD="1"/>
</file>

<file path=xl/ctrlProps/ctrlProp321.xml><?xml version="1.0" encoding="utf-8"?>
<formControlPr xmlns="http://schemas.microsoft.com/office/spreadsheetml/2009/9/main" objectType="CheckBox" fmlaLink="#REF!" lockText="1" noThreeD="1"/>
</file>

<file path=xl/ctrlProps/ctrlProp322.xml><?xml version="1.0" encoding="utf-8"?>
<formControlPr xmlns="http://schemas.microsoft.com/office/spreadsheetml/2009/9/main" objectType="CheckBox"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REF!"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fmlaLink="#REF!"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REF!"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REF!"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CheckBox" fmlaLink="#REF!" lockText="1" noThreeD="1"/>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REF!" lockText="1" noThreeD="1"/>
</file>

<file path=xl/ctrlProps/ctrlProp369.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REF!" lockText="1" noThreeD="1"/>
</file>

<file path=xl/ctrlProps/ctrlProp370.xml><?xml version="1.0" encoding="utf-8"?>
<formControlPr xmlns="http://schemas.microsoft.com/office/spreadsheetml/2009/9/main" objectType="CheckBox" fmlaLink="#REF!" lockText="1" noThreeD="1"/>
</file>

<file path=xl/ctrlProps/ctrlProp371.xml><?xml version="1.0" encoding="utf-8"?>
<formControlPr xmlns="http://schemas.microsoft.com/office/spreadsheetml/2009/9/main" objectType="CheckBox" fmlaLink="#REF!"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fmlaLink="#REF!"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CheckBox" fmlaLink="#REF!"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CheckBox" fmlaLink="#REF!" lockText="1" noThreeD="1"/>
</file>

<file path=xl/ctrlProps/ctrlProp379.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REF!"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CheckBox" fmlaLink="#REF!"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REF!" lockText="1" noThreeD="1"/>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REF!" lockText="1" noThreeD="1"/>
</file>

<file path=xl/ctrlProps/ctrlProp390.xml><?xml version="1.0" encoding="utf-8"?>
<formControlPr xmlns="http://schemas.microsoft.com/office/spreadsheetml/2009/9/main" objectType="CheckBox" fmlaLink="#REF!"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REF!"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fmlaLink="#REF!"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00.xml><?xml version="1.0" encoding="utf-8"?>
<formControlPr xmlns="http://schemas.microsoft.com/office/spreadsheetml/2009/9/main" objectType="CheckBox" fmlaLink="#REF!" lockText="1" noThreeD="1"/>
</file>

<file path=xl/ctrlProps/ctrlProp401.xml><?xml version="1.0" encoding="utf-8"?>
<formControlPr xmlns="http://schemas.microsoft.com/office/spreadsheetml/2009/9/main" objectType="CheckBox"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fmlaLink="#REF!" lockText="1" noThreeD="1"/>
</file>

<file path=xl/ctrlProps/ctrlProp407.xml><?xml version="1.0" encoding="utf-8"?>
<formControlPr xmlns="http://schemas.microsoft.com/office/spreadsheetml/2009/9/main" objectType="CheckBox" fmlaLink="#REF!" lockText="1" noThreeD="1"/>
</file>

<file path=xl/ctrlProps/ctrlProp408.xml><?xml version="1.0" encoding="utf-8"?>
<formControlPr xmlns="http://schemas.microsoft.com/office/spreadsheetml/2009/9/main" objectType="CheckBox" fmlaLink="#REF!" lockText="1" noThreeD="1"/>
</file>

<file path=xl/ctrlProps/ctrlProp409.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fmlaLink="#REF!" lockText="1" noThreeD="1"/>
</file>

<file path=xl/ctrlProps/ctrlProp411.xml><?xml version="1.0" encoding="utf-8"?>
<formControlPr xmlns="http://schemas.microsoft.com/office/spreadsheetml/2009/9/main" objectType="CheckBox" fmlaLink="#REF!" lockText="1" noThreeD="1"/>
</file>

<file path=xl/ctrlProps/ctrlProp412.xml><?xml version="1.0" encoding="utf-8"?>
<formControlPr xmlns="http://schemas.microsoft.com/office/spreadsheetml/2009/9/main" objectType="CheckBox" fmlaLink="#REF!" lockText="1" noThreeD="1"/>
</file>

<file path=xl/ctrlProps/ctrlProp413.xml><?xml version="1.0" encoding="utf-8"?>
<formControlPr xmlns="http://schemas.microsoft.com/office/spreadsheetml/2009/9/main" objectType="CheckBox" fmlaLink="#REF!" lockText="1" noThreeD="1"/>
</file>

<file path=xl/ctrlProps/ctrlProp414.xml><?xml version="1.0" encoding="utf-8"?>
<formControlPr xmlns="http://schemas.microsoft.com/office/spreadsheetml/2009/9/main" objectType="CheckBox" fmlaLink="#REF!" lockText="1" noThreeD="1"/>
</file>

<file path=xl/ctrlProps/ctrlProp415.xml><?xml version="1.0" encoding="utf-8"?>
<formControlPr xmlns="http://schemas.microsoft.com/office/spreadsheetml/2009/9/main" objectType="CheckBox" fmlaLink="#REF!" lockText="1" noThreeD="1"/>
</file>

<file path=xl/ctrlProps/ctrlProp416.xml><?xml version="1.0" encoding="utf-8"?>
<formControlPr xmlns="http://schemas.microsoft.com/office/spreadsheetml/2009/9/main" objectType="CheckBox" fmlaLink="#REF!" lockText="1" noThreeD="1"/>
</file>

<file path=xl/ctrlProps/ctrlProp417.xml><?xml version="1.0" encoding="utf-8"?>
<formControlPr xmlns="http://schemas.microsoft.com/office/spreadsheetml/2009/9/main" objectType="CheckBox" fmlaLink="#REF!" lockText="1" noThreeD="1"/>
</file>

<file path=xl/ctrlProps/ctrlProp418.xml><?xml version="1.0" encoding="utf-8"?>
<formControlPr xmlns="http://schemas.microsoft.com/office/spreadsheetml/2009/9/main" objectType="CheckBox" fmlaLink="#REF!" lockText="1" noThreeD="1"/>
</file>

<file path=xl/ctrlProps/ctrlProp419.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20.xml><?xml version="1.0" encoding="utf-8"?>
<formControlPr xmlns="http://schemas.microsoft.com/office/spreadsheetml/2009/9/main" objectType="CheckBox" fmlaLink="#REF!" lockText="1" noThreeD="1"/>
</file>

<file path=xl/ctrlProps/ctrlProp421.xml><?xml version="1.0" encoding="utf-8"?>
<formControlPr xmlns="http://schemas.microsoft.com/office/spreadsheetml/2009/9/main" objectType="CheckBox" fmlaLink="#REF!" lockText="1" noThreeD="1"/>
</file>

<file path=xl/ctrlProps/ctrlProp422.xml><?xml version="1.0" encoding="utf-8"?>
<formControlPr xmlns="http://schemas.microsoft.com/office/spreadsheetml/2009/9/main" objectType="CheckBox" fmlaLink="#REF!" lockText="1" noThreeD="1"/>
</file>

<file path=xl/ctrlProps/ctrlProp423.xml><?xml version="1.0" encoding="utf-8"?>
<formControlPr xmlns="http://schemas.microsoft.com/office/spreadsheetml/2009/9/main" objectType="CheckBox" fmlaLink="#REF!" lockText="1" noThreeD="1"/>
</file>

<file path=xl/ctrlProps/ctrlProp424.xml><?xml version="1.0" encoding="utf-8"?>
<formControlPr xmlns="http://schemas.microsoft.com/office/spreadsheetml/2009/9/main" objectType="CheckBox" fmlaLink="#REF!" lockText="1" noThreeD="1"/>
</file>

<file path=xl/ctrlProps/ctrlProp425.xml><?xml version="1.0" encoding="utf-8"?>
<formControlPr xmlns="http://schemas.microsoft.com/office/spreadsheetml/2009/9/main" objectType="CheckBox" fmlaLink="#REF!" lockText="1" noThreeD="1"/>
</file>

<file path=xl/ctrlProps/ctrlProp426.xml><?xml version="1.0" encoding="utf-8"?>
<formControlPr xmlns="http://schemas.microsoft.com/office/spreadsheetml/2009/9/main" objectType="CheckBox" fmlaLink="#REF!" lockText="1" noThreeD="1"/>
</file>

<file path=xl/ctrlProps/ctrlProp427.xml><?xml version="1.0" encoding="utf-8"?>
<formControlPr xmlns="http://schemas.microsoft.com/office/spreadsheetml/2009/9/main" objectType="CheckBox" fmlaLink="#REF!" lockText="1" noThreeD="1"/>
</file>

<file path=xl/ctrlProps/ctrlProp428.xml><?xml version="1.0" encoding="utf-8"?>
<formControlPr xmlns="http://schemas.microsoft.com/office/spreadsheetml/2009/9/main" objectType="CheckBox" fmlaLink="#REF!" lockText="1" noThreeD="1"/>
</file>

<file path=xl/ctrlProps/ctrlProp429.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30.xml><?xml version="1.0" encoding="utf-8"?>
<formControlPr xmlns="http://schemas.microsoft.com/office/spreadsheetml/2009/9/main" objectType="CheckBox" fmlaLink="#REF!" lockText="1" noThreeD="1"/>
</file>

<file path=xl/ctrlProps/ctrlProp431.xml><?xml version="1.0" encoding="utf-8"?>
<formControlPr xmlns="http://schemas.microsoft.com/office/spreadsheetml/2009/9/main" objectType="CheckBox" fmlaLink="#REF!" lockText="1" noThreeD="1"/>
</file>

<file path=xl/ctrlProps/ctrlProp432.xml><?xml version="1.0" encoding="utf-8"?>
<formControlPr xmlns="http://schemas.microsoft.com/office/spreadsheetml/2009/9/main" objectType="CheckBox" fmlaLink="#REF!" lockText="1" noThreeD="1"/>
</file>

<file path=xl/ctrlProps/ctrlProp433.xml><?xml version="1.0" encoding="utf-8"?>
<formControlPr xmlns="http://schemas.microsoft.com/office/spreadsheetml/2009/9/main" objectType="CheckBox" fmlaLink="#REF!" lockText="1" noThreeD="1"/>
</file>

<file path=xl/ctrlProps/ctrlProp434.xml><?xml version="1.0" encoding="utf-8"?>
<formControlPr xmlns="http://schemas.microsoft.com/office/spreadsheetml/2009/9/main" objectType="CheckBox" fmlaLink="#REF!" lockText="1" noThreeD="1"/>
</file>

<file path=xl/ctrlProps/ctrlProp435.xml><?xml version="1.0" encoding="utf-8"?>
<formControlPr xmlns="http://schemas.microsoft.com/office/spreadsheetml/2009/9/main" objectType="CheckBox" fmlaLink="#REF!" lockText="1" noThreeD="1"/>
</file>

<file path=xl/ctrlProps/ctrlProp436.xml><?xml version="1.0" encoding="utf-8"?>
<formControlPr xmlns="http://schemas.microsoft.com/office/spreadsheetml/2009/9/main" objectType="CheckBox" fmlaLink="#REF!"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REF!"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CheckBox" fmlaLink="#REF!" lockText="1" noThreeD="1"/>
</file>

<file path=xl/ctrlProps/ctrlProp442.xml><?xml version="1.0" encoding="utf-8"?>
<formControlPr xmlns="http://schemas.microsoft.com/office/spreadsheetml/2009/9/main" objectType="CheckBox" fmlaLink="#REF!" lockText="1" noThreeD="1"/>
</file>

<file path=xl/ctrlProps/ctrlProp443.xml><?xml version="1.0" encoding="utf-8"?>
<formControlPr xmlns="http://schemas.microsoft.com/office/spreadsheetml/2009/9/main" objectType="CheckBox" fmlaLink="#REF!" lockText="1" noThreeD="1"/>
</file>

<file path=xl/ctrlProps/ctrlProp444.xml><?xml version="1.0" encoding="utf-8"?>
<formControlPr xmlns="http://schemas.microsoft.com/office/spreadsheetml/2009/9/main" objectType="CheckBox" fmlaLink="#REF!" lockText="1" noThreeD="1"/>
</file>

<file path=xl/ctrlProps/ctrlProp445.xml><?xml version="1.0" encoding="utf-8"?>
<formControlPr xmlns="http://schemas.microsoft.com/office/spreadsheetml/2009/9/main" objectType="CheckBox" fmlaLink="#REF!" lockText="1" noThreeD="1"/>
</file>

<file path=xl/ctrlProps/ctrlProp446.xml><?xml version="1.0" encoding="utf-8"?>
<formControlPr xmlns="http://schemas.microsoft.com/office/spreadsheetml/2009/9/main" objectType="CheckBox" fmlaLink="#REF!" lockText="1" noThreeD="1"/>
</file>

<file path=xl/ctrlProps/ctrlProp447.xml><?xml version="1.0" encoding="utf-8"?>
<formControlPr xmlns="http://schemas.microsoft.com/office/spreadsheetml/2009/9/main" objectType="CheckBox" fmlaLink="#REF!" lockText="1" noThreeD="1"/>
</file>

<file path=xl/ctrlProps/ctrlProp448.xml><?xml version="1.0" encoding="utf-8"?>
<formControlPr xmlns="http://schemas.microsoft.com/office/spreadsheetml/2009/9/main" objectType="CheckBox" fmlaLink="#REF!" lockText="1" noThreeD="1"/>
</file>

<file path=xl/ctrlProps/ctrlProp449.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50.xml><?xml version="1.0" encoding="utf-8"?>
<formControlPr xmlns="http://schemas.microsoft.com/office/spreadsheetml/2009/9/main" objectType="CheckBox" fmlaLink="#REF!" lockText="1" noThreeD="1"/>
</file>

<file path=xl/ctrlProps/ctrlProp451.xml><?xml version="1.0" encoding="utf-8"?>
<formControlPr xmlns="http://schemas.microsoft.com/office/spreadsheetml/2009/9/main" objectType="CheckBox" fmlaLink="#REF!" lockText="1" noThreeD="1"/>
</file>

<file path=xl/ctrlProps/ctrlProp452.xml><?xml version="1.0" encoding="utf-8"?>
<formControlPr xmlns="http://schemas.microsoft.com/office/spreadsheetml/2009/9/main" objectType="CheckBox" fmlaLink="#REF!" lockText="1" noThreeD="1"/>
</file>

<file path=xl/ctrlProps/ctrlProp453.xml><?xml version="1.0" encoding="utf-8"?>
<formControlPr xmlns="http://schemas.microsoft.com/office/spreadsheetml/2009/9/main" objectType="CheckBox" fmlaLink="#REF!" lockText="1" noThreeD="1"/>
</file>

<file path=xl/ctrlProps/ctrlProp454.xml><?xml version="1.0" encoding="utf-8"?>
<formControlPr xmlns="http://schemas.microsoft.com/office/spreadsheetml/2009/9/main" objectType="CheckBox" fmlaLink="#REF!" lockText="1" noThreeD="1"/>
</file>

<file path=xl/ctrlProps/ctrlProp455.xml><?xml version="1.0" encoding="utf-8"?>
<formControlPr xmlns="http://schemas.microsoft.com/office/spreadsheetml/2009/9/main" objectType="CheckBox" fmlaLink="#REF!" lockText="1" noThreeD="1"/>
</file>

<file path=xl/ctrlProps/ctrlProp456.xml><?xml version="1.0" encoding="utf-8"?>
<formControlPr xmlns="http://schemas.microsoft.com/office/spreadsheetml/2009/9/main" objectType="CheckBox" fmlaLink="#REF!" lockText="1" noThreeD="1"/>
</file>

<file path=xl/ctrlProps/ctrlProp457.xml><?xml version="1.0" encoding="utf-8"?>
<formControlPr xmlns="http://schemas.microsoft.com/office/spreadsheetml/2009/9/main" objectType="CheckBox" fmlaLink="#REF!" lockText="1" noThreeD="1"/>
</file>

<file path=xl/ctrlProps/ctrlProp458.xml><?xml version="1.0" encoding="utf-8"?>
<formControlPr xmlns="http://schemas.microsoft.com/office/spreadsheetml/2009/9/main" objectType="CheckBox" fmlaLink="#REF!" lockText="1" noThreeD="1"/>
</file>

<file path=xl/ctrlProps/ctrlProp459.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REF!" lockText="1" noThreeD="1"/>
</file>

<file path=xl/ctrlProps/ctrlProp460.xml><?xml version="1.0" encoding="utf-8"?>
<formControlPr xmlns="http://schemas.microsoft.com/office/spreadsheetml/2009/9/main" objectType="CheckBox" fmlaLink="#REF!" lockText="1" noThreeD="1"/>
</file>

<file path=xl/ctrlProps/ctrlProp461.xml><?xml version="1.0" encoding="utf-8"?>
<formControlPr xmlns="http://schemas.microsoft.com/office/spreadsheetml/2009/9/main" objectType="CheckBox" fmlaLink="#REF!" lockText="1" noThreeD="1"/>
</file>

<file path=xl/ctrlProps/ctrlProp462.xml><?xml version="1.0" encoding="utf-8"?>
<formControlPr xmlns="http://schemas.microsoft.com/office/spreadsheetml/2009/9/main" objectType="CheckBox" fmlaLink="#REF!" lockText="1" noThreeD="1"/>
</file>

<file path=xl/ctrlProps/ctrlProp463.xml><?xml version="1.0" encoding="utf-8"?>
<formControlPr xmlns="http://schemas.microsoft.com/office/spreadsheetml/2009/9/main" objectType="CheckBox" fmlaLink="#REF!" lockText="1" noThreeD="1"/>
</file>

<file path=xl/ctrlProps/ctrlProp464.xml><?xml version="1.0" encoding="utf-8"?>
<formControlPr xmlns="http://schemas.microsoft.com/office/spreadsheetml/2009/9/main" objectType="CheckBox" fmlaLink="#REF!" lockText="1" noThreeD="1"/>
</file>

<file path=xl/ctrlProps/ctrlProp465.xml><?xml version="1.0" encoding="utf-8"?>
<formControlPr xmlns="http://schemas.microsoft.com/office/spreadsheetml/2009/9/main" objectType="CheckBox" fmlaLink="#REF!" lockText="1" noThreeD="1"/>
</file>

<file path=xl/ctrlProps/ctrlProp466.xml><?xml version="1.0" encoding="utf-8"?>
<formControlPr xmlns="http://schemas.microsoft.com/office/spreadsheetml/2009/9/main" objectType="CheckBox" fmlaLink="#REF!" lockText="1" noThreeD="1"/>
</file>

<file path=xl/ctrlProps/ctrlProp467.xml><?xml version="1.0" encoding="utf-8"?>
<formControlPr xmlns="http://schemas.microsoft.com/office/spreadsheetml/2009/9/main" objectType="CheckBox" fmlaLink="#REF!" lockText="1" noThreeD="1"/>
</file>

<file path=xl/ctrlProps/ctrlProp468.xml><?xml version="1.0" encoding="utf-8"?>
<formControlPr xmlns="http://schemas.microsoft.com/office/spreadsheetml/2009/9/main" objectType="CheckBox" fmlaLink="#REF!" lockText="1" noThreeD="1"/>
</file>

<file path=xl/ctrlProps/ctrlProp469.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70.xml><?xml version="1.0" encoding="utf-8"?>
<formControlPr xmlns="http://schemas.microsoft.com/office/spreadsheetml/2009/9/main" objectType="CheckBox" fmlaLink="#REF!" lockText="1" noThreeD="1"/>
</file>

<file path=xl/ctrlProps/ctrlProp471.xml><?xml version="1.0" encoding="utf-8"?>
<formControlPr xmlns="http://schemas.microsoft.com/office/spreadsheetml/2009/9/main" objectType="CheckBox" fmlaLink="#REF!" lockText="1" noThreeD="1"/>
</file>

<file path=xl/ctrlProps/ctrlProp472.xml><?xml version="1.0" encoding="utf-8"?>
<formControlPr xmlns="http://schemas.microsoft.com/office/spreadsheetml/2009/9/main" objectType="CheckBox" fmlaLink="#REF!" lockText="1" noThreeD="1"/>
</file>

<file path=xl/ctrlProps/ctrlProp473.xml><?xml version="1.0" encoding="utf-8"?>
<formControlPr xmlns="http://schemas.microsoft.com/office/spreadsheetml/2009/9/main" objectType="CheckBox" fmlaLink="#REF!" lockText="1" noThreeD="1"/>
</file>

<file path=xl/ctrlProps/ctrlProp474.xml><?xml version="1.0" encoding="utf-8"?>
<formControlPr xmlns="http://schemas.microsoft.com/office/spreadsheetml/2009/9/main" objectType="CheckBox" fmlaLink="#REF!" lockText="1" noThreeD="1"/>
</file>

<file path=xl/ctrlProps/ctrlProp475.xml><?xml version="1.0" encoding="utf-8"?>
<formControlPr xmlns="http://schemas.microsoft.com/office/spreadsheetml/2009/9/main" objectType="CheckBox" fmlaLink="#REF!" lockText="1" noThreeD="1"/>
</file>

<file path=xl/ctrlProps/ctrlProp476.xml><?xml version="1.0" encoding="utf-8"?>
<formControlPr xmlns="http://schemas.microsoft.com/office/spreadsheetml/2009/9/main" objectType="CheckBox" fmlaLink="#REF!" lockText="1" noThreeD="1"/>
</file>

<file path=xl/ctrlProps/ctrlProp477.xml><?xml version="1.0" encoding="utf-8"?>
<formControlPr xmlns="http://schemas.microsoft.com/office/spreadsheetml/2009/9/main" objectType="CheckBox" fmlaLink="#REF!" lockText="1" noThreeD="1"/>
</file>

<file path=xl/ctrlProps/ctrlProp478.xml><?xml version="1.0" encoding="utf-8"?>
<formControlPr xmlns="http://schemas.microsoft.com/office/spreadsheetml/2009/9/main" objectType="CheckBox" fmlaLink="#REF!" lockText="1" noThreeD="1"/>
</file>

<file path=xl/ctrlProps/ctrlProp479.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80.xml><?xml version="1.0" encoding="utf-8"?>
<formControlPr xmlns="http://schemas.microsoft.com/office/spreadsheetml/2009/9/main" objectType="CheckBox" fmlaLink="#REF!" lockText="1" noThreeD="1"/>
</file>

<file path=xl/ctrlProps/ctrlProp481.xml><?xml version="1.0" encoding="utf-8"?>
<formControlPr xmlns="http://schemas.microsoft.com/office/spreadsheetml/2009/9/main" objectType="CheckBox" fmlaLink="#REF!" lockText="1" noThreeD="1"/>
</file>

<file path=xl/ctrlProps/ctrlProp482.xml><?xml version="1.0" encoding="utf-8"?>
<formControlPr xmlns="http://schemas.microsoft.com/office/spreadsheetml/2009/9/main" objectType="CheckBox" fmlaLink="#REF!" lockText="1" noThreeD="1"/>
</file>

<file path=xl/ctrlProps/ctrlProp483.xml><?xml version="1.0" encoding="utf-8"?>
<formControlPr xmlns="http://schemas.microsoft.com/office/spreadsheetml/2009/9/main" objectType="CheckBox" fmlaLink="#REF!" lockText="1" noThreeD="1"/>
</file>

<file path=xl/ctrlProps/ctrlProp484.xml><?xml version="1.0" encoding="utf-8"?>
<formControlPr xmlns="http://schemas.microsoft.com/office/spreadsheetml/2009/9/main" objectType="CheckBox" fmlaLink="#REF!" lockText="1" noThreeD="1"/>
</file>

<file path=xl/ctrlProps/ctrlProp485.xml><?xml version="1.0" encoding="utf-8"?>
<formControlPr xmlns="http://schemas.microsoft.com/office/spreadsheetml/2009/9/main" objectType="CheckBox" fmlaLink="#REF!" lockText="1" noThreeD="1"/>
</file>

<file path=xl/ctrlProps/ctrlProp486.xml><?xml version="1.0" encoding="utf-8"?>
<formControlPr xmlns="http://schemas.microsoft.com/office/spreadsheetml/2009/9/main" objectType="CheckBox" fmlaLink="#REF!" lockText="1" noThreeD="1"/>
</file>

<file path=xl/ctrlProps/ctrlProp487.xml><?xml version="1.0" encoding="utf-8"?>
<formControlPr xmlns="http://schemas.microsoft.com/office/spreadsheetml/2009/9/main" objectType="CheckBox" fmlaLink="#REF!" lockText="1" noThreeD="1"/>
</file>

<file path=xl/ctrlProps/ctrlProp488.xml><?xml version="1.0" encoding="utf-8"?>
<formControlPr xmlns="http://schemas.microsoft.com/office/spreadsheetml/2009/9/main" objectType="CheckBox" fmlaLink="#REF!" lockText="1" noThreeD="1"/>
</file>

<file path=xl/ctrlProps/ctrlProp489.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490.xml><?xml version="1.0" encoding="utf-8"?>
<formControlPr xmlns="http://schemas.microsoft.com/office/spreadsheetml/2009/9/main" objectType="CheckBox" fmlaLink="#REF!" lockText="1" noThreeD="1"/>
</file>

<file path=xl/ctrlProps/ctrlProp491.xml><?xml version="1.0" encoding="utf-8"?>
<formControlPr xmlns="http://schemas.microsoft.com/office/spreadsheetml/2009/9/main" objectType="CheckBox" fmlaLink="#REF!" lockText="1" noThreeD="1"/>
</file>

<file path=xl/ctrlProps/ctrlProp492.xml><?xml version="1.0" encoding="utf-8"?>
<formControlPr xmlns="http://schemas.microsoft.com/office/spreadsheetml/2009/9/main" objectType="CheckBox" fmlaLink="#REF!" lockText="1" noThreeD="1"/>
</file>

<file path=xl/ctrlProps/ctrlProp493.xml><?xml version="1.0" encoding="utf-8"?>
<formControlPr xmlns="http://schemas.microsoft.com/office/spreadsheetml/2009/9/main" objectType="CheckBox" fmlaLink="#REF!" lockText="1" noThreeD="1"/>
</file>

<file path=xl/ctrlProps/ctrlProp494.xml><?xml version="1.0" encoding="utf-8"?>
<formControlPr xmlns="http://schemas.microsoft.com/office/spreadsheetml/2009/9/main" objectType="CheckBox" fmlaLink="#REF!" lockText="1" noThreeD="1"/>
</file>

<file path=xl/ctrlProps/ctrlProp495.xml><?xml version="1.0" encoding="utf-8"?>
<formControlPr xmlns="http://schemas.microsoft.com/office/spreadsheetml/2009/9/main" objectType="CheckBox" fmlaLink="#REF!" lockText="1" noThreeD="1"/>
</file>

<file path=xl/ctrlProps/ctrlProp496.xml><?xml version="1.0" encoding="utf-8"?>
<formControlPr xmlns="http://schemas.microsoft.com/office/spreadsheetml/2009/9/main" objectType="CheckBox" fmlaLink="#REF!" lockText="1" noThreeD="1"/>
</file>

<file path=xl/ctrlProps/ctrlProp497.xml><?xml version="1.0" encoding="utf-8"?>
<formControlPr xmlns="http://schemas.microsoft.com/office/spreadsheetml/2009/9/main" objectType="CheckBox" fmlaLink="#REF!" lockText="1" noThreeD="1"/>
</file>

<file path=xl/ctrlProps/ctrlProp498.xml><?xml version="1.0" encoding="utf-8"?>
<formControlPr xmlns="http://schemas.microsoft.com/office/spreadsheetml/2009/9/main" objectType="CheckBox" fmlaLink="#REF!" lockText="1" noThreeD="1"/>
</file>

<file path=xl/ctrlProps/ctrlProp49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fmlaLink="#REF!" lockText="1" noThreeD="1"/>
</file>

<file path=xl/ctrlProps/ctrlProp500.xml><?xml version="1.0" encoding="utf-8"?>
<formControlPr xmlns="http://schemas.microsoft.com/office/spreadsheetml/2009/9/main" objectType="CheckBox" fmlaLink="#REF!" lockText="1" noThreeD="1"/>
</file>

<file path=xl/ctrlProps/ctrlProp501.xml><?xml version="1.0" encoding="utf-8"?>
<formControlPr xmlns="http://schemas.microsoft.com/office/spreadsheetml/2009/9/main" objectType="CheckBox" fmlaLink="#REF!" lockText="1" noThreeD="1"/>
</file>

<file path=xl/ctrlProps/ctrlProp502.xml><?xml version="1.0" encoding="utf-8"?>
<formControlPr xmlns="http://schemas.microsoft.com/office/spreadsheetml/2009/9/main" objectType="CheckBox" fmlaLink="#REF!" lockText="1" noThreeD="1"/>
</file>

<file path=xl/ctrlProps/ctrlProp503.xml><?xml version="1.0" encoding="utf-8"?>
<formControlPr xmlns="http://schemas.microsoft.com/office/spreadsheetml/2009/9/main" objectType="CheckBox" fmlaLink="#REF!" lockText="1" noThreeD="1"/>
</file>

<file path=xl/ctrlProps/ctrlProp504.xml><?xml version="1.0" encoding="utf-8"?>
<formControlPr xmlns="http://schemas.microsoft.com/office/spreadsheetml/2009/9/main" objectType="CheckBox" fmlaLink="#REF!" lockText="1" noThreeD="1"/>
</file>

<file path=xl/ctrlProps/ctrlProp505.xml><?xml version="1.0" encoding="utf-8"?>
<formControlPr xmlns="http://schemas.microsoft.com/office/spreadsheetml/2009/9/main" objectType="CheckBox" fmlaLink="#REF!" lockText="1" noThreeD="1"/>
</file>

<file path=xl/ctrlProps/ctrlProp506.xml><?xml version="1.0" encoding="utf-8"?>
<formControlPr xmlns="http://schemas.microsoft.com/office/spreadsheetml/2009/9/main" objectType="CheckBox" fmlaLink="#REF!" lockText="1" noThreeD="1"/>
</file>

<file path=xl/ctrlProps/ctrlProp507.xml><?xml version="1.0" encoding="utf-8"?>
<formControlPr xmlns="http://schemas.microsoft.com/office/spreadsheetml/2009/9/main" objectType="CheckBox" fmlaLink="#REF!" lockText="1" noThreeD="1"/>
</file>

<file path=xl/ctrlProps/ctrlProp508.xml><?xml version="1.0" encoding="utf-8"?>
<formControlPr xmlns="http://schemas.microsoft.com/office/spreadsheetml/2009/9/main" objectType="CheckBox" fmlaLink="#REF!" lockText="1" noThreeD="1"/>
</file>

<file path=xl/ctrlProps/ctrlProp509.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REF!" lockText="1" noThreeD="1"/>
</file>

<file path=xl/ctrlProps/ctrlProp510.xml><?xml version="1.0" encoding="utf-8"?>
<formControlPr xmlns="http://schemas.microsoft.com/office/spreadsheetml/2009/9/main" objectType="CheckBox" fmlaLink="#REF!" lockText="1" noThreeD="1"/>
</file>

<file path=xl/ctrlProps/ctrlProp511.xml><?xml version="1.0" encoding="utf-8"?>
<formControlPr xmlns="http://schemas.microsoft.com/office/spreadsheetml/2009/9/main" objectType="CheckBox" fmlaLink="#REF!" lockText="1" noThreeD="1"/>
</file>

<file path=xl/ctrlProps/ctrlProp512.xml><?xml version="1.0" encoding="utf-8"?>
<formControlPr xmlns="http://schemas.microsoft.com/office/spreadsheetml/2009/9/main" objectType="CheckBox" fmlaLink="#REF!" lockText="1" noThreeD="1"/>
</file>

<file path=xl/ctrlProps/ctrlProp513.xml><?xml version="1.0" encoding="utf-8"?>
<formControlPr xmlns="http://schemas.microsoft.com/office/spreadsheetml/2009/9/main" objectType="CheckBox" fmlaLink="#REF!" lockText="1" noThreeD="1"/>
</file>

<file path=xl/ctrlProps/ctrlProp514.xml><?xml version="1.0" encoding="utf-8"?>
<formControlPr xmlns="http://schemas.microsoft.com/office/spreadsheetml/2009/9/main" objectType="CheckBox" fmlaLink="#REF!" lockText="1" noThreeD="1"/>
</file>

<file path=xl/ctrlProps/ctrlProp515.xml><?xml version="1.0" encoding="utf-8"?>
<formControlPr xmlns="http://schemas.microsoft.com/office/spreadsheetml/2009/9/main" objectType="CheckBox" fmlaLink="#REF!" lockText="1" noThreeD="1"/>
</file>

<file path=xl/ctrlProps/ctrlProp516.xml><?xml version="1.0" encoding="utf-8"?>
<formControlPr xmlns="http://schemas.microsoft.com/office/spreadsheetml/2009/9/main" objectType="CheckBox" fmlaLink="#REF!" lockText="1" noThreeD="1"/>
</file>

<file path=xl/ctrlProps/ctrlProp517.xml><?xml version="1.0" encoding="utf-8"?>
<formControlPr xmlns="http://schemas.microsoft.com/office/spreadsheetml/2009/9/main" objectType="CheckBox" fmlaLink="#REF!" lockText="1" noThreeD="1"/>
</file>

<file path=xl/ctrlProps/ctrlProp518.xml><?xml version="1.0" encoding="utf-8"?>
<formControlPr xmlns="http://schemas.microsoft.com/office/spreadsheetml/2009/9/main" objectType="CheckBox" fmlaLink="#REF!" lockText="1" noThreeD="1"/>
</file>

<file path=xl/ctrlProps/ctrlProp519.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20.xml><?xml version="1.0" encoding="utf-8"?>
<formControlPr xmlns="http://schemas.microsoft.com/office/spreadsheetml/2009/9/main" objectType="CheckBox" fmlaLink="#REF!" lockText="1" noThreeD="1"/>
</file>

<file path=xl/ctrlProps/ctrlProp521.xml><?xml version="1.0" encoding="utf-8"?>
<formControlPr xmlns="http://schemas.microsoft.com/office/spreadsheetml/2009/9/main" objectType="CheckBox" fmlaLink="#REF!" lockText="1" noThreeD="1"/>
</file>

<file path=xl/ctrlProps/ctrlProp522.xml><?xml version="1.0" encoding="utf-8"?>
<formControlPr xmlns="http://schemas.microsoft.com/office/spreadsheetml/2009/9/main" objectType="CheckBox" fmlaLink="#REF!" lockText="1" noThreeD="1"/>
</file>

<file path=xl/ctrlProps/ctrlProp523.xml><?xml version="1.0" encoding="utf-8"?>
<formControlPr xmlns="http://schemas.microsoft.com/office/spreadsheetml/2009/9/main" objectType="CheckBox" fmlaLink="#REF!" lockText="1" noThreeD="1"/>
</file>

<file path=xl/ctrlProps/ctrlProp524.xml><?xml version="1.0" encoding="utf-8"?>
<formControlPr xmlns="http://schemas.microsoft.com/office/spreadsheetml/2009/9/main" objectType="CheckBox" fmlaLink="#REF!" lockText="1" noThreeD="1"/>
</file>

<file path=xl/ctrlProps/ctrlProp525.xml><?xml version="1.0" encoding="utf-8"?>
<formControlPr xmlns="http://schemas.microsoft.com/office/spreadsheetml/2009/9/main" objectType="CheckBox" fmlaLink="#REF!" lockText="1" noThreeD="1"/>
</file>

<file path=xl/ctrlProps/ctrlProp526.xml><?xml version="1.0" encoding="utf-8"?>
<formControlPr xmlns="http://schemas.microsoft.com/office/spreadsheetml/2009/9/main" objectType="CheckBox" fmlaLink="#REF!" lockText="1" noThreeD="1"/>
</file>

<file path=xl/ctrlProps/ctrlProp527.xml><?xml version="1.0" encoding="utf-8"?>
<formControlPr xmlns="http://schemas.microsoft.com/office/spreadsheetml/2009/9/main" objectType="CheckBox" fmlaLink="#REF!" lockText="1" noThreeD="1"/>
</file>

<file path=xl/ctrlProps/ctrlProp528.xml><?xml version="1.0" encoding="utf-8"?>
<formControlPr xmlns="http://schemas.microsoft.com/office/spreadsheetml/2009/9/main" objectType="CheckBox" fmlaLink="#REF!" lockText="1" noThreeD="1"/>
</file>

<file path=xl/ctrlProps/ctrlProp529.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30.xml><?xml version="1.0" encoding="utf-8"?>
<formControlPr xmlns="http://schemas.microsoft.com/office/spreadsheetml/2009/9/main" objectType="CheckBox" fmlaLink="#REF!" lockText="1" noThreeD="1"/>
</file>

<file path=xl/ctrlProps/ctrlProp531.xml><?xml version="1.0" encoding="utf-8"?>
<formControlPr xmlns="http://schemas.microsoft.com/office/spreadsheetml/2009/9/main" objectType="CheckBox" fmlaLink="#REF!" lockText="1" noThreeD="1"/>
</file>

<file path=xl/ctrlProps/ctrlProp532.xml><?xml version="1.0" encoding="utf-8"?>
<formControlPr xmlns="http://schemas.microsoft.com/office/spreadsheetml/2009/9/main" objectType="CheckBox" fmlaLink="#REF!" lockText="1" noThreeD="1"/>
</file>

<file path=xl/ctrlProps/ctrlProp533.xml><?xml version="1.0" encoding="utf-8"?>
<formControlPr xmlns="http://schemas.microsoft.com/office/spreadsheetml/2009/9/main" objectType="CheckBox" fmlaLink="#REF!" lockText="1" noThreeD="1"/>
</file>

<file path=xl/ctrlProps/ctrlProp534.xml><?xml version="1.0" encoding="utf-8"?>
<formControlPr xmlns="http://schemas.microsoft.com/office/spreadsheetml/2009/9/main" objectType="CheckBox" fmlaLink="#REF!" lockText="1" noThreeD="1"/>
</file>

<file path=xl/ctrlProps/ctrlProp535.xml><?xml version="1.0" encoding="utf-8"?>
<formControlPr xmlns="http://schemas.microsoft.com/office/spreadsheetml/2009/9/main" objectType="CheckBox" fmlaLink="#REF!" lockText="1" noThreeD="1"/>
</file>

<file path=xl/ctrlProps/ctrlProp536.xml><?xml version="1.0" encoding="utf-8"?>
<formControlPr xmlns="http://schemas.microsoft.com/office/spreadsheetml/2009/9/main" objectType="CheckBox" fmlaLink="#REF!" lockText="1" noThreeD="1"/>
</file>

<file path=xl/ctrlProps/ctrlProp537.xml><?xml version="1.0" encoding="utf-8"?>
<formControlPr xmlns="http://schemas.microsoft.com/office/spreadsheetml/2009/9/main" objectType="CheckBox" fmlaLink="#REF!" lockText="1" noThreeD="1"/>
</file>

<file path=xl/ctrlProps/ctrlProp538.xml><?xml version="1.0" encoding="utf-8"?>
<formControlPr xmlns="http://schemas.microsoft.com/office/spreadsheetml/2009/9/main" objectType="CheckBox" fmlaLink="#REF!" lockText="1" noThreeD="1"/>
</file>

<file path=xl/ctrlProps/ctrlProp539.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40.xml><?xml version="1.0" encoding="utf-8"?>
<formControlPr xmlns="http://schemas.microsoft.com/office/spreadsheetml/2009/9/main" objectType="CheckBox" fmlaLink="#REF!" lockText="1" noThreeD="1"/>
</file>

<file path=xl/ctrlProps/ctrlProp541.xml><?xml version="1.0" encoding="utf-8"?>
<formControlPr xmlns="http://schemas.microsoft.com/office/spreadsheetml/2009/9/main" objectType="CheckBox" fmlaLink="#REF!" lockText="1" noThreeD="1"/>
</file>

<file path=xl/ctrlProps/ctrlProp542.xml><?xml version="1.0" encoding="utf-8"?>
<formControlPr xmlns="http://schemas.microsoft.com/office/spreadsheetml/2009/9/main" objectType="CheckBox" fmlaLink="#REF!" lockText="1" noThreeD="1"/>
</file>

<file path=xl/ctrlProps/ctrlProp543.xml><?xml version="1.0" encoding="utf-8"?>
<formControlPr xmlns="http://schemas.microsoft.com/office/spreadsheetml/2009/9/main" objectType="CheckBox" fmlaLink="#REF!" lockText="1" noThreeD="1"/>
</file>

<file path=xl/ctrlProps/ctrlProp544.xml><?xml version="1.0" encoding="utf-8"?>
<formControlPr xmlns="http://schemas.microsoft.com/office/spreadsheetml/2009/9/main" objectType="CheckBox" fmlaLink="#REF!" lockText="1" noThreeD="1"/>
</file>

<file path=xl/ctrlProps/ctrlProp545.xml><?xml version="1.0" encoding="utf-8"?>
<formControlPr xmlns="http://schemas.microsoft.com/office/spreadsheetml/2009/9/main" objectType="CheckBox" fmlaLink="#REF!" lockText="1" noThreeD="1"/>
</file>

<file path=xl/ctrlProps/ctrlProp546.xml><?xml version="1.0" encoding="utf-8"?>
<formControlPr xmlns="http://schemas.microsoft.com/office/spreadsheetml/2009/9/main" objectType="CheckBox" fmlaLink="#REF!" lockText="1" noThreeD="1"/>
</file>

<file path=xl/ctrlProps/ctrlProp547.xml><?xml version="1.0" encoding="utf-8"?>
<formControlPr xmlns="http://schemas.microsoft.com/office/spreadsheetml/2009/9/main" objectType="CheckBox" fmlaLink="#REF!" lockText="1" noThreeD="1"/>
</file>

<file path=xl/ctrlProps/ctrlProp548.xml><?xml version="1.0" encoding="utf-8"?>
<formControlPr xmlns="http://schemas.microsoft.com/office/spreadsheetml/2009/9/main" objectType="CheckBox" fmlaLink="#REF!" lockText="1" noThreeD="1"/>
</file>

<file path=xl/ctrlProps/ctrlProp549.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550.xml><?xml version="1.0" encoding="utf-8"?>
<formControlPr xmlns="http://schemas.microsoft.com/office/spreadsheetml/2009/9/main" objectType="CheckBox" fmlaLink="#REF!" lockText="1" noThreeD="1"/>
</file>

<file path=xl/ctrlProps/ctrlProp551.xml><?xml version="1.0" encoding="utf-8"?>
<formControlPr xmlns="http://schemas.microsoft.com/office/spreadsheetml/2009/9/main" objectType="CheckBox" fmlaLink="#REF!" lockText="1" noThreeD="1"/>
</file>

<file path=xl/ctrlProps/ctrlProp552.xml><?xml version="1.0" encoding="utf-8"?>
<formControlPr xmlns="http://schemas.microsoft.com/office/spreadsheetml/2009/9/main" objectType="CheckBox" fmlaLink="#REF!" lockText="1" noThreeD="1"/>
</file>

<file path=xl/ctrlProps/ctrlProp553.xml><?xml version="1.0" encoding="utf-8"?>
<formControlPr xmlns="http://schemas.microsoft.com/office/spreadsheetml/2009/9/main" objectType="CheckBox" fmlaLink="#REF!" lockText="1" noThreeD="1"/>
</file>

<file path=xl/ctrlProps/ctrlProp554.xml><?xml version="1.0" encoding="utf-8"?>
<formControlPr xmlns="http://schemas.microsoft.com/office/spreadsheetml/2009/9/main" objectType="CheckBox" fmlaLink="#REF!" lockText="1" noThreeD="1"/>
</file>

<file path=xl/ctrlProps/ctrlProp555.xml><?xml version="1.0" encoding="utf-8"?>
<formControlPr xmlns="http://schemas.microsoft.com/office/spreadsheetml/2009/9/main" objectType="CheckBox" fmlaLink="#REF!" lockText="1" noThreeD="1"/>
</file>

<file path=xl/ctrlProps/ctrlProp556.xml><?xml version="1.0" encoding="utf-8"?>
<formControlPr xmlns="http://schemas.microsoft.com/office/spreadsheetml/2009/9/main" objectType="CheckBox" fmlaLink="#REF!" lockText="1" noThreeD="1"/>
</file>

<file path=xl/ctrlProps/ctrlProp557.xml><?xml version="1.0" encoding="utf-8"?>
<formControlPr xmlns="http://schemas.microsoft.com/office/spreadsheetml/2009/9/main" objectType="CheckBox" fmlaLink="#REF!" lockText="1" noThreeD="1"/>
</file>

<file path=xl/ctrlProps/ctrlProp558.xml><?xml version="1.0" encoding="utf-8"?>
<formControlPr xmlns="http://schemas.microsoft.com/office/spreadsheetml/2009/9/main" objectType="CheckBox" fmlaLink="#REF!" lockText="1" noThreeD="1"/>
</file>

<file path=xl/ctrlProps/ctrlProp559.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60.xml><?xml version="1.0" encoding="utf-8"?>
<formControlPr xmlns="http://schemas.microsoft.com/office/spreadsheetml/2009/9/main" objectType="CheckBox" fmlaLink="#REF!" lockText="1" noThreeD="1"/>
</file>

<file path=xl/ctrlProps/ctrlProp561.xml><?xml version="1.0" encoding="utf-8"?>
<formControlPr xmlns="http://schemas.microsoft.com/office/spreadsheetml/2009/9/main" objectType="CheckBox" fmlaLink="#REF!" lockText="1" noThreeD="1"/>
</file>

<file path=xl/ctrlProps/ctrlProp562.xml><?xml version="1.0" encoding="utf-8"?>
<formControlPr xmlns="http://schemas.microsoft.com/office/spreadsheetml/2009/9/main" objectType="CheckBox" fmlaLink="#REF!" lockText="1" noThreeD="1"/>
</file>

<file path=xl/ctrlProps/ctrlProp563.xml><?xml version="1.0" encoding="utf-8"?>
<formControlPr xmlns="http://schemas.microsoft.com/office/spreadsheetml/2009/9/main" objectType="CheckBox" fmlaLink="#REF!" lockText="1" noThreeD="1"/>
</file>

<file path=xl/ctrlProps/ctrlProp564.xml><?xml version="1.0" encoding="utf-8"?>
<formControlPr xmlns="http://schemas.microsoft.com/office/spreadsheetml/2009/9/main" objectType="CheckBox" fmlaLink="#REF!" lockText="1" noThreeD="1"/>
</file>

<file path=xl/ctrlProps/ctrlProp565.xml><?xml version="1.0" encoding="utf-8"?>
<formControlPr xmlns="http://schemas.microsoft.com/office/spreadsheetml/2009/9/main" objectType="CheckBox" fmlaLink="#REF!" lockText="1" noThreeD="1"/>
</file>

<file path=xl/ctrlProps/ctrlProp566.xml><?xml version="1.0" encoding="utf-8"?>
<formControlPr xmlns="http://schemas.microsoft.com/office/spreadsheetml/2009/9/main" objectType="CheckBox" fmlaLink="#REF!" lockText="1" noThreeD="1"/>
</file>

<file path=xl/ctrlProps/ctrlProp567.xml><?xml version="1.0" encoding="utf-8"?>
<formControlPr xmlns="http://schemas.microsoft.com/office/spreadsheetml/2009/9/main" objectType="CheckBox" fmlaLink="#REF!" lockText="1" noThreeD="1"/>
</file>

<file path=xl/ctrlProps/ctrlProp568.xml><?xml version="1.0" encoding="utf-8"?>
<formControlPr xmlns="http://schemas.microsoft.com/office/spreadsheetml/2009/9/main" objectType="CheckBox" fmlaLink="#REF!" lockText="1" noThreeD="1"/>
</file>

<file path=xl/ctrlProps/ctrlProp569.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CheckBox" fmlaLink="#REF!" lockText="1" noThreeD="1"/>
</file>

<file path=xl/ctrlProps/ctrlProp570.xml><?xml version="1.0" encoding="utf-8"?>
<formControlPr xmlns="http://schemas.microsoft.com/office/spreadsheetml/2009/9/main" objectType="CheckBox" fmlaLink="#REF!" lockText="1" noThreeD="1"/>
</file>

<file path=xl/ctrlProps/ctrlProp571.xml><?xml version="1.0" encoding="utf-8"?>
<formControlPr xmlns="http://schemas.microsoft.com/office/spreadsheetml/2009/9/main" objectType="CheckBox" fmlaLink="#REF!" lockText="1" noThreeD="1"/>
</file>

<file path=xl/ctrlProps/ctrlProp572.xml><?xml version="1.0" encoding="utf-8"?>
<formControlPr xmlns="http://schemas.microsoft.com/office/spreadsheetml/2009/9/main" objectType="CheckBox" fmlaLink="#REF!" lockText="1" noThreeD="1"/>
</file>

<file path=xl/ctrlProps/ctrlProp573.xml><?xml version="1.0" encoding="utf-8"?>
<formControlPr xmlns="http://schemas.microsoft.com/office/spreadsheetml/2009/9/main" objectType="CheckBox" fmlaLink="#REF!" lockText="1" noThreeD="1"/>
</file>

<file path=xl/ctrlProps/ctrlProp574.xml><?xml version="1.0" encoding="utf-8"?>
<formControlPr xmlns="http://schemas.microsoft.com/office/spreadsheetml/2009/9/main" objectType="CheckBox" fmlaLink="#REF!" lockText="1" noThreeD="1"/>
</file>

<file path=xl/ctrlProps/ctrlProp575.xml><?xml version="1.0" encoding="utf-8"?>
<formControlPr xmlns="http://schemas.microsoft.com/office/spreadsheetml/2009/9/main" objectType="CheckBox" fmlaLink="#REF!" lockText="1" noThreeD="1"/>
</file>

<file path=xl/ctrlProps/ctrlProp576.xml><?xml version="1.0" encoding="utf-8"?>
<formControlPr xmlns="http://schemas.microsoft.com/office/spreadsheetml/2009/9/main" objectType="CheckBox" fmlaLink="#REF!" lockText="1" noThreeD="1"/>
</file>

<file path=xl/ctrlProps/ctrlProp577.xml><?xml version="1.0" encoding="utf-8"?>
<formControlPr xmlns="http://schemas.microsoft.com/office/spreadsheetml/2009/9/main" objectType="CheckBox" fmlaLink="#REF!" lockText="1" noThreeD="1"/>
</file>

<file path=xl/ctrlProps/ctrlProp578.xml><?xml version="1.0" encoding="utf-8"?>
<formControlPr xmlns="http://schemas.microsoft.com/office/spreadsheetml/2009/9/main" objectType="CheckBox" fmlaLink="#REF!" lockText="1" noThreeD="1"/>
</file>

<file path=xl/ctrlProps/ctrlProp579.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REF!" lockText="1" noThreeD="1"/>
</file>

<file path=xl/ctrlProps/ctrlProp580.xml><?xml version="1.0" encoding="utf-8"?>
<formControlPr xmlns="http://schemas.microsoft.com/office/spreadsheetml/2009/9/main" objectType="CheckBox" fmlaLink="#REF!" lockText="1" noThreeD="1"/>
</file>

<file path=xl/ctrlProps/ctrlProp581.xml><?xml version="1.0" encoding="utf-8"?>
<formControlPr xmlns="http://schemas.microsoft.com/office/spreadsheetml/2009/9/main" objectType="CheckBox" fmlaLink="#REF!" lockText="1" noThreeD="1"/>
</file>

<file path=xl/ctrlProps/ctrlProp582.xml><?xml version="1.0" encoding="utf-8"?>
<formControlPr xmlns="http://schemas.microsoft.com/office/spreadsheetml/2009/9/main" objectType="CheckBox" fmlaLink="#REF!" lockText="1" noThreeD="1"/>
</file>

<file path=xl/ctrlProps/ctrlProp583.xml><?xml version="1.0" encoding="utf-8"?>
<formControlPr xmlns="http://schemas.microsoft.com/office/spreadsheetml/2009/9/main" objectType="CheckBox" fmlaLink="#REF!" lockText="1" noThreeD="1"/>
</file>

<file path=xl/ctrlProps/ctrlProp584.xml><?xml version="1.0" encoding="utf-8"?>
<formControlPr xmlns="http://schemas.microsoft.com/office/spreadsheetml/2009/9/main" objectType="CheckBox" fmlaLink="#REF!" lockText="1" noThreeD="1"/>
</file>

<file path=xl/ctrlProps/ctrlProp585.xml><?xml version="1.0" encoding="utf-8"?>
<formControlPr xmlns="http://schemas.microsoft.com/office/spreadsheetml/2009/9/main" objectType="CheckBox" fmlaLink="#REF!" lockText="1" noThreeD="1"/>
</file>

<file path=xl/ctrlProps/ctrlProp586.xml><?xml version="1.0" encoding="utf-8"?>
<formControlPr xmlns="http://schemas.microsoft.com/office/spreadsheetml/2009/9/main" objectType="CheckBox" fmlaLink="#REF!" lockText="1" noThreeD="1"/>
</file>

<file path=xl/ctrlProps/ctrlProp587.xml><?xml version="1.0" encoding="utf-8"?>
<formControlPr xmlns="http://schemas.microsoft.com/office/spreadsheetml/2009/9/main" objectType="CheckBox" fmlaLink="#REF!" lockText="1" noThreeD="1"/>
</file>

<file path=xl/ctrlProps/ctrlProp588.xml><?xml version="1.0" encoding="utf-8"?>
<formControlPr xmlns="http://schemas.microsoft.com/office/spreadsheetml/2009/9/main" objectType="CheckBox" fmlaLink="#REF!" lockText="1" noThreeD="1"/>
</file>

<file path=xl/ctrlProps/ctrlProp589.xml><?xml version="1.0" encoding="utf-8"?>
<formControlPr xmlns="http://schemas.microsoft.com/office/spreadsheetml/2009/9/main" objectType="CheckBox" fmlaLink="#REF!" lockText="1" noThreeD="1"/>
</file>

<file path=xl/ctrlProps/ctrlProp59.xml><?xml version="1.0" encoding="utf-8"?>
<formControlPr xmlns="http://schemas.microsoft.com/office/spreadsheetml/2009/9/main" objectType="CheckBox" fmlaLink="#REF!" lockText="1" noThreeD="1"/>
</file>

<file path=xl/ctrlProps/ctrlProp590.xml><?xml version="1.0" encoding="utf-8"?>
<formControlPr xmlns="http://schemas.microsoft.com/office/spreadsheetml/2009/9/main" objectType="CheckBox" fmlaLink="#REF!" lockText="1" noThreeD="1"/>
</file>

<file path=xl/ctrlProps/ctrlProp591.xml><?xml version="1.0" encoding="utf-8"?>
<formControlPr xmlns="http://schemas.microsoft.com/office/spreadsheetml/2009/9/main" objectType="CheckBox" fmlaLink="#REF!" lockText="1" noThreeD="1"/>
</file>

<file path=xl/ctrlProps/ctrlProp592.xml><?xml version="1.0" encoding="utf-8"?>
<formControlPr xmlns="http://schemas.microsoft.com/office/spreadsheetml/2009/9/main" objectType="CheckBox" fmlaLink="#REF!" lockText="1" noThreeD="1"/>
</file>

<file path=xl/ctrlProps/ctrlProp593.xml><?xml version="1.0" encoding="utf-8"?>
<formControlPr xmlns="http://schemas.microsoft.com/office/spreadsheetml/2009/9/main" objectType="CheckBox" fmlaLink="#REF!" lockText="1" noThreeD="1"/>
</file>

<file path=xl/ctrlProps/ctrlProp594.xml><?xml version="1.0" encoding="utf-8"?>
<formControlPr xmlns="http://schemas.microsoft.com/office/spreadsheetml/2009/9/main" objectType="CheckBox" fmlaLink="#REF!" lockText="1" noThreeD="1"/>
</file>

<file path=xl/ctrlProps/ctrlProp595.xml><?xml version="1.0" encoding="utf-8"?>
<formControlPr xmlns="http://schemas.microsoft.com/office/spreadsheetml/2009/9/main" objectType="CheckBox" fmlaLink="#REF!" lockText="1" noThreeD="1"/>
</file>

<file path=xl/ctrlProps/ctrlProp596.xml><?xml version="1.0" encoding="utf-8"?>
<formControlPr xmlns="http://schemas.microsoft.com/office/spreadsheetml/2009/9/main" objectType="CheckBox" fmlaLink="#REF!" lockText="1" noThreeD="1"/>
</file>

<file path=xl/ctrlProps/ctrlProp597.xml><?xml version="1.0" encoding="utf-8"?>
<formControlPr xmlns="http://schemas.microsoft.com/office/spreadsheetml/2009/9/main" objectType="CheckBox" fmlaLink="#REF!" lockText="1" noThreeD="1"/>
</file>

<file path=xl/ctrlProps/ctrlProp598.xml><?xml version="1.0" encoding="utf-8"?>
<formControlPr xmlns="http://schemas.microsoft.com/office/spreadsheetml/2009/9/main" objectType="CheckBox" fmlaLink="#REF!" lockText="1" noThreeD="1"/>
</file>

<file path=xl/ctrlProps/ctrlProp59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60.xml><?xml version="1.0" encoding="utf-8"?>
<formControlPr xmlns="http://schemas.microsoft.com/office/spreadsheetml/2009/9/main" objectType="CheckBox" fmlaLink="#REF!" lockText="1" noThreeD="1"/>
</file>

<file path=xl/ctrlProps/ctrlProp600.xml><?xml version="1.0" encoding="utf-8"?>
<formControlPr xmlns="http://schemas.microsoft.com/office/spreadsheetml/2009/9/main" objectType="CheckBox" fmlaLink="#REF!" lockText="1" noThreeD="1"/>
</file>

<file path=xl/ctrlProps/ctrlProp601.xml><?xml version="1.0" encoding="utf-8"?>
<formControlPr xmlns="http://schemas.microsoft.com/office/spreadsheetml/2009/9/main" objectType="CheckBox" fmlaLink="#REF!" lockText="1" noThreeD="1"/>
</file>

<file path=xl/ctrlProps/ctrlProp602.xml><?xml version="1.0" encoding="utf-8"?>
<formControlPr xmlns="http://schemas.microsoft.com/office/spreadsheetml/2009/9/main" objectType="CheckBox" fmlaLink="#REF!" lockText="1" noThreeD="1"/>
</file>

<file path=xl/ctrlProps/ctrlProp603.xml><?xml version="1.0" encoding="utf-8"?>
<formControlPr xmlns="http://schemas.microsoft.com/office/spreadsheetml/2009/9/main" objectType="CheckBox" fmlaLink="#REF!" lockText="1" noThreeD="1"/>
</file>

<file path=xl/ctrlProps/ctrlProp604.xml><?xml version="1.0" encoding="utf-8"?>
<formControlPr xmlns="http://schemas.microsoft.com/office/spreadsheetml/2009/9/main" objectType="CheckBox" fmlaLink="#REF!" lockText="1" noThreeD="1"/>
</file>

<file path=xl/ctrlProps/ctrlProp605.xml><?xml version="1.0" encoding="utf-8"?>
<formControlPr xmlns="http://schemas.microsoft.com/office/spreadsheetml/2009/9/main" objectType="CheckBox" fmlaLink="#REF!" lockText="1" noThreeD="1"/>
</file>

<file path=xl/ctrlProps/ctrlProp606.xml><?xml version="1.0" encoding="utf-8"?>
<formControlPr xmlns="http://schemas.microsoft.com/office/spreadsheetml/2009/9/main" objectType="CheckBox" fmlaLink="#REF!" lockText="1" noThreeD="1"/>
</file>

<file path=xl/ctrlProps/ctrlProp607.xml><?xml version="1.0" encoding="utf-8"?>
<formControlPr xmlns="http://schemas.microsoft.com/office/spreadsheetml/2009/9/main" objectType="CheckBox" fmlaLink="#REF!" lockText="1" noThreeD="1"/>
</file>

<file path=xl/ctrlProps/ctrlProp608.xml><?xml version="1.0" encoding="utf-8"?>
<formControlPr xmlns="http://schemas.microsoft.com/office/spreadsheetml/2009/9/main" objectType="CheckBox" fmlaLink="#REF!" lockText="1" noThreeD="1"/>
</file>

<file path=xl/ctrlProps/ctrlProp609.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REF!" lockText="1" noThreeD="1"/>
</file>

<file path=xl/ctrlProps/ctrlProp610.xml><?xml version="1.0" encoding="utf-8"?>
<formControlPr xmlns="http://schemas.microsoft.com/office/spreadsheetml/2009/9/main" objectType="CheckBox" fmlaLink="#REF!" lockText="1" noThreeD="1"/>
</file>

<file path=xl/ctrlProps/ctrlProp611.xml><?xml version="1.0" encoding="utf-8"?>
<formControlPr xmlns="http://schemas.microsoft.com/office/spreadsheetml/2009/9/main" objectType="CheckBox" fmlaLink="#REF!" lockText="1" noThreeD="1"/>
</file>

<file path=xl/ctrlProps/ctrlProp612.xml><?xml version="1.0" encoding="utf-8"?>
<formControlPr xmlns="http://schemas.microsoft.com/office/spreadsheetml/2009/9/main" objectType="CheckBox" fmlaLink="#REF!" lockText="1" noThreeD="1"/>
</file>

<file path=xl/ctrlProps/ctrlProp613.xml><?xml version="1.0" encoding="utf-8"?>
<formControlPr xmlns="http://schemas.microsoft.com/office/spreadsheetml/2009/9/main" objectType="CheckBox" fmlaLink="#REF!" lockText="1" noThreeD="1"/>
</file>

<file path=xl/ctrlProps/ctrlProp614.xml><?xml version="1.0" encoding="utf-8"?>
<formControlPr xmlns="http://schemas.microsoft.com/office/spreadsheetml/2009/9/main" objectType="CheckBox" fmlaLink="#REF!" lockText="1" noThreeD="1"/>
</file>

<file path=xl/ctrlProps/ctrlProp615.xml><?xml version="1.0" encoding="utf-8"?>
<formControlPr xmlns="http://schemas.microsoft.com/office/spreadsheetml/2009/9/main" objectType="CheckBox" fmlaLink="#REF!" lockText="1" noThreeD="1"/>
</file>

<file path=xl/ctrlProps/ctrlProp616.xml><?xml version="1.0" encoding="utf-8"?>
<formControlPr xmlns="http://schemas.microsoft.com/office/spreadsheetml/2009/9/main" objectType="CheckBox" fmlaLink="#REF!" lockText="1" noThreeD="1"/>
</file>

<file path=xl/ctrlProps/ctrlProp617.xml><?xml version="1.0" encoding="utf-8"?>
<formControlPr xmlns="http://schemas.microsoft.com/office/spreadsheetml/2009/9/main" objectType="CheckBox" fmlaLink="#REF!" lockText="1" noThreeD="1"/>
</file>

<file path=xl/ctrlProps/ctrlProp618.xml><?xml version="1.0" encoding="utf-8"?>
<formControlPr xmlns="http://schemas.microsoft.com/office/spreadsheetml/2009/9/main" objectType="CheckBox" fmlaLink="#REF!" lockText="1" noThreeD="1"/>
</file>

<file path=xl/ctrlProps/ctrlProp619.xml><?xml version="1.0" encoding="utf-8"?>
<formControlPr xmlns="http://schemas.microsoft.com/office/spreadsheetml/2009/9/main" objectType="CheckBox" fmlaLink="#REF!" lockText="1" noThreeD="1"/>
</file>

<file path=xl/ctrlProps/ctrlProp62.xml><?xml version="1.0" encoding="utf-8"?>
<formControlPr xmlns="http://schemas.microsoft.com/office/spreadsheetml/2009/9/main" objectType="CheckBox" fmlaLink="#REF!" lockText="1" noThreeD="1"/>
</file>

<file path=xl/ctrlProps/ctrlProp620.xml><?xml version="1.0" encoding="utf-8"?>
<formControlPr xmlns="http://schemas.microsoft.com/office/spreadsheetml/2009/9/main" objectType="CheckBox" fmlaLink="#REF!" lockText="1" noThreeD="1"/>
</file>

<file path=xl/ctrlProps/ctrlProp621.xml><?xml version="1.0" encoding="utf-8"?>
<formControlPr xmlns="http://schemas.microsoft.com/office/spreadsheetml/2009/9/main" objectType="CheckBox" fmlaLink="#REF!" lockText="1" noThreeD="1"/>
</file>

<file path=xl/ctrlProps/ctrlProp622.xml><?xml version="1.0" encoding="utf-8"?>
<formControlPr xmlns="http://schemas.microsoft.com/office/spreadsheetml/2009/9/main" objectType="CheckBox" fmlaLink="#REF!" lockText="1" noThreeD="1"/>
</file>

<file path=xl/ctrlProps/ctrlProp623.xml><?xml version="1.0" encoding="utf-8"?>
<formControlPr xmlns="http://schemas.microsoft.com/office/spreadsheetml/2009/9/main" objectType="CheckBox" fmlaLink="#REF!" lockText="1" noThreeD="1"/>
</file>

<file path=xl/ctrlProps/ctrlProp624.xml><?xml version="1.0" encoding="utf-8"?>
<formControlPr xmlns="http://schemas.microsoft.com/office/spreadsheetml/2009/9/main" objectType="CheckBox" fmlaLink="#REF!" lockText="1" noThreeD="1"/>
</file>

<file path=xl/ctrlProps/ctrlProp625.xml><?xml version="1.0" encoding="utf-8"?>
<formControlPr xmlns="http://schemas.microsoft.com/office/spreadsheetml/2009/9/main" objectType="CheckBox" fmlaLink="#REF!" lockText="1" noThreeD="1"/>
</file>

<file path=xl/ctrlProps/ctrlProp626.xml><?xml version="1.0" encoding="utf-8"?>
<formControlPr xmlns="http://schemas.microsoft.com/office/spreadsheetml/2009/9/main" objectType="CheckBox" fmlaLink="#REF!" lockText="1" noThreeD="1"/>
</file>

<file path=xl/ctrlProps/ctrlProp627.xml><?xml version="1.0" encoding="utf-8"?>
<formControlPr xmlns="http://schemas.microsoft.com/office/spreadsheetml/2009/9/main" objectType="CheckBox" fmlaLink="#REF!" lockText="1" noThreeD="1"/>
</file>

<file path=xl/ctrlProps/ctrlProp628.xml><?xml version="1.0" encoding="utf-8"?>
<formControlPr xmlns="http://schemas.microsoft.com/office/spreadsheetml/2009/9/main" objectType="CheckBox" fmlaLink="#REF!" lockText="1" noThreeD="1"/>
</file>

<file path=xl/ctrlProps/ctrlProp629.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REF!" lockText="1" noThreeD="1"/>
</file>

<file path=xl/ctrlProps/ctrlProp630.xml><?xml version="1.0" encoding="utf-8"?>
<formControlPr xmlns="http://schemas.microsoft.com/office/spreadsheetml/2009/9/main" objectType="CheckBox" fmlaLink="#REF!" lockText="1" noThreeD="1"/>
</file>

<file path=xl/ctrlProps/ctrlProp631.xml><?xml version="1.0" encoding="utf-8"?>
<formControlPr xmlns="http://schemas.microsoft.com/office/spreadsheetml/2009/9/main" objectType="CheckBox" fmlaLink="#REF!" lockText="1" noThreeD="1"/>
</file>

<file path=xl/ctrlProps/ctrlProp632.xml><?xml version="1.0" encoding="utf-8"?>
<formControlPr xmlns="http://schemas.microsoft.com/office/spreadsheetml/2009/9/main" objectType="CheckBox" fmlaLink="#REF!" lockText="1" noThreeD="1"/>
</file>

<file path=xl/ctrlProps/ctrlProp633.xml><?xml version="1.0" encoding="utf-8"?>
<formControlPr xmlns="http://schemas.microsoft.com/office/spreadsheetml/2009/9/main" objectType="CheckBox" fmlaLink="#REF!" lockText="1" noThreeD="1"/>
</file>

<file path=xl/ctrlProps/ctrlProp634.xml><?xml version="1.0" encoding="utf-8"?>
<formControlPr xmlns="http://schemas.microsoft.com/office/spreadsheetml/2009/9/main" objectType="CheckBox" fmlaLink="#REF!" lockText="1" noThreeD="1"/>
</file>

<file path=xl/ctrlProps/ctrlProp635.xml><?xml version="1.0" encoding="utf-8"?>
<formControlPr xmlns="http://schemas.microsoft.com/office/spreadsheetml/2009/9/main" objectType="CheckBox" fmlaLink="#REF!" lockText="1" noThreeD="1"/>
</file>

<file path=xl/ctrlProps/ctrlProp636.xml><?xml version="1.0" encoding="utf-8"?>
<formControlPr xmlns="http://schemas.microsoft.com/office/spreadsheetml/2009/9/main" objectType="CheckBox" fmlaLink="#REF!" lockText="1" noThreeD="1"/>
</file>

<file path=xl/ctrlProps/ctrlProp637.xml><?xml version="1.0" encoding="utf-8"?>
<formControlPr xmlns="http://schemas.microsoft.com/office/spreadsheetml/2009/9/main" objectType="CheckBox" fmlaLink="#REF!" lockText="1" noThreeD="1"/>
</file>

<file path=xl/ctrlProps/ctrlProp638.xml><?xml version="1.0" encoding="utf-8"?>
<formControlPr xmlns="http://schemas.microsoft.com/office/spreadsheetml/2009/9/main" objectType="CheckBox" fmlaLink="#REF!" lockText="1" noThreeD="1"/>
</file>

<file path=xl/ctrlProps/ctrlProp639.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REF!" lockText="1" noThreeD="1"/>
</file>

<file path=xl/ctrlProps/ctrlProp640.xml><?xml version="1.0" encoding="utf-8"?>
<formControlPr xmlns="http://schemas.microsoft.com/office/spreadsheetml/2009/9/main" objectType="CheckBox" fmlaLink="#REF!" lockText="1" noThreeD="1"/>
</file>

<file path=xl/ctrlProps/ctrlProp641.xml><?xml version="1.0" encoding="utf-8"?>
<formControlPr xmlns="http://schemas.microsoft.com/office/spreadsheetml/2009/9/main" objectType="CheckBox" fmlaLink="#REF!" lockText="1" noThreeD="1"/>
</file>

<file path=xl/ctrlProps/ctrlProp642.xml><?xml version="1.0" encoding="utf-8"?>
<formControlPr xmlns="http://schemas.microsoft.com/office/spreadsheetml/2009/9/main" objectType="CheckBox" fmlaLink="#REF!" lockText="1" noThreeD="1"/>
</file>

<file path=xl/ctrlProps/ctrlProp643.xml><?xml version="1.0" encoding="utf-8"?>
<formControlPr xmlns="http://schemas.microsoft.com/office/spreadsheetml/2009/9/main" objectType="CheckBox" fmlaLink="#REF!" lockText="1" noThreeD="1"/>
</file>

<file path=xl/ctrlProps/ctrlProp644.xml><?xml version="1.0" encoding="utf-8"?>
<formControlPr xmlns="http://schemas.microsoft.com/office/spreadsheetml/2009/9/main" objectType="CheckBox" fmlaLink="#REF!" lockText="1" noThreeD="1"/>
</file>

<file path=xl/ctrlProps/ctrlProp645.xml><?xml version="1.0" encoding="utf-8"?>
<formControlPr xmlns="http://schemas.microsoft.com/office/spreadsheetml/2009/9/main" objectType="CheckBox" fmlaLink="#REF!" lockText="1" noThreeD="1"/>
</file>

<file path=xl/ctrlProps/ctrlProp646.xml><?xml version="1.0" encoding="utf-8"?>
<formControlPr xmlns="http://schemas.microsoft.com/office/spreadsheetml/2009/9/main" objectType="CheckBox" fmlaLink="#REF!" lockText="1" noThreeD="1"/>
</file>

<file path=xl/ctrlProps/ctrlProp647.xml><?xml version="1.0" encoding="utf-8"?>
<formControlPr xmlns="http://schemas.microsoft.com/office/spreadsheetml/2009/9/main" objectType="CheckBox" fmlaLink="#REF!" lockText="1" noThreeD="1"/>
</file>

<file path=xl/ctrlProps/ctrlProp648.xml><?xml version="1.0" encoding="utf-8"?>
<formControlPr xmlns="http://schemas.microsoft.com/office/spreadsheetml/2009/9/main" objectType="CheckBox" fmlaLink="#REF!" lockText="1" noThreeD="1"/>
</file>

<file path=xl/ctrlProps/ctrlProp649.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fmlaLink="#REF!" lockText="1" noThreeD="1"/>
</file>

<file path=xl/ctrlProps/ctrlProp650.xml><?xml version="1.0" encoding="utf-8"?>
<formControlPr xmlns="http://schemas.microsoft.com/office/spreadsheetml/2009/9/main" objectType="CheckBox" fmlaLink="#REF!" lockText="1" noThreeD="1"/>
</file>

<file path=xl/ctrlProps/ctrlProp651.xml><?xml version="1.0" encoding="utf-8"?>
<formControlPr xmlns="http://schemas.microsoft.com/office/spreadsheetml/2009/9/main" objectType="CheckBox" fmlaLink="#REF!" lockText="1" noThreeD="1"/>
</file>

<file path=xl/ctrlProps/ctrlProp652.xml><?xml version="1.0" encoding="utf-8"?>
<formControlPr xmlns="http://schemas.microsoft.com/office/spreadsheetml/2009/9/main" objectType="CheckBox" fmlaLink="#REF!" lockText="1" noThreeD="1"/>
</file>

<file path=xl/ctrlProps/ctrlProp653.xml><?xml version="1.0" encoding="utf-8"?>
<formControlPr xmlns="http://schemas.microsoft.com/office/spreadsheetml/2009/9/main" objectType="CheckBox" fmlaLink="#REF!" lockText="1" noThreeD="1"/>
</file>

<file path=xl/ctrlProps/ctrlProp654.xml><?xml version="1.0" encoding="utf-8"?>
<formControlPr xmlns="http://schemas.microsoft.com/office/spreadsheetml/2009/9/main" objectType="CheckBox" fmlaLink="#REF!" lockText="1" noThreeD="1"/>
</file>

<file path=xl/ctrlProps/ctrlProp655.xml><?xml version="1.0" encoding="utf-8"?>
<formControlPr xmlns="http://schemas.microsoft.com/office/spreadsheetml/2009/9/main" objectType="CheckBox" fmlaLink="#REF!" lockText="1" noThreeD="1"/>
</file>

<file path=xl/ctrlProps/ctrlProp656.xml><?xml version="1.0" encoding="utf-8"?>
<formControlPr xmlns="http://schemas.microsoft.com/office/spreadsheetml/2009/9/main" objectType="CheckBox" fmlaLink="#REF!" lockText="1" noThreeD="1"/>
</file>

<file path=xl/ctrlProps/ctrlProp657.xml><?xml version="1.0" encoding="utf-8"?>
<formControlPr xmlns="http://schemas.microsoft.com/office/spreadsheetml/2009/9/main" objectType="CheckBox" fmlaLink="#REF!" lockText="1" noThreeD="1"/>
</file>

<file path=xl/ctrlProps/ctrlProp658.xml><?xml version="1.0" encoding="utf-8"?>
<formControlPr xmlns="http://schemas.microsoft.com/office/spreadsheetml/2009/9/main" objectType="CheckBox" fmlaLink="#REF!" lockText="1" noThreeD="1"/>
</file>

<file path=xl/ctrlProps/ctrlProp659.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CheckBox" fmlaLink="#REF!" lockText="1" noThreeD="1"/>
</file>

<file path=xl/ctrlProps/ctrlProp660.xml><?xml version="1.0" encoding="utf-8"?>
<formControlPr xmlns="http://schemas.microsoft.com/office/spreadsheetml/2009/9/main" objectType="CheckBox" fmlaLink="#REF!" lockText="1" noThreeD="1"/>
</file>

<file path=xl/ctrlProps/ctrlProp661.xml><?xml version="1.0" encoding="utf-8"?>
<formControlPr xmlns="http://schemas.microsoft.com/office/spreadsheetml/2009/9/main" objectType="CheckBox" fmlaLink="#REF!" lockText="1" noThreeD="1"/>
</file>

<file path=xl/ctrlProps/ctrlProp662.xml><?xml version="1.0" encoding="utf-8"?>
<formControlPr xmlns="http://schemas.microsoft.com/office/spreadsheetml/2009/9/main" objectType="CheckBox" fmlaLink="#REF!" lockText="1" noThreeD="1"/>
</file>

<file path=xl/ctrlProps/ctrlProp663.xml><?xml version="1.0" encoding="utf-8"?>
<formControlPr xmlns="http://schemas.microsoft.com/office/spreadsheetml/2009/9/main" objectType="CheckBox" fmlaLink="#REF!" lockText="1" noThreeD="1"/>
</file>

<file path=xl/ctrlProps/ctrlProp664.xml><?xml version="1.0" encoding="utf-8"?>
<formControlPr xmlns="http://schemas.microsoft.com/office/spreadsheetml/2009/9/main" objectType="CheckBox" fmlaLink="#REF!" lockText="1" noThreeD="1"/>
</file>

<file path=xl/ctrlProps/ctrlProp665.xml><?xml version="1.0" encoding="utf-8"?>
<formControlPr xmlns="http://schemas.microsoft.com/office/spreadsheetml/2009/9/main" objectType="CheckBox" fmlaLink="#REF!" lockText="1" noThreeD="1"/>
</file>

<file path=xl/ctrlProps/ctrlProp666.xml><?xml version="1.0" encoding="utf-8"?>
<formControlPr xmlns="http://schemas.microsoft.com/office/spreadsheetml/2009/9/main" objectType="CheckBox" fmlaLink="#REF!" lockText="1" noThreeD="1"/>
</file>

<file path=xl/ctrlProps/ctrlProp667.xml><?xml version="1.0" encoding="utf-8"?>
<formControlPr xmlns="http://schemas.microsoft.com/office/spreadsheetml/2009/9/main" objectType="CheckBox" fmlaLink="#REF!" lockText="1" noThreeD="1"/>
</file>

<file path=xl/ctrlProps/ctrlProp668.xml><?xml version="1.0" encoding="utf-8"?>
<formControlPr xmlns="http://schemas.microsoft.com/office/spreadsheetml/2009/9/main" objectType="CheckBox" fmlaLink="#REF!" lockText="1" noThreeD="1"/>
</file>

<file path=xl/ctrlProps/ctrlProp669.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REF!" lockText="1" noThreeD="1"/>
</file>

<file path=xl/ctrlProps/ctrlProp670.xml><?xml version="1.0" encoding="utf-8"?>
<formControlPr xmlns="http://schemas.microsoft.com/office/spreadsheetml/2009/9/main" objectType="CheckBox" fmlaLink="#REF!" lockText="1" noThreeD="1"/>
</file>

<file path=xl/ctrlProps/ctrlProp671.xml><?xml version="1.0" encoding="utf-8"?>
<formControlPr xmlns="http://schemas.microsoft.com/office/spreadsheetml/2009/9/main" objectType="CheckBox" fmlaLink="#REF!" lockText="1" noThreeD="1"/>
</file>

<file path=xl/ctrlProps/ctrlProp672.xml><?xml version="1.0" encoding="utf-8"?>
<formControlPr xmlns="http://schemas.microsoft.com/office/spreadsheetml/2009/9/main" objectType="CheckBox" fmlaLink="#REF!" lockText="1" noThreeD="1"/>
</file>

<file path=xl/ctrlProps/ctrlProp673.xml><?xml version="1.0" encoding="utf-8"?>
<formControlPr xmlns="http://schemas.microsoft.com/office/spreadsheetml/2009/9/main" objectType="CheckBox" fmlaLink="#REF!" lockText="1" noThreeD="1"/>
</file>

<file path=xl/ctrlProps/ctrlProp674.xml><?xml version="1.0" encoding="utf-8"?>
<formControlPr xmlns="http://schemas.microsoft.com/office/spreadsheetml/2009/9/main" objectType="CheckBox" fmlaLink="#REF!" lockText="1" noThreeD="1"/>
</file>

<file path=xl/ctrlProps/ctrlProp675.xml><?xml version="1.0" encoding="utf-8"?>
<formControlPr xmlns="http://schemas.microsoft.com/office/spreadsheetml/2009/9/main" objectType="CheckBox" fmlaLink="#REF!" lockText="1" noThreeD="1"/>
</file>

<file path=xl/ctrlProps/ctrlProp676.xml><?xml version="1.0" encoding="utf-8"?>
<formControlPr xmlns="http://schemas.microsoft.com/office/spreadsheetml/2009/9/main" objectType="CheckBox" fmlaLink="#REF!" lockText="1" noThreeD="1"/>
</file>

<file path=xl/ctrlProps/ctrlProp677.xml><?xml version="1.0" encoding="utf-8"?>
<formControlPr xmlns="http://schemas.microsoft.com/office/spreadsheetml/2009/9/main" objectType="CheckBox" fmlaLink="#REF!" lockText="1" noThreeD="1"/>
</file>

<file path=xl/ctrlProps/ctrlProp678.xml><?xml version="1.0" encoding="utf-8"?>
<formControlPr xmlns="http://schemas.microsoft.com/office/spreadsheetml/2009/9/main" objectType="CheckBox" fmlaLink="#REF!" lockText="1" noThreeD="1"/>
</file>

<file path=xl/ctrlProps/ctrlProp679.xml><?xml version="1.0" encoding="utf-8"?>
<formControlPr xmlns="http://schemas.microsoft.com/office/spreadsheetml/2009/9/main" objectType="CheckBox" fmlaLink="#REF!" lockText="1" noThreeD="1"/>
</file>

<file path=xl/ctrlProps/ctrlProp68.xml><?xml version="1.0" encoding="utf-8"?>
<formControlPr xmlns="http://schemas.microsoft.com/office/spreadsheetml/2009/9/main" objectType="CheckBox" fmlaLink="#REF!" lockText="1" noThreeD="1"/>
</file>

<file path=xl/ctrlProps/ctrlProp680.xml><?xml version="1.0" encoding="utf-8"?>
<formControlPr xmlns="http://schemas.microsoft.com/office/spreadsheetml/2009/9/main" objectType="CheckBox" fmlaLink="#REF!" lockText="1" noThreeD="1"/>
</file>

<file path=xl/ctrlProps/ctrlProp681.xml><?xml version="1.0" encoding="utf-8"?>
<formControlPr xmlns="http://schemas.microsoft.com/office/spreadsheetml/2009/9/main" objectType="CheckBox" fmlaLink="#REF!" lockText="1" noThreeD="1"/>
</file>

<file path=xl/ctrlProps/ctrlProp682.xml><?xml version="1.0" encoding="utf-8"?>
<formControlPr xmlns="http://schemas.microsoft.com/office/spreadsheetml/2009/9/main" objectType="CheckBox" fmlaLink="#REF!" lockText="1" noThreeD="1"/>
</file>

<file path=xl/ctrlProps/ctrlProp683.xml><?xml version="1.0" encoding="utf-8"?>
<formControlPr xmlns="http://schemas.microsoft.com/office/spreadsheetml/2009/9/main" objectType="CheckBox" fmlaLink="#REF!" lockText="1" noThreeD="1"/>
</file>

<file path=xl/ctrlProps/ctrlProp684.xml><?xml version="1.0" encoding="utf-8"?>
<formControlPr xmlns="http://schemas.microsoft.com/office/spreadsheetml/2009/9/main" objectType="CheckBox" fmlaLink="#REF!" lockText="1" noThreeD="1"/>
</file>

<file path=xl/ctrlProps/ctrlProp685.xml><?xml version="1.0" encoding="utf-8"?>
<formControlPr xmlns="http://schemas.microsoft.com/office/spreadsheetml/2009/9/main" objectType="CheckBox" fmlaLink="#REF!" lockText="1" noThreeD="1"/>
</file>

<file path=xl/ctrlProps/ctrlProp686.xml><?xml version="1.0" encoding="utf-8"?>
<formControlPr xmlns="http://schemas.microsoft.com/office/spreadsheetml/2009/9/main" objectType="CheckBox" fmlaLink="#REF!" lockText="1" noThreeD="1"/>
</file>

<file path=xl/ctrlProps/ctrlProp687.xml><?xml version="1.0" encoding="utf-8"?>
<formControlPr xmlns="http://schemas.microsoft.com/office/spreadsheetml/2009/9/main" objectType="CheckBox" fmlaLink="#REF!" lockText="1" noThreeD="1"/>
</file>

<file path=xl/ctrlProps/ctrlProp688.xml><?xml version="1.0" encoding="utf-8"?>
<formControlPr xmlns="http://schemas.microsoft.com/office/spreadsheetml/2009/9/main" objectType="CheckBox" fmlaLink="#REF!" lockText="1" noThreeD="1"/>
</file>

<file path=xl/ctrlProps/ctrlProp689.xml><?xml version="1.0" encoding="utf-8"?>
<formControlPr xmlns="http://schemas.microsoft.com/office/spreadsheetml/2009/9/main" objectType="CheckBox" fmlaLink="#REF!" lockText="1" noThreeD="1"/>
</file>

<file path=xl/ctrlProps/ctrlProp69.xml><?xml version="1.0" encoding="utf-8"?>
<formControlPr xmlns="http://schemas.microsoft.com/office/spreadsheetml/2009/9/main" objectType="CheckBox" fmlaLink="#REF!" lockText="1" noThreeD="1"/>
</file>

<file path=xl/ctrlProps/ctrlProp690.xml><?xml version="1.0" encoding="utf-8"?>
<formControlPr xmlns="http://schemas.microsoft.com/office/spreadsheetml/2009/9/main" objectType="CheckBox" fmlaLink="#REF!" lockText="1" noThreeD="1"/>
</file>

<file path=xl/ctrlProps/ctrlProp691.xml><?xml version="1.0" encoding="utf-8"?>
<formControlPr xmlns="http://schemas.microsoft.com/office/spreadsheetml/2009/9/main" objectType="CheckBox" fmlaLink="#REF!" lockText="1" noThreeD="1"/>
</file>

<file path=xl/ctrlProps/ctrlProp692.xml><?xml version="1.0" encoding="utf-8"?>
<formControlPr xmlns="http://schemas.microsoft.com/office/spreadsheetml/2009/9/main" objectType="CheckBox" fmlaLink="#REF!" lockText="1" noThreeD="1"/>
</file>

<file path=xl/ctrlProps/ctrlProp693.xml><?xml version="1.0" encoding="utf-8"?>
<formControlPr xmlns="http://schemas.microsoft.com/office/spreadsheetml/2009/9/main" objectType="CheckBox" fmlaLink="#REF!" lockText="1" noThreeD="1"/>
</file>

<file path=xl/ctrlProps/ctrlProp694.xml><?xml version="1.0" encoding="utf-8"?>
<formControlPr xmlns="http://schemas.microsoft.com/office/spreadsheetml/2009/9/main" objectType="CheckBox" fmlaLink="#REF!" lockText="1" noThreeD="1"/>
</file>

<file path=xl/ctrlProps/ctrlProp695.xml><?xml version="1.0" encoding="utf-8"?>
<formControlPr xmlns="http://schemas.microsoft.com/office/spreadsheetml/2009/9/main" objectType="CheckBox" fmlaLink="#REF!" lockText="1" noThreeD="1"/>
</file>

<file path=xl/ctrlProps/ctrlProp696.xml><?xml version="1.0" encoding="utf-8"?>
<formControlPr xmlns="http://schemas.microsoft.com/office/spreadsheetml/2009/9/main" objectType="CheckBox" fmlaLink="#REF!" lockText="1" noThreeD="1"/>
</file>

<file path=xl/ctrlProps/ctrlProp697.xml><?xml version="1.0" encoding="utf-8"?>
<formControlPr xmlns="http://schemas.microsoft.com/office/spreadsheetml/2009/9/main" objectType="CheckBox" fmlaLink="#REF!" lockText="1" noThreeD="1"/>
</file>

<file path=xl/ctrlProps/ctrlProp698.xml><?xml version="1.0" encoding="utf-8"?>
<formControlPr xmlns="http://schemas.microsoft.com/office/spreadsheetml/2009/9/main" objectType="CheckBox" fmlaLink="#REF!" lockText="1" noThreeD="1"/>
</file>

<file path=xl/ctrlProps/ctrlProp699.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70.xml><?xml version="1.0" encoding="utf-8"?>
<formControlPr xmlns="http://schemas.microsoft.com/office/spreadsheetml/2009/9/main" objectType="CheckBox" fmlaLink="#REF!" lockText="1" noThreeD="1"/>
</file>

<file path=xl/ctrlProps/ctrlProp700.xml><?xml version="1.0" encoding="utf-8"?>
<formControlPr xmlns="http://schemas.microsoft.com/office/spreadsheetml/2009/9/main" objectType="CheckBox" fmlaLink="#REF!" lockText="1" noThreeD="1"/>
</file>

<file path=xl/ctrlProps/ctrlProp701.xml><?xml version="1.0" encoding="utf-8"?>
<formControlPr xmlns="http://schemas.microsoft.com/office/spreadsheetml/2009/9/main" objectType="CheckBox" fmlaLink="#REF!" lockText="1" noThreeD="1"/>
</file>

<file path=xl/ctrlProps/ctrlProp702.xml><?xml version="1.0" encoding="utf-8"?>
<formControlPr xmlns="http://schemas.microsoft.com/office/spreadsheetml/2009/9/main" objectType="CheckBox" fmlaLink="#REF!" lockText="1" noThreeD="1"/>
</file>

<file path=xl/ctrlProps/ctrlProp703.xml><?xml version="1.0" encoding="utf-8"?>
<formControlPr xmlns="http://schemas.microsoft.com/office/spreadsheetml/2009/9/main" objectType="CheckBox" fmlaLink="#REF!" lockText="1" noThreeD="1"/>
</file>

<file path=xl/ctrlProps/ctrlProp704.xml><?xml version="1.0" encoding="utf-8"?>
<formControlPr xmlns="http://schemas.microsoft.com/office/spreadsheetml/2009/9/main" objectType="CheckBox" fmlaLink="#REF!" lockText="1" noThreeD="1"/>
</file>

<file path=xl/ctrlProps/ctrlProp705.xml><?xml version="1.0" encoding="utf-8"?>
<formControlPr xmlns="http://schemas.microsoft.com/office/spreadsheetml/2009/9/main" objectType="CheckBox" fmlaLink="#REF!" lockText="1" noThreeD="1"/>
</file>

<file path=xl/ctrlProps/ctrlProp706.xml><?xml version="1.0" encoding="utf-8"?>
<formControlPr xmlns="http://schemas.microsoft.com/office/spreadsheetml/2009/9/main" objectType="CheckBox" fmlaLink="#REF!" lockText="1" noThreeD="1"/>
</file>

<file path=xl/ctrlProps/ctrlProp707.xml><?xml version="1.0" encoding="utf-8"?>
<formControlPr xmlns="http://schemas.microsoft.com/office/spreadsheetml/2009/9/main" objectType="CheckBox" fmlaLink="#REF!" lockText="1" noThreeD="1"/>
</file>

<file path=xl/ctrlProps/ctrlProp708.xml><?xml version="1.0" encoding="utf-8"?>
<formControlPr xmlns="http://schemas.microsoft.com/office/spreadsheetml/2009/9/main" objectType="CheckBox" fmlaLink="#REF!" lockText="1" noThreeD="1"/>
</file>

<file path=xl/ctrlProps/ctrlProp709.xml><?xml version="1.0" encoding="utf-8"?>
<formControlPr xmlns="http://schemas.microsoft.com/office/spreadsheetml/2009/9/main" objectType="CheckBox" fmlaLink="#REF!" lockText="1" noThreeD="1"/>
</file>

<file path=xl/ctrlProps/ctrlProp71.xml><?xml version="1.0" encoding="utf-8"?>
<formControlPr xmlns="http://schemas.microsoft.com/office/spreadsheetml/2009/9/main" objectType="CheckBox" fmlaLink="#REF!" lockText="1" noThreeD="1"/>
</file>

<file path=xl/ctrlProps/ctrlProp710.xml><?xml version="1.0" encoding="utf-8"?>
<formControlPr xmlns="http://schemas.microsoft.com/office/spreadsheetml/2009/9/main" objectType="CheckBox" fmlaLink="#REF!" lockText="1" noThreeD="1"/>
</file>

<file path=xl/ctrlProps/ctrlProp711.xml><?xml version="1.0" encoding="utf-8"?>
<formControlPr xmlns="http://schemas.microsoft.com/office/spreadsheetml/2009/9/main" objectType="CheckBox" fmlaLink="#REF!" lockText="1" noThreeD="1"/>
</file>

<file path=xl/ctrlProps/ctrlProp712.xml><?xml version="1.0" encoding="utf-8"?>
<formControlPr xmlns="http://schemas.microsoft.com/office/spreadsheetml/2009/9/main" objectType="CheckBox" fmlaLink="#REF!" lockText="1" noThreeD="1"/>
</file>

<file path=xl/ctrlProps/ctrlProp713.xml><?xml version="1.0" encoding="utf-8"?>
<formControlPr xmlns="http://schemas.microsoft.com/office/spreadsheetml/2009/9/main" objectType="CheckBox" fmlaLink="#REF!" lockText="1" noThreeD="1"/>
</file>

<file path=xl/ctrlProps/ctrlProp714.xml><?xml version="1.0" encoding="utf-8"?>
<formControlPr xmlns="http://schemas.microsoft.com/office/spreadsheetml/2009/9/main" objectType="CheckBox" fmlaLink="#REF!" lockText="1" noThreeD="1"/>
</file>

<file path=xl/ctrlProps/ctrlProp715.xml><?xml version="1.0" encoding="utf-8"?>
<formControlPr xmlns="http://schemas.microsoft.com/office/spreadsheetml/2009/9/main" objectType="CheckBox" fmlaLink="#REF!" lockText="1" noThreeD="1"/>
</file>

<file path=xl/ctrlProps/ctrlProp716.xml><?xml version="1.0" encoding="utf-8"?>
<formControlPr xmlns="http://schemas.microsoft.com/office/spreadsheetml/2009/9/main" objectType="CheckBox" fmlaLink="#REF!" lockText="1" noThreeD="1"/>
</file>

<file path=xl/ctrlProps/ctrlProp717.xml><?xml version="1.0" encoding="utf-8"?>
<formControlPr xmlns="http://schemas.microsoft.com/office/spreadsheetml/2009/9/main" objectType="CheckBox" fmlaLink="#REF!" lockText="1" noThreeD="1"/>
</file>

<file path=xl/ctrlProps/ctrlProp718.xml><?xml version="1.0" encoding="utf-8"?>
<formControlPr xmlns="http://schemas.microsoft.com/office/spreadsheetml/2009/9/main" objectType="CheckBox" fmlaLink="#REF!" lockText="1" noThreeD="1"/>
</file>

<file path=xl/ctrlProps/ctrlProp719.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CheckBox" fmlaLink="#REF!" lockText="1" noThreeD="1"/>
</file>

<file path=xl/ctrlProps/ctrlProp720.xml><?xml version="1.0" encoding="utf-8"?>
<formControlPr xmlns="http://schemas.microsoft.com/office/spreadsheetml/2009/9/main" objectType="CheckBox" fmlaLink="#REF!" lockText="1" noThreeD="1"/>
</file>

<file path=xl/ctrlProps/ctrlProp721.xml><?xml version="1.0" encoding="utf-8"?>
<formControlPr xmlns="http://schemas.microsoft.com/office/spreadsheetml/2009/9/main" objectType="CheckBox" fmlaLink="#REF!" lockText="1" noThreeD="1"/>
</file>

<file path=xl/ctrlProps/ctrlProp722.xml><?xml version="1.0" encoding="utf-8"?>
<formControlPr xmlns="http://schemas.microsoft.com/office/spreadsheetml/2009/9/main" objectType="CheckBox" fmlaLink="#REF!" lockText="1" noThreeD="1"/>
</file>

<file path=xl/ctrlProps/ctrlProp723.xml><?xml version="1.0" encoding="utf-8"?>
<formControlPr xmlns="http://schemas.microsoft.com/office/spreadsheetml/2009/9/main" objectType="CheckBox" fmlaLink="#REF!" lockText="1" noThreeD="1"/>
</file>

<file path=xl/ctrlProps/ctrlProp724.xml><?xml version="1.0" encoding="utf-8"?>
<formControlPr xmlns="http://schemas.microsoft.com/office/spreadsheetml/2009/9/main" objectType="CheckBox" fmlaLink="#REF!" lockText="1" noThreeD="1"/>
</file>

<file path=xl/ctrlProps/ctrlProp725.xml><?xml version="1.0" encoding="utf-8"?>
<formControlPr xmlns="http://schemas.microsoft.com/office/spreadsheetml/2009/9/main" objectType="CheckBox" fmlaLink="#REF!" lockText="1" noThreeD="1"/>
</file>

<file path=xl/ctrlProps/ctrlProp726.xml><?xml version="1.0" encoding="utf-8"?>
<formControlPr xmlns="http://schemas.microsoft.com/office/spreadsheetml/2009/9/main" objectType="CheckBox" fmlaLink="#REF!" lockText="1" noThreeD="1"/>
</file>

<file path=xl/ctrlProps/ctrlProp727.xml><?xml version="1.0" encoding="utf-8"?>
<formControlPr xmlns="http://schemas.microsoft.com/office/spreadsheetml/2009/9/main" objectType="CheckBox" fmlaLink="#REF!" lockText="1" noThreeD="1"/>
</file>

<file path=xl/ctrlProps/ctrlProp728.xml><?xml version="1.0" encoding="utf-8"?>
<formControlPr xmlns="http://schemas.microsoft.com/office/spreadsheetml/2009/9/main" objectType="CheckBox" fmlaLink="#REF!" lockText="1" noThreeD="1"/>
</file>

<file path=xl/ctrlProps/ctrlProp729.xml><?xml version="1.0" encoding="utf-8"?>
<formControlPr xmlns="http://schemas.microsoft.com/office/spreadsheetml/2009/9/main" objectType="CheckBox" fmlaLink="#REF!" lockText="1" noThreeD="1"/>
</file>

<file path=xl/ctrlProps/ctrlProp73.xml><?xml version="1.0" encoding="utf-8"?>
<formControlPr xmlns="http://schemas.microsoft.com/office/spreadsheetml/2009/9/main" objectType="CheckBox" fmlaLink="#REF!" lockText="1" noThreeD="1"/>
</file>

<file path=xl/ctrlProps/ctrlProp730.xml><?xml version="1.0" encoding="utf-8"?>
<formControlPr xmlns="http://schemas.microsoft.com/office/spreadsheetml/2009/9/main" objectType="CheckBox" fmlaLink="#REF!" lockText="1" noThreeD="1"/>
</file>

<file path=xl/ctrlProps/ctrlProp731.xml><?xml version="1.0" encoding="utf-8"?>
<formControlPr xmlns="http://schemas.microsoft.com/office/spreadsheetml/2009/9/main" objectType="CheckBox" fmlaLink="#REF!" lockText="1" noThreeD="1"/>
</file>

<file path=xl/ctrlProps/ctrlProp732.xml><?xml version="1.0" encoding="utf-8"?>
<formControlPr xmlns="http://schemas.microsoft.com/office/spreadsheetml/2009/9/main" objectType="CheckBox" fmlaLink="#REF!" lockText="1" noThreeD="1"/>
</file>

<file path=xl/ctrlProps/ctrlProp733.xml><?xml version="1.0" encoding="utf-8"?>
<formControlPr xmlns="http://schemas.microsoft.com/office/spreadsheetml/2009/9/main" objectType="CheckBox" fmlaLink="#REF!" lockText="1" noThreeD="1"/>
</file>

<file path=xl/ctrlProps/ctrlProp734.xml><?xml version="1.0" encoding="utf-8"?>
<formControlPr xmlns="http://schemas.microsoft.com/office/spreadsheetml/2009/9/main" objectType="CheckBox" fmlaLink="#REF!" lockText="1" noThreeD="1"/>
</file>

<file path=xl/ctrlProps/ctrlProp735.xml><?xml version="1.0" encoding="utf-8"?>
<formControlPr xmlns="http://schemas.microsoft.com/office/spreadsheetml/2009/9/main" objectType="CheckBox" fmlaLink="#REF!" lockText="1" noThreeD="1"/>
</file>

<file path=xl/ctrlProps/ctrlProp736.xml><?xml version="1.0" encoding="utf-8"?>
<formControlPr xmlns="http://schemas.microsoft.com/office/spreadsheetml/2009/9/main" objectType="CheckBox" fmlaLink="#REF!" lockText="1" noThreeD="1"/>
</file>

<file path=xl/ctrlProps/ctrlProp737.xml><?xml version="1.0" encoding="utf-8"?>
<formControlPr xmlns="http://schemas.microsoft.com/office/spreadsheetml/2009/9/main" objectType="CheckBox" fmlaLink="#REF!" lockText="1" noThreeD="1"/>
</file>

<file path=xl/ctrlProps/ctrlProp738.xml><?xml version="1.0" encoding="utf-8"?>
<formControlPr xmlns="http://schemas.microsoft.com/office/spreadsheetml/2009/9/main" objectType="CheckBox" fmlaLink="#REF!" lockText="1" noThreeD="1"/>
</file>

<file path=xl/ctrlProps/ctrlProp739.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REF!" lockText="1" noThreeD="1"/>
</file>

<file path=xl/ctrlProps/ctrlProp740.xml><?xml version="1.0" encoding="utf-8"?>
<formControlPr xmlns="http://schemas.microsoft.com/office/spreadsheetml/2009/9/main" objectType="CheckBox" fmlaLink="#REF!" lockText="1" noThreeD="1"/>
</file>

<file path=xl/ctrlProps/ctrlProp741.xml><?xml version="1.0" encoding="utf-8"?>
<formControlPr xmlns="http://schemas.microsoft.com/office/spreadsheetml/2009/9/main" objectType="CheckBox" fmlaLink="#REF!" lockText="1" noThreeD="1"/>
</file>

<file path=xl/ctrlProps/ctrlProp742.xml><?xml version="1.0" encoding="utf-8"?>
<formControlPr xmlns="http://schemas.microsoft.com/office/spreadsheetml/2009/9/main" objectType="CheckBox" fmlaLink="#REF!" lockText="1" noThreeD="1"/>
</file>

<file path=xl/ctrlProps/ctrlProp743.xml><?xml version="1.0" encoding="utf-8"?>
<formControlPr xmlns="http://schemas.microsoft.com/office/spreadsheetml/2009/9/main" objectType="CheckBox" fmlaLink="#REF!" lockText="1" noThreeD="1"/>
</file>

<file path=xl/ctrlProps/ctrlProp744.xml><?xml version="1.0" encoding="utf-8"?>
<formControlPr xmlns="http://schemas.microsoft.com/office/spreadsheetml/2009/9/main" objectType="CheckBox" fmlaLink="#REF!" lockText="1" noThreeD="1"/>
</file>

<file path=xl/ctrlProps/ctrlProp745.xml><?xml version="1.0" encoding="utf-8"?>
<formControlPr xmlns="http://schemas.microsoft.com/office/spreadsheetml/2009/9/main" objectType="CheckBox" fmlaLink="#REF!" lockText="1" noThreeD="1"/>
</file>

<file path=xl/ctrlProps/ctrlProp746.xml><?xml version="1.0" encoding="utf-8"?>
<formControlPr xmlns="http://schemas.microsoft.com/office/spreadsheetml/2009/9/main" objectType="CheckBox" fmlaLink="#REF!" lockText="1" noThreeD="1"/>
</file>

<file path=xl/ctrlProps/ctrlProp747.xml><?xml version="1.0" encoding="utf-8"?>
<formControlPr xmlns="http://schemas.microsoft.com/office/spreadsheetml/2009/9/main" objectType="CheckBox" fmlaLink="#REF!" lockText="1" noThreeD="1"/>
</file>

<file path=xl/ctrlProps/ctrlProp748.xml><?xml version="1.0" encoding="utf-8"?>
<formControlPr xmlns="http://schemas.microsoft.com/office/spreadsheetml/2009/9/main" objectType="CheckBox" fmlaLink="#REF!" lockText="1" noThreeD="1"/>
</file>

<file path=xl/ctrlProps/ctrlProp749.xml><?xml version="1.0" encoding="utf-8"?>
<formControlPr xmlns="http://schemas.microsoft.com/office/spreadsheetml/2009/9/main" objectType="CheckBox" fmlaLink="#REF!" lockText="1" noThreeD="1"/>
</file>

<file path=xl/ctrlProps/ctrlProp75.xml><?xml version="1.0" encoding="utf-8"?>
<formControlPr xmlns="http://schemas.microsoft.com/office/spreadsheetml/2009/9/main" objectType="CheckBox" fmlaLink="#REF!" lockText="1" noThreeD="1"/>
</file>

<file path=xl/ctrlProps/ctrlProp750.xml><?xml version="1.0" encoding="utf-8"?>
<formControlPr xmlns="http://schemas.microsoft.com/office/spreadsheetml/2009/9/main" objectType="CheckBox" fmlaLink="#REF!" lockText="1" noThreeD="1"/>
</file>

<file path=xl/ctrlProps/ctrlProp751.xml><?xml version="1.0" encoding="utf-8"?>
<formControlPr xmlns="http://schemas.microsoft.com/office/spreadsheetml/2009/9/main" objectType="CheckBox" fmlaLink="#REF!" lockText="1" noThreeD="1"/>
</file>

<file path=xl/ctrlProps/ctrlProp752.xml><?xml version="1.0" encoding="utf-8"?>
<formControlPr xmlns="http://schemas.microsoft.com/office/spreadsheetml/2009/9/main" objectType="CheckBox" fmlaLink="#REF!" lockText="1" noThreeD="1"/>
</file>

<file path=xl/ctrlProps/ctrlProp753.xml><?xml version="1.0" encoding="utf-8"?>
<formControlPr xmlns="http://schemas.microsoft.com/office/spreadsheetml/2009/9/main" objectType="CheckBox" fmlaLink="#REF!" lockText="1" noThreeD="1"/>
</file>

<file path=xl/ctrlProps/ctrlProp754.xml><?xml version="1.0" encoding="utf-8"?>
<formControlPr xmlns="http://schemas.microsoft.com/office/spreadsheetml/2009/9/main" objectType="CheckBox" fmlaLink="#REF!" lockText="1" noThreeD="1"/>
</file>

<file path=xl/ctrlProps/ctrlProp755.xml><?xml version="1.0" encoding="utf-8"?>
<formControlPr xmlns="http://schemas.microsoft.com/office/spreadsheetml/2009/9/main" objectType="CheckBox" fmlaLink="#REF!" lockText="1" noThreeD="1"/>
</file>

<file path=xl/ctrlProps/ctrlProp756.xml><?xml version="1.0" encoding="utf-8"?>
<formControlPr xmlns="http://schemas.microsoft.com/office/spreadsheetml/2009/9/main" objectType="CheckBox" fmlaLink="#REF!" lockText="1" noThreeD="1"/>
</file>

<file path=xl/ctrlProps/ctrlProp757.xml><?xml version="1.0" encoding="utf-8"?>
<formControlPr xmlns="http://schemas.microsoft.com/office/spreadsheetml/2009/9/main" objectType="CheckBox" fmlaLink="#REF!" lockText="1" noThreeD="1"/>
</file>

<file path=xl/ctrlProps/ctrlProp758.xml><?xml version="1.0" encoding="utf-8"?>
<formControlPr xmlns="http://schemas.microsoft.com/office/spreadsheetml/2009/9/main" objectType="CheckBox" fmlaLink="#REF!" lockText="1" noThreeD="1"/>
</file>

<file path=xl/ctrlProps/ctrlProp759.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fmlaLink="#REF!" lockText="1" noThreeD="1"/>
</file>

<file path=xl/ctrlProps/ctrlProp760.xml><?xml version="1.0" encoding="utf-8"?>
<formControlPr xmlns="http://schemas.microsoft.com/office/spreadsheetml/2009/9/main" objectType="CheckBox" fmlaLink="#REF!" lockText="1" noThreeD="1"/>
</file>

<file path=xl/ctrlProps/ctrlProp761.xml><?xml version="1.0" encoding="utf-8"?>
<formControlPr xmlns="http://schemas.microsoft.com/office/spreadsheetml/2009/9/main" objectType="CheckBox" fmlaLink="#REF!" lockText="1" noThreeD="1"/>
</file>

<file path=xl/ctrlProps/ctrlProp762.xml><?xml version="1.0" encoding="utf-8"?>
<formControlPr xmlns="http://schemas.microsoft.com/office/spreadsheetml/2009/9/main" objectType="CheckBox" fmlaLink="#REF!" lockText="1" noThreeD="1"/>
</file>

<file path=xl/ctrlProps/ctrlProp763.xml><?xml version="1.0" encoding="utf-8"?>
<formControlPr xmlns="http://schemas.microsoft.com/office/spreadsheetml/2009/9/main" objectType="CheckBox" fmlaLink="#REF!" lockText="1" noThreeD="1"/>
</file>

<file path=xl/ctrlProps/ctrlProp764.xml><?xml version="1.0" encoding="utf-8"?>
<formControlPr xmlns="http://schemas.microsoft.com/office/spreadsheetml/2009/9/main" objectType="CheckBox" fmlaLink="#REF!" lockText="1" noThreeD="1"/>
</file>

<file path=xl/ctrlProps/ctrlProp765.xml><?xml version="1.0" encoding="utf-8"?>
<formControlPr xmlns="http://schemas.microsoft.com/office/spreadsheetml/2009/9/main" objectType="CheckBox" fmlaLink="#REF!" lockText="1" noThreeD="1"/>
</file>

<file path=xl/ctrlProps/ctrlProp766.xml><?xml version="1.0" encoding="utf-8"?>
<formControlPr xmlns="http://schemas.microsoft.com/office/spreadsheetml/2009/9/main" objectType="CheckBox" fmlaLink="#REF!" lockText="1" noThreeD="1"/>
</file>

<file path=xl/ctrlProps/ctrlProp767.xml><?xml version="1.0" encoding="utf-8"?>
<formControlPr xmlns="http://schemas.microsoft.com/office/spreadsheetml/2009/9/main" objectType="CheckBox" fmlaLink="#REF!" lockText="1" noThreeD="1"/>
</file>

<file path=xl/ctrlProps/ctrlProp768.xml><?xml version="1.0" encoding="utf-8"?>
<formControlPr xmlns="http://schemas.microsoft.com/office/spreadsheetml/2009/9/main" objectType="CheckBox" fmlaLink="#REF!" lockText="1" noThreeD="1"/>
</file>

<file path=xl/ctrlProps/ctrlProp769.xml><?xml version="1.0" encoding="utf-8"?>
<formControlPr xmlns="http://schemas.microsoft.com/office/spreadsheetml/2009/9/main" objectType="CheckBox" fmlaLink="#REF!" lockText="1" noThreeD="1"/>
</file>

<file path=xl/ctrlProps/ctrlProp77.xml><?xml version="1.0" encoding="utf-8"?>
<formControlPr xmlns="http://schemas.microsoft.com/office/spreadsheetml/2009/9/main" objectType="CheckBox" fmlaLink="#REF!" lockText="1" noThreeD="1"/>
</file>

<file path=xl/ctrlProps/ctrlProp770.xml><?xml version="1.0" encoding="utf-8"?>
<formControlPr xmlns="http://schemas.microsoft.com/office/spreadsheetml/2009/9/main" objectType="CheckBox" fmlaLink="#REF!" lockText="1" noThreeD="1"/>
</file>

<file path=xl/ctrlProps/ctrlProp771.xml><?xml version="1.0" encoding="utf-8"?>
<formControlPr xmlns="http://schemas.microsoft.com/office/spreadsheetml/2009/9/main" objectType="CheckBox" fmlaLink="#REF!" lockText="1" noThreeD="1"/>
</file>

<file path=xl/ctrlProps/ctrlProp772.xml><?xml version="1.0" encoding="utf-8"?>
<formControlPr xmlns="http://schemas.microsoft.com/office/spreadsheetml/2009/9/main" objectType="CheckBox" fmlaLink="#REF!" lockText="1" noThreeD="1"/>
</file>

<file path=xl/ctrlProps/ctrlProp773.xml><?xml version="1.0" encoding="utf-8"?>
<formControlPr xmlns="http://schemas.microsoft.com/office/spreadsheetml/2009/9/main" objectType="CheckBox" fmlaLink="#REF!" lockText="1" noThreeD="1"/>
</file>

<file path=xl/ctrlProps/ctrlProp774.xml><?xml version="1.0" encoding="utf-8"?>
<formControlPr xmlns="http://schemas.microsoft.com/office/spreadsheetml/2009/9/main" objectType="CheckBox" fmlaLink="#REF!" lockText="1" noThreeD="1"/>
</file>

<file path=xl/ctrlProps/ctrlProp775.xml><?xml version="1.0" encoding="utf-8"?>
<formControlPr xmlns="http://schemas.microsoft.com/office/spreadsheetml/2009/9/main" objectType="CheckBox" fmlaLink="#REF!" lockText="1" noThreeD="1"/>
</file>

<file path=xl/ctrlProps/ctrlProp776.xml><?xml version="1.0" encoding="utf-8"?>
<formControlPr xmlns="http://schemas.microsoft.com/office/spreadsheetml/2009/9/main" objectType="CheckBox" fmlaLink="#REF!" lockText="1" noThreeD="1"/>
</file>

<file path=xl/ctrlProps/ctrlProp777.xml><?xml version="1.0" encoding="utf-8"?>
<formControlPr xmlns="http://schemas.microsoft.com/office/spreadsheetml/2009/9/main" objectType="CheckBox" fmlaLink="#REF!" lockText="1" noThreeD="1"/>
</file>

<file path=xl/ctrlProps/ctrlProp778.xml><?xml version="1.0" encoding="utf-8"?>
<formControlPr xmlns="http://schemas.microsoft.com/office/spreadsheetml/2009/9/main" objectType="CheckBox" fmlaLink="#REF!" lockText="1" noThreeD="1"/>
</file>

<file path=xl/ctrlProps/ctrlProp779.xml><?xml version="1.0" encoding="utf-8"?>
<formControlPr xmlns="http://schemas.microsoft.com/office/spreadsheetml/2009/9/main" objectType="CheckBox" fmlaLink="#REF!" lockText="1" noThreeD="1"/>
</file>

<file path=xl/ctrlProps/ctrlProp78.xml><?xml version="1.0" encoding="utf-8"?>
<formControlPr xmlns="http://schemas.microsoft.com/office/spreadsheetml/2009/9/main" objectType="CheckBox" fmlaLink="#REF!" lockText="1" noThreeD="1"/>
</file>

<file path=xl/ctrlProps/ctrlProp780.xml><?xml version="1.0" encoding="utf-8"?>
<formControlPr xmlns="http://schemas.microsoft.com/office/spreadsheetml/2009/9/main" objectType="CheckBox" fmlaLink="#REF!" lockText="1" noThreeD="1"/>
</file>

<file path=xl/ctrlProps/ctrlProp781.xml><?xml version="1.0" encoding="utf-8"?>
<formControlPr xmlns="http://schemas.microsoft.com/office/spreadsheetml/2009/9/main" objectType="CheckBox" fmlaLink="#REF!" lockText="1" noThreeD="1"/>
</file>

<file path=xl/ctrlProps/ctrlProp782.xml><?xml version="1.0" encoding="utf-8"?>
<formControlPr xmlns="http://schemas.microsoft.com/office/spreadsheetml/2009/9/main" objectType="CheckBox" fmlaLink="#REF!" lockText="1" noThreeD="1"/>
</file>

<file path=xl/ctrlProps/ctrlProp783.xml><?xml version="1.0" encoding="utf-8"?>
<formControlPr xmlns="http://schemas.microsoft.com/office/spreadsheetml/2009/9/main" objectType="CheckBox" fmlaLink="#REF!" lockText="1" noThreeD="1"/>
</file>

<file path=xl/ctrlProps/ctrlProp784.xml><?xml version="1.0" encoding="utf-8"?>
<formControlPr xmlns="http://schemas.microsoft.com/office/spreadsheetml/2009/9/main" objectType="CheckBox" fmlaLink="#REF!" lockText="1" noThreeD="1"/>
</file>

<file path=xl/ctrlProps/ctrlProp785.xml><?xml version="1.0" encoding="utf-8"?>
<formControlPr xmlns="http://schemas.microsoft.com/office/spreadsheetml/2009/9/main" objectType="CheckBox" fmlaLink="#REF!" lockText="1" noThreeD="1"/>
</file>

<file path=xl/ctrlProps/ctrlProp786.xml><?xml version="1.0" encoding="utf-8"?>
<formControlPr xmlns="http://schemas.microsoft.com/office/spreadsheetml/2009/9/main" objectType="CheckBox" fmlaLink="#REF!" lockText="1" noThreeD="1"/>
</file>

<file path=xl/ctrlProps/ctrlProp787.xml><?xml version="1.0" encoding="utf-8"?>
<formControlPr xmlns="http://schemas.microsoft.com/office/spreadsheetml/2009/9/main" objectType="CheckBox" fmlaLink="#REF!" lockText="1" noThreeD="1"/>
</file>

<file path=xl/ctrlProps/ctrlProp788.xml><?xml version="1.0" encoding="utf-8"?>
<formControlPr xmlns="http://schemas.microsoft.com/office/spreadsheetml/2009/9/main" objectType="CheckBox" fmlaLink="#REF!" lockText="1" noThreeD="1"/>
</file>

<file path=xl/ctrlProps/ctrlProp789.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REF!" lockText="1" noThreeD="1"/>
</file>

<file path=xl/ctrlProps/ctrlProp790.xml><?xml version="1.0" encoding="utf-8"?>
<formControlPr xmlns="http://schemas.microsoft.com/office/spreadsheetml/2009/9/main" objectType="CheckBox" fmlaLink="#REF!" lockText="1" noThreeD="1"/>
</file>

<file path=xl/ctrlProps/ctrlProp791.xml><?xml version="1.0" encoding="utf-8"?>
<formControlPr xmlns="http://schemas.microsoft.com/office/spreadsheetml/2009/9/main" objectType="CheckBox" fmlaLink="#REF!" lockText="1" noThreeD="1"/>
</file>

<file path=xl/ctrlProps/ctrlProp792.xml><?xml version="1.0" encoding="utf-8"?>
<formControlPr xmlns="http://schemas.microsoft.com/office/spreadsheetml/2009/9/main" objectType="CheckBox" fmlaLink="#REF!" lockText="1" noThreeD="1"/>
</file>

<file path=xl/ctrlProps/ctrlProp793.xml><?xml version="1.0" encoding="utf-8"?>
<formControlPr xmlns="http://schemas.microsoft.com/office/spreadsheetml/2009/9/main" objectType="CheckBox" fmlaLink="#REF!" lockText="1" noThreeD="1"/>
</file>

<file path=xl/ctrlProps/ctrlProp794.xml><?xml version="1.0" encoding="utf-8"?>
<formControlPr xmlns="http://schemas.microsoft.com/office/spreadsheetml/2009/9/main" objectType="CheckBox" fmlaLink="#REF!" lockText="1" noThreeD="1"/>
</file>

<file path=xl/ctrlProps/ctrlProp795.xml><?xml version="1.0" encoding="utf-8"?>
<formControlPr xmlns="http://schemas.microsoft.com/office/spreadsheetml/2009/9/main" objectType="CheckBox" fmlaLink="#REF!" lockText="1" noThreeD="1"/>
</file>

<file path=xl/ctrlProps/ctrlProp796.xml><?xml version="1.0" encoding="utf-8"?>
<formControlPr xmlns="http://schemas.microsoft.com/office/spreadsheetml/2009/9/main" objectType="CheckBox" fmlaLink="#REF!" lockText="1" noThreeD="1"/>
</file>

<file path=xl/ctrlProps/ctrlProp797.xml><?xml version="1.0" encoding="utf-8"?>
<formControlPr xmlns="http://schemas.microsoft.com/office/spreadsheetml/2009/9/main" objectType="CheckBox" fmlaLink="#REF!" lockText="1" noThreeD="1"/>
</file>

<file path=xl/ctrlProps/ctrlProp798.xml><?xml version="1.0" encoding="utf-8"?>
<formControlPr xmlns="http://schemas.microsoft.com/office/spreadsheetml/2009/9/main" objectType="CheckBox" fmlaLink="#REF!" lockText="1" noThreeD="1"/>
</file>

<file path=xl/ctrlProps/ctrlProp79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80.xml><?xml version="1.0" encoding="utf-8"?>
<formControlPr xmlns="http://schemas.microsoft.com/office/spreadsheetml/2009/9/main" objectType="CheckBox" fmlaLink="#REF!" lockText="1" noThreeD="1"/>
</file>

<file path=xl/ctrlProps/ctrlProp800.xml><?xml version="1.0" encoding="utf-8"?>
<formControlPr xmlns="http://schemas.microsoft.com/office/spreadsheetml/2009/9/main" objectType="CheckBox" fmlaLink="#REF!" lockText="1" noThreeD="1"/>
</file>

<file path=xl/ctrlProps/ctrlProp801.xml><?xml version="1.0" encoding="utf-8"?>
<formControlPr xmlns="http://schemas.microsoft.com/office/spreadsheetml/2009/9/main" objectType="CheckBox" fmlaLink="#REF!" lockText="1" noThreeD="1"/>
</file>

<file path=xl/ctrlProps/ctrlProp802.xml><?xml version="1.0" encoding="utf-8"?>
<formControlPr xmlns="http://schemas.microsoft.com/office/spreadsheetml/2009/9/main" objectType="CheckBox" fmlaLink="#REF!" lockText="1" noThreeD="1"/>
</file>

<file path=xl/ctrlProps/ctrlProp803.xml><?xml version="1.0" encoding="utf-8"?>
<formControlPr xmlns="http://schemas.microsoft.com/office/spreadsheetml/2009/9/main" objectType="CheckBox" fmlaLink="#REF!" lockText="1" noThreeD="1"/>
</file>

<file path=xl/ctrlProps/ctrlProp804.xml><?xml version="1.0" encoding="utf-8"?>
<formControlPr xmlns="http://schemas.microsoft.com/office/spreadsheetml/2009/9/main" objectType="CheckBox" fmlaLink="#REF!" lockText="1" noThreeD="1"/>
</file>

<file path=xl/ctrlProps/ctrlProp805.xml><?xml version="1.0" encoding="utf-8"?>
<formControlPr xmlns="http://schemas.microsoft.com/office/spreadsheetml/2009/9/main" objectType="CheckBox" fmlaLink="#REF!" lockText="1" noThreeD="1"/>
</file>

<file path=xl/ctrlProps/ctrlProp806.xml><?xml version="1.0" encoding="utf-8"?>
<formControlPr xmlns="http://schemas.microsoft.com/office/spreadsheetml/2009/9/main" objectType="CheckBox" fmlaLink="#REF!" lockText="1" noThreeD="1"/>
</file>

<file path=xl/ctrlProps/ctrlProp807.xml><?xml version="1.0" encoding="utf-8"?>
<formControlPr xmlns="http://schemas.microsoft.com/office/spreadsheetml/2009/9/main" objectType="CheckBox" fmlaLink="#REF!" lockText="1" noThreeD="1"/>
</file>

<file path=xl/ctrlProps/ctrlProp808.xml><?xml version="1.0" encoding="utf-8"?>
<formControlPr xmlns="http://schemas.microsoft.com/office/spreadsheetml/2009/9/main" objectType="CheckBox" fmlaLink="#REF!" lockText="1" noThreeD="1"/>
</file>

<file path=xl/ctrlProps/ctrlProp809.xml><?xml version="1.0" encoding="utf-8"?>
<formControlPr xmlns="http://schemas.microsoft.com/office/spreadsheetml/2009/9/main" objectType="CheckBox" fmlaLink="#REF!" lockText="1" noThreeD="1"/>
</file>

<file path=xl/ctrlProps/ctrlProp81.xml><?xml version="1.0" encoding="utf-8"?>
<formControlPr xmlns="http://schemas.microsoft.com/office/spreadsheetml/2009/9/main" objectType="CheckBox" fmlaLink="#REF!" lockText="1" noThreeD="1"/>
</file>

<file path=xl/ctrlProps/ctrlProp810.xml><?xml version="1.0" encoding="utf-8"?>
<formControlPr xmlns="http://schemas.microsoft.com/office/spreadsheetml/2009/9/main" objectType="CheckBox" fmlaLink="#REF!" lockText="1" noThreeD="1"/>
</file>

<file path=xl/ctrlProps/ctrlProp811.xml><?xml version="1.0" encoding="utf-8"?>
<formControlPr xmlns="http://schemas.microsoft.com/office/spreadsheetml/2009/9/main" objectType="CheckBox" fmlaLink="#REF!" lockText="1" noThreeD="1"/>
</file>

<file path=xl/ctrlProps/ctrlProp812.xml><?xml version="1.0" encoding="utf-8"?>
<formControlPr xmlns="http://schemas.microsoft.com/office/spreadsheetml/2009/9/main" objectType="CheckBox" fmlaLink="#REF!" lockText="1" noThreeD="1"/>
</file>

<file path=xl/ctrlProps/ctrlProp813.xml><?xml version="1.0" encoding="utf-8"?>
<formControlPr xmlns="http://schemas.microsoft.com/office/spreadsheetml/2009/9/main" objectType="CheckBox" fmlaLink="#REF!" lockText="1" noThreeD="1"/>
</file>

<file path=xl/ctrlProps/ctrlProp814.xml><?xml version="1.0" encoding="utf-8"?>
<formControlPr xmlns="http://schemas.microsoft.com/office/spreadsheetml/2009/9/main" objectType="CheckBox" fmlaLink="#REF!" lockText="1" noThreeD="1"/>
</file>

<file path=xl/ctrlProps/ctrlProp815.xml><?xml version="1.0" encoding="utf-8"?>
<formControlPr xmlns="http://schemas.microsoft.com/office/spreadsheetml/2009/9/main" objectType="CheckBox" fmlaLink="#REF!" lockText="1" noThreeD="1"/>
</file>

<file path=xl/ctrlProps/ctrlProp816.xml><?xml version="1.0" encoding="utf-8"?>
<formControlPr xmlns="http://schemas.microsoft.com/office/spreadsheetml/2009/9/main" objectType="CheckBox" fmlaLink="#REF!" lockText="1" noThreeD="1"/>
</file>

<file path=xl/ctrlProps/ctrlProp817.xml><?xml version="1.0" encoding="utf-8"?>
<formControlPr xmlns="http://schemas.microsoft.com/office/spreadsheetml/2009/9/main" objectType="CheckBox" fmlaLink="#REF!" lockText="1" noThreeD="1"/>
</file>

<file path=xl/ctrlProps/ctrlProp818.xml><?xml version="1.0" encoding="utf-8"?>
<formControlPr xmlns="http://schemas.microsoft.com/office/spreadsheetml/2009/9/main" objectType="CheckBox" fmlaLink="#REF!" lockText="1" noThreeD="1"/>
</file>

<file path=xl/ctrlProps/ctrlProp819.xml><?xml version="1.0" encoding="utf-8"?>
<formControlPr xmlns="http://schemas.microsoft.com/office/spreadsheetml/2009/9/main" objectType="CheckBox" fmlaLink="#REF!" lockText="1" noThreeD="1"/>
</file>

<file path=xl/ctrlProps/ctrlProp82.xml><?xml version="1.0" encoding="utf-8"?>
<formControlPr xmlns="http://schemas.microsoft.com/office/spreadsheetml/2009/9/main" objectType="CheckBox" fmlaLink="#REF!" lockText="1" noThreeD="1"/>
</file>

<file path=xl/ctrlProps/ctrlProp820.xml><?xml version="1.0" encoding="utf-8"?>
<formControlPr xmlns="http://schemas.microsoft.com/office/spreadsheetml/2009/9/main" objectType="CheckBox" fmlaLink="#REF!" lockText="1" noThreeD="1"/>
</file>

<file path=xl/ctrlProps/ctrlProp821.xml><?xml version="1.0" encoding="utf-8"?>
<formControlPr xmlns="http://schemas.microsoft.com/office/spreadsheetml/2009/9/main" objectType="CheckBox" fmlaLink="#REF!" lockText="1" noThreeD="1"/>
</file>

<file path=xl/ctrlProps/ctrlProp822.xml><?xml version="1.0" encoding="utf-8"?>
<formControlPr xmlns="http://schemas.microsoft.com/office/spreadsheetml/2009/9/main" objectType="CheckBox" fmlaLink="#REF!" lockText="1" noThreeD="1"/>
</file>

<file path=xl/ctrlProps/ctrlProp823.xml><?xml version="1.0" encoding="utf-8"?>
<formControlPr xmlns="http://schemas.microsoft.com/office/spreadsheetml/2009/9/main" objectType="CheckBox" fmlaLink="#REF!" lockText="1" noThreeD="1"/>
</file>

<file path=xl/ctrlProps/ctrlProp824.xml><?xml version="1.0" encoding="utf-8"?>
<formControlPr xmlns="http://schemas.microsoft.com/office/spreadsheetml/2009/9/main" objectType="CheckBox" fmlaLink="#REF!" lockText="1" noThreeD="1"/>
</file>

<file path=xl/ctrlProps/ctrlProp825.xml><?xml version="1.0" encoding="utf-8"?>
<formControlPr xmlns="http://schemas.microsoft.com/office/spreadsheetml/2009/9/main" objectType="CheckBox" fmlaLink="#REF!" lockText="1" noThreeD="1"/>
</file>

<file path=xl/ctrlProps/ctrlProp826.xml><?xml version="1.0" encoding="utf-8"?>
<formControlPr xmlns="http://schemas.microsoft.com/office/spreadsheetml/2009/9/main" objectType="CheckBox" fmlaLink="#REF!" lockText="1" noThreeD="1"/>
</file>

<file path=xl/ctrlProps/ctrlProp827.xml><?xml version="1.0" encoding="utf-8"?>
<formControlPr xmlns="http://schemas.microsoft.com/office/spreadsheetml/2009/9/main" objectType="CheckBox" fmlaLink="#REF!" lockText="1" noThreeD="1"/>
</file>

<file path=xl/ctrlProps/ctrlProp828.xml><?xml version="1.0" encoding="utf-8"?>
<formControlPr xmlns="http://schemas.microsoft.com/office/spreadsheetml/2009/9/main" objectType="CheckBox" fmlaLink="#REF!" lockText="1" noThreeD="1"/>
</file>

<file path=xl/ctrlProps/ctrlProp829.xml><?xml version="1.0" encoding="utf-8"?>
<formControlPr xmlns="http://schemas.microsoft.com/office/spreadsheetml/2009/9/main" objectType="CheckBox" fmlaLink="#REF!" lockText="1" noThreeD="1"/>
</file>

<file path=xl/ctrlProps/ctrlProp83.xml><?xml version="1.0" encoding="utf-8"?>
<formControlPr xmlns="http://schemas.microsoft.com/office/spreadsheetml/2009/9/main" objectType="CheckBox" fmlaLink="#REF!" lockText="1" noThreeD="1"/>
</file>

<file path=xl/ctrlProps/ctrlProp830.xml><?xml version="1.0" encoding="utf-8"?>
<formControlPr xmlns="http://schemas.microsoft.com/office/spreadsheetml/2009/9/main" objectType="CheckBox" fmlaLink="#REF!" lockText="1" noThreeD="1"/>
</file>

<file path=xl/ctrlProps/ctrlProp831.xml><?xml version="1.0" encoding="utf-8"?>
<formControlPr xmlns="http://schemas.microsoft.com/office/spreadsheetml/2009/9/main" objectType="CheckBox" fmlaLink="#REF!" lockText="1" noThreeD="1"/>
</file>

<file path=xl/ctrlProps/ctrlProp832.xml><?xml version="1.0" encoding="utf-8"?>
<formControlPr xmlns="http://schemas.microsoft.com/office/spreadsheetml/2009/9/main" objectType="CheckBox" fmlaLink="#REF!" lockText="1" noThreeD="1"/>
</file>

<file path=xl/ctrlProps/ctrlProp833.xml><?xml version="1.0" encoding="utf-8"?>
<formControlPr xmlns="http://schemas.microsoft.com/office/spreadsheetml/2009/9/main" objectType="CheckBox" fmlaLink="#REF!" lockText="1" noThreeD="1"/>
</file>

<file path=xl/ctrlProps/ctrlProp834.xml><?xml version="1.0" encoding="utf-8"?>
<formControlPr xmlns="http://schemas.microsoft.com/office/spreadsheetml/2009/9/main" objectType="CheckBox" fmlaLink="#REF!" lockText="1" noThreeD="1"/>
</file>

<file path=xl/ctrlProps/ctrlProp835.xml><?xml version="1.0" encoding="utf-8"?>
<formControlPr xmlns="http://schemas.microsoft.com/office/spreadsheetml/2009/9/main" objectType="CheckBox" fmlaLink="#REF!" lockText="1" noThreeD="1"/>
</file>

<file path=xl/ctrlProps/ctrlProp836.xml><?xml version="1.0" encoding="utf-8"?>
<formControlPr xmlns="http://schemas.microsoft.com/office/spreadsheetml/2009/9/main" objectType="CheckBox" fmlaLink="#REF!" lockText="1" noThreeD="1"/>
</file>

<file path=xl/ctrlProps/ctrlProp837.xml><?xml version="1.0" encoding="utf-8"?>
<formControlPr xmlns="http://schemas.microsoft.com/office/spreadsheetml/2009/9/main" objectType="CheckBox" fmlaLink="#REF!" lockText="1" noThreeD="1"/>
</file>

<file path=xl/ctrlProps/ctrlProp838.xml><?xml version="1.0" encoding="utf-8"?>
<formControlPr xmlns="http://schemas.microsoft.com/office/spreadsheetml/2009/9/main" objectType="CheckBox" fmlaLink="#REF!" lockText="1" noThreeD="1"/>
</file>

<file path=xl/ctrlProps/ctrlProp839.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CheckBox" fmlaLink="#REF!" lockText="1" noThreeD="1"/>
</file>

<file path=xl/ctrlProps/ctrlProp840.xml><?xml version="1.0" encoding="utf-8"?>
<formControlPr xmlns="http://schemas.microsoft.com/office/spreadsheetml/2009/9/main" objectType="CheckBox" fmlaLink="#REF!" lockText="1" noThreeD="1"/>
</file>

<file path=xl/ctrlProps/ctrlProp841.xml><?xml version="1.0" encoding="utf-8"?>
<formControlPr xmlns="http://schemas.microsoft.com/office/spreadsheetml/2009/9/main" objectType="CheckBox" fmlaLink="#REF!" lockText="1" noThreeD="1"/>
</file>

<file path=xl/ctrlProps/ctrlProp842.xml><?xml version="1.0" encoding="utf-8"?>
<formControlPr xmlns="http://schemas.microsoft.com/office/spreadsheetml/2009/9/main" objectType="CheckBox" fmlaLink="#REF!" lockText="1" noThreeD="1"/>
</file>

<file path=xl/ctrlProps/ctrlProp843.xml><?xml version="1.0" encoding="utf-8"?>
<formControlPr xmlns="http://schemas.microsoft.com/office/spreadsheetml/2009/9/main" objectType="CheckBox" fmlaLink="#REF!" lockText="1" noThreeD="1"/>
</file>

<file path=xl/ctrlProps/ctrlProp844.xml><?xml version="1.0" encoding="utf-8"?>
<formControlPr xmlns="http://schemas.microsoft.com/office/spreadsheetml/2009/9/main" objectType="CheckBox" fmlaLink="#REF!" lockText="1" noThreeD="1"/>
</file>

<file path=xl/ctrlProps/ctrlProp845.xml><?xml version="1.0" encoding="utf-8"?>
<formControlPr xmlns="http://schemas.microsoft.com/office/spreadsheetml/2009/9/main" objectType="CheckBox" fmlaLink="#REF!" lockText="1" noThreeD="1"/>
</file>

<file path=xl/ctrlProps/ctrlProp846.xml><?xml version="1.0" encoding="utf-8"?>
<formControlPr xmlns="http://schemas.microsoft.com/office/spreadsheetml/2009/9/main" objectType="CheckBox" fmlaLink="#REF!" lockText="1" noThreeD="1"/>
</file>

<file path=xl/ctrlProps/ctrlProp847.xml><?xml version="1.0" encoding="utf-8"?>
<formControlPr xmlns="http://schemas.microsoft.com/office/spreadsheetml/2009/9/main" objectType="CheckBox" fmlaLink="#REF!" lockText="1" noThreeD="1"/>
</file>

<file path=xl/ctrlProps/ctrlProp848.xml><?xml version="1.0" encoding="utf-8"?>
<formControlPr xmlns="http://schemas.microsoft.com/office/spreadsheetml/2009/9/main" objectType="CheckBox" fmlaLink="#REF!" lockText="1" noThreeD="1"/>
</file>

<file path=xl/ctrlProps/ctrlProp849.xml><?xml version="1.0" encoding="utf-8"?>
<formControlPr xmlns="http://schemas.microsoft.com/office/spreadsheetml/2009/9/main" objectType="CheckBox" fmlaLink="#REF!" lockText="1" noThreeD="1"/>
</file>

<file path=xl/ctrlProps/ctrlProp85.xml><?xml version="1.0" encoding="utf-8"?>
<formControlPr xmlns="http://schemas.microsoft.com/office/spreadsheetml/2009/9/main" objectType="CheckBox" fmlaLink="#REF!" lockText="1" noThreeD="1"/>
</file>

<file path=xl/ctrlProps/ctrlProp850.xml><?xml version="1.0" encoding="utf-8"?>
<formControlPr xmlns="http://schemas.microsoft.com/office/spreadsheetml/2009/9/main" objectType="CheckBox" fmlaLink="#REF!" lockText="1" noThreeD="1"/>
</file>

<file path=xl/ctrlProps/ctrlProp851.xml><?xml version="1.0" encoding="utf-8"?>
<formControlPr xmlns="http://schemas.microsoft.com/office/spreadsheetml/2009/9/main" objectType="CheckBox" fmlaLink="#REF!" lockText="1" noThreeD="1"/>
</file>

<file path=xl/ctrlProps/ctrlProp852.xml><?xml version="1.0" encoding="utf-8"?>
<formControlPr xmlns="http://schemas.microsoft.com/office/spreadsheetml/2009/9/main" objectType="CheckBox" fmlaLink="#REF!" lockText="1" noThreeD="1"/>
</file>

<file path=xl/ctrlProps/ctrlProp853.xml><?xml version="1.0" encoding="utf-8"?>
<formControlPr xmlns="http://schemas.microsoft.com/office/spreadsheetml/2009/9/main" objectType="CheckBox" fmlaLink="#REF!" lockText="1" noThreeD="1"/>
</file>

<file path=xl/ctrlProps/ctrlProp854.xml><?xml version="1.0" encoding="utf-8"?>
<formControlPr xmlns="http://schemas.microsoft.com/office/spreadsheetml/2009/9/main" objectType="CheckBox" fmlaLink="#REF!" lockText="1" noThreeD="1"/>
</file>

<file path=xl/ctrlProps/ctrlProp855.xml><?xml version="1.0" encoding="utf-8"?>
<formControlPr xmlns="http://schemas.microsoft.com/office/spreadsheetml/2009/9/main" objectType="CheckBox" fmlaLink="#REF!" lockText="1" noThreeD="1"/>
</file>

<file path=xl/ctrlProps/ctrlProp856.xml><?xml version="1.0" encoding="utf-8"?>
<formControlPr xmlns="http://schemas.microsoft.com/office/spreadsheetml/2009/9/main" objectType="CheckBox" fmlaLink="#REF!" lockText="1" noThreeD="1"/>
</file>

<file path=xl/ctrlProps/ctrlProp857.xml><?xml version="1.0" encoding="utf-8"?>
<formControlPr xmlns="http://schemas.microsoft.com/office/spreadsheetml/2009/9/main" objectType="CheckBox" fmlaLink="#REF!" lockText="1" noThreeD="1"/>
</file>

<file path=xl/ctrlProps/ctrlProp858.xml><?xml version="1.0" encoding="utf-8"?>
<formControlPr xmlns="http://schemas.microsoft.com/office/spreadsheetml/2009/9/main" objectType="CheckBox" fmlaLink="#REF!" lockText="1" noThreeD="1"/>
</file>

<file path=xl/ctrlProps/ctrlProp859.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REF!" lockText="1" noThreeD="1"/>
</file>

<file path=xl/ctrlProps/ctrlProp860.xml><?xml version="1.0" encoding="utf-8"?>
<formControlPr xmlns="http://schemas.microsoft.com/office/spreadsheetml/2009/9/main" objectType="CheckBox" fmlaLink="#REF!" lockText="1" noThreeD="1"/>
</file>

<file path=xl/ctrlProps/ctrlProp861.xml><?xml version="1.0" encoding="utf-8"?>
<formControlPr xmlns="http://schemas.microsoft.com/office/spreadsheetml/2009/9/main" objectType="CheckBox" fmlaLink="#REF!" lockText="1" noThreeD="1"/>
</file>

<file path=xl/ctrlProps/ctrlProp862.xml><?xml version="1.0" encoding="utf-8"?>
<formControlPr xmlns="http://schemas.microsoft.com/office/spreadsheetml/2009/9/main" objectType="CheckBox" fmlaLink="#REF!" lockText="1" noThreeD="1"/>
</file>

<file path=xl/ctrlProps/ctrlProp863.xml><?xml version="1.0" encoding="utf-8"?>
<formControlPr xmlns="http://schemas.microsoft.com/office/spreadsheetml/2009/9/main" objectType="CheckBox" fmlaLink="#REF!" lockText="1" noThreeD="1"/>
</file>

<file path=xl/ctrlProps/ctrlProp864.xml><?xml version="1.0" encoding="utf-8"?>
<formControlPr xmlns="http://schemas.microsoft.com/office/spreadsheetml/2009/9/main" objectType="CheckBox" fmlaLink="#REF!" lockText="1" noThreeD="1"/>
</file>

<file path=xl/ctrlProps/ctrlProp865.xml><?xml version="1.0" encoding="utf-8"?>
<formControlPr xmlns="http://schemas.microsoft.com/office/spreadsheetml/2009/9/main" objectType="CheckBox" fmlaLink="#REF!" lockText="1" noThreeD="1"/>
</file>

<file path=xl/ctrlProps/ctrlProp866.xml><?xml version="1.0" encoding="utf-8"?>
<formControlPr xmlns="http://schemas.microsoft.com/office/spreadsheetml/2009/9/main" objectType="CheckBox" fmlaLink="#REF!" lockText="1" noThreeD="1"/>
</file>

<file path=xl/ctrlProps/ctrlProp867.xml><?xml version="1.0" encoding="utf-8"?>
<formControlPr xmlns="http://schemas.microsoft.com/office/spreadsheetml/2009/9/main" objectType="CheckBox" fmlaLink="#REF!" lockText="1" noThreeD="1"/>
</file>

<file path=xl/ctrlProps/ctrlProp868.xml><?xml version="1.0" encoding="utf-8"?>
<formControlPr xmlns="http://schemas.microsoft.com/office/spreadsheetml/2009/9/main" objectType="CheckBox" fmlaLink="#REF!" lockText="1" noThreeD="1"/>
</file>

<file path=xl/ctrlProps/ctrlProp869.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REF!" lockText="1" noThreeD="1"/>
</file>

<file path=xl/ctrlProps/ctrlProp870.xml><?xml version="1.0" encoding="utf-8"?>
<formControlPr xmlns="http://schemas.microsoft.com/office/spreadsheetml/2009/9/main" objectType="CheckBox" fmlaLink="#REF!" lockText="1" noThreeD="1"/>
</file>

<file path=xl/ctrlProps/ctrlProp871.xml><?xml version="1.0" encoding="utf-8"?>
<formControlPr xmlns="http://schemas.microsoft.com/office/spreadsheetml/2009/9/main" objectType="CheckBox" fmlaLink="#REF!" lockText="1" noThreeD="1"/>
</file>

<file path=xl/ctrlProps/ctrlProp872.xml><?xml version="1.0" encoding="utf-8"?>
<formControlPr xmlns="http://schemas.microsoft.com/office/spreadsheetml/2009/9/main" objectType="CheckBox" fmlaLink="#REF!" lockText="1" noThreeD="1"/>
</file>

<file path=xl/ctrlProps/ctrlProp873.xml><?xml version="1.0" encoding="utf-8"?>
<formControlPr xmlns="http://schemas.microsoft.com/office/spreadsheetml/2009/9/main" objectType="CheckBox" fmlaLink="#REF!" lockText="1" noThreeD="1"/>
</file>

<file path=xl/ctrlProps/ctrlProp874.xml><?xml version="1.0" encoding="utf-8"?>
<formControlPr xmlns="http://schemas.microsoft.com/office/spreadsheetml/2009/9/main" objectType="CheckBox" fmlaLink="#REF!" lockText="1" noThreeD="1"/>
</file>

<file path=xl/ctrlProps/ctrlProp875.xml><?xml version="1.0" encoding="utf-8"?>
<formControlPr xmlns="http://schemas.microsoft.com/office/spreadsheetml/2009/9/main" objectType="CheckBox" fmlaLink="#REF!" lockText="1" noThreeD="1"/>
</file>

<file path=xl/ctrlProps/ctrlProp876.xml><?xml version="1.0" encoding="utf-8"?>
<formControlPr xmlns="http://schemas.microsoft.com/office/spreadsheetml/2009/9/main" objectType="CheckBox" fmlaLink="#REF!" lockText="1" noThreeD="1"/>
</file>

<file path=xl/ctrlProps/ctrlProp877.xml><?xml version="1.0" encoding="utf-8"?>
<formControlPr xmlns="http://schemas.microsoft.com/office/spreadsheetml/2009/9/main" objectType="CheckBox" fmlaLink="#REF!" lockText="1" noThreeD="1"/>
</file>

<file path=xl/ctrlProps/ctrlProp878.xml><?xml version="1.0" encoding="utf-8"?>
<formControlPr xmlns="http://schemas.microsoft.com/office/spreadsheetml/2009/9/main" objectType="CheckBox" fmlaLink="#REF!" lockText="1" noThreeD="1"/>
</file>

<file path=xl/ctrlProps/ctrlProp879.xml><?xml version="1.0" encoding="utf-8"?>
<formControlPr xmlns="http://schemas.microsoft.com/office/spreadsheetml/2009/9/main" objectType="CheckBox" fmlaLink="#REF!" lockText="1" noThreeD="1"/>
</file>

<file path=xl/ctrlProps/ctrlProp88.xml><?xml version="1.0" encoding="utf-8"?>
<formControlPr xmlns="http://schemas.microsoft.com/office/spreadsheetml/2009/9/main" objectType="CheckBox" fmlaLink="#REF!" lockText="1" noThreeD="1"/>
</file>

<file path=xl/ctrlProps/ctrlProp880.xml><?xml version="1.0" encoding="utf-8"?>
<formControlPr xmlns="http://schemas.microsoft.com/office/spreadsheetml/2009/9/main" objectType="CheckBox" fmlaLink="#REF!" lockText="1" noThreeD="1"/>
</file>

<file path=xl/ctrlProps/ctrlProp881.xml><?xml version="1.0" encoding="utf-8"?>
<formControlPr xmlns="http://schemas.microsoft.com/office/spreadsheetml/2009/9/main" objectType="CheckBox" fmlaLink="#REF!" lockText="1" noThreeD="1"/>
</file>

<file path=xl/ctrlProps/ctrlProp882.xml><?xml version="1.0" encoding="utf-8"?>
<formControlPr xmlns="http://schemas.microsoft.com/office/spreadsheetml/2009/9/main" objectType="CheckBox" fmlaLink="#REF!" lockText="1" noThreeD="1"/>
</file>

<file path=xl/ctrlProps/ctrlProp883.xml><?xml version="1.0" encoding="utf-8"?>
<formControlPr xmlns="http://schemas.microsoft.com/office/spreadsheetml/2009/9/main" objectType="CheckBox" fmlaLink="#REF!" lockText="1" noThreeD="1"/>
</file>

<file path=xl/ctrlProps/ctrlProp884.xml><?xml version="1.0" encoding="utf-8"?>
<formControlPr xmlns="http://schemas.microsoft.com/office/spreadsheetml/2009/9/main" objectType="CheckBox" fmlaLink="#REF!" lockText="1" noThreeD="1"/>
</file>

<file path=xl/ctrlProps/ctrlProp885.xml><?xml version="1.0" encoding="utf-8"?>
<formControlPr xmlns="http://schemas.microsoft.com/office/spreadsheetml/2009/9/main" objectType="CheckBox" fmlaLink="#REF!" lockText="1" noThreeD="1"/>
</file>

<file path=xl/ctrlProps/ctrlProp886.xml><?xml version="1.0" encoding="utf-8"?>
<formControlPr xmlns="http://schemas.microsoft.com/office/spreadsheetml/2009/9/main" objectType="CheckBox" fmlaLink="#REF!" lockText="1" noThreeD="1"/>
</file>

<file path=xl/ctrlProps/ctrlProp887.xml><?xml version="1.0" encoding="utf-8"?>
<formControlPr xmlns="http://schemas.microsoft.com/office/spreadsheetml/2009/9/main" objectType="CheckBox" fmlaLink="#REF!" lockText="1" noThreeD="1"/>
</file>

<file path=xl/ctrlProps/ctrlProp888.xml><?xml version="1.0" encoding="utf-8"?>
<formControlPr xmlns="http://schemas.microsoft.com/office/spreadsheetml/2009/9/main" objectType="CheckBox" fmlaLink="#REF!" lockText="1" noThreeD="1"/>
</file>

<file path=xl/ctrlProps/ctrlProp889.xml><?xml version="1.0" encoding="utf-8"?>
<formControlPr xmlns="http://schemas.microsoft.com/office/spreadsheetml/2009/9/main" objectType="CheckBox" fmlaLink="#REF!" lockText="1" noThreeD="1"/>
</file>

<file path=xl/ctrlProps/ctrlProp89.xml><?xml version="1.0" encoding="utf-8"?>
<formControlPr xmlns="http://schemas.microsoft.com/office/spreadsheetml/2009/9/main" objectType="CheckBox" fmlaLink="#REF!" lockText="1" noThreeD="1"/>
</file>

<file path=xl/ctrlProps/ctrlProp890.xml><?xml version="1.0" encoding="utf-8"?>
<formControlPr xmlns="http://schemas.microsoft.com/office/spreadsheetml/2009/9/main" objectType="CheckBox" fmlaLink="#REF!" lockText="1" noThreeD="1"/>
</file>

<file path=xl/ctrlProps/ctrlProp891.xml><?xml version="1.0" encoding="utf-8"?>
<formControlPr xmlns="http://schemas.microsoft.com/office/spreadsheetml/2009/9/main" objectType="CheckBox" fmlaLink="#REF!" lockText="1" noThreeD="1"/>
</file>

<file path=xl/ctrlProps/ctrlProp892.xml><?xml version="1.0" encoding="utf-8"?>
<formControlPr xmlns="http://schemas.microsoft.com/office/spreadsheetml/2009/9/main" objectType="CheckBox" fmlaLink="#REF!" lockText="1" noThreeD="1"/>
</file>

<file path=xl/ctrlProps/ctrlProp893.xml><?xml version="1.0" encoding="utf-8"?>
<formControlPr xmlns="http://schemas.microsoft.com/office/spreadsheetml/2009/9/main" objectType="CheckBox" fmlaLink="#REF!" lockText="1" noThreeD="1"/>
</file>

<file path=xl/ctrlProps/ctrlProp894.xml><?xml version="1.0" encoding="utf-8"?>
<formControlPr xmlns="http://schemas.microsoft.com/office/spreadsheetml/2009/9/main" objectType="CheckBox" fmlaLink="#REF!" lockText="1" noThreeD="1"/>
</file>

<file path=xl/ctrlProps/ctrlProp895.xml><?xml version="1.0" encoding="utf-8"?>
<formControlPr xmlns="http://schemas.microsoft.com/office/spreadsheetml/2009/9/main" objectType="CheckBox" fmlaLink="#REF!" lockText="1" noThreeD="1"/>
</file>

<file path=xl/ctrlProps/ctrlProp896.xml><?xml version="1.0" encoding="utf-8"?>
<formControlPr xmlns="http://schemas.microsoft.com/office/spreadsheetml/2009/9/main" objectType="CheckBox" fmlaLink="#REF!" lockText="1" noThreeD="1"/>
</file>

<file path=xl/ctrlProps/ctrlProp897.xml><?xml version="1.0" encoding="utf-8"?>
<formControlPr xmlns="http://schemas.microsoft.com/office/spreadsheetml/2009/9/main" objectType="CheckBox" fmlaLink="#REF!" lockText="1" noThreeD="1"/>
</file>

<file path=xl/ctrlProps/ctrlProp898.xml><?xml version="1.0" encoding="utf-8"?>
<formControlPr xmlns="http://schemas.microsoft.com/office/spreadsheetml/2009/9/main" objectType="CheckBox" fmlaLink="#REF!" lockText="1" noThreeD="1"/>
</file>

<file path=xl/ctrlProps/ctrlProp89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ctrlProps/ctrlProp90.xml><?xml version="1.0" encoding="utf-8"?>
<formControlPr xmlns="http://schemas.microsoft.com/office/spreadsheetml/2009/9/main" objectType="CheckBox" fmlaLink="#REF!" lockText="1" noThreeD="1"/>
</file>

<file path=xl/ctrlProps/ctrlProp900.xml><?xml version="1.0" encoding="utf-8"?>
<formControlPr xmlns="http://schemas.microsoft.com/office/spreadsheetml/2009/9/main" objectType="CheckBox" fmlaLink="#REF!" lockText="1" noThreeD="1"/>
</file>

<file path=xl/ctrlProps/ctrlProp901.xml><?xml version="1.0" encoding="utf-8"?>
<formControlPr xmlns="http://schemas.microsoft.com/office/spreadsheetml/2009/9/main" objectType="CheckBox" fmlaLink="#REF!" lockText="1" noThreeD="1"/>
</file>

<file path=xl/ctrlProps/ctrlProp902.xml><?xml version="1.0" encoding="utf-8"?>
<formControlPr xmlns="http://schemas.microsoft.com/office/spreadsheetml/2009/9/main" objectType="CheckBox" fmlaLink="#REF!" lockText="1" noThreeD="1"/>
</file>

<file path=xl/ctrlProps/ctrlProp903.xml><?xml version="1.0" encoding="utf-8"?>
<formControlPr xmlns="http://schemas.microsoft.com/office/spreadsheetml/2009/9/main" objectType="CheckBox" fmlaLink="#REF!" lockText="1" noThreeD="1"/>
</file>

<file path=xl/ctrlProps/ctrlProp904.xml><?xml version="1.0" encoding="utf-8"?>
<formControlPr xmlns="http://schemas.microsoft.com/office/spreadsheetml/2009/9/main" objectType="CheckBox" fmlaLink="#REF!" lockText="1" noThreeD="1"/>
</file>

<file path=xl/ctrlProps/ctrlProp905.xml><?xml version="1.0" encoding="utf-8"?>
<formControlPr xmlns="http://schemas.microsoft.com/office/spreadsheetml/2009/9/main" objectType="CheckBox" fmlaLink="#REF!" lockText="1" noThreeD="1"/>
</file>

<file path=xl/ctrlProps/ctrlProp906.xml><?xml version="1.0" encoding="utf-8"?>
<formControlPr xmlns="http://schemas.microsoft.com/office/spreadsheetml/2009/9/main" objectType="CheckBox" fmlaLink="#REF!" lockText="1" noThreeD="1"/>
</file>

<file path=xl/ctrlProps/ctrlProp907.xml><?xml version="1.0" encoding="utf-8"?>
<formControlPr xmlns="http://schemas.microsoft.com/office/spreadsheetml/2009/9/main" objectType="CheckBox" fmlaLink="#REF!" lockText="1" noThreeD="1"/>
</file>

<file path=xl/ctrlProps/ctrlProp908.xml><?xml version="1.0" encoding="utf-8"?>
<formControlPr xmlns="http://schemas.microsoft.com/office/spreadsheetml/2009/9/main" objectType="CheckBox" fmlaLink="#REF!" lockText="1" noThreeD="1"/>
</file>

<file path=xl/ctrlProps/ctrlProp909.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REF!" lockText="1" noThreeD="1"/>
</file>

<file path=xl/ctrlProps/ctrlProp910.xml><?xml version="1.0" encoding="utf-8"?>
<formControlPr xmlns="http://schemas.microsoft.com/office/spreadsheetml/2009/9/main" objectType="CheckBox" fmlaLink="#REF!" lockText="1" noThreeD="1"/>
</file>

<file path=xl/ctrlProps/ctrlProp911.xml><?xml version="1.0" encoding="utf-8"?>
<formControlPr xmlns="http://schemas.microsoft.com/office/spreadsheetml/2009/9/main" objectType="CheckBox" fmlaLink="#REF!" lockText="1" noThreeD="1"/>
</file>

<file path=xl/ctrlProps/ctrlProp912.xml><?xml version="1.0" encoding="utf-8"?>
<formControlPr xmlns="http://schemas.microsoft.com/office/spreadsheetml/2009/9/main" objectType="CheckBox" fmlaLink="#REF!" lockText="1" noThreeD="1"/>
</file>

<file path=xl/ctrlProps/ctrlProp913.xml><?xml version="1.0" encoding="utf-8"?>
<formControlPr xmlns="http://schemas.microsoft.com/office/spreadsheetml/2009/9/main" objectType="CheckBox" fmlaLink="#REF!" lockText="1" noThreeD="1"/>
</file>

<file path=xl/ctrlProps/ctrlProp914.xml><?xml version="1.0" encoding="utf-8"?>
<formControlPr xmlns="http://schemas.microsoft.com/office/spreadsheetml/2009/9/main" objectType="CheckBox" fmlaLink="#REF!" lockText="1" noThreeD="1"/>
</file>

<file path=xl/ctrlProps/ctrlProp915.xml><?xml version="1.0" encoding="utf-8"?>
<formControlPr xmlns="http://schemas.microsoft.com/office/spreadsheetml/2009/9/main" objectType="CheckBox" fmlaLink="#REF!" lockText="1" noThreeD="1"/>
</file>

<file path=xl/ctrlProps/ctrlProp916.xml><?xml version="1.0" encoding="utf-8"?>
<formControlPr xmlns="http://schemas.microsoft.com/office/spreadsheetml/2009/9/main" objectType="CheckBox" fmlaLink="#REF!" lockText="1" noThreeD="1"/>
</file>

<file path=xl/ctrlProps/ctrlProp917.xml><?xml version="1.0" encoding="utf-8"?>
<formControlPr xmlns="http://schemas.microsoft.com/office/spreadsheetml/2009/9/main" objectType="CheckBox" fmlaLink="#REF!" lockText="1" noThreeD="1"/>
</file>

<file path=xl/ctrlProps/ctrlProp918.xml><?xml version="1.0" encoding="utf-8"?>
<formControlPr xmlns="http://schemas.microsoft.com/office/spreadsheetml/2009/9/main" objectType="CheckBox" fmlaLink="#REF!" lockText="1" noThreeD="1"/>
</file>

<file path=xl/ctrlProps/ctrlProp919.xml><?xml version="1.0" encoding="utf-8"?>
<formControlPr xmlns="http://schemas.microsoft.com/office/spreadsheetml/2009/9/main" objectType="CheckBox" fmlaLink="#REF!" lockText="1" noThreeD="1"/>
</file>

<file path=xl/ctrlProps/ctrlProp92.xml><?xml version="1.0" encoding="utf-8"?>
<formControlPr xmlns="http://schemas.microsoft.com/office/spreadsheetml/2009/9/main" objectType="CheckBox" fmlaLink="#REF!" lockText="1" noThreeD="1"/>
</file>

<file path=xl/ctrlProps/ctrlProp920.xml><?xml version="1.0" encoding="utf-8"?>
<formControlPr xmlns="http://schemas.microsoft.com/office/spreadsheetml/2009/9/main" objectType="CheckBox" fmlaLink="#REF!" lockText="1" noThreeD="1"/>
</file>

<file path=xl/ctrlProps/ctrlProp921.xml><?xml version="1.0" encoding="utf-8"?>
<formControlPr xmlns="http://schemas.microsoft.com/office/spreadsheetml/2009/9/main" objectType="CheckBox" fmlaLink="#REF!" lockText="1" noThreeD="1"/>
</file>

<file path=xl/ctrlProps/ctrlProp922.xml><?xml version="1.0" encoding="utf-8"?>
<formControlPr xmlns="http://schemas.microsoft.com/office/spreadsheetml/2009/9/main" objectType="CheckBox" fmlaLink="#REF!" lockText="1" noThreeD="1"/>
</file>

<file path=xl/ctrlProps/ctrlProp923.xml><?xml version="1.0" encoding="utf-8"?>
<formControlPr xmlns="http://schemas.microsoft.com/office/spreadsheetml/2009/9/main" objectType="CheckBox" fmlaLink="#REF!" lockText="1" noThreeD="1"/>
</file>

<file path=xl/ctrlProps/ctrlProp924.xml><?xml version="1.0" encoding="utf-8"?>
<formControlPr xmlns="http://schemas.microsoft.com/office/spreadsheetml/2009/9/main" objectType="CheckBox" fmlaLink="#REF!" lockText="1" noThreeD="1"/>
</file>

<file path=xl/ctrlProps/ctrlProp925.xml><?xml version="1.0" encoding="utf-8"?>
<formControlPr xmlns="http://schemas.microsoft.com/office/spreadsheetml/2009/9/main" objectType="CheckBox" fmlaLink="#REF!" lockText="1" noThreeD="1"/>
</file>

<file path=xl/ctrlProps/ctrlProp926.xml><?xml version="1.0" encoding="utf-8"?>
<formControlPr xmlns="http://schemas.microsoft.com/office/spreadsheetml/2009/9/main" objectType="CheckBox" fmlaLink="#REF!" lockText="1" noThreeD="1"/>
</file>

<file path=xl/ctrlProps/ctrlProp927.xml><?xml version="1.0" encoding="utf-8"?>
<formControlPr xmlns="http://schemas.microsoft.com/office/spreadsheetml/2009/9/main" objectType="CheckBox" fmlaLink="#REF!" lockText="1" noThreeD="1"/>
</file>

<file path=xl/ctrlProps/ctrlProp928.xml><?xml version="1.0" encoding="utf-8"?>
<formControlPr xmlns="http://schemas.microsoft.com/office/spreadsheetml/2009/9/main" objectType="CheckBox" fmlaLink="#REF!" lockText="1" noThreeD="1"/>
</file>

<file path=xl/ctrlProps/ctrlProp929.xml><?xml version="1.0" encoding="utf-8"?>
<formControlPr xmlns="http://schemas.microsoft.com/office/spreadsheetml/2009/9/main" objectType="CheckBox" fmlaLink="#REF!" lockText="1" noThreeD="1"/>
</file>

<file path=xl/ctrlProps/ctrlProp93.xml><?xml version="1.0" encoding="utf-8"?>
<formControlPr xmlns="http://schemas.microsoft.com/office/spreadsheetml/2009/9/main" objectType="CheckBox" fmlaLink="#REF!" lockText="1" noThreeD="1"/>
</file>

<file path=xl/ctrlProps/ctrlProp930.xml><?xml version="1.0" encoding="utf-8"?>
<formControlPr xmlns="http://schemas.microsoft.com/office/spreadsheetml/2009/9/main" objectType="CheckBox" fmlaLink="#REF!" lockText="1" noThreeD="1"/>
</file>

<file path=xl/ctrlProps/ctrlProp931.xml><?xml version="1.0" encoding="utf-8"?>
<formControlPr xmlns="http://schemas.microsoft.com/office/spreadsheetml/2009/9/main" objectType="CheckBox" fmlaLink="#REF!" lockText="1" noThreeD="1"/>
</file>

<file path=xl/ctrlProps/ctrlProp932.xml><?xml version="1.0" encoding="utf-8"?>
<formControlPr xmlns="http://schemas.microsoft.com/office/spreadsheetml/2009/9/main" objectType="CheckBox" fmlaLink="#REF!" lockText="1" noThreeD="1"/>
</file>

<file path=xl/ctrlProps/ctrlProp933.xml><?xml version="1.0" encoding="utf-8"?>
<formControlPr xmlns="http://schemas.microsoft.com/office/spreadsheetml/2009/9/main" objectType="CheckBox" fmlaLink="#REF!" lockText="1" noThreeD="1"/>
</file>

<file path=xl/ctrlProps/ctrlProp934.xml><?xml version="1.0" encoding="utf-8"?>
<formControlPr xmlns="http://schemas.microsoft.com/office/spreadsheetml/2009/9/main" objectType="CheckBox" fmlaLink="#REF!" lockText="1" noThreeD="1"/>
</file>

<file path=xl/ctrlProps/ctrlProp935.xml><?xml version="1.0" encoding="utf-8"?>
<formControlPr xmlns="http://schemas.microsoft.com/office/spreadsheetml/2009/9/main" objectType="CheckBox" fmlaLink="#REF!" lockText="1" noThreeD="1"/>
</file>

<file path=xl/ctrlProps/ctrlProp936.xml><?xml version="1.0" encoding="utf-8"?>
<formControlPr xmlns="http://schemas.microsoft.com/office/spreadsheetml/2009/9/main" objectType="CheckBox" fmlaLink="#REF!" lockText="1" noThreeD="1"/>
</file>

<file path=xl/ctrlProps/ctrlProp937.xml><?xml version="1.0" encoding="utf-8"?>
<formControlPr xmlns="http://schemas.microsoft.com/office/spreadsheetml/2009/9/main" objectType="CheckBox" fmlaLink="#REF!" lockText="1" noThreeD="1"/>
</file>

<file path=xl/ctrlProps/ctrlProp938.xml><?xml version="1.0" encoding="utf-8"?>
<formControlPr xmlns="http://schemas.microsoft.com/office/spreadsheetml/2009/9/main" objectType="CheckBox" fmlaLink="#REF!" lockText="1" noThreeD="1"/>
</file>

<file path=xl/ctrlProps/ctrlProp939.xml><?xml version="1.0" encoding="utf-8"?>
<formControlPr xmlns="http://schemas.microsoft.com/office/spreadsheetml/2009/9/main" objectType="CheckBox" fmlaLink="#REF!" lockText="1" noThreeD="1"/>
</file>

<file path=xl/ctrlProps/ctrlProp94.xml><?xml version="1.0" encoding="utf-8"?>
<formControlPr xmlns="http://schemas.microsoft.com/office/spreadsheetml/2009/9/main" objectType="CheckBox" fmlaLink="#REF!" lockText="1" noThreeD="1"/>
</file>

<file path=xl/ctrlProps/ctrlProp940.xml><?xml version="1.0" encoding="utf-8"?>
<formControlPr xmlns="http://schemas.microsoft.com/office/spreadsheetml/2009/9/main" objectType="CheckBox" fmlaLink="#REF!" lockText="1" noThreeD="1"/>
</file>

<file path=xl/ctrlProps/ctrlProp941.xml><?xml version="1.0" encoding="utf-8"?>
<formControlPr xmlns="http://schemas.microsoft.com/office/spreadsheetml/2009/9/main" objectType="CheckBox" fmlaLink="#REF!" lockText="1" noThreeD="1"/>
</file>

<file path=xl/ctrlProps/ctrlProp942.xml><?xml version="1.0" encoding="utf-8"?>
<formControlPr xmlns="http://schemas.microsoft.com/office/spreadsheetml/2009/9/main" objectType="CheckBox" fmlaLink="#REF!" lockText="1" noThreeD="1"/>
</file>

<file path=xl/ctrlProps/ctrlProp943.xml><?xml version="1.0" encoding="utf-8"?>
<formControlPr xmlns="http://schemas.microsoft.com/office/spreadsheetml/2009/9/main" objectType="CheckBox" fmlaLink="#REF!" lockText="1" noThreeD="1"/>
</file>

<file path=xl/ctrlProps/ctrlProp944.xml><?xml version="1.0" encoding="utf-8"?>
<formControlPr xmlns="http://schemas.microsoft.com/office/spreadsheetml/2009/9/main" objectType="CheckBox" fmlaLink="#REF!" lockText="1" noThreeD="1"/>
</file>

<file path=xl/ctrlProps/ctrlProp945.xml><?xml version="1.0" encoding="utf-8"?>
<formControlPr xmlns="http://schemas.microsoft.com/office/spreadsheetml/2009/9/main" objectType="CheckBox" fmlaLink="#REF!" lockText="1" noThreeD="1"/>
</file>

<file path=xl/ctrlProps/ctrlProp946.xml><?xml version="1.0" encoding="utf-8"?>
<formControlPr xmlns="http://schemas.microsoft.com/office/spreadsheetml/2009/9/main" objectType="CheckBox" fmlaLink="#REF!" lockText="1" noThreeD="1"/>
</file>

<file path=xl/ctrlProps/ctrlProp947.xml><?xml version="1.0" encoding="utf-8"?>
<formControlPr xmlns="http://schemas.microsoft.com/office/spreadsheetml/2009/9/main" objectType="CheckBox" fmlaLink="#REF!" lockText="1" noThreeD="1"/>
</file>

<file path=xl/ctrlProps/ctrlProp948.xml><?xml version="1.0" encoding="utf-8"?>
<formControlPr xmlns="http://schemas.microsoft.com/office/spreadsheetml/2009/9/main" objectType="CheckBox" fmlaLink="#REF!" lockText="1" noThreeD="1"/>
</file>

<file path=xl/ctrlProps/ctrlProp949.xml><?xml version="1.0" encoding="utf-8"?>
<formControlPr xmlns="http://schemas.microsoft.com/office/spreadsheetml/2009/9/main" objectType="CheckBox" fmlaLink="#REF!" lockText="1" noThreeD="1"/>
</file>

<file path=xl/ctrlProps/ctrlProp95.xml><?xml version="1.0" encoding="utf-8"?>
<formControlPr xmlns="http://schemas.microsoft.com/office/spreadsheetml/2009/9/main" objectType="CheckBox" fmlaLink="#REF!" lockText="1" noThreeD="1"/>
</file>

<file path=xl/ctrlProps/ctrlProp950.xml><?xml version="1.0" encoding="utf-8"?>
<formControlPr xmlns="http://schemas.microsoft.com/office/spreadsheetml/2009/9/main" objectType="CheckBox" fmlaLink="#REF!" lockText="1" noThreeD="1"/>
</file>

<file path=xl/ctrlProps/ctrlProp951.xml><?xml version="1.0" encoding="utf-8"?>
<formControlPr xmlns="http://schemas.microsoft.com/office/spreadsheetml/2009/9/main" objectType="CheckBox" fmlaLink="#REF!" lockText="1" noThreeD="1"/>
</file>

<file path=xl/ctrlProps/ctrlProp952.xml><?xml version="1.0" encoding="utf-8"?>
<formControlPr xmlns="http://schemas.microsoft.com/office/spreadsheetml/2009/9/main" objectType="CheckBox" fmlaLink="#REF!" lockText="1" noThreeD="1"/>
</file>

<file path=xl/ctrlProps/ctrlProp953.xml><?xml version="1.0" encoding="utf-8"?>
<formControlPr xmlns="http://schemas.microsoft.com/office/spreadsheetml/2009/9/main" objectType="CheckBox" fmlaLink="#REF!" lockText="1" noThreeD="1"/>
</file>

<file path=xl/ctrlProps/ctrlProp954.xml><?xml version="1.0" encoding="utf-8"?>
<formControlPr xmlns="http://schemas.microsoft.com/office/spreadsheetml/2009/9/main" objectType="CheckBox" fmlaLink="#REF!" lockText="1" noThreeD="1"/>
</file>

<file path=xl/ctrlProps/ctrlProp955.xml><?xml version="1.0" encoding="utf-8"?>
<formControlPr xmlns="http://schemas.microsoft.com/office/spreadsheetml/2009/9/main" objectType="CheckBox" fmlaLink="#REF!" lockText="1" noThreeD="1"/>
</file>

<file path=xl/ctrlProps/ctrlProp956.xml><?xml version="1.0" encoding="utf-8"?>
<formControlPr xmlns="http://schemas.microsoft.com/office/spreadsheetml/2009/9/main" objectType="CheckBox" fmlaLink="#REF!" lockText="1" noThreeD="1"/>
</file>

<file path=xl/ctrlProps/ctrlProp957.xml><?xml version="1.0" encoding="utf-8"?>
<formControlPr xmlns="http://schemas.microsoft.com/office/spreadsheetml/2009/9/main" objectType="CheckBox" fmlaLink="#REF!" lockText="1" noThreeD="1"/>
</file>

<file path=xl/ctrlProps/ctrlProp958.xml><?xml version="1.0" encoding="utf-8"?>
<formControlPr xmlns="http://schemas.microsoft.com/office/spreadsheetml/2009/9/main" objectType="CheckBox" fmlaLink="#REF!" lockText="1" noThreeD="1"/>
</file>

<file path=xl/ctrlProps/ctrlProp959.xml><?xml version="1.0" encoding="utf-8"?>
<formControlPr xmlns="http://schemas.microsoft.com/office/spreadsheetml/2009/9/main" objectType="CheckBox" fmlaLink="#REF!" lockText="1" noThreeD="1"/>
</file>

<file path=xl/ctrlProps/ctrlProp96.xml><?xml version="1.0" encoding="utf-8"?>
<formControlPr xmlns="http://schemas.microsoft.com/office/spreadsheetml/2009/9/main" objectType="CheckBox" fmlaLink="#REF!" lockText="1" noThreeD="1"/>
</file>

<file path=xl/ctrlProps/ctrlProp960.xml><?xml version="1.0" encoding="utf-8"?>
<formControlPr xmlns="http://schemas.microsoft.com/office/spreadsheetml/2009/9/main" objectType="CheckBox" fmlaLink="#REF!" lockText="1" noThreeD="1"/>
</file>

<file path=xl/ctrlProps/ctrlProp961.xml><?xml version="1.0" encoding="utf-8"?>
<formControlPr xmlns="http://schemas.microsoft.com/office/spreadsheetml/2009/9/main" objectType="CheckBox" fmlaLink="#REF!" lockText="1" noThreeD="1"/>
</file>

<file path=xl/ctrlProps/ctrlProp962.xml><?xml version="1.0" encoding="utf-8"?>
<formControlPr xmlns="http://schemas.microsoft.com/office/spreadsheetml/2009/9/main" objectType="CheckBox" fmlaLink="#REF!" lockText="1" noThreeD="1"/>
</file>

<file path=xl/ctrlProps/ctrlProp963.xml><?xml version="1.0" encoding="utf-8"?>
<formControlPr xmlns="http://schemas.microsoft.com/office/spreadsheetml/2009/9/main" objectType="CheckBox" fmlaLink="#REF!" lockText="1" noThreeD="1"/>
</file>

<file path=xl/ctrlProps/ctrlProp964.xml><?xml version="1.0" encoding="utf-8"?>
<formControlPr xmlns="http://schemas.microsoft.com/office/spreadsheetml/2009/9/main" objectType="CheckBox" fmlaLink="#REF!" lockText="1" noThreeD="1"/>
</file>

<file path=xl/ctrlProps/ctrlProp965.xml><?xml version="1.0" encoding="utf-8"?>
<formControlPr xmlns="http://schemas.microsoft.com/office/spreadsheetml/2009/9/main" objectType="CheckBox" fmlaLink="#REF!" lockText="1" noThreeD="1"/>
</file>

<file path=xl/ctrlProps/ctrlProp966.xml><?xml version="1.0" encoding="utf-8"?>
<formControlPr xmlns="http://schemas.microsoft.com/office/spreadsheetml/2009/9/main" objectType="CheckBox" fmlaLink="#REF!" lockText="1" noThreeD="1"/>
</file>

<file path=xl/ctrlProps/ctrlProp967.xml><?xml version="1.0" encoding="utf-8"?>
<formControlPr xmlns="http://schemas.microsoft.com/office/spreadsheetml/2009/9/main" objectType="CheckBox" fmlaLink="#REF!" lockText="1" noThreeD="1"/>
</file>

<file path=xl/ctrlProps/ctrlProp968.xml><?xml version="1.0" encoding="utf-8"?>
<formControlPr xmlns="http://schemas.microsoft.com/office/spreadsheetml/2009/9/main" objectType="CheckBox" fmlaLink="#REF!" lockText="1" noThreeD="1"/>
</file>

<file path=xl/ctrlProps/ctrlProp969.xml><?xml version="1.0" encoding="utf-8"?>
<formControlPr xmlns="http://schemas.microsoft.com/office/spreadsheetml/2009/9/main" objectType="CheckBox" fmlaLink="#REF!" lockText="1" noThreeD="1"/>
</file>

<file path=xl/ctrlProps/ctrlProp97.xml><?xml version="1.0" encoding="utf-8"?>
<formControlPr xmlns="http://schemas.microsoft.com/office/spreadsheetml/2009/9/main" objectType="CheckBox" fmlaLink="#REF!" lockText="1" noThreeD="1"/>
</file>

<file path=xl/ctrlProps/ctrlProp970.xml><?xml version="1.0" encoding="utf-8"?>
<formControlPr xmlns="http://schemas.microsoft.com/office/spreadsheetml/2009/9/main" objectType="CheckBox" fmlaLink="#REF!" lockText="1" noThreeD="1"/>
</file>

<file path=xl/ctrlProps/ctrlProp971.xml><?xml version="1.0" encoding="utf-8"?>
<formControlPr xmlns="http://schemas.microsoft.com/office/spreadsheetml/2009/9/main" objectType="CheckBox" fmlaLink="#REF!" lockText="1" noThreeD="1"/>
</file>

<file path=xl/ctrlProps/ctrlProp972.xml><?xml version="1.0" encoding="utf-8"?>
<formControlPr xmlns="http://schemas.microsoft.com/office/spreadsheetml/2009/9/main" objectType="CheckBox" fmlaLink="#REF!" lockText="1" noThreeD="1"/>
</file>

<file path=xl/ctrlProps/ctrlProp973.xml><?xml version="1.0" encoding="utf-8"?>
<formControlPr xmlns="http://schemas.microsoft.com/office/spreadsheetml/2009/9/main" objectType="CheckBox" fmlaLink="#REF!" lockText="1" noThreeD="1"/>
</file>

<file path=xl/ctrlProps/ctrlProp974.xml><?xml version="1.0" encoding="utf-8"?>
<formControlPr xmlns="http://schemas.microsoft.com/office/spreadsheetml/2009/9/main" objectType="CheckBox" fmlaLink="#REF!" lockText="1" noThreeD="1"/>
</file>

<file path=xl/ctrlProps/ctrlProp975.xml><?xml version="1.0" encoding="utf-8"?>
<formControlPr xmlns="http://schemas.microsoft.com/office/spreadsheetml/2009/9/main" objectType="CheckBox" fmlaLink="#REF!" lockText="1" noThreeD="1"/>
</file>

<file path=xl/ctrlProps/ctrlProp976.xml><?xml version="1.0" encoding="utf-8"?>
<formControlPr xmlns="http://schemas.microsoft.com/office/spreadsheetml/2009/9/main" objectType="CheckBox" fmlaLink="#REF!" lockText="1" noThreeD="1"/>
</file>

<file path=xl/ctrlProps/ctrlProp977.xml><?xml version="1.0" encoding="utf-8"?>
<formControlPr xmlns="http://schemas.microsoft.com/office/spreadsheetml/2009/9/main" objectType="CheckBox" fmlaLink="#REF!" lockText="1" noThreeD="1"/>
</file>

<file path=xl/ctrlProps/ctrlProp978.xml><?xml version="1.0" encoding="utf-8"?>
<formControlPr xmlns="http://schemas.microsoft.com/office/spreadsheetml/2009/9/main" objectType="CheckBox" fmlaLink="#REF!" lockText="1" noThreeD="1"/>
</file>

<file path=xl/ctrlProps/ctrlProp979.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REF!" lockText="1" noThreeD="1"/>
</file>

<file path=xl/ctrlProps/ctrlProp980.xml><?xml version="1.0" encoding="utf-8"?>
<formControlPr xmlns="http://schemas.microsoft.com/office/spreadsheetml/2009/9/main" objectType="CheckBox" fmlaLink="#REF!" lockText="1" noThreeD="1"/>
</file>

<file path=xl/ctrlProps/ctrlProp981.xml><?xml version="1.0" encoding="utf-8"?>
<formControlPr xmlns="http://schemas.microsoft.com/office/spreadsheetml/2009/9/main" objectType="CheckBox" fmlaLink="#REF!" lockText="1" noThreeD="1"/>
</file>

<file path=xl/ctrlProps/ctrlProp982.xml><?xml version="1.0" encoding="utf-8"?>
<formControlPr xmlns="http://schemas.microsoft.com/office/spreadsheetml/2009/9/main" objectType="CheckBox" fmlaLink="#REF!" lockText="1" noThreeD="1"/>
</file>

<file path=xl/ctrlProps/ctrlProp983.xml><?xml version="1.0" encoding="utf-8"?>
<formControlPr xmlns="http://schemas.microsoft.com/office/spreadsheetml/2009/9/main" objectType="CheckBox" fmlaLink="#REF!" lockText="1" noThreeD="1"/>
</file>

<file path=xl/ctrlProps/ctrlProp984.xml><?xml version="1.0" encoding="utf-8"?>
<formControlPr xmlns="http://schemas.microsoft.com/office/spreadsheetml/2009/9/main" objectType="CheckBox" fmlaLink="#REF!" lockText="1" noThreeD="1"/>
</file>

<file path=xl/ctrlProps/ctrlProp985.xml><?xml version="1.0" encoding="utf-8"?>
<formControlPr xmlns="http://schemas.microsoft.com/office/spreadsheetml/2009/9/main" objectType="CheckBox" fmlaLink="#REF!" lockText="1" noThreeD="1"/>
</file>

<file path=xl/ctrlProps/ctrlProp986.xml><?xml version="1.0" encoding="utf-8"?>
<formControlPr xmlns="http://schemas.microsoft.com/office/spreadsheetml/2009/9/main" objectType="CheckBox" fmlaLink="#REF!" lockText="1" noThreeD="1"/>
</file>

<file path=xl/ctrlProps/ctrlProp987.xml><?xml version="1.0" encoding="utf-8"?>
<formControlPr xmlns="http://schemas.microsoft.com/office/spreadsheetml/2009/9/main" objectType="CheckBox" fmlaLink="#REF!" lockText="1" noThreeD="1"/>
</file>

<file path=xl/ctrlProps/ctrlProp988.xml><?xml version="1.0" encoding="utf-8"?>
<formControlPr xmlns="http://schemas.microsoft.com/office/spreadsheetml/2009/9/main" objectType="CheckBox" fmlaLink="#REF!" lockText="1" noThreeD="1"/>
</file>

<file path=xl/ctrlProps/ctrlProp989.xml><?xml version="1.0" encoding="utf-8"?>
<formControlPr xmlns="http://schemas.microsoft.com/office/spreadsheetml/2009/9/main" objectType="CheckBox" fmlaLink="#REF!" lockText="1" noThreeD="1"/>
</file>

<file path=xl/ctrlProps/ctrlProp99.xml><?xml version="1.0" encoding="utf-8"?>
<formControlPr xmlns="http://schemas.microsoft.com/office/spreadsheetml/2009/9/main" objectType="CheckBox" fmlaLink="#REF!" lockText="1" noThreeD="1"/>
</file>

<file path=xl/ctrlProps/ctrlProp990.xml><?xml version="1.0" encoding="utf-8"?>
<formControlPr xmlns="http://schemas.microsoft.com/office/spreadsheetml/2009/9/main" objectType="CheckBox" fmlaLink="#REF!" lockText="1" noThreeD="1"/>
</file>

<file path=xl/ctrlProps/ctrlProp991.xml><?xml version="1.0" encoding="utf-8"?>
<formControlPr xmlns="http://schemas.microsoft.com/office/spreadsheetml/2009/9/main" objectType="CheckBox" fmlaLink="#REF!" lockText="1" noThreeD="1"/>
</file>

<file path=xl/ctrlProps/ctrlProp992.xml><?xml version="1.0" encoding="utf-8"?>
<formControlPr xmlns="http://schemas.microsoft.com/office/spreadsheetml/2009/9/main" objectType="CheckBox" fmlaLink="#REF!" lockText="1" noThreeD="1"/>
</file>

<file path=xl/ctrlProps/ctrlProp993.xml><?xml version="1.0" encoding="utf-8"?>
<formControlPr xmlns="http://schemas.microsoft.com/office/spreadsheetml/2009/9/main" objectType="CheckBox" fmlaLink="#REF!" lockText="1" noThreeD="1"/>
</file>

<file path=xl/ctrlProps/ctrlProp994.xml><?xml version="1.0" encoding="utf-8"?>
<formControlPr xmlns="http://schemas.microsoft.com/office/spreadsheetml/2009/9/main" objectType="CheckBox" fmlaLink="#REF!" lockText="1" noThreeD="1"/>
</file>

<file path=xl/ctrlProps/ctrlProp995.xml><?xml version="1.0" encoding="utf-8"?>
<formControlPr xmlns="http://schemas.microsoft.com/office/spreadsheetml/2009/9/main" objectType="CheckBox" fmlaLink="#REF!" lockText="1" noThreeD="1"/>
</file>

<file path=xl/ctrlProps/ctrlProp996.xml><?xml version="1.0" encoding="utf-8"?>
<formControlPr xmlns="http://schemas.microsoft.com/office/spreadsheetml/2009/9/main" objectType="CheckBox" fmlaLink="#REF!" lockText="1" noThreeD="1"/>
</file>

<file path=xl/ctrlProps/ctrlProp997.xml><?xml version="1.0" encoding="utf-8"?>
<formControlPr xmlns="http://schemas.microsoft.com/office/spreadsheetml/2009/9/main" objectType="CheckBox" fmlaLink="#REF!" lockText="1" noThreeD="1"/>
</file>

<file path=xl/ctrlProps/ctrlProp998.xml><?xml version="1.0" encoding="utf-8"?>
<formControlPr xmlns="http://schemas.microsoft.com/office/spreadsheetml/2009/9/main" objectType="CheckBox" fmlaLink="#REF!" lockText="1" noThreeD="1"/>
</file>

<file path=xl/ctrlProps/ctrlProp9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16</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14</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16</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14</xdr:row>
          <xdr:rowOff>171450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14</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0</xdr:rowOff>
        </xdr:from>
        <xdr:to>
          <xdr:col>71</xdr:col>
          <xdr:colOff>9525</xdr:colOff>
          <xdr:row>8</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16</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0</xdr:rowOff>
        </xdr:from>
        <xdr:to>
          <xdr:col>71</xdr:col>
          <xdr:colOff>9525</xdr:colOff>
          <xdr:row>8</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16</xdr:row>
          <xdr:rowOff>171450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14</xdr:row>
          <xdr:rowOff>171450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0</xdr:rowOff>
        </xdr:from>
        <xdr:to>
          <xdr:col>71</xdr:col>
          <xdr:colOff>9525</xdr:colOff>
          <xdr:row>6</xdr:row>
          <xdr:rowOff>219075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14</xdr:row>
          <xdr:rowOff>171450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14</xdr:row>
          <xdr:rowOff>171450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0</xdr:rowOff>
        </xdr:from>
        <xdr:to>
          <xdr:col>71</xdr:col>
          <xdr:colOff>9525</xdr:colOff>
          <xdr:row>6</xdr:row>
          <xdr:rowOff>219075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16</xdr:row>
          <xdr:rowOff>171450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0</xdr:rowOff>
        </xdr:from>
        <xdr:to>
          <xdr:col>71</xdr:col>
          <xdr:colOff>9525</xdr:colOff>
          <xdr:row>5</xdr:row>
          <xdr:rowOff>219075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14</xdr:row>
          <xdr:rowOff>171450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0</xdr:rowOff>
        </xdr:from>
        <xdr:to>
          <xdr:col>71</xdr:col>
          <xdr:colOff>9525</xdr:colOff>
          <xdr:row>5</xdr:row>
          <xdr:rowOff>219075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14</xdr:row>
          <xdr:rowOff>171450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0</xdr:rowOff>
        </xdr:from>
        <xdr:to>
          <xdr:col>71</xdr:col>
          <xdr:colOff>9525</xdr:colOff>
          <xdr:row>5</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28575</xdr:rowOff>
        </xdr:from>
        <xdr:to>
          <xdr:col>71</xdr:col>
          <xdr:colOff>9525</xdr:colOff>
          <xdr:row>5</xdr:row>
          <xdr:rowOff>76200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0</xdr:rowOff>
        </xdr:from>
        <xdr:to>
          <xdr:col>71</xdr:col>
          <xdr:colOff>9525</xdr:colOff>
          <xdr:row>5</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28575</xdr:rowOff>
        </xdr:from>
        <xdr:to>
          <xdr:col>71</xdr:col>
          <xdr:colOff>9525</xdr:colOff>
          <xdr:row>5</xdr:row>
          <xdr:rowOff>76200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14</xdr:row>
          <xdr:rowOff>171450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3</xdr:row>
          <xdr:rowOff>0</xdr:rowOff>
        </xdr:from>
        <xdr:to>
          <xdr:col>71</xdr:col>
          <xdr:colOff>9525</xdr:colOff>
          <xdr:row>4</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3</xdr:row>
          <xdr:rowOff>28575</xdr:rowOff>
        </xdr:from>
        <xdr:to>
          <xdr:col>71</xdr:col>
          <xdr:colOff>9525</xdr:colOff>
          <xdr:row>4</xdr:row>
          <xdr:rowOff>57150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28575</xdr:rowOff>
        </xdr:from>
        <xdr:to>
          <xdr:col>71</xdr:col>
          <xdr:colOff>9525</xdr:colOff>
          <xdr:row>5</xdr:row>
          <xdr:rowOff>76200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3</xdr:row>
          <xdr:rowOff>0</xdr:rowOff>
        </xdr:from>
        <xdr:to>
          <xdr:col>71</xdr:col>
          <xdr:colOff>9525</xdr:colOff>
          <xdr:row>4</xdr:row>
          <xdr:rowOff>28575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3</xdr:row>
          <xdr:rowOff>28575</xdr:rowOff>
        </xdr:from>
        <xdr:to>
          <xdr:col>71</xdr:col>
          <xdr:colOff>9525</xdr:colOff>
          <xdr:row>4</xdr:row>
          <xdr:rowOff>57150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28575</xdr:rowOff>
        </xdr:from>
        <xdr:to>
          <xdr:col>71</xdr:col>
          <xdr:colOff>9525</xdr:colOff>
          <xdr:row>5</xdr:row>
          <xdr:rowOff>76200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xdr:row>
          <xdr:rowOff>0</xdr:rowOff>
        </xdr:from>
        <xdr:to>
          <xdr:col>71</xdr:col>
          <xdr:colOff>9525</xdr:colOff>
          <xdr:row>2</xdr:row>
          <xdr:rowOff>219075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xdr:row>
          <xdr:rowOff>28575</xdr:rowOff>
        </xdr:from>
        <xdr:to>
          <xdr:col>71</xdr:col>
          <xdr:colOff>9525</xdr:colOff>
          <xdr:row>2</xdr:row>
          <xdr:rowOff>247650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3</xdr:row>
          <xdr:rowOff>28575</xdr:rowOff>
        </xdr:from>
        <xdr:to>
          <xdr:col>71</xdr:col>
          <xdr:colOff>9525</xdr:colOff>
          <xdr:row>4</xdr:row>
          <xdr:rowOff>57150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28575</xdr:rowOff>
        </xdr:from>
        <xdr:to>
          <xdr:col>71</xdr:col>
          <xdr:colOff>9525</xdr:colOff>
          <xdr:row>5</xdr:row>
          <xdr:rowOff>76200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xdr:row>
          <xdr:rowOff>0</xdr:rowOff>
        </xdr:from>
        <xdr:to>
          <xdr:col>71</xdr:col>
          <xdr:colOff>9525</xdr:colOff>
          <xdr:row>2</xdr:row>
          <xdr:rowOff>219075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xdr:row>
          <xdr:rowOff>28575</xdr:rowOff>
        </xdr:from>
        <xdr:to>
          <xdr:col>71</xdr:col>
          <xdr:colOff>9525</xdr:colOff>
          <xdr:row>2</xdr:row>
          <xdr:rowOff>247650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3</xdr:row>
          <xdr:rowOff>28575</xdr:rowOff>
        </xdr:from>
        <xdr:to>
          <xdr:col>71</xdr:col>
          <xdr:colOff>9525</xdr:colOff>
          <xdr:row>4</xdr:row>
          <xdr:rowOff>57150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28575</xdr:rowOff>
        </xdr:from>
        <xdr:to>
          <xdr:col>71</xdr:col>
          <xdr:colOff>9525</xdr:colOff>
          <xdr:row>5</xdr:row>
          <xdr:rowOff>76200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xdr:row>
          <xdr:rowOff>0</xdr:rowOff>
        </xdr:from>
        <xdr:to>
          <xdr:col>71</xdr:col>
          <xdr:colOff>9525</xdr:colOff>
          <xdr:row>2</xdr:row>
          <xdr:rowOff>38100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xdr:row>
          <xdr:rowOff>28575</xdr:rowOff>
        </xdr:from>
        <xdr:to>
          <xdr:col>71</xdr:col>
          <xdr:colOff>9525</xdr:colOff>
          <xdr:row>2</xdr:row>
          <xdr:rowOff>66675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xdr:row>
          <xdr:rowOff>28575</xdr:rowOff>
        </xdr:from>
        <xdr:to>
          <xdr:col>71</xdr:col>
          <xdr:colOff>9525</xdr:colOff>
          <xdr:row>2</xdr:row>
          <xdr:rowOff>247650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3</xdr:row>
          <xdr:rowOff>28575</xdr:rowOff>
        </xdr:from>
        <xdr:to>
          <xdr:col>71</xdr:col>
          <xdr:colOff>9525</xdr:colOff>
          <xdr:row>4</xdr:row>
          <xdr:rowOff>57150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28575</xdr:rowOff>
        </xdr:from>
        <xdr:to>
          <xdr:col>71</xdr:col>
          <xdr:colOff>9525</xdr:colOff>
          <xdr:row>5</xdr:row>
          <xdr:rowOff>76200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xdr:row>
          <xdr:rowOff>0</xdr:rowOff>
        </xdr:from>
        <xdr:to>
          <xdr:col>71</xdr:col>
          <xdr:colOff>9525</xdr:colOff>
          <xdr:row>2</xdr:row>
          <xdr:rowOff>38100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xdr:row>
          <xdr:rowOff>28575</xdr:rowOff>
        </xdr:from>
        <xdr:to>
          <xdr:col>71</xdr:col>
          <xdr:colOff>9525</xdr:colOff>
          <xdr:row>2</xdr:row>
          <xdr:rowOff>66675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xdr:row>
          <xdr:rowOff>28575</xdr:rowOff>
        </xdr:from>
        <xdr:to>
          <xdr:col>71</xdr:col>
          <xdr:colOff>9525</xdr:colOff>
          <xdr:row>2</xdr:row>
          <xdr:rowOff>247650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3</xdr:row>
          <xdr:rowOff>28575</xdr:rowOff>
        </xdr:from>
        <xdr:to>
          <xdr:col>71</xdr:col>
          <xdr:colOff>9525</xdr:colOff>
          <xdr:row>4</xdr:row>
          <xdr:rowOff>57150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4</xdr:row>
          <xdr:rowOff>28575</xdr:rowOff>
        </xdr:from>
        <xdr:to>
          <xdr:col>71</xdr:col>
          <xdr:colOff>9525</xdr:colOff>
          <xdr:row>5</xdr:row>
          <xdr:rowOff>76200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5</xdr:row>
          <xdr:rowOff>28575</xdr:rowOff>
        </xdr:from>
        <xdr:to>
          <xdr:col>71</xdr:col>
          <xdr:colOff>9525</xdr:colOff>
          <xdr:row>5</xdr:row>
          <xdr:rowOff>247650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6</xdr:row>
          <xdr:rowOff>28575</xdr:rowOff>
        </xdr:from>
        <xdr:to>
          <xdr:col>71</xdr:col>
          <xdr:colOff>9525</xdr:colOff>
          <xdr:row>6</xdr:row>
          <xdr:rowOff>247650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7</xdr:row>
          <xdr:rowOff>28575</xdr:rowOff>
        </xdr:from>
        <xdr:to>
          <xdr:col>71</xdr:col>
          <xdr:colOff>9525</xdr:colOff>
          <xdr:row>8</xdr:row>
          <xdr:rowOff>57150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16</xdr:row>
          <xdr:rowOff>171450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16</xdr:row>
          <xdr:rowOff>171450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16</xdr:row>
          <xdr:rowOff>171450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0</xdr:rowOff>
        </xdr:from>
        <xdr:to>
          <xdr:col>71</xdr:col>
          <xdr:colOff>9525</xdr:colOff>
          <xdr:row>15</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16</xdr:row>
          <xdr:rowOff>171450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16</xdr:row>
          <xdr:rowOff>171450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16</xdr:row>
          <xdr:rowOff>171450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16</xdr:row>
          <xdr:rowOff>171450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16</xdr:row>
          <xdr:rowOff>171450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16</xdr:row>
          <xdr:rowOff>171450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14</xdr:row>
          <xdr:rowOff>28575</xdr:rowOff>
        </xdr:from>
        <xdr:to>
          <xdr:col>71</xdr:col>
          <xdr:colOff>9525</xdr:colOff>
          <xdr:row>15</xdr:row>
          <xdr:rowOff>57150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17</xdr:row>
          <xdr:rowOff>171450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17</xdr:row>
          <xdr:rowOff>171450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17</xdr:row>
          <xdr:rowOff>171450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0</xdr:rowOff>
        </xdr:from>
        <xdr:to>
          <xdr:col>71</xdr:col>
          <xdr:colOff>9525</xdr:colOff>
          <xdr:row>17</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17</xdr:row>
          <xdr:rowOff>171450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17</xdr:row>
          <xdr:rowOff>171450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17</xdr:row>
          <xdr:rowOff>171450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17</xdr:row>
          <xdr:rowOff>171450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17</xdr:row>
          <xdr:rowOff>171450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17</xdr:row>
          <xdr:rowOff>171450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16</xdr:row>
          <xdr:rowOff>28575</xdr:rowOff>
        </xdr:from>
        <xdr:to>
          <xdr:col>71</xdr:col>
          <xdr:colOff>9525</xdr:colOff>
          <xdr:row>17</xdr:row>
          <xdr:rowOff>57150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0</xdr:rowOff>
        </xdr:from>
        <xdr:to>
          <xdr:col>71</xdr:col>
          <xdr:colOff>9525</xdr:colOff>
          <xdr:row>18</xdr:row>
          <xdr:rowOff>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17</xdr:row>
          <xdr:rowOff>28575</xdr:rowOff>
        </xdr:from>
        <xdr:to>
          <xdr:col>71</xdr:col>
          <xdr:colOff>9525</xdr:colOff>
          <xdr:row>18</xdr:row>
          <xdr:rowOff>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171450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171450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171450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171450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171450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171450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171450</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171450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171450</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48" name="Check Box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72" name="Check Box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18</xdr:row>
          <xdr:rowOff>228600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0</xdr:rowOff>
        </xdr:from>
        <xdr:to>
          <xdr:col>71</xdr:col>
          <xdr:colOff>9525</xdr:colOff>
          <xdr:row>19</xdr:row>
          <xdr:rowOff>0</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1" name="Check Box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5" name="Check Box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6" name="Check Box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7" name="Check Box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xdr:row>
          <xdr:rowOff>28575</xdr:rowOff>
        </xdr:from>
        <xdr:to>
          <xdr:col>71</xdr:col>
          <xdr:colOff>9525</xdr:colOff>
          <xdr:row>19</xdr:row>
          <xdr:rowOff>0</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598" name="Check Box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35" name="Check Box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36" name="Check Box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638" name="Check Box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39" name="Check Box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40" name="Check Box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44" name="Check Box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654" name="Check Box 630"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55" name="Check Box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56" name="Check Box 632"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57" name="Check Box 633"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58" name="Check Box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59" name="Check Box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78" name="Check Box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81" name="Check Box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84" name="Check Box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85" name="Check Box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86" name="Check Box 662" hidden="1">
              <a:extLst>
                <a:ext uri="{63B3BB69-23CF-44E3-9099-C40C66FF867C}">
                  <a14:compatExt spid="_x0000_s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87" name="Check Box 663" hidden="1">
              <a:extLst>
                <a:ext uri="{63B3BB69-23CF-44E3-9099-C40C66FF867C}">
                  <a14:compatExt spid="_x0000_s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88" name="Check Box 664" hidden="1">
              <a:extLst>
                <a:ext uri="{63B3BB69-23CF-44E3-9099-C40C66FF867C}">
                  <a14:compatExt spid="_x0000_s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89" name="Check Box 665"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90" name="Check Box 666" hidden="1">
              <a:extLst>
                <a:ext uri="{63B3BB69-23CF-44E3-9099-C40C66FF867C}">
                  <a14:compatExt spid="_x0000_s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91" name="Check Box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93" name="Check Box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94" name="Check Box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95" name="Check Box 671" hidden="1">
              <a:extLst>
                <a:ext uri="{63B3BB69-23CF-44E3-9099-C40C66FF867C}">
                  <a14:compatExt spid="_x0000_s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96" name="Check Box 672" hidden="1">
              <a:extLst>
                <a:ext uri="{63B3BB69-23CF-44E3-9099-C40C66FF867C}">
                  <a14:compatExt spid="_x0000_s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697" name="Check Box 673" hidden="1">
              <a:extLst>
                <a:ext uri="{63B3BB69-23CF-44E3-9099-C40C66FF867C}">
                  <a14:compatExt spid="_x0000_s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98" name="Check Box 674"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699" name="Check Box 675" hidden="1">
              <a:extLst>
                <a:ext uri="{63B3BB69-23CF-44E3-9099-C40C66FF867C}">
                  <a14:compatExt spid="_x0000_s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00" name="Check Box 676" hidden="1">
              <a:extLst>
                <a:ext uri="{63B3BB69-23CF-44E3-9099-C40C66FF867C}">
                  <a14:compatExt spid="_x0000_s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01" name="Check Box 677" hidden="1">
              <a:extLst>
                <a:ext uri="{63B3BB69-23CF-44E3-9099-C40C66FF867C}">
                  <a14:compatExt spid="_x0000_s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02" name="Check Box 678" hidden="1">
              <a:extLst>
                <a:ext uri="{63B3BB69-23CF-44E3-9099-C40C66FF867C}">
                  <a14:compatExt spid="_x0000_s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03" name="Check Box 679" hidden="1">
              <a:extLst>
                <a:ext uri="{63B3BB69-23CF-44E3-9099-C40C66FF867C}">
                  <a14:compatExt spid="_x0000_s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04" name="Check Box 680" hidden="1">
              <a:extLst>
                <a:ext uri="{63B3BB69-23CF-44E3-9099-C40C66FF867C}">
                  <a14:compatExt spid="_x0000_s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05" name="Check Box 681" hidden="1">
              <a:extLst>
                <a:ext uri="{63B3BB69-23CF-44E3-9099-C40C66FF867C}">
                  <a14:compatExt spid="_x0000_s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06" name="Check Box 682" hidden="1">
              <a:extLst>
                <a:ext uri="{63B3BB69-23CF-44E3-9099-C40C66FF867C}">
                  <a14:compatExt spid="_x0000_s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07" name="Check Box 683" hidden="1">
              <a:extLst>
                <a:ext uri="{63B3BB69-23CF-44E3-9099-C40C66FF867C}">
                  <a14:compatExt spid="_x0000_s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08" name="Check Box 684" hidden="1">
              <a:extLst>
                <a:ext uri="{63B3BB69-23CF-44E3-9099-C40C66FF867C}">
                  <a14:compatExt spid="_x0000_s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09" name="Check Box 685" hidden="1">
              <a:extLst>
                <a:ext uri="{63B3BB69-23CF-44E3-9099-C40C66FF867C}">
                  <a14:compatExt spid="_x0000_s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0" name="Check Box 686" hidden="1">
              <a:extLst>
                <a:ext uri="{63B3BB69-23CF-44E3-9099-C40C66FF867C}">
                  <a14:compatExt spid="_x0000_s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2" name="Check Box 688" hidden="1">
              <a:extLst>
                <a:ext uri="{63B3BB69-23CF-44E3-9099-C40C66FF867C}">
                  <a14:compatExt spid="_x0000_s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3" name="Check Box 689" hidden="1">
              <a:extLst>
                <a:ext uri="{63B3BB69-23CF-44E3-9099-C40C66FF867C}">
                  <a14:compatExt spid="_x0000_s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4" name="Check Box 690" hidden="1">
              <a:extLst>
                <a:ext uri="{63B3BB69-23CF-44E3-9099-C40C66FF867C}">
                  <a14:compatExt spid="_x0000_s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5" name="Check Box 691" hidden="1">
              <a:extLst>
                <a:ext uri="{63B3BB69-23CF-44E3-9099-C40C66FF867C}">
                  <a14:compatExt spid="_x0000_s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6" name="Check Box 692" hidden="1">
              <a:extLst>
                <a:ext uri="{63B3BB69-23CF-44E3-9099-C40C66FF867C}">
                  <a14:compatExt spid="_x0000_s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8" name="Check Box 694" hidden="1">
              <a:extLst>
                <a:ext uri="{63B3BB69-23CF-44E3-9099-C40C66FF867C}">
                  <a14:compatExt spid="_x0000_s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26" name="Check Box 702" hidden="1">
              <a:extLst>
                <a:ext uri="{63B3BB69-23CF-44E3-9099-C40C66FF867C}">
                  <a14:compatExt spid="_x0000_s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27" name="Check Box 703" hidden="1">
              <a:extLst>
                <a:ext uri="{63B3BB69-23CF-44E3-9099-C40C66FF867C}">
                  <a14:compatExt spid="_x0000_s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28" name="Check Box 704" hidden="1">
              <a:extLst>
                <a:ext uri="{63B3BB69-23CF-44E3-9099-C40C66FF867C}">
                  <a14:compatExt spid="_x0000_s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29" name="Check Box 705" hidden="1">
              <a:extLst>
                <a:ext uri="{63B3BB69-23CF-44E3-9099-C40C66FF867C}">
                  <a14:compatExt spid="_x0000_s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30" name="Check Box 706" hidden="1">
              <a:extLst>
                <a:ext uri="{63B3BB69-23CF-44E3-9099-C40C66FF867C}">
                  <a14:compatExt spid="_x0000_s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31" name="Check Box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32" name="Check Box 708" hidden="1">
              <a:extLst>
                <a:ext uri="{63B3BB69-23CF-44E3-9099-C40C66FF867C}">
                  <a14:compatExt spid="_x0000_s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33" name="Check Box 709" hidden="1">
              <a:extLst>
                <a:ext uri="{63B3BB69-23CF-44E3-9099-C40C66FF867C}">
                  <a14:compatExt spid="_x0000_s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734" name="Check Box 710" hidden="1">
              <a:extLst>
                <a:ext uri="{63B3BB69-23CF-44E3-9099-C40C66FF867C}">
                  <a14:compatExt spid="_x0000_s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36" name="Check Box 712" hidden="1">
              <a:extLst>
                <a:ext uri="{63B3BB69-23CF-44E3-9099-C40C66FF867C}">
                  <a14:compatExt spid="_x0000_s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37" name="Check Box 713" hidden="1">
              <a:extLst>
                <a:ext uri="{63B3BB69-23CF-44E3-9099-C40C66FF867C}">
                  <a14:compatExt spid="_x0000_s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38" name="Check Box 714" hidden="1">
              <a:extLst>
                <a:ext uri="{63B3BB69-23CF-44E3-9099-C40C66FF867C}">
                  <a14:compatExt spid="_x0000_s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39" name="Check Box 715" hidden="1">
              <a:extLst>
                <a:ext uri="{63B3BB69-23CF-44E3-9099-C40C66FF867C}">
                  <a14:compatExt spid="_x0000_s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40" name="Check Box 716" hidden="1">
              <a:extLst>
                <a:ext uri="{63B3BB69-23CF-44E3-9099-C40C66FF867C}">
                  <a14:compatExt spid="_x0000_s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741" name="Check Box 717" hidden="1">
              <a:extLst>
                <a:ext uri="{63B3BB69-23CF-44E3-9099-C40C66FF867C}">
                  <a14:compatExt spid="_x0000_s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48" name="Check Box 724" hidden="1">
              <a:extLst>
                <a:ext uri="{63B3BB69-23CF-44E3-9099-C40C66FF867C}">
                  <a14:compatExt spid="_x0000_s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49" name="Check Box 725" hidden="1">
              <a:extLst>
                <a:ext uri="{63B3BB69-23CF-44E3-9099-C40C66FF867C}">
                  <a14:compatExt spid="_x0000_s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50" name="Check Box 726" hidden="1">
              <a:extLst>
                <a:ext uri="{63B3BB69-23CF-44E3-9099-C40C66FF867C}">
                  <a14:compatExt spid="_x0000_s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51" name="Check Box 727" hidden="1">
              <a:extLst>
                <a:ext uri="{63B3BB69-23CF-44E3-9099-C40C66FF867C}">
                  <a14:compatExt spid="_x0000_s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52" name="Check Box 728" hidden="1">
              <a:extLst>
                <a:ext uri="{63B3BB69-23CF-44E3-9099-C40C66FF867C}">
                  <a14:compatExt spid="_x0000_s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53" name="Check Box 729" hidden="1">
              <a:extLst>
                <a:ext uri="{63B3BB69-23CF-44E3-9099-C40C66FF867C}">
                  <a14:compatExt spid="_x0000_s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54" name="Check Box 730" hidden="1">
              <a:extLst>
                <a:ext uri="{63B3BB69-23CF-44E3-9099-C40C66FF867C}">
                  <a14:compatExt spid="_x0000_s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19050</xdr:rowOff>
        </xdr:to>
        <xdr:sp macro="" textlink="">
          <xdr:nvSpPr>
            <xdr:cNvPr id="1755" name="Check Box 731" hidden="1">
              <a:extLst>
                <a:ext uri="{63B3BB69-23CF-44E3-9099-C40C66FF867C}">
                  <a14:compatExt spid="_x0000_s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56" name="Check Box 732" hidden="1">
              <a:extLst>
                <a:ext uri="{63B3BB69-23CF-44E3-9099-C40C66FF867C}">
                  <a14:compatExt spid="_x0000_s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57" name="Check Box 733" hidden="1">
              <a:extLst>
                <a:ext uri="{63B3BB69-23CF-44E3-9099-C40C66FF867C}">
                  <a14:compatExt spid="_x0000_s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58" name="Check Box 734" hidden="1">
              <a:extLst>
                <a:ext uri="{63B3BB69-23CF-44E3-9099-C40C66FF867C}">
                  <a14:compatExt spid="_x0000_s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59" name="Check Box 735" hidden="1">
              <a:extLst>
                <a:ext uri="{63B3BB69-23CF-44E3-9099-C40C66FF867C}">
                  <a14:compatExt spid="_x0000_s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60" name="Check Box 736" hidden="1">
              <a:extLst>
                <a:ext uri="{63B3BB69-23CF-44E3-9099-C40C66FF867C}">
                  <a14:compatExt spid="_x0000_s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61" name="Check Box 737" hidden="1">
              <a:extLst>
                <a:ext uri="{63B3BB69-23CF-44E3-9099-C40C66FF867C}">
                  <a14:compatExt spid="_x0000_s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62" name="Check Box 738" hidden="1">
              <a:extLst>
                <a:ext uri="{63B3BB69-23CF-44E3-9099-C40C66FF867C}">
                  <a14:compatExt spid="_x0000_s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763" name="Check Box 739" hidden="1">
              <a:extLst>
                <a:ext uri="{63B3BB69-23CF-44E3-9099-C40C66FF867C}">
                  <a14:compatExt spid="_x0000_s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64" name="Check Box 740" hidden="1">
              <a:extLst>
                <a:ext uri="{63B3BB69-23CF-44E3-9099-C40C66FF867C}">
                  <a14:compatExt spid="_x0000_s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65" name="Check Box 741" hidden="1">
              <a:extLst>
                <a:ext uri="{63B3BB69-23CF-44E3-9099-C40C66FF867C}">
                  <a14:compatExt spid="_x0000_s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66" name="Check Box 742" hidden="1">
              <a:extLst>
                <a:ext uri="{63B3BB69-23CF-44E3-9099-C40C66FF867C}">
                  <a14:compatExt spid="_x0000_s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67" name="Check Box 743" hidden="1">
              <a:extLst>
                <a:ext uri="{63B3BB69-23CF-44E3-9099-C40C66FF867C}">
                  <a14:compatExt spid="_x0000_s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68" name="Check Box 744" hidden="1">
              <a:extLst>
                <a:ext uri="{63B3BB69-23CF-44E3-9099-C40C66FF867C}">
                  <a14:compatExt spid="_x0000_s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769" name="Check Box 745" hidden="1">
              <a:extLst>
                <a:ext uri="{63B3BB69-23CF-44E3-9099-C40C66FF867C}">
                  <a14:compatExt spid="_x0000_s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70" name="Check Box 746" hidden="1">
              <a:extLst>
                <a:ext uri="{63B3BB69-23CF-44E3-9099-C40C66FF867C}">
                  <a14:compatExt spid="_x0000_s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71" name="Check Box 747" hidden="1">
              <a:extLst>
                <a:ext uri="{63B3BB69-23CF-44E3-9099-C40C66FF867C}">
                  <a14:compatExt spid="_x0000_s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772" name="Check Box 748" hidden="1">
              <a:extLst>
                <a:ext uri="{63B3BB69-23CF-44E3-9099-C40C66FF867C}">
                  <a14:compatExt spid="_x0000_s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73" name="Check Box 749" hidden="1">
              <a:extLst>
                <a:ext uri="{63B3BB69-23CF-44E3-9099-C40C66FF867C}">
                  <a14:compatExt spid="_x0000_s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74" name="Check Box 750" hidden="1">
              <a:extLst>
                <a:ext uri="{63B3BB69-23CF-44E3-9099-C40C66FF867C}">
                  <a14:compatExt spid="_x0000_s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75" name="Check Box 751" hidden="1">
              <a:extLst>
                <a:ext uri="{63B3BB69-23CF-44E3-9099-C40C66FF867C}">
                  <a14:compatExt spid="_x0000_s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76" name="Check Box 752" hidden="1">
              <a:extLst>
                <a:ext uri="{63B3BB69-23CF-44E3-9099-C40C66FF867C}">
                  <a14:compatExt spid="_x0000_s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77" name="Check Box 753" hidden="1">
              <a:extLst>
                <a:ext uri="{63B3BB69-23CF-44E3-9099-C40C66FF867C}">
                  <a14:compatExt spid="_x0000_s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78" name="Check Box 754" hidden="1">
              <a:extLst>
                <a:ext uri="{63B3BB69-23CF-44E3-9099-C40C66FF867C}">
                  <a14:compatExt spid="_x0000_s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79" name="Check Box 755" hidden="1">
              <a:extLst>
                <a:ext uri="{63B3BB69-23CF-44E3-9099-C40C66FF867C}">
                  <a14:compatExt spid="_x0000_s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80" name="Check Box 756" hidden="1">
              <a:extLst>
                <a:ext uri="{63B3BB69-23CF-44E3-9099-C40C66FF867C}">
                  <a14:compatExt spid="_x0000_s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81" name="Check Box 757" hidden="1">
              <a:extLst>
                <a:ext uri="{63B3BB69-23CF-44E3-9099-C40C66FF867C}">
                  <a14:compatExt spid="_x0000_s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82" name="Check Box 758" hidden="1">
              <a:extLst>
                <a:ext uri="{63B3BB69-23CF-44E3-9099-C40C66FF867C}">
                  <a14:compatExt spid="_x0000_s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83" name="Check Box 759" hidden="1">
              <a:extLst>
                <a:ext uri="{63B3BB69-23CF-44E3-9099-C40C66FF867C}">
                  <a14:compatExt spid="_x0000_s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785" name="Check Box 761" hidden="1">
              <a:extLst>
                <a:ext uri="{63B3BB69-23CF-44E3-9099-C40C66FF867C}">
                  <a14:compatExt spid="_x0000_s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86" name="Check Box 762" hidden="1">
              <a:extLst>
                <a:ext uri="{63B3BB69-23CF-44E3-9099-C40C66FF867C}">
                  <a14:compatExt spid="_x0000_s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87" name="Check Box 763" hidden="1">
              <a:extLst>
                <a:ext uri="{63B3BB69-23CF-44E3-9099-C40C66FF867C}">
                  <a14:compatExt spid="_x0000_s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88" name="Check Box 764" hidden="1">
              <a:extLst>
                <a:ext uri="{63B3BB69-23CF-44E3-9099-C40C66FF867C}">
                  <a14:compatExt spid="_x0000_s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89" name="Check Box 765" hidden="1">
              <a:extLst>
                <a:ext uri="{63B3BB69-23CF-44E3-9099-C40C66FF867C}">
                  <a14:compatExt spid="_x0000_s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94" name="Check Box 770" hidden="1">
              <a:extLst>
                <a:ext uri="{63B3BB69-23CF-44E3-9099-C40C66FF867C}">
                  <a14:compatExt spid="_x0000_s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01" name="Check Box 777" hidden="1">
              <a:extLst>
                <a:ext uri="{63B3BB69-23CF-44E3-9099-C40C66FF867C}">
                  <a14:compatExt spid="_x0000_s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02" name="Check Box 778" hidden="1">
              <a:extLst>
                <a:ext uri="{63B3BB69-23CF-44E3-9099-C40C66FF867C}">
                  <a14:compatExt spid="_x0000_s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03" name="Check Box 779" hidden="1">
              <a:extLst>
                <a:ext uri="{63B3BB69-23CF-44E3-9099-C40C66FF867C}">
                  <a14:compatExt spid="_x0000_s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04" name="Check Box 780" hidden="1">
              <a:extLst>
                <a:ext uri="{63B3BB69-23CF-44E3-9099-C40C66FF867C}">
                  <a14:compatExt spid="_x0000_s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05" name="Check Box 781"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19</xdr:row>
          <xdr:rowOff>171450</xdr:rowOff>
        </xdr:to>
        <xdr:sp macro="" textlink="">
          <xdr:nvSpPr>
            <xdr:cNvPr id="1806" name="Check Box 782" hidden="1">
              <a:extLst>
                <a:ext uri="{63B3BB69-23CF-44E3-9099-C40C66FF867C}">
                  <a14:compatExt spid="_x0000_s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07" name="Check Box 783"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08" name="Check Box 784"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09" name="Check Box 785"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10" name="Check Box 786"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11" name="Check Box 787"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12" name="Check Box 788"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13" name="Check Box 789"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16" name="Check Box 792" hidden="1">
              <a:extLst>
                <a:ext uri="{63B3BB69-23CF-44E3-9099-C40C66FF867C}">
                  <a14:compatExt spid="_x0000_s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17" name="Check Box 793" hidden="1">
              <a:extLst>
                <a:ext uri="{63B3BB69-23CF-44E3-9099-C40C66FF867C}">
                  <a14:compatExt spid="_x0000_s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18" name="Check Box 794" hidden="1">
              <a:extLst>
                <a:ext uri="{63B3BB69-23CF-44E3-9099-C40C66FF867C}">
                  <a14:compatExt spid="_x0000_s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19" name="Check Box 795" hidden="1">
              <a:extLst>
                <a:ext uri="{63B3BB69-23CF-44E3-9099-C40C66FF867C}">
                  <a14:compatExt spid="_x0000_s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20" name="Check Box 796" hidden="1">
              <a:extLst>
                <a:ext uri="{63B3BB69-23CF-44E3-9099-C40C66FF867C}">
                  <a14:compatExt spid="_x0000_s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21" name="Check Box 797" hidden="1">
              <a:extLst>
                <a:ext uri="{63B3BB69-23CF-44E3-9099-C40C66FF867C}">
                  <a14:compatExt spid="_x0000_s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22" name="Check Box 798" hidden="1">
              <a:extLst>
                <a:ext uri="{63B3BB69-23CF-44E3-9099-C40C66FF867C}">
                  <a14:compatExt spid="_x0000_s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23" name="Check Box 799" hidden="1">
              <a:extLst>
                <a:ext uri="{63B3BB69-23CF-44E3-9099-C40C66FF867C}">
                  <a14:compatExt spid="_x0000_s1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24" name="Check Box 800" hidden="1">
              <a:extLst>
                <a:ext uri="{63B3BB69-23CF-44E3-9099-C40C66FF867C}">
                  <a14:compatExt spid="_x0000_s1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25" name="Check Box 801" hidden="1">
              <a:extLst>
                <a:ext uri="{63B3BB69-23CF-44E3-9099-C40C66FF867C}">
                  <a14:compatExt spid="_x0000_s1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26" name="Check Box 802" hidden="1">
              <a:extLst>
                <a:ext uri="{63B3BB69-23CF-44E3-9099-C40C66FF867C}">
                  <a14:compatExt spid="_x0000_s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27" name="Check Box 803" hidden="1">
              <a:extLst>
                <a:ext uri="{63B3BB69-23CF-44E3-9099-C40C66FF867C}">
                  <a14:compatExt spid="_x0000_s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28" name="Check Box 804" hidden="1">
              <a:extLst>
                <a:ext uri="{63B3BB69-23CF-44E3-9099-C40C66FF867C}">
                  <a14:compatExt spid="_x0000_s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29" name="Check Box 805" hidden="1">
              <a:extLst>
                <a:ext uri="{63B3BB69-23CF-44E3-9099-C40C66FF867C}">
                  <a14:compatExt spid="_x0000_s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30" name="Check Box 806" hidden="1">
              <a:extLst>
                <a:ext uri="{63B3BB69-23CF-44E3-9099-C40C66FF867C}">
                  <a14:compatExt spid="_x0000_s1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31" name="Check Box 807" hidden="1">
              <a:extLst>
                <a:ext uri="{63B3BB69-23CF-44E3-9099-C40C66FF867C}">
                  <a14:compatExt spid="_x0000_s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32" name="Check Box 808" hidden="1">
              <a:extLst>
                <a:ext uri="{63B3BB69-23CF-44E3-9099-C40C66FF867C}">
                  <a14:compatExt spid="_x0000_s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33" name="Check Box 809" hidden="1">
              <a:extLst>
                <a:ext uri="{63B3BB69-23CF-44E3-9099-C40C66FF867C}">
                  <a14:compatExt spid="_x0000_s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28575</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35" name="Check Box 811" hidden="1">
              <a:extLst>
                <a:ext uri="{63B3BB69-23CF-44E3-9099-C40C66FF867C}">
                  <a14:compatExt spid="_x0000_s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0</xdr:rowOff>
        </xdr:from>
        <xdr:to>
          <xdr:col>71</xdr:col>
          <xdr:colOff>9525</xdr:colOff>
          <xdr:row>20</xdr:row>
          <xdr:rowOff>9525</xdr:rowOff>
        </xdr:to>
        <xdr:sp macro="" textlink="">
          <xdr:nvSpPr>
            <xdr:cNvPr id="1837" name="Check Box 813" hidden="1">
              <a:extLst>
                <a:ext uri="{63B3BB69-23CF-44E3-9099-C40C66FF867C}">
                  <a14:compatExt spid="_x0000_s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38" name="Check Box 814" hidden="1">
              <a:extLst>
                <a:ext uri="{63B3BB69-23CF-44E3-9099-C40C66FF867C}">
                  <a14:compatExt spid="_x0000_s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39" name="Check Box 815" hidden="1">
              <a:extLst>
                <a:ext uri="{63B3BB69-23CF-44E3-9099-C40C66FF867C}">
                  <a14:compatExt spid="_x0000_s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1" name="Check Box 817" hidden="1">
              <a:extLst>
                <a:ext uri="{63B3BB69-23CF-44E3-9099-C40C66FF867C}">
                  <a14:compatExt spid="_x0000_s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2" name="Check Box 818" hidden="1">
              <a:extLst>
                <a:ext uri="{63B3BB69-23CF-44E3-9099-C40C66FF867C}">
                  <a14:compatExt spid="_x0000_s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3" name="Check Box 819" hidden="1">
              <a:extLst>
                <a:ext uri="{63B3BB69-23CF-44E3-9099-C40C66FF867C}">
                  <a14:compatExt spid="_x0000_s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4" name="Check Box 820" hidden="1">
              <a:extLst>
                <a:ext uri="{63B3BB69-23CF-44E3-9099-C40C66FF867C}">
                  <a14:compatExt spid="_x0000_s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5" name="Check Box 821" hidden="1">
              <a:extLst>
                <a:ext uri="{63B3BB69-23CF-44E3-9099-C40C66FF867C}">
                  <a14:compatExt spid="_x0000_s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6" name="Check Box 822"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7" name="Check Box 823"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8" name="Check Box 824" hidden="1">
              <a:extLst>
                <a:ext uri="{63B3BB69-23CF-44E3-9099-C40C66FF867C}">
                  <a14:compatExt spid="_x0000_s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49" name="Check Box 825" hidden="1">
              <a:extLst>
                <a:ext uri="{63B3BB69-23CF-44E3-9099-C40C66FF867C}">
                  <a14:compatExt spid="_x0000_s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19</xdr:row>
          <xdr:rowOff>28575</xdr:rowOff>
        </xdr:from>
        <xdr:to>
          <xdr:col>71</xdr:col>
          <xdr:colOff>9525</xdr:colOff>
          <xdr:row>20</xdr:row>
          <xdr:rowOff>47625</xdr:rowOff>
        </xdr:to>
        <xdr:sp macro="" textlink="">
          <xdr:nvSpPr>
            <xdr:cNvPr id="1850" name="Check Box 826" hidden="1">
              <a:extLst>
                <a:ext uri="{63B3BB69-23CF-44E3-9099-C40C66FF867C}">
                  <a14:compatExt spid="_x0000_s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51" name="Check Box 827" hidden="1">
              <a:extLst>
                <a:ext uri="{63B3BB69-23CF-44E3-9099-C40C66FF867C}">
                  <a14:compatExt spid="_x0000_s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52" name="Check Box 828" hidden="1">
              <a:extLst>
                <a:ext uri="{63B3BB69-23CF-44E3-9099-C40C66FF867C}">
                  <a14:compatExt spid="_x0000_s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53" name="Check Box 829" hidden="1">
              <a:extLst>
                <a:ext uri="{63B3BB69-23CF-44E3-9099-C40C66FF867C}">
                  <a14:compatExt spid="_x0000_s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54" name="Check Box 830" hidden="1">
              <a:extLst>
                <a:ext uri="{63B3BB69-23CF-44E3-9099-C40C66FF867C}">
                  <a14:compatExt spid="_x0000_s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55" name="Check Box 831" hidden="1">
              <a:extLst>
                <a:ext uri="{63B3BB69-23CF-44E3-9099-C40C66FF867C}">
                  <a14:compatExt spid="_x0000_s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57" name="Check Box 833" hidden="1">
              <a:extLst>
                <a:ext uri="{63B3BB69-23CF-44E3-9099-C40C66FF867C}">
                  <a14:compatExt spid="_x0000_s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58" name="Check Box 834" hidden="1">
              <a:extLst>
                <a:ext uri="{63B3BB69-23CF-44E3-9099-C40C66FF867C}">
                  <a14:compatExt spid="_x0000_s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59" name="Check Box 835" hidden="1">
              <a:extLst>
                <a:ext uri="{63B3BB69-23CF-44E3-9099-C40C66FF867C}">
                  <a14:compatExt spid="_x0000_s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60" name="Check Box 836" hidden="1">
              <a:extLst>
                <a:ext uri="{63B3BB69-23CF-44E3-9099-C40C66FF867C}">
                  <a14:compatExt spid="_x0000_s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61" name="Check Box 837" hidden="1">
              <a:extLst>
                <a:ext uri="{63B3BB69-23CF-44E3-9099-C40C66FF867C}">
                  <a14:compatExt spid="_x0000_s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62" name="Check Box 838" hidden="1">
              <a:extLst>
                <a:ext uri="{63B3BB69-23CF-44E3-9099-C40C66FF867C}">
                  <a14:compatExt spid="_x0000_s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63" name="Check Box 839" hidden="1">
              <a:extLst>
                <a:ext uri="{63B3BB69-23CF-44E3-9099-C40C66FF867C}">
                  <a14:compatExt spid="_x0000_s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64" name="Check Box 840" hidden="1">
              <a:extLst>
                <a:ext uri="{63B3BB69-23CF-44E3-9099-C40C66FF867C}">
                  <a14:compatExt spid="_x0000_s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65" name="Check Box 841" hidden="1">
              <a:extLst>
                <a:ext uri="{63B3BB69-23CF-44E3-9099-C40C66FF867C}">
                  <a14:compatExt spid="_x0000_s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66" name="Check Box 842" hidden="1">
              <a:extLst>
                <a:ext uri="{63B3BB69-23CF-44E3-9099-C40C66FF867C}">
                  <a14:compatExt spid="_x0000_s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67" name="Check Box 843" hidden="1">
              <a:extLst>
                <a:ext uri="{63B3BB69-23CF-44E3-9099-C40C66FF867C}">
                  <a14:compatExt spid="_x0000_s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68" name="Check Box 844" hidden="1">
              <a:extLst>
                <a:ext uri="{63B3BB69-23CF-44E3-9099-C40C66FF867C}">
                  <a14:compatExt spid="_x0000_s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69" name="Check Box 845" hidden="1">
              <a:extLst>
                <a:ext uri="{63B3BB69-23CF-44E3-9099-C40C66FF867C}">
                  <a14:compatExt spid="_x0000_s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70" name="Check Box 846" hidden="1">
              <a:extLst>
                <a:ext uri="{63B3BB69-23CF-44E3-9099-C40C66FF867C}">
                  <a14:compatExt spid="_x0000_s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71" name="Check Box 847" hidden="1">
              <a:extLst>
                <a:ext uri="{63B3BB69-23CF-44E3-9099-C40C66FF867C}">
                  <a14:compatExt spid="_x0000_s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72" name="Check Box 848" hidden="1">
              <a:extLst>
                <a:ext uri="{63B3BB69-23CF-44E3-9099-C40C66FF867C}">
                  <a14:compatExt spid="_x0000_s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73" name="Check Box 849" hidden="1">
              <a:extLst>
                <a:ext uri="{63B3BB69-23CF-44E3-9099-C40C66FF867C}">
                  <a14:compatExt spid="_x0000_s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74" name="Check Box 850" hidden="1">
              <a:extLst>
                <a:ext uri="{63B3BB69-23CF-44E3-9099-C40C66FF867C}">
                  <a14:compatExt spid="_x0000_s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75" name="Check Box 851" hidden="1">
              <a:extLst>
                <a:ext uri="{63B3BB69-23CF-44E3-9099-C40C66FF867C}">
                  <a14:compatExt spid="_x0000_s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76" name="Check Box 852" hidden="1">
              <a:extLst>
                <a:ext uri="{63B3BB69-23CF-44E3-9099-C40C66FF867C}">
                  <a14:compatExt spid="_x0000_s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77" name="Check Box 853" hidden="1">
              <a:extLst>
                <a:ext uri="{63B3BB69-23CF-44E3-9099-C40C66FF867C}">
                  <a14:compatExt spid="_x0000_s1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78" name="Check Box 854" hidden="1">
              <a:extLst>
                <a:ext uri="{63B3BB69-23CF-44E3-9099-C40C66FF867C}">
                  <a14:compatExt spid="_x0000_s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79" name="Check Box 855" hidden="1">
              <a:extLst>
                <a:ext uri="{63B3BB69-23CF-44E3-9099-C40C66FF867C}">
                  <a14:compatExt spid="_x0000_s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81" name="Check Box 857" hidden="1">
              <a:extLst>
                <a:ext uri="{63B3BB69-23CF-44E3-9099-C40C66FF867C}">
                  <a14:compatExt spid="_x0000_s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82" name="Check Box 858" hidden="1">
              <a:extLst>
                <a:ext uri="{63B3BB69-23CF-44E3-9099-C40C66FF867C}">
                  <a14:compatExt spid="_x0000_s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83" name="Check Box 859" hidden="1">
              <a:extLst>
                <a:ext uri="{63B3BB69-23CF-44E3-9099-C40C66FF867C}">
                  <a14:compatExt spid="_x0000_s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84" name="Check Box 860" hidden="1">
              <a:extLst>
                <a:ext uri="{63B3BB69-23CF-44E3-9099-C40C66FF867C}">
                  <a14:compatExt spid="_x0000_s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85" name="Check Box 861" hidden="1">
              <a:extLst>
                <a:ext uri="{63B3BB69-23CF-44E3-9099-C40C66FF867C}">
                  <a14:compatExt spid="_x0000_s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86" name="Check Box 862" hidden="1">
              <a:extLst>
                <a:ext uri="{63B3BB69-23CF-44E3-9099-C40C66FF867C}">
                  <a14:compatExt spid="_x0000_s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87" name="Check Box 863" hidden="1">
              <a:extLst>
                <a:ext uri="{63B3BB69-23CF-44E3-9099-C40C66FF867C}">
                  <a14:compatExt spid="_x0000_s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88" name="Check Box 864" hidden="1">
              <a:extLst>
                <a:ext uri="{63B3BB69-23CF-44E3-9099-C40C66FF867C}">
                  <a14:compatExt spid="_x0000_s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89" name="Check Box 865" hidden="1">
              <a:extLst>
                <a:ext uri="{63B3BB69-23CF-44E3-9099-C40C66FF867C}">
                  <a14:compatExt spid="_x0000_s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90" name="Check Box 866" hidden="1">
              <a:extLst>
                <a:ext uri="{63B3BB69-23CF-44E3-9099-C40C66FF867C}">
                  <a14:compatExt spid="_x0000_s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91" name="Check Box 867" hidden="1">
              <a:extLst>
                <a:ext uri="{63B3BB69-23CF-44E3-9099-C40C66FF867C}">
                  <a14:compatExt spid="_x0000_s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92" name="Check Box 868" hidden="1">
              <a:extLst>
                <a:ext uri="{63B3BB69-23CF-44E3-9099-C40C66FF867C}">
                  <a14:compatExt spid="_x0000_s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93" name="Check Box 869" hidden="1">
              <a:extLst>
                <a:ext uri="{63B3BB69-23CF-44E3-9099-C40C66FF867C}">
                  <a14:compatExt spid="_x0000_s1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94" name="Check Box 870" hidden="1">
              <a:extLst>
                <a:ext uri="{63B3BB69-23CF-44E3-9099-C40C66FF867C}">
                  <a14:compatExt spid="_x0000_s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95" name="Check Box 871" hidden="1">
              <a:extLst>
                <a:ext uri="{63B3BB69-23CF-44E3-9099-C40C66FF867C}">
                  <a14:compatExt spid="_x0000_s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96" name="Check Box 872" hidden="1">
              <a:extLst>
                <a:ext uri="{63B3BB69-23CF-44E3-9099-C40C66FF867C}">
                  <a14:compatExt spid="_x0000_s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97" name="Check Box 873" hidden="1">
              <a:extLst>
                <a:ext uri="{63B3BB69-23CF-44E3-9099-C40C66FF867C}">
                  <a14:compatExt spid="_x0000_s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898" name="Check Box 874" hidden="1">
              <a:extLst>
                <a:ext uri="{63B3BB69-23CF-44E3-9099-C40C66FF867C}">
                  <a14:compatExt spid="_x0000_s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899" name="Check Box 875" hidden="1">
              <a:extLst>
                <a:ext uri="{63B3BB69-23CF-44E3-9099-C40C66FF867C}">
                  <a14:compatExt spid="_x0000_s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00" name="Check Box 876" hidden="1">
              <a:extLst>
                <a:ext uri="{63B3BB69-23CF-44E3-9099-C40C66FF867C}">
                  <a14:compatExt spid="_x0000_s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01" name="Check Box 877" hidden="1">
              <a:extLst>
                <a:ext uri="{63B3BB69-23CF-44E3-9099-C40C66FF867C}">
                  <a14:compatExt spid="_x0000_s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02" name="Check Box 878" hidden="1">
              <a:extLst>
                <a:ext uri="{63B3BB69-23CF-44E3-9099-C40C66FF867C}">
                  <a14:compatExt spid="_x0000_s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03" name="Check Box 879" hidden="1">
              <a:extLst>
                <a:ext uri="{63B3BB69-23CF-44E3-9099-C40C66FF867C}">
                  <a14:compatExt spid="_x0000_s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04" name="Check Box 880" hidden="1">
              <a:extLst>
                <a:ext uri="{63B3BB69-23CF-44E3-9099-C40C66FF867C}">
                  <a14:compatExt spid="_x0000_s1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05" name="Check Box 881" hidden="1">
              <a:extLst>
                <a:ext uri="{63B3BB69-23CF-44E3-9099-C40C66FF867C}">
                  <a14:compatExt spid="_x0000_s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06" name="Check Box 882" hidden="1">
              <a:extLst>
                <a:ext uri="{63B3BB69-23CF-44E3-9099-C40C66FF867C}">
                  <a14:compatExt spid="_x0000_s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07" name="Check Box 883" hidden="1">
              <a:extLst>
                <a:ext uri="{63B3BB69-23CF-44E3-9099-C40C66FF867C}">
                  <a14:compatExt spid="_x0000_s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08" name="Check Box 884" hidden="1">
              <a:extLst>
                <a:ext uri="{63B3BB69-23CF-44E3-9099-C40C66FF867C}">
                  <a14:compatExt spid="_x0000_s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09" name="Check Box 885" hidden="1">
              <a:extLst>
                <a:ext uri="{63B3BB69-23CF-44E3-9099-C40C66FF867C}">
                  <a14:compatExt spid="_x0000_s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10" name="Check Box 886" hidden="1">
              <a:extLst>
                <a:ext uri="{63B3BB69-23CF-44E3-9099-C40C66FF867C}">
                  <a14:compatExt spid="_x0000_s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11" name="Check Box 887" hidden="1">
              <a:extLst>
                <a:ext uri="{63B3BB69-23CF-44E3-9099-C40C66FF867C}">
                  <a14:compatExt spid="_x0000_s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12" name="Check Box 888" hidden="1">
              <a:extLst>
                <a:ext uri="{63B3BB69-23CF-44E3-9099-C40C66FF867C}">
                  <a14:compatExt spid="_x0000_s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13" name="Check Box 889" hidden="1">
              <a:extLst>
                <a:ext uri="{63B3BB69-23CF-44E3-9099-C40C66FF867C}">
                  <a14:compatExt spid="_x0000_s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14" name="Check Box 890" hidden="1">
              <a:extLst>
                <a:ext uri="{63B3BB69-23CF-44E3-9099-C40C66FF867C}">
                  <a14:compatExt spid="_x0000_s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15" name="Check Box 891" hidden="1">
              <a:extLst>
                <a:ext uri="{63B3BB69-23CF-44E3-9099-C40C66FF867C}">
                  <a14:compatExt spid="_x0000_s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16" name="Check Box 892" hidden="1">
              <a:extLst>
                <a:ext uri="{63B3BB69-23CF-44E3-9099-C40C66FF867C}">
                  <a14:compatExt spid="_x0000_s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17" name="Check Box 893" hidden="1">
              <a:extLst>
                <a:ext uri="{63B3BB69-23CF-44E3-9099-C40C66FF867C}">
                  <a14:compatExt spid="_x0000_s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18" name="Check Box 894" hidden="1">
              <a:extLst>
                <a:ext uri="{63B3BB69-23CF-44E3-9099-C40C66FF867C}">
                  <a14:compatExt spid="_x0000_s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19" name="Check Box 895" hidden="1">
              <a:extLst>
                <a:ext uri="{63B3BB69-23CF-44E3-9099-C40C66FF867C}">
                  <a14:compatExt spid="_x0000_s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20" name="Check Box 896" hidden="1">
              <a:extLst>
                <a:ext uri="{63B3BB69-23CF-44E3-9099-C40C66FF867C}">
                  <a14:compatExt spid="_x0000_s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21" name="Check Box 897" hidden="1">
              <a:extLst>
                <a:ext uri="{63B3BB69-23CF-44E3-9099-C40C66FF867C}">
                  <a14:compatExt spid="_x0000_s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22" name="Check Box 898" hidden="1">
              <a:extLst>
                <a:ext uri="{63B3BB69-23CF-44E3-9099-C40C66FF867C}">
                  <a14:compatExt spid="_x0000_s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23" name="Check Box 899" hidden="1">
              <a:extLst>
                <a:ext uri="{63B3BB69-23CF-44E3-9099-C40C66FF867C}">
                  <a14:compatExt spid="_x0000_s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24" name="Check Box 900" hidden="1">
              <a:extLst>
                <a:ext uri="{63B3BB69-23CF-44E3-9099-C40C66FF867C}">
                  <a14:compatExt spid="_x0000_s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25" name="Check Box 901" hidden="1">
              <a:extLst>
                <a:ext uri="{63B3BB69-23CF-44E3-9099-C40C66FF867C}">
                  <a14:compatExt spid="_x0000_s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26" name="Check Box 902" hidden="1">
              <a:extLst>
                <a:ext uri="{63B3BB69-23CF-44E3-9099-C40C66FF867C}">
                  <a14:compatExt spid="_x0000_s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27" name="Check Box 903" hidden="1">
              <a:extLst>
                <a:ext uri="{63B3BB69-23CF-44E3-9099-C40C66FF867C}">
                  <a14:compatExt spid="_x0000_s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28" name="Check Box 904" hidden="1">
              <a:extLst>
                <a:ext uri="{63B3BB69-23CF-44E3-9099-C40C66FF867C}">
                  <a14:compatExt spid="_x0000_s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29" name="Check Box 905" hidden="1">
              <a:extLst>
                <a:ext uri="{63B3BB69-23CF-44E3-9099-C40C66FF867C}">
                  <a14:compatExt spid="_x0000_s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30" name="Check Box 906" hidden="1">
              <a:extLst>
                <a:ext uri="{63B3BB69-23CF-44E3-9099-C40C66FF867C}">
                  <a14:compatExt spid="_x0000_s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31" name="Check Box 907" hidden="1">
              <a:extLst>
                <a:ext uri="{63B3BB69-23CF-44E3-9099-C40C66FF867C}">
                  <a14:compatExt spid="_x0000_s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32" name="Check Box 908" hidden="1">
              <a:extLst>
                <a:ext uri="{63B3BB69-23CF-44E3-9099-C40C66FF867C}">
                  <a14:compatExt spid="_x0000_s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33" name="Check Box 909" hidden="1">
              <a:extLst>
                <a:ext uri="{63B3BB69-23CF-44E3-9099-C40C66FF867C}">
                  <a14:compatExt spid="_x0000_s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34" name="Check Box 910" hidden="1">
              <a:extLst>
                <a:ext uri="{63B3BB69-23CF-44E3-9099-C40C66FF867C}">
                  <a14:compatExt spid="_x0000_s1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35" name="Check Box 911" hidden="1">
              <a:extLst>
                <a:ext uri="{63B3BB69-23CF-44E3-9099-C40C66FF867C}">
                  <a14:compatExt spid="_x0000_s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36" name="Check Box 912" hidden="1">
              <a:extLst>
                <a:ext uri="{63B3BB69-23CF-44E3-9099-C40C66FF867C}">
                  <a14:compatExt spid="_x0000_s1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37" name="Check Box 913" hidden="1">
              <a:extLst>
                <a:ext uri="{63B3BB69-23CF-44E3-9099-C40C66FF867C}">
                  <a14:compatExt spid="_x0000_s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38" name="Check Box 914" hidden="1">
              <a:extLst>
                <a:ext uri="{63B3BB69-23CF-44E3-9099-C40C66FF867C}">
                  <a14:compatExt spid="_x0000_s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39" name="Check Box 915" hidden="1">
              <a:extLst>
                <a:ext uri="{63B3BB69-23CF-44E3-9099-C40C66FF867C}">
                  <a14:compatExt spid="_x0000_s1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209550</xdr:rowOff>
        </xdr:to>
        <xdr:sp macro="" textlink="">
          <xdr:nvSpPr>
            <xdr:cNvPr id="1940" name="Check Box 916" hidden="1">
              <a:extLst>
                <a:ext uri="{63B3BB69-23CF-44E3-9099-C40C66FF867C}">
                  <a14:compatExt spid="_x0000_s1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41" name="Check Box 917" hidden="1">
              <a:extLst>
                <a:ext uri="{63B3BB69-23CF-44E3-9099-C40C66FF867C}">
                  <a14:compatExt spid="_x0000_s1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42" name="Check Box 918" hidden="1">
              <a:extLst>
                <a:ext uri="{63B3BB69-23CF-44E3-9099-C40C66FF867C}">
                  <a14:compatExt spid="_x0000_s1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43" name="Check Box 919" hidden="1">
              <a:extLst>
                <a:ext uri="{63B3BB69-23CF-44E3-9099-C40C66FF867C}">
                  <a14:compatExt spid="_x0000_s1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44" name="Check Box 920" hidden="1">
              <a:extLst>
                <a:ext uri="{63B3BB69-23CF-44E3-9099-C40C66FF867C}">
                  <a14:compatExt spid="_x0000_s1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45" name="Check Box 921" hidden="1">
              <a:extLst>
                <a:ext uri="{63B3BB69-23CF-44E3-9099-C40C66FF867C}">
                  <a14:compatExt spid="_x0000_s1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46" name="Check Box 922" hidden="1">
              <a:extLst>
                <a:ext uri="{63B3BB69-23CF-44E3-9099-C40C66FF867C}">
                  <a14:compatExt spid="_x0000_s1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47" name="Check Box 923" hidden="1">
              <a:extLst>
                <a:ext uri="{63B3BB69-23CF-44E3-9099-C40C66FF867C}">
                  <a14:compatExt spid="_x0000_s1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48" name="Check Box 924" hidden="1">
              <a:extLst>
                <a:ext uri="{63B3BB69-23CF-44E3-9099-C40C66FF867C}">
                  <a14:compatExt spid="_x0000_s1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49" name="Check Box 925" hidden="1">
              <a:extLst>
                <a:ext uri="{63B3BB69-23CF-44E3-9099-C40C66FF867C}">
                  <a14:compatExt spid="_x0000_s1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50" name="Check Box 926" hidden="1">
              <a:extLst>
                <a:ext uri="{63B3BB69-23CF-44E3-9099-C40C66FF867C}">
                  <a14:compatExt spid="_x0000_s1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51" name="Check Box 927" hidden="1">
              <a:extLst>
                <a:ext uri="{63B3BB69-23CF-44E3-9099-C40C66FF867C}">
                  <a14:compatExt spid="_x0000_s1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52" name="Check Box 928" hidden="1">
              <a:extLst>
                <a:ext uri="{63B3BB69-23CF-44E3-9099-C40C66FF867C}">
                  <a14:compatExt spid="_x0000_s1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53" name="Check Box 929" hidden="1">
              <a:extLst>
                <a:ext uri="{63B3BB69-23CF-44E3-9099-C40C66FF867C}">
                  <a14:compatExt spid="_x0000_s1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54" name="Check Box 930" hidden="1">
              <a:extLst>
                <a:ext uri="{63B3BB69-23CF-44E3-9099-C40C66FF867C}">
                  <a14:compatExt spid="_x0000_s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1955" name="Check Box 931" hidden="1">
              <a:extLst>
                <a:ext uri="{63B3BB69-23CF-44E3-9099-C40C66FF867C}">
                  <a14:compatExt spid="_x0000_s1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1956" name="Check Box 932" hidden="1">
              <a:extLst>
                <a:ext uri="{63B3BB69-23CF-44E3-9099-C40C66FF867C}">
                  <a14:compatExt spid="_x0000_s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57" name="Check Box 933" hidden="1">
              <a:extLst>
                <a:ext uri="{63B3BB69-23CF-44E3-9099-C40C66FF867C}">
                  <a14:compatExt spid="_x0000_s1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58" name="Check Box 934" hidden="1">
              <a:extLst>
                <a:ext uri="{63B3BB69-23CF-44E3-9099-C40C66FF867C}">
                  <a14:compatExt spid="_x0000_s1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59" name="Check Box 935" hidden="1">
              <a:extLst>
                <a:ext uri="{63B3BB69-23CF-44E3-9099-C40C66FF867C}">
                  <a14:compatExt spid="_x0000_s1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60" name="Check Box 936" hidden="1">
              <a:extLst>
                <a:ext uri="{63B3BB69-23CF-44E3-9099-C40C66FF867C}">
                  <a14:compatExt spid="_x0000_s1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61" name="Check Box 937" hidden="1">
              <a:extLst>
                <a:ext uri="{63B3BB69-23CF-44E3-9099-C40C66FF867C}">
                  <a14:compatExt spid="_x0000_s1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62" name="Check Box 938" hidden="1">
              <a:extLst>
                <a:ext uri="{63B3BB69-23CF-44E3-9099-C40C66FF867C}">
                  <a14:compatExt spid="_x0000_s1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63" name="Check Box 939" hidden="1">
              <a:extLst>
                <a:ext uri="{63B3BB69-23CF-44E3-9099-C40C66FF867C}">
                  <a14:compatExt spid="_x0000_s1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64" name="Check Box 940" hidden="1">
              <a:extLst>
                <a:ext uri="{63B3BB69-23CF-44E3-9099-C40C66FF867C}">
                  <a14:compatExt spid="_x0000_s1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171450</xdr:rowOff>
        </xdr:to>
        <xdr:sp macro="" textlink="">
          <xdr:nvSpPr>
            <xdr:cNvPr id="1965" name="Check Box 941" hidden="1">
              <a:extLst>
                <a:ext uri="{63B3BB69-23CF-44E3-9099-C40C66FF867C}">
                  <a14:compatExt spid="_x0000_s1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66" name="Check Box 942" hidden="1">
              <a:extLst>
                <a:ext uri="{63B3BB69-23CF-44E3-9099-C40C66FF867C}">
                  <a14:compatExt spid="_x0000_s1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67" name="Check Box 943" hidden="1">
              <a:extLst>
                <a:ext uri="{63B3BB69-23CF-44E3-9099-C40C66FF867C}">
                  <a14:compatExt spid="_x0000_s1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68" name="Check Box 944" hidden="1">
              <a:extLst>
                <a:ext uri="{63B3BB69-23CF-44E3-9099-C40C66FF867C}">
                  <a14:compatExt spid="_x0000_s1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69" name="Check Box 945" hidden="1">
              <a:extLst>
                <a:ext uri="{63B3BB69-23CF-44E3-9099-C40C66FF867C}">
                  <a14:compatExt spid="_x0000_s1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70" name="Check Box 946" hidden="1">
              <a:extLst>
                <a:ext uri="{63B3BB69-23CF-44E3-9099-C40C66FF867C}">
                  <a14:compatExt spid="_x0000_s1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71" name="Check Box 947" hidden="1">
              <a:extLst>
                <a:ext uri="{63B3BB69-23CF-44E3-9099-C40C66FF867C}">
                  <a14:compatExt spid="_x0000_s1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171450</xdr:rowOff>
        </xdr:to>
        <xdr:sp macro="" textlink="">
          <xdr:nvSpPr>
            <xdr:cNvPr id="1972" name="Check Box 948" hidden="1">
              <a:extLst>
                <a:ext uri="{63B3BB69-23CF-44E3-9099-C40C66FF867C}">
                  <a14:compatExt spid="_x0000_s1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73" name="Check Box 949" hidden="1">
              <a:extLst>
                <a:ext uri="{63B3BB69-23CF-44E3-9099-C40C66FF867C}">
                  <a14:compatExt spid="_x0000_s1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74" name="Check Box 950" hidden="1">
              <a:extLst>
                <a:ext uri="{63B3BB69-23CF-44E3-9099-C40C66FF867C}">
                  <a14:compatExt spid="_x0000_s1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75" name="Check Box 951" hidden="1">
              <a:extLst>
                <a:ext uri="{63B3BB69-23CF-44E3-9099-C40C66FF867C}">
                  <a14:compatExt spid="_x0000_s1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171450</xdr:rowOff>
        </xdr:to>
        <xdr:sp macro="" textlink="">
          <xdr:nvSpPr>
            <xdr:cNvPr id="1976" name="Check Box 952" hidden="1">
              <a:extLst>
                <a:ext uri="{63B3BB69-23CF-44E3-9099-C40C66FF867C}">
                  <a14:compatExt spid="_x0000_s1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77" name="Check Box 953" hidden="1">
              <a:extLst>
                <a:ext uri="{63B3BB69-23CF-44E3-9099-C40C66FF867C}">
                  <a14:compatExt spid="_x0000_s1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78" name="Check Box 954" hidden="1">
              <a:extLst>
                <a:ext uri="{63B3BB69-23CF-44E3-9099-C40C66FF867C}">
                  <a14:compatExt spid="_x0000_s1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79" name="Check Box 955" hidden="1">
              <a:extLst>
                <a:ext uri="{63B3BB69-23CF-44E3-9099-C40C66FF867C}">
                  <a14:compatExt spid="_x0000_s1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80" name="Check Box 956" hidden="1">
              <a:extLst>
                <a:ext uri="{63B3BB69-23CF-44E3-9099-C40C66FF867C}">
                  <a14:compatExt spid="_x0000_s1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81" name="Check Box 957" hidden="1">
              <a:extLst>
                <a:ext uri="{63B3BB69-23CF-44E3-9099-C40C66FF867C}">
                  <a14:compatExt spid="_x0000_s1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82" name="Check Box 958" hidden="1">
              <a:extLst>
                <a:ext uri="{63B3BB69-23CF-44E3-9099-C40C66FF867C}">
                  <a14:compatExt spid="_x0000_s1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83" name="Check Box 959" hidden="1">
              <a:extLst>
                <a:ext uri="{63B3BB69-23CF-44E3-9099-C40C66FF867C}">
                  <a14:compatExt spid="_x0000_s1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84" name="Check Box 960" hidden="1">
              <a:extLst>
                <a:ext uri="{63B3BB69-23CF-44E3-9099-C40C66FF867C}">
                  <a14:compatExt spid="_x0000_s1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85" name="Check Box 961" hidden="1">
              <a:extLst>
                <a:ext uri="{63B3BB69-23CF-44E3-9099-C40C66FF867C}">
                  <a14:compatExt spid="_x0000_s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86" name="Check Box 962" hidden="1">
              <a:extLst>
                <a:ext uri="{63B3BB69-23CF-44E3-9099-C40C66FF867C}">
                  <a14:compatExt spid="_x0000_s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87" name="Check Box 963" hidden="1">
              <a:extLst>
                <a:ext uri="{63B3BB69-23CF-44E3-9099-C40C66FF867C}">
                  <a14:compatExt spid="_x0000_s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88" name="Check Box 964" hidden="1">
              <a:extLst>
                <a:ext uri="{63B3BB69-23CF-44E3-9099-C40C66FF867C}">
                  <a14:compatExt spid="_x0000_s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89" name="Check Box 965" hidden="1">
              <a:extLst>
                <a:ext uri="{63B3BB69-23CF-44E3-9099-C40C66FF867C}">
                  <a14:compatExt spid="_x0000_s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90" name="Check Box 966" hidden="1">
              <a:extLst>
                <a:ext uri="{63B3BB69-23CF-44E3-9099-C40C66FF867C}">
                  <a14:compatExt spid="_x0000_s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91" name="Check Box 967" hidden="1">
              <a:extLst>
                <a:ext uri="{63B3BB69-23CF-44E3-9099-C40C66FF867C}">
                  <a14:compatExt spid="_x0000_s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92" name="Check Box 968" hidden="1">
              <a:extLst>
                <a:ext uri="{63B3BB69-23CF-44E3-9099-C40C66FF867C}">
                  <a14:compatExt spid="_x0000_s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93" name="Check Box 969" hidden="1">
              <a:extLst>
                <a:ext uri="{63B3BB69-23CF-44E3-9099-C40C66FF867C}">
                  <a14:compatExt spid="_x0000_s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171450</xdr:rowOff>
        </xdr:to>
        <xdr:sp macro="" textlink="">
          <xdr:nvSpPr>
            <xdr:cNvPr id="1994" name="Check Box 970" hidden="1">
              <a:extLst>
                <a:ext uri="{63B3BB69-23CF-44E3-9099-C40C66FF867C}">
                  <a14:compatExt spid="_x0000_s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95" name="Check Box 971" hidden="1">
              <a:extLst>
                <a:ext uri="{63B3BB69-23CF-44E3-9099-C40C66FF867C}">
                  <a14:compatExt spid="_x0000_s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1996" name="Check Box 972" hidden="1">
              <a:extLst>
                <a:ext uri="{63B3BB69-23CF-44E3-9099-C40C66FF867C}">
                  <a14:compatExt spid="_x0000_s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97" name="Check Box 973" hidden="1">
              <a:extLst>
                <a:ext uri="{63B3BB69-23CF-44E3-9099-C40C66FF867C}">
                  <a14:compatExt spid="_x0000_s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98" name="Check Box 974" hidden="1">
              <a:extLst>
                <a:ext uri="{63B3BB69-23CF-44E3-9099-C40C66FF867C}">
                  <a14:compatExt spid="_x0000_s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1999" name="Check Box 975" hidden="1">
              <a:extLst>
                <a:ext uri="{63B3BB69-23CF-44E3-9099-C40C66FF867C}">
                  <a14:compatExt spid="_x0000_s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171450</xdr:rowOff>
        </xdr:to>
        <xdr:sp macro="" textlink="">
          <xdr:nvSpPr>
            <xdr:cNvPr id="2000" name="Check Box 976" hidden="1">
              <a:extLst>
                <a:ext uri="{63B3BB69-23CF-44E3-9099-C40C66FF867C}">
                  <a14:compatExt spid="_x0000_s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01" name="Check Box 977" hidden="1">
              <a:extLst>
                <a:ext uri="{63B3BB69-23CF-44E3-9099-C40C66FF867C}">
                  <a14:compatExt spid="_x0000_s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02" name="Check Box 978" hidden="1">
              <a:extLst>
                <a:ext uri="{63B3BB69-23CF-44E3-9099-C40C66FF867C}">
                  <a14:compatExt spid="_x0000_s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171450</xdr:rowOff>
        </xdr:to>
        <xdr:sp macro="" textlink="">
          <xdr:nvSpPr>
            <xdr:cNvPr id="2003" name="Check Box 979" hidden="1">
              <a:extLst>
                <a:ext uri="{63B3BB69-23CF-44E3-9099-C40C66FF867C}">
                  <a14:compatExt spid="_x0000_s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2004" name="Check Box 980" hidden="1">
              <a:extLst>
                <a:ext uri="{63B3BB69-23CF-44E3-9099-C40C66FF867C}">
                  <a14:compatExt spid="_x0000_s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05" name="Check Box 981" hidden="1">
              <a:extLst>
                <a:ext uri="{63B3BB69-23CF-44E3-9099-C40C66FF867C}">
                  <a14:compatExt spid="_x0000_s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06" name="Check Box 982" hidden="1">
              <a:extLst>
                <a:ext uri="{63B3BB69-23CF-44E3-9099-C40C66FF867C}">
                  <a14:compatExt spid="_x0000_s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07" name="Check Box 983" hidden="1">
              <a:extLst>
                <a:ext uri="{63B3BB69-23CF-44E3-9099-C40C66FF867C}">
                  <a14:compatExt spid="_x0000_s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08" name="Check Box 984" hidden="1">
              <a:extLst>
                <a:ext uri="{63B3BB69-23CF-44E3-9099-C40C66FF867C}">
                  <a14:compatExt spid="_x0000_s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09" name="Check Box 985" hidden="1">
              <a:extLst>
                <a:ext uri="{63B3BB69-23CF-44E3-9099-C40C66FF867C}">
                  <a14:compatExt spid="_x0000_s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10" name="Check Box 986" hidden="1">
              <a:extLst>
                <a:ext uri="{63B3BB69-23CF-44E3-9099-C40C66FF867C}">
                  <a14:compatExt spid="_x0000_s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11" name="Check Box 987" hidden="1">
              <a:extLst>
                <a:ext uri="{63B3BB69-23CF-44E3-9099-C40C66FF867C}">
                  <a14:compatExt spid="_x0000_s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2012" name="Check Box 988" hidden="1">
              <a:extLst>
                <a:ext uri="{63B3BB69-23CF-44E3-9099-C40C66FF867C}">
                  <a14:compatExt spid="_x0000_s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13" name="Check Box 989" hidden="1">
              <a:extLst>
                <a:ext uri="{63B3BB69-23CF-44E3-9099-C40C66FF867C}">
                  <a14:compatExt spid="_x0000_s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14" name="Check Box 990" hidden="1">
              <a:extLst>
                <a:ext uri="{63B3BB69-23CF-44E3-9099-C40C66FF867C}">
                  <a14:compatExt spid="_x0000_s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15" name="Check Box 991" hidden="1">
              <a:extLst>
                <a:ext uri="{63B3BB69-23CF-44E3-9099-C40C66FF867C}">
                  <a14:compatExt spid="_x0000_s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171450</xdr:rowOff>
        </xdr:to>
        <xdr:sp macro="" textlink="">
          <xdr:nvSpPr>
            <xdr:cNvPr id="2016" name="Check Box 992" hidden="1">
              <a:extLst>
                <a:ext uri="{63B3BB69-23CF-44E3-9099-C40C66FF867C}">
                  <a14:compatExt spid="_x0000_s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17" name="Check Box 993" hidden="1">
              <a:extLst>
                <a:ext uri="{63B3BB69-23CF-44E3-9099-C40C66FF867C}">
                  <a14:compatExt spid="_x0000_s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18" name="Check Box 994" hidden="1">
              <a:extLst>
                <a:ext uri="{63B3BB69-23CF-44E3-9099-C40C66FF867C}">
                  <a14:compatExt spid="_x0000_s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2019" name="Check Box 995" hidden="1">
              <a:extLst>
                <a:ext uri="{63B3BB69-23CF-44E3-9099-C40C66FF867C}">
                  <a14:compatExt spid="_x0000_s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20" name="Check Box 996" hidden="1">
              <a:extLst>
                <a:ext uri="{63B3BB69-23CF-44E3-9099-C40C66FF867C}">
                  <a14:compatExt spid="_x0000_s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21" name="Check Box 997" hidden="1">
              <a:extLst>
                <a:ext uri="{63B3BB69-23CF-44E3-9099-C40C66FF867C}">
                  <a14:compatExt spid="_x0000_s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22" name="Check Box 998" hidden="1">
              <a:extLst>
                <a:ext uri="{63B3BB69-23CF-44E3-9099-C40C66FF867C}">
                  <a14:compatExt spid="_x0000_s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171450</xdr:rowOff>
        </xdr:to>
        <xdr:sp macro="" textlink="">
          <xdr:nvSpPr>
            <xdr:cNvPr id="2023" name="Check Box 999" hidden="1">
              <a:extLst>
                <a:ext uri="{63B3BB69-23CF-44E3-9099-C40C66FF867C}">
                  <a14:compatExt spid="_x0000_s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24" name="Check Box 1000" hidden="1">
              <a:extLst>
                <a:ext uri="{63B3BB69-23CF-44E3-9099-C40C66FF867C}">
                  <a14:compatExt spid="_x0000_s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25" name="Check Box 1001" hidden="1">
              <a:extLst>
                <a:ext uri="{63B3BB69-23CF-44E3-9099-C40C66FF867C}">
                  <a14:compatExt spid="_x0000_s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26" name="Check Box 1002" hidden="1">
              <a:extLst>
                <a:ext uri="{63B3BB69-23CF-44E3-9099-C40C66FF867C}">
                  <a14:compatExt spid="_x0000_s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2027" name="Check Box 1003" hidden="1">
              <a:extLst>
                <a:ext uri="{63B3BB69-23CF-44E3-9099-C40C66FF867C}">
                  <a14:compatExt spid="_x0000_s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28" name="Check Box 1004" hidden="1">
              <a:extLst>
                <a:ext uri="{63B3BB69-23CF-44E3-9099-C40C66FF867C}">
                  <a14:compatExt spid="_x0000_s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29" name="Check Box 1005" hidden="1">
              <a:extLst>
                <a:ext uri="{63B3BB69-23CF-44E3-9099-C40C66FF867C}">
                  <a14:compatExt spid="_x0000_s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30" name="Check Box 1006" hidden="1">
              <a:extLst>
                <a:ext uri="{63B3BB69-23CF-44E3-9099-C40C66FF867C}">
                  <a14:compatExt spid="_x0000_s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31" name="Check Box 1007" hidden="1">
              <a:extLst>
                <a:ext uri="{63B3BB69-23CF-44E3-9099-C40C66FF867C}">
                  <a14:compatExt spid="_x0000_s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32" name="Check Box 1008" hidden="1">
              <a:extLst>
                <a:ext uri="{63B3BB69-23CF-44E3-9099-C40C66FF867C}">
                  <a14:compatExt spid="_x0000_s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2033" name="Check Box 1009" hidden="1">
              <a:extLst>
                <a:ext uri="{63B3BB69-23CF-44E3-9099-C40C66FF867C}">
                  <a14:compatExt spid="_x0000_s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34" name="Check Box 1010" hidden="1">
              <a:extLst>
                <a:ext uri="{63B3BB69-23CF-44E3-9099-C40C66FF867C}">
                  <a14:compatExt spid="_x0000_s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35" name="Check Box 1011" hidden="1">
              <a:extLst>
                <a:ext uri="{63B3BB69-23CF-44E3-9099-C40C66FF867C}">
                  <a14:compatExt spid="_x0000_s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36" name="Check Box 1012" hidden="1">
              <a:extLst>
                <a:ext uri="{63B3BB69-23CF-44E3-9099-C40C66FF867C}">
                  <a14:compatExt spid="_x0000_s2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171450</xdr:rowOff>
        </xdr:to>
        <xdr:sp macro="" textlink="">
          <xdr:nvSpPr>
            <xdr:cNvPr id="2037" name="Check Box 1013" hidden="1">
              <a:extLst>
                <a:ext uri="{63B3BB69-23CF-44E3-9099-C40C66FF867C}">
                  <a14:compatExt spid="_x0000_s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38" name="Check Box 1014" hidden="1">
              <a:extLst>
                <a:ext uri="{63B3BB69-23CF-44E3-9099-C40C66FF867C}">
                  <a14:compatExt spid="_x0000_s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39" name="Check Box 1015" hidden="1">
              <a:extLst>
                <a:ext uri="{63B3BB69-23CF-44E3-9099-C40C66FF867C}">
                  <a14:compatExt spid="_x0000_s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2040" name="Check Box 1016" hidden="1">
              <a:extLst>
                <a:ext uri="{63B3BB69-23CF-44E3-9099-C40C66FF867C}">
                  <a14:compatExt spid="_x0000_s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41" name="Check Box 1017" hidden="1">
              <a:extLst>
                <a:ext uri="{63B3BB69-23CF-44E3-9099-C40C66FF867C}">
                  <a14:compatExt spid="_x0000_s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42" name="Check Box 1018" hidden="1">
              <a:extLst>
                <a:ext uri="{63B3BB69-23CF-44E3-9099-C40C66FF867C}">
                  <a14:compatExt spid="_x0000_s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43" name="Check Box 1019" hidden="1">
              <a:extLst>
                <a:ext uri="{63B3BB69-23CF-44E3-9099-C40C66FF867C}">
                  <a14:compatExt spid="_x0000_s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44" name="Check Box 1020" hidden="1">
              <a:extLst>
                <a:ext uri="{63B3BB69-23CF-44E3-9099-C40C66FF867C}">
                  <a14:compatExt spid="_x0000_s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2045" name="Check Box 1021" hidden="1">
              <a:extLst>
                <a:ext uri="{63B3BB69-23CF-44E3-9099-C40C66FF867C}">
                  <a14:compatExt spid="_x0000_s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46" name="Check Box 1022" hidden="1">
              <a:extLst>
                <a:ext uri="{63B3BB69-23CF-44E3-9099-C40C66FF867C}">
                  <a14:compatExt spid="_x0000_s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2047" name="Check Box 1023" hidden="1">
              <a:extLst>
                <a:ext uri="{63B3BB69-23CF-44E3-9099-C40C66FF867C}">
                  <a14:compatExt spid="_x0000_s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68" name="Check Box 1024" hidden="1">
              <a:extLst>
                <a:ext uri="{63B3BB69-23CF-44E3-9099-C40C66FF867C}">
                  <a14:compatExt spid="_x0000_s7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69" name="Check Box 1025"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70" name="Check Box 1026"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71" name="Check Box 1027"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72" name="Check Box 1028"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7173" name="Check Box 1029"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74" name="Check Box 1030"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7175" name="Check Box 1031"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76" name="Check Box 1032"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77" name="Check Box 1033"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78" name="Check Box 1034"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7179" name="Check Box 1035"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80" name="Check Box 1036"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81" name="Check Box 1037"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82" name="Check Box 1038"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83" name="Check Box 1039"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84" name="Check Box 1040"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228600</xdr:rowOff>
        </xdr:to>
        <xdr:sp macro="" textlink="">
          <xdr:nvSpPr>
            <xdr:cNvPr id="7185" name="Check Box 1041"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86" name="Check Box 1042"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87" name="Check Box 1043"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0</xdr:rowOff>
        </xdr:from>
        <xdr:to>
          <xdr:col>71</xdr:col>
          <xdr:colOff>9525</xdr:colOff>
          <xdr:row>20</xdr:row>
          <xdr:rowOff>219075</xdr:rowOff>
        </xdr:to>
        <xdr:sp macro="" textlink="">
          <xdr:nvSpPr>
            <xdr:cNvPr id="7188" name="Check Box 1044"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89" name="Check Box 1045"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0" name="Check Box 1046"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1" name="Check Box 1047"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2" name="Check Box 1048"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3" name="Check Box 1049"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4" name="Check Box 1050"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5" name="Check Box 1051"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6" name="Check Box 1052"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7" name="Check Box 1053"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8" name="Check Box 1054"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199" name="Check Box 1055"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200" name="Check Box 1056"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20</xdr:row>
          <xdr:rowOff>28575</xdr:rowOff>
        </xdr:from>
        <xdr:to>
          <xdr:col>71</xdr:col>
          <xdr:colOff>9525</xdr:colOff>
          <xdr:row>21</xdr:row>
          <xdr:rowOff>0</xdr:rowOff>
        </xdr:to>
        <xdr:sp macro="" textlink="">
          <xdr:nvSpPr>
            <xdr:cNvPr id="7201" name="Check Box 1057"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Richmond%20Hill\Year%20End\RHH96YE_%20MEA%20Statistic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at\Local%20Settings\Temporary%20Internet%20Files\Content.IE5\Y17WD87Y\2003%20Budget\2003BU~1\DRAFT1~1\2002%20Budget%20DELET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 Statistics"/>
      <sheetName val="North York Stat"/>
      <sheetName val="MEA Title Pge"/>
      <sheetName val="Old MEA Statistics"/>
    </sheetNames>
    <sheetDataSet>
      <sheetData sheetId="0" refreshError="1"/>
      <sheetData sheetId="1" refreshError="1"/>
      <sheetData sheetId="2" refreshError="1"/>
      <sheetData sheetId="3" refreshError="1">
        <row r="1">
          <cell r="B1" t="str">
            <v>SUMMARY</v>
          </cell>
        </row>
        <row r="250">
          <cell r="B250" t="str">
            <v xml:space="preserve">   Average for medium size utilities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dentification"/>
      <sheetName val="Title Page"/>
      <sheetName val="Audit Verification"/>
      <sheetName val="Consolidated Index"/>
      <sheetName val="CONSOLIDATED SUMMARY"/>
      <sheetName val="CONSOLIDATED STATEMENTS"/>
      <sheetName val="HOLDCO SUMMARY"/>
      <sheetName val="Other Analysis"/>
      <sheetName val="GENCO CapExp WO"/>
      <sheetName val="GENCO MntExp WO"/>
      <sheetName val="GENCO Recov WO"/>
      <sheetName val="GENCO Ovrhd WO"/>
      <sheetName val="GENCO ClosedWO"/>
      <sheetName val="DISTCO CapExp WO"/>
      <sheetName val="DISTCO MntExp WO "/>
      <sheetName val="DISTCO Recov WO"/>
      <sheetName val="DISTCO Ovrhd WO"/>
      <sheetName val="fixed assets"/>
      <sheetName val="DISTCO ClosedWO"/>
      <sheetName val="ADMIN Ovrhd"/>
      <sheetName val="ADMIN ClosedWO"/>
      <sheetName val="GENCO Labour"/>
      <sheetName val="DISTCO Labour"/>
      <sheetName val="ADMINLabour"/>
      <sheetName val="Employee List of Salaries"/>
      <sheetName val="Salary Tables"/>
      <sheetName val="Future Capital"/>
      <sheetName val="Hours &amp; Dollars"/>
      <sheetName val="Delete RFH Payroll Detail"/>
      <sheetName val="Delete RFH Vehicle Rates"/>
      <sheetName val="Delete RFH Benefit Tables"/>
      <sheetName val="Delete RFH Salary Tables"/>
      <sheetName val="Exp Sorted by WO"/>
    </sheetNames>
    <sheetDataSet>
      <sheetData sheetId="0"/>
      <sheetData sheetId="1"/>
      <sheetData sheetId="2"/>
      <sheetData sheetId="3"/>
      <sheetData sheetId="4"/>
      <sheetData sheetId="5"/>
      <sheetData sheetId="6"/>
      <sheetData sheetId="7"/>
      <sheetData sheetId="8">
        <row r="1483">
          <cell r="F1483">
            <v>23200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836" Type="http://schemas.openxmlformats.org/officeDocument/2006/relationships/ctrlProp" Target="../ctrlProps/ctrlProp833.xml"/><Relationship Id="rId1021" Type="http://schemas.openxmlformats.org/officeDocument/2006/relationships/ctrlProp" Target="../ctrlProps/ctrlProp1018.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270" Type="http://schemas.openxmlformats.org/officeDocument/2006/relationships/ctrlProp" Target="../ctrlProps/ctrlProp267.xml"/><Relationship Id="rId936" Type="http://schemas.openxmlformats.org/officeDocument/2006/relationships/ctrlProp" Target="../ctrlProps/ctrlProp93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1003" Type="http://schemas.openxmlformats.org/officeDocument/2006/relationships/ctrlProp" Target="../ctrlProps/ctrlProp1000.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1014" Type="http://schemas.openxmlformats.org/officeDocument/2006/relationships/ctrlProp" Target="../ctrlProps/ctrlProp1011.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1025" Type="http://schemas.openxmlformats.org/officeDocument/2006/relationships/ctrlProp" Target="../ctrlProps/ctrlProp1022.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263" Type="http://schemas.openxmlformats.org/officeDocument/2006/relationships/ctrlProp" Target="../ctrlProps/ctrlProp260.xml"/><Relationship Id="rId470" Type="http://schemas.openxmlformats.org/officeDocument/2006/relationships/ctrlProp" Target="../ctrlProps/ctrlProp467.xml"/><Relationship Id="rId929" Type="http://schemas.openxmlformats.org/officeDocument/2006/relationships/ctrlProp" Target="../ctrlProps/ctrlProp92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920" Type="http://schemas.openxmlformats.org/officeDocument/2006/relationships/ctrlProp" Target="../ctrlProps/ctrlProp917.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1007" Type="http://schemas.openxmlformats.org/officeDocument/2006/relationships/ctrlProp" Target="../ctrlProps/ctrlProp1004.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735" Type="http://schemas.openxmlformats.org/officeDocument/2006/relationships/ctrlProp" Target="../ctrlProps/ctrlProp732.xml"/><Relationship Id="rId900" Type="http://schemas.openxmlformats.org/officeDocument/2006/relationships/ctrlProp" Target="../ctrlProps/ctrlProp897.xml"/><Relationship Id="rId942" Type="http://schemas.openxmlformats.org/officeDocument/2006/relationships/ctrlProp" Target="../ctrlProps/ctrlProp93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77" Type="http://schemas.openxmlformats.org/officeDocument/2006/relationships/ctrlProp" Target="../ctrlProps/ctrlProp774.xml"/><Relationship Id="rId984" Type="http://schemas.openxmlformats.org/officeDocument/2006/relationships/ctrlProp" Target="../ctrlProps/ctrlProp981.xml"/><Relationship Id="rId1018" Type="http://schemas.openxmlformats.org/officeDocument/2006/relationships/ctrlProp" Target="../ctrlProps/ctrlProp1015.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802" Type="http://schemas.openxmlformats.org/officeDocument/2006/relationships/ctrlProp" Target="../ctrlProps/ctrlProp799.xml"/><Relationship Id="rId844" Type="http://schemas.openxmlformats.org/officeDocument/2006/relationships/ctrlProp" Target="../ctrlProps/ctrlProp841.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746" Type="http://schemas.openxmlformats.org/officeDocument/2006/relationships/ctrlProp" Target="../ctrlProps/ctrlProp743.xml"/><Relationship Id="rId911" Type="http://schemas.openxmlformats.org/officeDocument/2006/relationships/ctrlProp" Target="../ctrlProps/ctrlProp908.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53" Type="http://schemas.openxmlformats.org/officeDocument/2006/relationships/ctrlProp" Target="../ctrlProps/ctrlProp950.xml"/><Relationship Id="rId995" Type="http://schemas.openxmlformats.org/officeDocument/2006/relationships/ctrlProp" Target="../ctrlProps/ctrlProp992.xml"/><Relationship Id="rId1029" Type="http://schemas.openxmlformats.org/officeDocument/2006/relationships/ctrlProp" Target="../ctrlProps/ctrlProp1026.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813" Type="http://schemas.openxmlformats.org/officeDocument/2006/relationships/ctrlProp" Target="../ctrlProps/ctrlProp810.xml"/><Relationship Id="rId855" Type="http://schemas.openxmlformats.org/officeDocument/2006/relationships/ctrlProp" Target="../ctrlProps/ctrlProp852.xml"/><Relationship Id="rId1040" Type="http://schemas.openxmlformats.org/officeDocument/2006/relationships/ctrlProp" Target="../ctrlProps/ctrlProp1037.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897" Type="http://schemas.openxmlformats.org/officeDocument/2006/relationships/ctrlProp" Target="../ctrlProps/ctrlProp894.xml"/><Relationship Id="rId922" Type="http://schemas.openxmlformats.org/officeDocument/2006/relationships/ctrlProp" Target="../ctrlProps/ctrlProp919.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757" Type="http://schemas.openxmlformats.org/officeDocument/2006/relationships/ctrlProp" Target="../ctrlProps/ctrlProp754.xml"/><Relationship Id="rId799" Type="http://schemas.openxmlformats.org/officeDocument/2006/relationships/ctrlProp" Target="../ctrlProps/ctrlProp796.xml"/><Relationship Id="rId964" Type="http://schemas.openxmlformats.org/officeDocument/2006/relationships/ctrlProp" Target="../ctrlProps/ctrlProp96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824" Type="http://schemas.openxmlformats.org/officeDocument/2006/relationships/ctrlProp" Target="../ctrlProps/ctrlProp821.xml"/><Relationship Id="rId866" Type="http://schemas.openxmlformats.org/officeDocument/2006/relationships/ctrlProp" Target="../ctrlProps/ctrlProp86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051" Type="http://schemas.openxmlformats.org/officeDocument/2006/relationships/ctrlProp" Target="../ctrlProps/ctrlProp1048.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933" Type="http://schemas.openxmlformats.org/officeDocument/2006/relationships/ctrlProp" Target="../ctrlProps/ctrlProp930.xml"/><Relationship Id="rId975" Type="http://schemas.openxmlformats.org/officeDocument/2006/relationships/ctrlProp" Target="../ctrlProps/ctrlProp972.xml"/><Relationship Id="rId1009" Type="http://schemas.openxmlformats.org/officeDocument/2006/relationships/ctrlProp" Target="../ctrlProps/ctrlProp1006.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835" Type="http://schemas.openxmlformats.org/officeDocument/2006/relationships/ctrlProp" Target="../ctrlProps/ctrlProp83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877" Type="http://schemas.openxmlformats.org/officeDocument/2006/relationships/ctrlProp" Target="../ctrlProps/ctrlProp874.xml"/><Relationship Id="rId1020" Type="http://schemas.openxmlformats.org/officeDocument/2006/relationships/ctrlProp" Target="../ctrlProps/ctrlProp1017.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902" Type="http://schemas.openxmlformats.org/officeDocument/2006/relationships/ctrlProp" Target="../ctrlProps/ctrlProp899.xml"/><Relationship Id="rId944" Type="http://schemas.openxmlformats.org/officeDocument/2006/relationships/ctrlProp" Target="../ctrlProps/ctrlProp941.xml"/><Relationship Id="rId986" Type="http://schemas.openxmlformats.org/officeDocument/2006/relationships/ctrlProp" Target="../ctrlProps/ctrlProp983.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846" Type="http://schemas.openxmlformats.org/officeDocument/2006/relationships/ctrlProp" Target="../ctrlProps/ctrlProp843.xml"/><Relationship Id="rId888" Type="http://schemas.openxmlformats.org/officeDocument/2006/relationships/ctrlProp" Target="../ctrlProps/ctrlProp885.xml"/><Relationship Id="rId1031" Type="http://schemas.openxmlformats.org/officeDocument/2006/relationships/ctrlProp" Target="../ctrlProps/ctrlProp1028.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913" Type="http://schemas.openxmlformats.org/officeDocument/2006/relationships/ctrlProp" Target="../ctrlProps/ctrlProp910.xml"/><Relationship Id="rId955" Type="http://schemas.openxmlformats.org/officeDocument/2006/relationships/ctrlProp" Target="../ctrlProps/ctrlProp95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997" Type="http://schemas.openxmlformats.org/officeDocument/2006/relationships/ctrlProp" Target="../ctrlProps/ctrlProp99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857" Type="http://schemas.openxmlformats.org/officeDocument/2006/relationships/ctrlProp" Target="../ctrlProps/ctrlProp854.xml"/><Relationship Id="rId899" Type="http://schemas.openxmlformats.org/officeDocument/2006/relationships/ctrlProp" Target="../ctrlProps/ctrlProp896.xml"/><Relationship Id="rId1000" Type="http://schemas.openxmlformats.org/officeDocument/2006/relationships/ctrlProp" Target="../ctrlProps/ctrlProp997.xml"/><Relationship Id="rId1042" Type="http://schemas.openxmlformats.org/officeDocument/2006/relationships/ctrlProp" Target="../ctrlProps/ctrlProp103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924" Type="http://schemas.openxmlformats.org/officeDocument/2006/relationships/ctrlProp" Target="../ctrlProps/ctrlProp921.xml"/><Relationship Id="rId966" Type="http://schemas.openxmlformats.org/officeDocument/2006/relationships/ctrlProp" Target="../ctrlProps/ctrlProp96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826" Type="http://schemas.openxmlformats.org/officeDocument/2006/relationships/ctrlProp" Target="../ctrlProps/ctrlProp823.xml"/><Relationship Id="rId868" Type="http://schemas.openxmlformats.org/officeDocument/2006/relationships/ctrlProp" Target="../ctrlProps/ctrlProp865.xml"/><Relationship Id="rId1011" Type="http://schemas.openxmlformats.org/officeDocument/2006/relationships/ctrlProp" Target="../ctrlProps/ctrlProp1008.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935" Type="http://schemas.openxmlformats.org/officeDocument/2006/relationships/ctrlProp" Target="../ctrlProps/ctrlProp93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977" Type="http://schemas.openxmlformats.org/officeDocument/2006/relationships/ctrlProp" Target="../ctrlProps/ctrlProp974.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837" Type="http://schemas.openxmlformats.org/officeDocument/2006/relationships/ctrlProp" Target="../ctrlProps/ctrlProp834.xml"/><Relationship Id="rId879" Type="http://schemas.openxmlformats.org/officeDocument/2006/relationships/ctrlProp" Target="../ctrlProps/ctrlProp876.xml"/><Relationship Id="rId1022" Type="http://schemas.openxmlformats.org/officeDocument/2006/relationships/ctrlProp" Target="../ctrlProps/ctrlProp1019.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890" Type="http://schemas.openxmlformats.org/officeDocument/2006/relationships/ctrlProp" Target="../ctrlProps/ctrlProp887.xml"/><Relationship Id="rId904" Type="http://schemas.openxmlformats.org/officeDocument/2006/relationships/ctrlProp" Target="../ctrlProps/ctrlProp90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946" Type="http://schemas.openxmlformats.org/officeDocument/2006/relationships/ctrlProp" Target="../ctrlProps/ctrlProp943.xml"/><Relationship Id="rId988" Type="http://schemas.openxmlformats.org/officeDocument/2006/relationships/ctrlProp" Target="../ctrlProps/ctrlProp985.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848" Type="http://schemas.openxmlformats.org/officeDocument/2006/relationships/ctrlProp" Target="../ctrlProps/ctrlProp845.xml"/><Relationship Id="rId1033" Type="http://schemas.openxmlformats.org/officeDocument/2006/relationships/ctrlProp" Target="../ctrlProps/ctrlProp103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957" Type="http://schemas.openxmlformats.org/officeDocument/2006/relationships/ctrlProp" Target="../ctrlProps/ctrlProp954.xml"/><Relationship Id="rId999" Type="http://schemas.openxmlformats.org/officeDocument/2006/relationships/ctrlProp" Target="../ctrlProps/ctrlProp996.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859" Type="http://schemas.openxmlformats.org/officeDocument/2006/relationships/ctrlProp" Target="../ctrlProps/ctrlProp856.xml"/><Relationship Id="rId1002" Type="http://schemas.openxmlformats.org/officeDocument/2006/relationships/ctrlProp" Target="../ctrlProps/ctrlProp999.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870" Type="http://schemas.openxmlformats.org/officeDocument/2006/relationships/ctrlProp" Target="../ctrlProps/ctrlProp867.xml"/><Relationship Id="rId1044" Type="http://schemas.openxmlformats.org/officeDocument/2006/relationships/ctrlProp" Target="../ctrlProps/ctrlProp104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926" Type="http://schemas.openxmlformats.org/officeDocument/2006/relationships/ctrlProp" Target="../ctrlProps/ctrlProp923.xml"/><Relationship Id="rId968" Type="http://schemas.openxmlformats.org/officeDocument/2006/relationships/ctrlProp" Target="../ctrlProps/ctrlProp965.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828" Type="http://schemas.openxmlformats.org/officeDocument/2006/relationships/ctrlProp" Target="../ctrlProps/ctrlProp825.xml"/><Relationship Id="rId1013" Type="http://schemas.openxmlformats.org/officeDocument/2006/relationships/ctrlProp" Target="../ctrlProps/ctrlProp1010.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881" Type="http://schemas.openxmlformats.org/officeDocument/2006/relationships/ctrlProp" Target="../ctrlProps/ctrlProp878.xml"/><Relationship Id="rId937" Type="http://schemas.openxmlformats.org/officeDocument/2006/relationships/ctrlProp" Target="../ctrlProps/ctrlProp934.xml"/><Relationship Id="rId979" Type="http://schemas.openxmlformats.org/officeDocument/2006/relationships/ctrlProp" Target="../ctrlProps/ctrlProp976.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839" Type="http://schemas.openxmlformats.org/officeDocument/2006/relationships/ctrlProp" Target="../ctrlProps/ctrlProp836.xml"/><Relationship Id="rId990" Type="http://schemas.openxmlformats.org/officeDocument/2006/relationships/ctrlProp" Target="../ctrlProps/ctrlProp987.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1024" Type="http://schemas.openxmlformats.org/officeDocument/2006/relationships/ctrlProp" Target="../ctrlProps/ctrlProp1021.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50" Type="http://schemas.openxmlformats.org/officeDocument/2006/relationships/ctrlProp" Target="../ctrlProps/ctrlProp847.xml"/><Relationship Id="rId892" Type="http://schemas.openxmlformats.org/officeDocument/2006/relationships/ctrlProp" Target="../ctrlProps/ctrlProp889.xml"/><Relationship Id="rId906" Type="http://schemas.openxmlformats.org/officeDocument/2006/relationships/ctrlProp" Target="../ctrlProps/ctrlProp903.xml"/><Relationship Id="rId948" Type="http://schemas.openxmlformats.org/officeDocument/2006/relationships/ctrlProp" Target="../ctrlProps/ctrlProp94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1035" Type="http://schemas.openxmlformats.org/officeDocument/2006/relationships/ctrlProp" Target="../ctrlProps/ctrlProp1032.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861" Type="http://schemas.openxmlformats.org/officeDocument/2006/relationships/ctrlProp" Target="../ctrlProps/ctrlProp858.xml"/><Relationship Id="rId917" Type="http://schemas.openxmlformats.org/officeDocument/2006/relationships/ctrlProp" Target="../ctrlProps/ctrlProp914.xml"/><Relationship Id="rId959" Type="http://schemas.openxmlformats.org/officeDocument/2006/relationships/ctrlProp" Target="../ctrlProps/ctrlProp95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970" Type="http://schemas.openxmlformats.org/officeDocument/2006/relationships/ctrlProp" Target="../ctrlProps/ctrlProp967.xml"/><Relationship Id="rId1004" Type="http://schemas.openxmlformats.org/officeDocument/2006/relationships/ctrlProp" Target="../ctrlProps/ctrlProp1001.xml"/><Relationship Id="rId1046" Type="http://schemas.openxmlformats.org/officeDocument/2006/relationships/ctrlProp" Target="../ctrlProps/ctrlProp1043.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928" Type="http://schemas.openxmlformats.org/officeDocument/2006/relationships/ctrlProp" Target="../ctrlProps/ctrlProp92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981" Type="http://schemas.openxmlformats.org/officeDocument/2006/relationships/ctrlProp" Target="../ctrlProps/ctrlProp978.xml"/><Relationship Id="rId1015" Type="http://schemas.openxmlformats.org/officeDocument/2006/relationships/ctrlProp" Target="../ctrlProps/ctrlProp1012.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883" Type="http://schemas.openxmlformats.org/officeDocument/2006/relationships/ctrlProp" Target="../ctrlProps/ctrlProp880.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939" Type="http://schemas.openxmlformats.org/officeDocument/2006/relationships/ctrlProp" Target="../ctrlProps/ctrlProp93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950" Type="http://schemas.openxmlformats.org/officeDocument/2006/relationships/ctrlProp" Target="../ctrlProps/ctrlProp947.xml"/><Relationship Id="rId992" Type="http://schemas.openxmlformats.org/officeDocument/2006/relationships/ctrlProp" Target="../ctrlProps/ctrlProp989.xml"/><Relationship Id="rId1026" Type="http://schemas.openxmlformats.org/officeDocument/2006/relationships/ctrlProp" Target="../ctrlProps/ctrlProp1023.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908" Type="http://schemas.openxmlformats.org/officeDocument/2006/relationships/ctrlProp" Target="../ctrlProps/ctrlProp90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ctrlProp" Target="../ctrlProps/ctrlProp89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61" Type="http://schemas.openxmlformats.org/officeDocument/2006/relationships/ctrlProp" Target="../ctrlProps/ctrlProp958.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1037" Type="http://schemas.openxmlformats.org/officeDocument/2006/relationships/ctrlProp" Target="../ctrlProps/ctrlProp1034.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972" Type="http://schemas.openxmlformats.org/officeDocument/2006/relationships/ctrlProp" Target="../ctrlProps/ctrlProp969.xml"/><Relationship Id="rId1006" Type="http://schemas.openxmlformats.org/officeDocument/2006/relationships/ctrlProp" Target="../ctrlProps/ctrlProp1003.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941" Type="http://schemas.openxmlformats.org/officeDocument/2006/relationships/ctrlProp" Target="../ctrlProps/ctrlProp938.xml"/><Relationship Id="rId983" Type="http://schemas.openxmlformats.org/officeDocument/2006/relationships/ctrlProp" Target="../ctrlProps/ctrlProp980.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017" Type="http://schemas.openxmlformats.org/officeDocument/2006/relationships/ctrlProp" Target="../ctrlProps/ctrlProp1014.xml"/><Relationship Id="rId1" Type="http://schemas.openxmlformats.org/officeDocument/2006/relationships/printerSettings" Target="../printerSettings/printerSettings2.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952" Type="http://schemas.openxmlformats.org/officeDocument/2006/relationships/ctrlProp" Target="../ctrlProps/ctrlProp94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994" Type="http://schemas.openxmlformats.org/officeDocument/2006/relationships/ctrlProp" Target="../ctrlProps/ctrlProp991.xml"/><Relationship Id="rId1028" Type="http://schemas.openxmlformats.org/officeDocument/2006/relationships/ctrlProp" Target="../ctrlProps/ctrlProp1025.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63" Type="http://schemas.openxmlformats.org/officeDocument/2006/relationships/ctrlProp" Target="../ctrlProps/ctrlProp960.xml"/><Relationship Id="rId1039" Type="http://schemas.openxmlformats.org/officeDocument/2006/relationships/ctrlProp" Target="../ctrlProps/ctrlProp103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1050" Type="http://schemas.openxmlformats.org/officeDocument/2006/relationships/ctrlProp" Target="../ctrlProps/ctrlProp104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974" Type="http://schemas.openxmlformats.org/officeDocument/2006/relationships/ctrlProp" Target="../ctrlProps/ctrlProp971.xml"/><Relationship Id="rId1008" Type="http://schemas.openxmlformats.org/officeDocument/2006/relationships/ctrlProp" Target="../ctrlProps/ctrlProp1005.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43" Type="http://schemas.openxmlformats.org/officeDocument/2006/relationships/ctrlProp" Target="../ctrlProps/ctrlProp940.xml"/><Relationship Id="rId985" Type="http://schemas.openxmlformats.org/officeDocument/2006/relationships/ctrlProp" Target="../ctrlProps/ctrlProp982.xml"/><Relationship Id="rId1019" Type="http://schemas.openxmlformats.org/officeDocument/2006/relationships/ctrlProp" Target="../ctrlProps/ctrlProp1016.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1030" Type="http://schemas.openxmlformats.org/officeDocument/2006/relationships/ctrlProp" Target="../ctrlProps/ctrlProp1027.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996" Type="http://schemas.openxmlformats.org/officeDocument/2006/relationships/ctrlProp" Target="../ctrlProps/ctrlProp993.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41" Type="http://schemas.openxmlformats.org/officeDocument/2006/relationships/ctrlProp" Target="../ctrlProps/ctrlProp1038.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1010" Type="http://schemas.openxmlformats.org/officeDocument/2006/relationships/ctrlProp" Target="../ctrlProps/ctrlProp1007.xml"/><Relationship Id="rId1052" Type="http://schemas.openxmlformats.org/officeDocument/2006/relationships/ctrlProp" Target="../ctrlProps/ctrlProp1049.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254" Type="http://schemas.openxmlformats.org/officeDocument/2006/relationships/ctrlProp" Target="../ctrlProps/ctrlProp251.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833" Type="http://schemas.openxmlformats.org/officeDocument/2006/relationships/ctrlProp" Target="../ctrlProps/ctrlProp8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8"/>
  <sheetViews>
    <sheetView tabSelected="1" zoomScale="80" zoomScaleNormal="80" workbookViewId="0">
      <pane xSplit="3" ySplit="6" topLeftCell="D7" activePane="bottomRight" state="frozen"/>
      <selection activeCell="AO38" sqref="AO38"/>
      <selection pane="topRight" activeCell="AO38" sqref="AO38"/>
      <selection pane="bottomLeft" activeCell="AO38" sqref="AO38"/>
      <selection pane="bottomRight" activeCell="F31" sqref="F31"/>
    </sheetView>
  </sheetViews>
  <sheetFormatPr defaultColWidth="8.28515625" defaultRowHeight="15" x14ac:dyDescent="0.25"/>
  <cols>
    <col min="2" max="2" width="75.5703125" customWidth="1"/>
    <col min="3" max="3" width="11.28515625" customWidth="1"/>
    <col min="4" max="4" width="11.7109375" customWidth="1"/>
    <col min="5" max="5" width="22.28515625" customWidth="1"/>
    <col min="6" max="6" width="12.28515625" customWidth="1"/>
    <col min="7" max="7" width="19.28515625" customWidth="1"/>
    <col min="8" max="8" width="20.7109375" customWidth="1"/>
    <col min="9" max="9" width="10.7109375" customWidth="1"/>
    <col min="10" max="10" width="22.28515625" customWidth="1"/>
    <col min="11" max="11" width="13.7109375" customWidth="1"/>
    <col min="12" max="12" width="18.42578125" customWidth="1"/>
    <col min="13" max="24" width="16.7109375" customWidth="1"/>
    <col min="25" max="25" width="18.7109375" customWidth="1"/>
    <col min="26" max="27" width="16.7109375" customWidth="1"/>
    <col min="28" max="28" width="18.28515625" customWidth="1"/>
    <col min="29" max="43" width="16.7109375" customWidth="1"/>
    <col min="44" max="44" width="22.42578125" customWidth="1"/>
    <col min="45" max="45" width="23.28515625" customWidth="1"/>
    <col min="46" max="46" width="15.5703125" customWidth="1"/>
    <col min="47" max="47" width="17.42578125" customWidth="1"/>
    <col min="48" max="48" width="21.140625" customWidth="1"/>
    <col min="49" max="49" width="16.85546875" customWidth="1"/>
    <col min="50" max="50" width="18.5703125" customWidth="1"/>
    <col min="51" max="51" width="13.7109375" customWidth="1"/>
    <col min="52" max="52" width="15.28515625" customWidth="1"/>
    <col min="53" max="53" width="15.42578125" customWidth="1"/>
    <col min="54" max="54" width="20.42578125" customWidth="1"/>
    <col min="55" max="55" width="19.28515625" customWidth="1"/>
    <col min="56" max="56" width="20.28515625" customWidth="1"/>
    <col min="57" max="57" width="18.5703125" customWidth="1"/>
    <col min="58" max="58" width="19.140625" customWidth="1"/>
    <col min="59" max="59" width="16.42578125" customWidth="1"/>
    <col min="60" max="61" width="17.5703125" customWidth="1"/>
    <col min="62" max="62" width="17" customWidth="1"/>
    <col min="63" max="63" width="18.5703125" customWidth="1"/>
    <col min="64" max="65" width="13.42578125" customWidth="1"/>
    <col min="66" max="66" width="20.140625" customWidth="1"/>
    <col min="67" max="67" width="18.42578125" customWidth="1"/>
    <col min="68" max="68" width="25.5703125" customWidth="1"/>
    <col min="69" max="69" width="18.7109375" customWidth="1"/>
    <col min="70" max="70" width="30.85546875" bestFit="1" customWidth="1"/>
    <col min="71" max="71" width="13.42578125" customWidth="1"/>
    <col min="72" max="72" width="16.5703125" customWidth="1"/>
    <col min="73" max="73" width="13.42578125" customWidth="1"/>
    <col min="74" max="74" width="9.85546875" bestFit="1" customWidth="1"/>
  </cols>
  <sheetData>
    <row r="1" spans="2:74" x14ac:dyDescent="0.25">
      <c r="B1" s="37"/>
      <c r="BD1" s="1"/>
      <c r="BN1" s="2"/>
    </row>
    <row r="3" spans="2:74" ht="56.25" customHeight="1" thickBot="1" x14ac:dyDescent="0.5">
      <c r="B3" s="3"/>
      <c r="C3" s="4"/>
      <c r="D3" s="277">
        <v>2016</v>
      </c>
      <c r="E3" s="278"/>
      <c r="F3" s="278"/>
      <c r="G3" s="278"/>
      <c r="H3" s="278"/>
      <c r="I3" s="278"/>
      <c r="J3" s="278"/>
      <c r="K3" s="278"/>
      <c r="L3" s="278"/>
      <c r="M3" s="279"/>
      <c r="N3" s="250">
        <v>2017</v>
      </c>
      <c r="O3" s="251"/>
      <c r="P3" s="251"/>
      <c r="Q3" s="251"/>
      <c r="R3" s="251"/>
      <c r="S3" s="251"/>
      <c r="T3" s="251"/>
      <c r="U3" s="251"/>
      <c r="V3" s="251"/>
      <c r="W3" s="252"/>
      <c r="X3" s="250">
        <v>2018</v>
      </c>
      <c r="Y3" s="251"/>
      <c r="Z3" s="251"/>
      <c r="AA3" s="251"/>
      <c r="AB3" s="251"/>
      <c r="AC3" s="251"/>
      <c r="AD3" s="251"/>
      <c r="AE3" s="251"/>
      <c r="AF3" s="251"/>
      <c r="AG3" s="252"/>
      <c r="AH3" s="250">
        <v>2019</v>
      </c>
      <c r="AI3" s="251"/>
      <c r="AJ3" s="251"/>
      <c r="AK3" s="251"/>
      <c r="AL3" s="251"/>
      <c r="AM3" s="251"/>
      <c r="AN3" s="251"/>
      <c r="AO3" s="251"/>
      <c r="AP3" s="251"/>
      <c r="AQ3" s="252"/>
      <c r="AR3" s="250">
        <v>2020</v>
      </c>
      <c r="AS3" s="251"/>
      <c r="AT3" s="251"/>
      <c r="AU3" s="251"/>
      <c r="AV3" s="251"/>
      <c r="AW3" s="251"/>
      <c r="AX3" s="251"/>
      <c r="AY3" s="251"/>
      <c r="AZ3" s="251"/>
      <c r="BA3" s="252"/>
      <c r="BB3" s="250">
        <v>2021</v>
      </c>
      <c r="BC3" s="251"/>
      <c r="BD3" s="251"/>
      <c r="BE3" s="251"/>
      <c r="BF3" s="251"/>
      <c r="BG3" s="251"/>
      <c r="BH3" s="251"/>
      <c r="BI3" s="251"/>
      <c r="BJ3" s="251"/>
      <c r="BK3" s="252"/>
      <c r="BL3" s="250">
        <v>2022</v>
      </c>
      <c r="BM3" s="251"/>
      <c r="BN3" s="251"/>
      <c r="BO3" s="251"/>
      <c r="BP3" s="264" t="s">
        <v>61</v>
      </c>
      <c r="BQ3" s="265"/>
      <c r="BR3" s="266"/>
      <c r="BS3" s="179"/>
      <c r="BT3" s="180" t="s">
        <v>0</v>
      </c>
      <c r="BU3" s="181"/>
      <c r="BV3" s="154"/>
    </row>
    <row r="4" spans="2:74" ht="15" customHeight="1" x14ac:dyDescent="0.25">
      <c r="B4" s="267" t="s">
        <v>1</v>
      </c>
      <c r="C4" s="269" t="s">
        <v>2</v>
      </c>
      <c r="D4" s="253" t="s">
        <v>62</v>
      </c>
      <c r="E4" s="256" t="s">
        <v>63</v>
      </c>
      <c r="F4" s="256" t="s">
        <v>64</v>
      </c>
      <c r="G4" s="256" t="s">
        <v>65</v>
      </c>
      <c r="H4" s="256" t="s">
        <v>66</v>
      </c>
      <c r="I4" s="256" t="s">
        <v>67</v>
      </c>
      <c r="J4" s="256" t="s">
        <v>68</v>
      </c>
      <c r="K4" s="256" t="s">
        <v>64</v>
      </c>
      <c r="L4" s="256" t="s">
        <v>69</v>
      </c>
      <c r="M4" s="261" t="s">
        <v>70</v>
      </c>
      <c r="N4" s="253" t="s">
        <v>101</v>
      </c>
      <c r="O4" s="256" t="s">
        <v>103</v>
      </c>
      <c r="P4" s="256" t="s">
        <v>71</v>
      </c>
      <c r="Q4" s="256" t="s">
        <v>102</v>
      </c>
      <c r="R4" s="256" t="s">
        <v>104</v>
      </c>
      <c r="S4" s="256" t="s">
        <v>105</v>
      </c>
      <c r="T4" s="256" t="s">
        <v>106</v>
      </c>
      <c r="U4" s="256" t="s">
        <v>71</v>
      </c>
      <c r="V4" s="256" t="s">
        <v>72</v>
      </c>
      <c r="W4" s="261" t="s">
        <v>107</v>
      </c>
      <c r="X4" s="253" t="s">
        <v>108</v>
      </c>
      <c r="Y4" s="256" t="s">
        <v>109</v>
      </c>
      <c r="Z4" s="256" t="s">
        <v>73</v>
      </c>
      <c r="AA4" s="256" t="s">
        <v>110</v>
      </c>
      <c r="AB4" s="256" t="s">
        <v>111</v>
      </c>
      <c r="AC4" s="256" t="s">
        <v>112</v>
      </c>
      <c r="AD4" s="256" t="s">
        <v>113</v>
      </c>
      <c r="AE4" s="256" t="s">
        <v>73</v>
      </c>
      <c r="AF4" s="256" t="s">
        <v>75</v>
      </c>
      <c r="AG4" s="261" t="s">
        <v>114</v>
      </c>
      <c r="AH4" s="253" t="s">
        <v>115</v>
      </c>
      <c r="AI4" s="256" t="s">
        <v>116</v>
      </c>
      <c r="AJ4" s="256" t="s">
        <v>3</v>
      </c>
      <c r="AK4" s="256" t="s">
        <v>117</v>
      </c>
      <c r="AL4" s="256" t="s">
        <v>118</v>
      </c>
      <c r="AM4" s="256" t="s">
        <v>119</v>
      </c>
      <c r="AN4" s="256" t="s">
        <v>120</v>
      </c>
      <c r="AO4" s="256" t="s">
        <v>3</v>
      </c>
      <c r="AP4" s="256" t="s">
        <v>4</v>
      </c>
      <c r="AQ4" s="261" t="s">
        <v>121</v>
      </c>
      <c r="AR4" s="253" t="s">
        <v>5</v>
      </c>
      <c r="AS4" s="256" t="s">
        <v>6</v>
      </c>
      <c r="AT4" s="256" t="s">
        <v>7</v>
      </c>
      <c r="AU4" s="256" t="s">
        <v>8</v>
      </c>
      <c r="AV4" s="256" t="s">
        <v>9</v>
      </c>
      <c r="AW4" s="256" t="s">
        <v>10</v>
      </c>
      <c r="AX4" s="256" t="s">
        <v>11</v>
      </c>
      <c r="AY4" s="256" t="s">
        <v>7</v>
      </c>
      <c r="AZ4" s="256" t="s">
        <v>12</v>
      </c>
      <c r="BA4" s="261" t="s">
        <v>13</v>
      </c>
      <c r="BB4" s="253" t="s">
        <v>14</v>
      </c>
      <c r="BC4" s="256" t="s">
        <v>15</v>
      </c>
      <c r="BD4" s="256" t="s">
        <v>16</v>
      </c>
      <c r="BE4" s="256" t="s">
        <v>17</v>
      </c>
      <c r="BF4" s="256" t="s">
        <v>18</v>
      </c>
      <c r="BG4" s="256" t="s">
        <v>19</v>
      </c>
      <c r="BH4" s="256" t="s">
        <v>20</v>
      </c>
      <c r="BI4" s="256" t="s">
        <v>16</v>
      </c>
      <c r="BJ4" s="256" t="s">
        <v>21</v>
      </c>
      <c r="BK4" s="261" t="s">
        <v>22</v>
      </c>
      <c r="BL4" s="253" t="s">
        <v>23</v>
      </c>
      <c r="BM4" s="256" t="s">
        <v>24</v>
      </c>
      <c r="BN4" s="256" t="s">
        <v>25</v>
      </c>
      <c r="BO4" s="256" t="s">
        <v>26</v>
      </c>
      <c r="BP4" s="287" t="s">
        <v>27</v>
      </c>
      <c r="BQ4" s="256" t="s">
        <v>28</v>
      </c>
      <c r="BR4" s="290" t="s">
        <v>29</v>
      </c>
      <c r="BS4" s="290" t="s">
        <v>30</v>
      </c>
      <c r="BT4" s="290" t="s">
        <v>31</v>
      </c>
      <c r="BU4" s="261" t="s">
        <v>32</v>
      </c>
      <c r="BV4" s="152"/>
    </row>
    <row r="5" spans="2:74" x14ac:dyDescent="0.25">
      <c r="B5" s="268"/>
      <c r="C5" s="270"/>
      <c r="D5" s="271"/>
      <c r="E5" s="273"/>
      <c r="F5" s="275"/>
      <c r="G5" s="275"/>
      <c r="H5" s="259"/>
      <c r="I5" s="273"/>
      <c r="J5" s="275"/>
      <c r="K5" s="275"/>
      <c r="L5" s="275"/>
      <c r="M5" s="262"/>
      <c r="N5" s="254"/>
      <c r="O5" s="257"/>
      <c r="P5" s="259"/>
      <c r="Q5" s="259"/>
      <c r="R5" s="259"/>
      <c r="S5" s="257"/>
      <c r="T5" s="259"/>
      <c r="U5" s="259"/>
      <c r="V5" s="259"/>
      <c r="W5" s="262"/>
      <c r="X5" s="254"/>
      <c r="Y5" s="257"/>
      <c r="Z5" s="259"/>
      <c r="AA5" s="259"/>
      <c r="AB5" s="259"/>
      <c r="AC5" s="257"/>
      <c r="AD5" s="259"/>
      <c r="AE5" s="259"/>
      <c r="AF5" s="259"/>
      <c r="AG5" s="262"/>
      <c r="AH5" s="254"/>
      <c r="AI5" s="257"/>
      <c r="AJ5" s="259"/>
      <c r="AK5" s="259"/>
      <c r="AL5" s="259"/>
      <c r="AM5" s="257"/>
      <c r="AN5" s="259"/>
      <c r="AO5" s="259"/>
      <c r="AP5" s="259"/>
      <c r="AQ5" s="262"/>
      <c r="AR5" s="254"/>
      <c r="AS5" s="257"/>
      <c r="AT5" s="259"/>
      <c r="AU5" s="259"/>
      <c r="AV5" s="259"/>
      <c r="AW5" s="257"/>
      <c r="AX5" s="259"/>
      <c r="AY5" s="259"/>
      <c r="AZ5" s="259"/>
      <c r="BA5" s="262"/>
      <c r="BB5" s="254"/>
      <c r="BC5" s="257"/>
      <c r="BD5" s="259"/>
      <c r="BE5" s="259"/>
      <c r="BF5" s="259"/>
      <c r="BG5" s="257"/>
      <c r="BH5" s="259"/>
      <c r="BI5" s="259"/>
      <c r="BJ5" s="259"/>
      <c r="BK5" s="262"/>
      <c r="BL5" s="282"/>
      <c r="BM5" s="259"/>
      <c r="BN5" s="259"/>
      <c r="BO5" s="259"/>
      <c r="BP5" s="288"/>
      <c r="BQ5" s="257"/>
      <c r="BR5" s="291"/>
      <c r="BS5" s="291"/>
      <c r="BT5" s="291"/>
      <c r="BU5" s="262"/>
      <c r="BV5" s="152"/>
    </row>
    <row r="6" spans="2:74" ht="52.5" customHeight="1" thickBot="1" x14ac:dyDescent="0.3">
      <c r="B6" s="268"/>
      <c r="C6" s="270"/>
      <c r="D6" s="272"/>
      <c r="E6" s="274"/>
      <c r="F6" s="276"/>
      <c r="G6" s="276"/>
      <c r="H6" s="280"/>
      <c r="I6" s="274"/>
      <c r="J6" s="276"/>
      <c r="K6" s="276"/>
      <c r="L6" s="276"/>
      <c r="M6" s="281"/>
      <c r="N6" s="255"/>
      <c r="O6" s="258"/>
      <c r="P6" s="260"/>
      <c r="Q6" s="260"/>
      <c r="R6" s="260"/>
      <c r="S6" s="258"/>
      <c r="T6" s="260"/>
      <c r="U6" s="260"/>
      <c r="V6" s="260"/>
      <c r="W6" s="263"/>
      <c r="X6" s="255"/>
      <c r="Y6" s="258"/>
      <c r="Z6" s="260"/>
      <c r="AA6" s="260"/>
      <c r="AB6" s="260"/>
      <c r="AC6" s="258"/>
      <c r="AD6" s="260"/>
      <c r="AE6" s="260"/>
      <c r="AF6" s="260"/>
      <c r="AG6" s="263"/>
      <c r="AH6" s="255"/>
      <c r="AI6" s="258"/>
      <c r="AJ6" s="260"/>
      <c r="AK6" s="260"/>
      <c r="AL6" s="260"/>
      <c r="AM6" s="258"/>
      <c r="AN6" s="260"/>
      <c r="AO6" s="260"/>
      <c r="AP6" s="260"/>
      <c r="AQ6" s="263"/>
      <c r="AR6" s="255"/>
      <c r="AS6" s="258"/>
      <c r="AT6" s="260"/>
      <c r="AU6" s="260"/>
      <c r="AV6" s="260"/>
      <c r="AW6" s="258"/>
      <c r="AX6" s="260"/>
      <c r="AY6" s="260"/>
      <c r="AZ6" s="260"/>
      <c r="BA6" s="263"/>
      <c r="BB6" s="255"/>
      <c r="BC6" s="258"/>
      <c r="BD6" s="260"/>
      <c r="BE6" s="260"/>
      <c r="BF6" s="260"/>
      <c r="BG6" s="258"/>
      <c r="BH6" s="260"/>
      <c r="BI6" s="260"/>
      <c r="BJ6" s="260"/>
      <c r="BK6" s="263"/>
      <c r="BL6" s="283"/>
      <c r="BM6" s="260"/>
      <c r="BN6" s="260"/>
      <c r="BO6" s="260"/>
      <c r="BP6" s="289"/>
      <c r="BQ6" s="258" t="s">
        <v>33</v>
      </c>
      <c r="BR6" s="292" t="s">
        <v>33</v>
      </c>
      <c r="BS6" s="292"/>
      <c r="BT6" s="292"/>
      <c r="BU6" s="281"/>
      <c r="BV6" s="152"/>
    </row>
    <row r="7" spans="2:74" ht="24" thickBot="1" x14ac:dyDescent="0.3">
      <c r="B7" s="7" t="s">
        <v>34</v>
      </c>
      <c r="C7" s="159"/>
      <c r="D7" s="8"/>
      <c r="E7" s="9"/>
      <c r="F7" s="10"/>
      <c r="G7" s="10"/>
      <c r="H7" s="10"/>
      <c r="I7" s="10"/>
      <c r="J7" s="10"/>
      <c r="K7" s="10"/>
      <c r="L7" s="10"/>
      <c r="M7" s="169"/>
      <c r="N7" s="33"/>
      <c r="O7" s="9"/>
      <c r="P7" s="10"/>
      <c r="Q7" s="10"/>
      <c r="R7" s="10"/>
      <c r="S7" s="10"/>
      <c r="T7" s="10"/>
      <c r="U7" s="10"/>
      <c r="V7" s="10"/>
      <c r="W7" s="169"/>
      <c r="X7" s="33"/>
      <c r="Y7" s="9"/>
      <c r="Z7" s="10"/>
      <c r="AA7" s="10"/>
      <c r="AB7" s="10"/>
      <c r="AC7" s="10"/>
      <c r="AD7" s="10"/>
      <c r="AE7" s="10"/>
      <c r="AF7" s="10"/>
      <c r="AG7" s="169"/>
      <c r="AH7" s="33"/>
      <c r="AI7" s="9"/>
      <c r="AJ7" s="10"/>
      <c r="AK7" s="10"/>
      <c r="AL7" s="10"/>
      <c r="AM7" s="10"/>
      <c r="AN7" s="10"/>
      <c r="AO7" s="10"/>
      <c r="AP7" s="10"/>
      <c r="AQ7" s="169"/>
      <c r="AR7" s="33"/>
      <c r="AS7" s="9"/>
      <c r="AT7" s="10"/>
      <c r="AU7" s="10"/>
      <c r="AV7" s="10"/>
      <c r="AW7" s="10"/>
      <c r="AX7" s="10"/>
      <c r="AY7" s="10"/>
      <c r="AZ7" s="10"/>
      <c r="BA7" s="169"/>
      <c r="BB7" s="33"/>
      <c r="BC7" s="9"/>
      <c r="BD7" s="10"/>
      <c r="BE7" s="10"/>
      <c r="BF7" s="10"/>
      <c r="BG7" s="10"/>
      <c r="BH7" s="10"/>
      <c r="BI7" s="10"/>
      <c r="BJ7" s="10"/>
      <c r="BK7" s="169"/>
      <c r="BL7" s="182"/>
      <c r="BM7" s="10"/>
      <c r="BN7" s="10"/>
      <c r="BO7" s="10"/>
      <c r="BP7" s="12"/>
      <c r="BQ7" s="13"/>
      <c r="BR7" s="14"/>
      <c r="BS7" s="15"/>
      <c r="BT7" s="155"/>
      <c r="BU7" s="183"/>
      <c r="BV7" s="16"/>
    </row>
    <row r="8" spans="2:74" ht="15.75" thickBot="1" x14ac:dyDescent="0.3">
      <c r="B8" s="17" t="s">
        <v>35</v>
      </c>
      <c r="C8" s="160">
        <v>1550</v>
      </c>
      <c r="D8" s="18"/>
      <c r="E8" s="170"/>
      <c r="F8" s="171"/>
      <c r="G8" s="123">
        <v>352640.99</v>
      </c>
      <c r="H8" s="9">
        <f>G8</f>
        <v>352640.99</v>
      </c>
      <c r="I8" s="171"/>
      <c r="J8" s="171"/>
      <c r="K8" s="171"/>
      <c r="L8" s="123">
        <v>6042.54</v>
      </c>
      <c r="M8" s="172">
        <f>L8</f>
        <v>6042.54</v>
      </c>
      <c r="N8" s="33">
        <f>+H8</f>
        <v>352640.99</v>
      </c>
      <c r="O8" s="123">
        <v>381753.06000000006</v>
      </c>
      <c r="P8" s="123"/>
      <c r="Q8" s="123"/>
      <c r="R8" s="9">
        <f>N8+O8-P8+Q8</f>
        <v>734394.05</v>
      </c>
      <c r="S8" s="124">
        <f>+M8</f>
        <v>6042.54</v>
      </c>
      <c r="T8" s="123">
        <v>5366.04</v>
      </c>
      <c r="U8" s="123"/>
      <c r="V8" s="123"/>
      <c r="W8" s="172">
        <f>S8+T8-U8+V8</f>
        <v>11408.58</v>
      </c>
      <c r="X8" s="33">
        <f>+R8</f>
        <v>734394.05</v>
      </c>
      <c r="Y8" s="123">
        <v>356097.1399999999</v>
      </c>
      <c r="Z8" s="123">
        <v>352642</v>
      </c>
      <c r="AA8" s="123"/>
      <c r="AB8" s="9">
        <f>X8+Y8-Z8+AA8</f>
        <v>737849.19</v>
      </c>
      <c r="AC8" s="124">
        <f>+W8</f>
        <v>11408.58</v>
      </c>
      <c r="AD8" s="123">
        <v>12038.77</v>
      </c>
      <c r="AE8" s="123">
        <v>12141</v>
      </c>
      <c r="AF8" s="123"/>
      <c r="AG8" s="172">
        <f>AC8+AD8-AE8+AF8</f>
        <v>11306.349999999999</v>
      </c>
      <c r="AH8" s="33">
        <f>+AB8</f>
        <v>737849.19</v>
      </c>
      <c r="AI8" s="123">
        <v>300046.47000000009</v>
      </c>
      <c r="AJ8" s="123"/>
      <c r="AK8" s="123"/>
      <c r="AL8" s="9">
        <f>AH8+AI8-AJ8+AK8</f>
        <v>1037895.66</v>
      </c>
      <c r="AM8" s="124">
        <f>+AG8</f>
        <v>11306.349999999999</v>
      </c>
      <c r="AN8" s="123">
        <v>19384.239999999998</v>
      </c>
      <c r="AO8" s="123"/>
      <c r="AP8" s="123"/>
      <c r="AQ8" s="172">
        <f>AM8+AN8-AO8+AP8</f>
        <v>30690.589999999997</v>
      </c>
      <c r="AR8" s="33">
        <f>+AL8</f>
        <v>1037895.66</v>
      </c>
      <c r="AS8" s="123">
        <v>392945.68000000005</v>
      </c>
      <c r="AT8" s="123"/>
      <c r="AU8" s="123"/>
      <c r="AV8" s="9">
        <f>AR8+AS8-AT8+AU8</f>
        <v>1430841.34</v>
      </c>
      <c r="AW8" s="124">
        <f>+AQ8</f>
        <v>30690.589999999997</v>
      </c>
      <c r="AX8" s="123">
        <v>15707.210000000003</v>
      </c>
      <c r="AY8" s="123"/>
      <c r="AZ8" s="123"/>
      <c r="BA8" s="172">
        <f>AW8+AX8-AY8+AZ8</f>
        <v>46397.8</v>
      </c>
      <c r="BB8" s="33">
        <f>AV8</f>
        <v>1430841.34</v>
      </c>
      <c r="BC8" s="123"/>
      <c r="BD8" s="123"/>
      <c r="BE8" s="123"/>
      <c r="BF8" s="9">
        <f>BB8+BC8-BD8+BE8</f>
        <v>1430841.34</v>
      </c>
      <c r="BG8" s="124">
        <f>BA8</f>
        <v>46397.8</v>
      </c>
      <c r="BH8" s="123">
        <f>(BB8+BF8)/2*0.57%</f>
        <v>8155.7956379999996</v>
      </c>
      <c r="BI8" s="123"/>
      <c r="BJ8" s="123"/>
      <c r="BK8" s="172">
        <f>BG8+BH8-BI8+BJ8</f>
        <v>54553.595637999999</v>
      </c>
      <c r="BL8" s="184"/>
      <c r="BM8" s="123"/>
      <c r="BN8" s="9">
        <f>BF8-BL8</f>
        <v>1430841.34</v>
      </c>
      <c r="BO8" s="9">
        <f>BK8-BM8</f>
        <v>54553.595637999999</v>
      </c>
      <c r="BP8" s="137">
        <f>(BF8+BN8)/2*0.57%</f>
        <v>8155.7956379999996</v>
      </c>
      <c r="BQ8" s="123">
        <f>BO8+BP8</f>
        <v>62709.391275999995</v>
      </c>
      <c r="BR8" s="82">
        <f>IF(BS8="Yes", SUM(BN8:BP8), 0)</f>
        <v>0</v>
      </c>
      <c r="BS8" s="21" t="s">
        <v>39</v>
      </c>
      <c r="BT8" s="126">
        <f>AV8+BA8</f>
        <v>1477239.1400000001</v>
      </c>
      <c r="BU8" s="185">
        <f t="shared" ref="BU8:BU27" si="0">BT8-SUM(AV8,BA8)</f>
        <v>0</v>
      </c>
      <c r="BV8" s="127"/>
    </row>
    <row r="9" spans="2:74" ht="15.75" thickBot="1" x14ac:dyDescent="0.3">
      <c r="B9" s="17" t="s">
        <v>36</v>
      </c>
      <c r="C9" s="160">
        <v>1551</v>
      </c>
      <c r="D9" s="18"/>
      <c r="E9" s="170"/>
      <c r="F9" s="171"/>
      <c r="G9" s="123">
        <v>-7450.24</v>
      </c>
      <c r="H9" s="9">
        <f t="shared" ref="H9:H27" si="1">G9</f>
        <v>-7450.24</v>
      </c>
      <c r="I9" s="23"/>
      <c r="J9" s="171"/>
      <c r="K9" s="171"/>
      <c r="L9" s="123">
        <v>150.79</v>
      </c>
      <c r="M9" s="172">
        <f t="shared" ref="M9:M16" si="2">L9</f>
        <v>150.79</v>
      </c>
      <c r="N9" s="33">
        <f t="shared" ref="N9:N27" si="3">+H9</f>
        <v>-7450.24</v>
      </c>
      <c r="O9" s="123">
        <v>-2706.6399999999994</v>
      </c>
      <c r="P9" s="123"/>
      <c r="Q9" s="123"/>
      <c r="R9" s="9">
        <f>N9+O9-P9+Q9</f>
        <v>-10156.879999999999</v>
      </c>
      <c r="S9" s="124">
        <f t="shared" ref="S9:S27" si="4">+M9</f>
        <v>150.79</v>
      </c>
      <c r="T9" s="123">
        <v>-107.1</v>
      </c>
      <c r="U9" s="123"/>
      <c r="V9" s="123"/>
      <c r="W9" s="172">
        <f t="shared" ref="W9:W25" si="5">S9+T9-U9+V9</f>
        <v>43.69</v>
      </c>
      <c r="X9" s="33">
        <f>+R9</f>
        <v>-10156.879999999999</v>
      </c>
      <c r="Y9" s="123">
        <v>-19749.760000000002</v>
      </c>
      <c r="Z9" s="123">
        <v>-7451</v>
      </c>
      <c r="AA9" s="123"/>
      <c r="AB9" s="9">
        <f>X9+Y9-Z9+AA9</f>
        <v>-22455.64</v>
      </c>
      <c r="AC9" s="124">
        <f>+W9</f>
        <v>43.69</v>
      </c>
      <c r="AD9" s="123">
        <v>-336.8</v>
      </c>
      <c r="AE9" s="123">
        <v>27</v>
      </c>
      <c r="AF9" s="123"/>
      <c r="AG9" s="172">
        <f t="shared" ref="AG9:AG25" si="6">AC9+AD9-AE9+AF9</f>
        <v>-320.11</v>
      </c>
      <c r="AH9" s="33">
        <f>+AB9</f>
        <v>-22455.64</v>
      </c>
      <c r="AI9" s="123">
        <v>-3609.6700000000019</v>
      </c>
      <c r="AJ9" s="123"/>
      <c r="AK9" s="123"/>
      <c r="AL9" s="9">
        <f>AH9+AI9-AJ9+AK9</f>
        <v>-26065.31</v>
      </c>
      <c r="AM9" s="124">
        <f>+AG9</f>
        <v>-320.11</v>
      </c>
      <c r="AN9" s="123">
        <v>-580.64</v>
      </c>
      <c r="AO9" s="123"/>
      <c r="AP9" s="123"/>
      <c r="AQ9" s="172">
        <f t="shared" ref="AQ9:AQ25" si="7">AM9+AN9-AO9+AP9</f>
        <v>-900.75</v>
      </c>
      <c r="AR9" s="33">
        <f t="shared" ref="AR9:AR27" si="8">+AL9</f>
        <v>-26065.31</v>
      </c>
      <c r="AS9" s="123">
        <v>-2209.5299999999988</v>
      </c>
      <c r="AT9" s="123"/>
      <c r="AU9" s="123"/>
      <c r="AV9" s="9">
        <f>AR9+AS9-AT9+AU9</f>
        <v>-28274.84</v>
      </c>
      <c r="AW9" s="124">
        <f t="shared" ref="AW9:AW27" si="9">+AQ9</f>
        <v>-900.75</v>
      </c>
      <c r="AX9" s="123">
        <v>-363.54999999999995</v>
      </c>
      <c r="AY9" s="123"/>
      <c r="AZ9" s="123"/>
      <c r="BA9" s="172">
        <f t="shared" ref="BA9:BA27" si="10">AW9+AX9-AY9+AZ9</f>
        <v>-1264.3</v>
      </c>
      <c r="BB9" s="33">
        <f t="shared" ref="BB9:BB27" si="11">AV9</f>
        <v>-28274.84</v>
      </c>
      <c r="BC9" s="123"/>
      <c r="BD9" s="123"/>
      <c r="BE9" s="123"/>
      <c r="BF9" s="9">
        <f>BB9+BC9-BD9+BE9</f>
        <v>-28274.84</v>
      </c>
      <c r="BG9" s="124">
        <f t="shared" ref="BG9:BG27" si="12">BA9</f>
        <v>-1264.3</v>
      </c>
      <c r="BH9" s="123">
        <f>(BB9+BF9)/2*0.57%</f>
        <v>-161.16658799999999</v>
      </c>
      <c r="BI9" s="123"/>
      <c r="BJ9" s="123"/>
      <c r="BK9" s="172">
        <f>BG9+BH9-BI9+BJ9</f>
        <v>-1425.466588</v>
      </c>
      <c r="BL9" s="184"/>
      <c r="BM9" s="123"/>
      <c r="BN9" s="9">
        <f>BF9-BL9</f>
        <v>-28274.84</v>
      </c>
      <c r="BO9" s="9">
        <f>BK9-BM9</f>
        <v>-1425.466588</v>
      </c>
      <c r="BP9" s="137">
        <f t="shared" ref="BP9:BP19" si="13">(BF9+BN9)/2*0.57%</f>
        <v>-161.16658799999999</v>
      </c>
      <c r="BQ9" s="123">
        <f t="shared" ref="BQ9:BQ27" si="14">BO9+BP9</f>
        <v>-1586.633176</v>
      </c>
      <c r="BR9" s="82">
        <f t="shared" ref="BR9:BR27" si="15">IF(BS9="Yes", SUM(BN9:BP9), 0)</f>
        <v>0</v>
      </c>
      <c r="BS9" s="21" t="s">
        <v>39</v>
      </c>
      <c r="BT9" s="126">
        <f t="shared" ref="BT9:BT27" si="16">AV9+BA9</f>
        <v>-29539.14</v>
      </c>
      <c r="BU9" s="185">
        <f t="shared" si="0"/>
        <v>0</v>
      </c>
      <c r="BV9" s="127"/>
    </row>
    <row r="10" spans="2:74" ht="18" thickBot="1" x14ac:dyDescent="0.3">
      <c r="B10" s="24" t="s">
        <v>37</v>
      </c>
      <c r="C10" s="160">
        <v>1580</v>
      </c>
      <c r="D10" s="25"/>
      <c r="E10" s="171"/>
      <c r="F10" s="171"/>
      <c r="G10" s="123">
        <v>-2962883.61</v>
      </c>
      <c r="H10" s="9">
        <f t="shared" si="1"/>
        <v>-2962883.61</v>
      </c>
      <c r="I10" s="23"/>
      <c r="J10" s="171"/>
      <c r="K10" s="171"/>
      <c r="L10" s="123">
        <v>-49732.98</v>
      </c>
      <c r="M10" s="172">
        <f t="shared" si="2"/>
        <v>-49732.98</v>
      </c>
      <c r="N10" s="33">
        <f t="shared" si="3"/>
        <v>-2962883.61</v>
      </c>
      <c r="O10" s="123">
        <v>-1153660.0799999998</v>
      </c>
      <c r="P10" s="123"/>
      <c r="Q10" s="123"/>
      <c r="R10" s="9">
        <f>N10+O10-P10+Q10</f>
        <v>-4116543.6899999995</v>
      </c>
      <c r="S10" s="124">
        <f t="shared" si="4"/>
        <v>-49732.98</v>
      </c>
      <c r="T10" s="123">
        <v>-42142.939999999995</v>
      </c>
      <c r="U10" s="123"/>
      <c r="V10" s="123"/>
      <c r="W10" s="172">
        <f t="shared" si="5"/>
        <v>-91875.92</v>
      </c>
      <c r="X10" s="33">
        <f t="shared" ref="X10:X27" si="17">+R10</f>
        <v>-4116543.6899999995</v>
      </c>
      <c r="Y10" s="123">
        <v>-321982.48</v>
      </c>
      <c r="Z10" s="123">
        <v>-2962885</v>
      </c>
      <c r="AA10" s="123"/>
      <c r="AB10" s="9">
        <f>X10+Y10-Z10+AA10</f>
        <v>-1475641.17</v>
      </c>
      <c r="AC10" s="124">
        <f t="shared" ref="AC10:AC27" si="18">+W10</f>
        <v>-91875.92</v>
      </c>
      <c r="AD10" s="123">
        <v>-44328.26</v>
      </c>
      <c r="AE10" s="123">
        <v>-100948</v>
      </c>
      <c r="AF10" s="123"/>
      <c r="AG10" s="172">
        <f t="shared" si="6"/>
        <v>-35256.179999999993</v>
      </c>
      <c r="AH10" s="33">
        <f t="shared" ref="AH10:AH27" si="19">+AB10</f>
        <v>-1475641.17</v>
      </c>
      <c r="AI10" s="123">
        <v>-357741.28</v>
      </c>
      <c r="AJ10" s="123"/>
      <c r="AK10" s="123"/>
      <c r="AL10" s="9">
        <f>AH10+AI10-AJ10+AK10</f>
        <v>-1833382.45</v>
      </c>
      <c r="AM10" s="124">
        <f t="shared" ref="AM10:AM27" si="20">+AG10</f>
        <v>-35256.179999999993</v>
      </c>
      <c r="AN10" s="123">
        <v>-34948.499999999993</v>
      </c>
      <c r="AO10" s="123"/>
      <c r="AP10" s="123"/>
      <c r="AQ10" s="172">
        <f t="shared" si="7"/>
        <v>-70204.679999999993</v>
      </c>
      <c r="AR10" s="33">
        <f t="shared" si="8"/>
        <v>-1833382.45</v>
      </c>
      <c r="AS10" s="123">
        <v>-650187.15999999992</v>
      </c>
      <c r="AT10" s="123"/>
      <c r="AU10" s="123"/>
      <c r="AV10" s="9">
        <f>AR10+AS10-AT10+AU10</f>
        <v>-2483569.61</v>
      </c>
      <c r="AW10" s="124">
        <f t="shared" si="9"/>
        <v>-70204.679999999993</v>
      </c>
      <c r="AX10" s="123">
        <v>-28232.570000000007</v>
      </c>
      <c r="AY10" s="123"/>
      <c r="AZ10" s="123"/>
      <c r="BA10" s="172">
        <f t="shared" si="10"/>
        <v>-98437.25</v>
      </c>
      <c r="BB10" s="33">
        <f t="shared" si="11"/>
        <v>-2483569.61</v>
      </c>
      <c r="BC10" s="123"/>
      <c r="BD10" s="123"/>
      <c r="BE10" s="123"/>
      <c r="BF10" s="9">
        <f>BB10+BC10-BD10+BE10</f>
        <v>-2483569.61</v>
      </c>
      <c r="BG10" s="124">
        <f t="shared" si="12"/>
        <v>-98437.25</v>
      </c>
      <c r="BH10" s="123">
        <f>(BB10+BF10)/2*0.57%</f>
        <v>-14156.346776999997</v>
      </c>
      <c r="BI10" s="123"/>
      <c r="BJ10" s="123"/>
      <c r="BK10" s="172">
        <f>BG10+BH10-BI10+BJ10</f>
        <v>-112593.596777</v>
      </c>
      <c r="BL10" s="184"/>
      <c r="BM10" s="123"/>
      <c r="BN10" s="9">
        <f t="shared" ref="BN10:BN27" si="21">BF10-BL10</f>
        <v>-2483569.61</v>
      </c>
      <c r="BO10" s="9">
        <f t="shared" ref="BO10:BO27" si="22">BK10-BM10</f>
        <v>-112593.596777</v>
      </c>
      <c r="BP10" s="137">
        <f t="shared" si="13"/>
        <v>-14156.346776999997</v>
      </c>
      <c r="BQ10" s="123">
        <f t="shared" si="14"/>
        <v>-126749.943554</v>
      </c>
      <c r="BR10" s="82">
        <f t="shared" si="15"/>
        <v>0</v>
      </c>
      <c r="BS10" s="21" t="s">
        <v>39</v>
      </c>
      <c r="BT10" s="126">
        <f t="shared" si="16"/>
        <v>-2582006.86</v>
      </c>
      <c r="BU10" s="185">
        <f t="shared" si="0"/>
        <v>0</v>
      </c>
      <c r="BV10" s="127"/>
    </row>
    <row r="11" spans="2:74" ht="18" thickBot="1" x14ac:dyDescent="0.3">
      <c r="B11" s="24" t="s">
        <v>38</v>
      </c>
      <c r="C11" s="160">
        <v>1580</v>
      </c>
      <c r="D11" s="25"/>
      <c r="E11" s="171"/>
      <c r="F11" s="171"/>
      <c r="G11" s="123">
        <v>20373.310000000001</v>
      </c>
      <c r="H11" s="9">
        <f t="shared" si="1"/>
        <v>20373.310000000001</v>
      </c>
      <c r="I11" s="173"/>
      <c r="J11" s="173"/>
      <c r="K11" s="171"/>
      <c r="L11" s="123">
        <v>202.21</v>
      </c>
      <c r="M11" s="172">
        <f t="shared" si="2"/>
        <v>202.21</v>
      </c>
      <c r="N11" s="33">
        <f t="shared" si="3"/>
        <v>20373.310000000001</v>
      </c>
      <c r="O11" s="123">
        <v>-8144.5400000000009</v>
      </c>
      <c r="P11" s="123"/>
      <c r="Q11" s="123"/>
      <c r="R11" s="9">
        <f t="shared" ref="R11" si="23">N11+O11-P11+Q11</f>
        <v>12228.77</v>
      </c>
      <c r="S11" s="124">
        <f t="shared" si="4"/>
        <v>202.21</v>
      </c>
      <c r="T11" s="123">
        <v>256.62</v>
      </c>
      <c r="U11" s="123"/>
      <c r="V11" s="123"/>
      <c r="W11" s="172">
        <f t="shared" si="5"/>
        <v>458.83000000000004</v>
      </c>
      <c r="X11" s="33">
        <f t="shared" si="17"/>
        <v>12228.77</v>
      </c>
      <c r="Y11" s="123">
        <v>400.68000000000029</v>
      </c>
      <c r="Z11" s="123"/>
      <c r="AA11" s="123"/>
      <c r="AB11" s="9">
        <f t="shared" ref="AB11" si="24">X11+Y11-Z11+AA11</f>
        <v>12629.45</v>
      </c>
      <c r="AC11" s="124">
        <f t="shared" si="18"/>
        <v>458.83000000000004</v>
      </c>
      <c r="AD11" s="123">
        <v>240.31</v>
      </c>
      <c r="AE11" s="123"/>
      <c r="AF11" s="123"/>
      <c r="AG11" s="172">
        <f t="shared" si="6"/>
        <v>699.1400000000001</v>
      </c>
      <c r="AH11" s="33">
        <f t="shared" si="19"/>
        <v>12629.45</v>
      </c>
      <c r="AI11" s="123">
        <v>-669.98000000000138</v>
      </c>
      <c r="AJ11" s="123"/>
      <c r="AK11" s="123"/>
      <c r="AL11" s="9">
        <f t="shared" ref="AL11" si="25">AH11+AI11-AJ11+AK11</f>
        <v>11959.47</v>
      </c>
      <c r="AM11" s="124">
        <f t="shared" si="20"/>
        <v>699.1400000000001</v>
      </c>
      <c r="AN11" s="123">
        <v>272.46000000000004</v>
      </c>
      <c r="AO11" s="123"/>
      <c r="AP11" s="123"/>
      <c r="AQ11" s="172">
        <f t="shared" si="7"/>
        <v>971.60000000000014</v>
      </c>
      <c r="AR11" s="33">
        <f t="shared" si="8"/>
        <v>11959.47</v>
      </c>
      <c r="AS11" s="123">
        <v>84.159999999999854</v>
      </c>
      <c r="AT11" s="123"/>
      <c r="AU11" s="123"/>
      <c r="AV11" s="9">
        <f t="shared" ref="AV11:AV27" si="26">AR11+AS11-AT11+AU11</f>
        <v>12043.63</v>
      </c>
      <c r="AW11" s="124">
        <f t="shared" si="9"/>
        <v>971.60000000000014</v>
      </c>
      <c r="AX11" s="123">
        <v>161.34000000000003</v>
      </c>
      <c r="AY11" s="123"/>
      <c r="AZ11" s="123"/>
      <c r="BA11" s="172">
        <f t="shared" si="10"/>
        <v>1132.94</v>
      </c>
      <c r="BB11" s="33">
        <f t="shared" si="11"/>
        <v>12043.63</v>
      </c>
      <c r="BC11" s="123"/>
      <c r="BD11" s="123"/>
      <c r="BE11" s="123"/>
      <c r="BF11" s="9">
        <f t="shared" ref="BF11:BF27" si="27">BB11+BC11-BD11+BE11</f>
        <v>12043.63</v>
      </c>
      <c r="BG11" s="124">
        <f t="shared" si="12"/>
        <v>1132.94</v>
      </c>
      <c r="BH11" s="123">
        <f>(BB11+BF11)/2*0.57%</f>
        <v>68.648690999999985</v>
      </c>
      <c r="BI11" s="123"/>
      <c r="BJ11" s="123"/>
      <c r="BK11" s="172">
        <f t="shared" ref="BK11:BK27" si="28">BG11+BH11-BI11+BJ11</f>
        <v>1201.5886909999999</v>
      </c>
      <c r="BL11" s="184"/>
      <c r="BM11" s="123"/>
      <c r="BN11" s="9">
        <f t="shared" si="21"/>
        <v>12043.63</v>
      </c>
      <c r="BO11" s="9">
        <f t="shared" si="22"/>
        <v>1201.5886909999999</v>
      </c>
      <c r="BP11" s="137">
        <f>(BF11+BN11)/2*0.57%</f>
        <v>68.648690999999985</v>
      </c>
      <c r="BQ11" s="123">
        <f t="shared" si="14"/>
        <v>1270.2373819999998</v>
      </c>
      <c r="BR11" s="82">
        <f t="shared" si="15"/>
        <v>0</v>
      </c>
      <c r="BS11" s="21" t="s">
        <v>39</v>
      </c>
      <c r="BT11" s="126">
        <f t="shared" si="16"/>
        <v>13176.57</v>
      </c>
      <c r="BU11" s="185">
        <f t="shared" si="0"/>
        <v>0</v>
      </c>
      <c r="BV11" s="127"/>
    </row>
    <row r="12" spans="2:74" ht="18" thickBot="1" x14ac:dyDescent="0.3">
      <c r="B12" s="24" t="s">
        <v>40</v>
      </c>
      <c r="C12" s="160">
        <v>1580</v>
      </c>
      <c r="D12" s="25"/>
      <c r="E12" s="171"/>
      <c r="F12" s="171"/>
      <c r="G12" s="123">
        <v>294222.17</v>
      </c>
      <c r="H12" s="9">
        <f t="shared" si="1"/>
        <v>294222.17</v>
      </c>
      <c r="I12" s="173"/>
      <c r="J12" s="173"/>
      <c r="K12" s="171"/>
      <c r="L12" s="123">
        <v>3348.6</v>
      </c>
      <c r="M12" s="172">
        <f t="shared" si="2"/>
        <v>3348.6</v>
      </c>
      <c r="N12" s="33">
        <f t="shared" si="3"/>
        <v>294222.17</v>
      </c>
      <c r="O12" s="123">
        <v>-5050.2799999999697</v>
      </c>
      <c r="P12" s="123"/>
      <c r="Q12" s="123"/>
      <c r="R12" s="9">
        <f>N12+O12-P12+Q12</f>
        <v>289171.89</v>
      </c>
      <c r="S12" s="124">
        <f t="shared" si="4"/>
        <v>3348.6</v>
      </c>
      <c r="T12" s="123">
        <v>3474.1200000000003</v>
      </c>
      <c r="U12" s="123"/>
      <c r="V12" s="123"/>
      <c r="W12" s="172">
        <f t="shared" si="5"/>
        <v>6822.72</v>
      </c>
      <c r="X12" s="33">
        <f t="shared" si="17"/>
        <v>289171.89</v>
      </c>
      <c r="Y12" s="123">
        <v>-18519.390000000014</v>
      </c>
      <c r="Z12" s="123">
        <v>294222</v>
      </c>
      <c r="AA12" s="123"/>
      <c r="AB12" s="9">
        <f>X12+Y12-Z12+AA12</f>
        <v>-23569.5</v>
      </c>
      <c r="AC12" s="124">
        <f t="shared" si="18"/>
        <v>6822.72</v>
      </c>
      <c r="AD12" s="123">
        <v>1639.4099999999989</v>
      </c>
      <c r="AE12" s="123">
        <v>8408</v>
      </c>
      <c r="AF12" s="123"/>
      <c r="AG12" s="172">
        <f t="shared" si="6"/>
        <v>54.1299999999992</v>
      </c>
      <c r="AH12" s="33">
        <f t="shared" si="19"/>
        <v>-23569.5</v>
      </c>
      <c r="AI12" s="123">
        <v>-62350.570000000007</v>
      </c>
      <c r="AJ12" s="123"/>
      <c r="AK12" s="123"/>
      <c r="AL12" s="9">
        <f>AH12+AI12-AJ12+AK12</f>
        <v>-85920.07</v>
      </c>
      <c r="AM12" s="124">
        <f t="shared" si="20"/>
        <v>54.1299999999992</v>
      </c>
      <c r="AN12" s="123">
        <v>-1242.3499999999995</v>
      </c>
      <c r="AO12" s="123"/>
      <c r="AP12" s="123"/>
      <c r="AQ12" s="172">
        <f t="shared" si="7"/>
        <v>-1188.2200000000003</v>
      </c>
      <c r="AR12" s="33">
        <f t="shared" si="8"/>
        <v>-85920.07</v>
      </c>
      <c r="AS12" s="123">
        <v>-21256.189999999988</v>
      </c>
      <c r="AT12" s="123"/>
      <c r="AU12" s="123"/>
      <c r="AV12" s="9">
        <f>AR12+AS12-AT12+AU12</f>
        <v>-107176.26</v>
      </c>
      <c r="AW12" s="124">
        <f t="shared" si="9"/>
        <v>-1188.2200000000003</v>
      </c>
      <c r="AX12" s="123">
        <v>-1437.7099999999998</v>
      </c>
      <c r="AY12" s="123"/>
      <c r="AZ12" s="123"/>
      <c r="BA12" s="172">
        <f t="shared" si="10"/>
        <v>-2625.9300000000003</v>
      </c>
      <c r="BB12" s="33">
        <f t="shared" si="11"/>
        <v>-107176.26</v>
      </c>
      <c r="BC12" s="123"/>
      <c r="BD12" s="123"/>
      <c r="BE12" s="123"/>
      <c r="BF12" s="9">
        <f t="shared" si="27"/>
        <v>-107176.26</v>
      </c>
      <c r="BG12" s="124">
        <f t="shared" si="12"/>
        <v>-2625.9300000000003</v>
      </c>
      <c r="BH12" s="123">
        <f>(BB12+BF12)/2*0.57%</f>
        <v>-610.90468199999987</v>
      </c>
      <c r="BI12" s="123"/>
      <c r="BJ12" s="123"/>
      <c r="BK12" s="172">
        <f>BG12+BH12-BI12+BJ12</f>
        <v>-3236.8346820000002</v>
      </c>
      <c r="BL12" s="184"/>
      <c r="BM12" s="123"/>
      <c r="BN12" s="9">
        <f t="shared" si="21"/>
        <v>-107176.26</v>
      </c>
      <c r="BO12" s="9">
        <f t="shared" si="22"/>
        <v>-3236.8346820000002</v>
      </c>
      <c r="BP12" s="137">
        <f>(BF12+BN12)/2*0.57%</f>
        <v>-610.90468199999987</v>
      </c>
      <c r="BQ12" s="123">
        <f t="shared" si="14"/>
        <v>-3847.739364</v>
      </c>
      <c r="BR12" s="82">
        <f t="shared" si="15"/>
        <v>0</v>
      </c>
      <c r="BS12" s="21" t="s">
        <v>39</v>
      </c>
      <c r="BT12" s="126">
        <f t="shared" si="16"/>
        <v>-109802.19</v>
      </c>
      <c r="BU12" s="185">
        <f t="shared" si="0"/>
        <v>0</v>
      </c>
      <c r="BV12" s="127"/>
    </row>
    <row r="13" spans="2:74" ht="15.75" thickBot="1" x14ac:dyDescent="0.3">
      <c r="B13" s="24" t="s">
        <v>41</v>
      </c>
      <c r="C13" s="160">
        <v>1584</v>
      </c>
      <c r="D13" s="25"/>
      <c r="E13" s="171"/>
      <c r="F13" s="171"/>
      <c r="G13" s="123">
        <v>463628.14</v>
      </c>
      <c r="H13" s="9">
        <f t="shared" si="1"/>
        <v>463628.14</v>
      </c>
      <c r="I13" s="170"/>
      <c r="J13" s="171"/>
      <c r="K13" s="171"/>
      <c r="L13" s="123">
        <v>3712.33</v>
      </c>
      <c r="M13" s="172">
        <f t="shared" si="2"/>
        <v>3712.33</v>
      </c>
      <c r="N13" s="33">
        <f t="shared" si="3"/>
        <v>463628.14</v>
      </c>
      <c r="O13" s="123">
        <v>-151056.81</v>
      </c>
      <c r="P13" s="123"/>
      <c r="Q13" s="123"/>
      <c r="R13" s="9">
        <f t="shared" ref="R13:R23" si="29">N13+O13-P13+Q13</f>
        <v>312571.33</v>
      </c>
      <c r="S13" s="124">
        <f t="shared" si="4"/>
        <v>3712.33</v>
      </c>
      <c r="T13" s="123">
        <v>2977.75</v>
      </c>
      <c r="U13" s="123"/>
      <c r="V13" s="123"/>
      <c r="W13" s="172">
        <f t="shared" si="5"/>
        <v>6690.08</v>
      </c>
      <c r="X13" s="33">
        <f t="shared" si="17"/>
        <v>312571.33</v>
      </c>
      <c r="Y13" s="123">
        <v>-266741.6100000001</v>
      </c>
      <c r="Z13" s="123">
        <v>463627</v>
      </c>
      <c r="AA13" s="123"/>
      <c r="AB13" s="9">
        <f t="shared" ref="AB13:AB23" si="30">X13+Y13-Z13+AA13</f>
        <v>-417797.28000000009</v>
      </c>
      <c r="AC13" s="124">
        <f t="shared" si="18"/>
        <v>6690.08</v>
      </c>
      <c r="AD13" s="123">
        <v>-2586.0699999999997</v>
      </c>
      <c r="AE13" s="123">
        <v>11657</v>
      </c>
      <c r="AF13" s="123"/>
      <c r="AG13" s="172">
        <f t="shared" si="6"/>
        <v>-7552.99</v>
      </c>
      <c r="AH13" s="33">
        <f t="shared" si="19"/>
        <v>-417797.28000000009</v>
      </c>
      <c r="AI13" s="123">
        <v>141728.32000000001</v>
      </c>
      <c r="AJ13" s="123"/>
      <c r="AK13" s="123"/>
      <c r="AL13" s="9">
        <f t="shared" ref="AL13:AL23" si="31">AH13+AI13-AJ13+AK13</f>
        <v>-276068.96000000008</v>
      </c>
      <c r="AM13" s="124">
        <f t="shared" si="20"/>
        <v>-7552.99</v>
      </c>
      <c r="AN13" s="123">
        <v>-12152.13</v>
      </c>
      <c r="AO13" s="123"/>
      <c r="AP13" s="123"/>
      <c r="AQ13" s="172">
        <f t="shared" si="7"/>
        <v>-19705.12</v>
      </c>
      <c r="AR13" s="33">
        <f t="shared" si="8"/>
        <v>-276068.96000000008</v>
      </c>
      <c r="AS13" s="123">
        <v>573201.47</v>
      </c>
      <c r="AT13" s="123"/>
      <c r="AU13" s="123"/>
      <c r="AV13" s="9">
        <f t="shared" si="26"/>
        <v>297132.50999999989</v>
      </c>
      <c r="AW13" s="124">
        <f t="shared" si="9"/>
        <v>-19705.12</v>
      </c>
      <c r="AX13" s="123">
        <v>-3212.260000000002</v>
      </c>
      <c r="AY13" s="123"/>
      <c r="AZ13" s="123"/>
      <c r="BA13" s="172">
        <f t="shared" si="10"/>
        <v>-22917.38</v>
      </c>
      <c r="BB13" s="33">
        <f t="shared" si="11"/>
        <v>297132.50999999989</v>
      </c>
      <c r="BC13" s="123"/>
      <c r="BD13" s="123"/>
      <c r="BE13" s="123"/>
      <c r="BF13" s="9">
        <f t="shared" si="27"/>
        <v>297132.50999999989</v>
      </c>
      <c r="BG13" s="124">
        <f t="shared" si="12"/>
        <v>-22917.38</v>
      </c>
      <c r="BH13" s="123">
        <f t="shared" ref="BH13:BH19" si="32">(BB13+BF13)/2*0.57%</f>
        <v>1693.6553069999991</v>
      </c>
      <c r="BI13" s="123"/>
      <c r="BJ13" s="123"/>
      <c r="BK13" s="172">
        <f>BG13+BH13-BI13+BJ13</f>
        <v>-21223.724693000004</v>
      </c>
      <c r="BL13" s="184"/>
      <c r="BM13" s="123"/>
      <c r="BN13" s="9">
        <f t="shared" si="21"/>
        <v>297132.50999999989</v>
      </c>
      <c r="BO13" s="9">
        <f t="shared" si="22"/>
        <v>-21223.724693000004</v>
      </c>
      <c r="BP13" s="137">
        <f t="shared" si="13"/>
        <v>1693.6553069999991</v>
      </c>
      <c r="BQ13" s="123">
        <f t="shared" si="14"/>
        <v>-19530.069386000003</v>
      </c>
      <c r="BR13" s="82">
        <f t="shared" si="15"/>
        <v>0</v>
      </c>
      <c r="BS13" s="21" t="s">
        <v>39</v>
      </c>
      <c r="BT13" s="126">
        <f t="shared" si="16"/>
        <v>274215.12999999989</v>
      </c>
      <c r="BU13" s="185">
        <f t="shared" si="0"/>
        <v>0</v>
      </c>
      <c r="BV13" s="127"/>
    </row>
    <row r="14" spans="2:74" ht="15.75" thickBot="1" x14ac:dyDescent="0.3">
      <c r="B14" s="24" t="s">
        <v>42</v>
      </c>
      <c r="C14" s="160">
        <v>1586</v>
      </c>
      <c r="D14" s="25"/>
      <c r="E14" s="171"/>
      <c r="F14" s="171"/>
      <c r="G14" s="123">
        <v>578062.23</v>
      </c>
      <c r="H14" s="9">
        <f t="shared" si="1"/>
        <v>578062.23</v>
      </c>
      <c r="I14" s="171"/>
      <c r="J14" s="171"/>
      <c r="K14" s="171"/>
      <c r="L14" s="123">
        <v>3771.04</v>
      </c>
      <c r="M14" s="172">
        <f t="shared" si="2"/>
        <v>3771.04</v>
      </c>
      <c r="N14" s="33">
        <f t="shared" si="3"/>
        <v>578062.23</v>
      </c>
      <c r="O14" s="123">
        <v>16729.430000000051</v>
      </c>
      <c r="P14" s="123"/>
      <c r="Q14" s="123"/>
      <c r="R14" s="9">
        <f t="shared" si="29"/>
        <v>594791.66</v>
      </c>
      <c r="S14" s="124">
        <f t="shared" si="4"/>
        <v>3771.04</v>
      </c>
      <c r="T14" s="123">
        <v>6054.45</v>
      </c>
      <c r="U14" s="123"/>
      <c r="V14" s="123"/>
      <c r="W14" s="172">
        <f t="shared" si="5"/>
        <v>9825.49</v>
      </c>
      <c r="X14" s="33">
        <f t="shared" si="17"/>
        <v>594791.66</v>
      </c>
      <c r="Y14" s="123">
        <v>-95260.090000000084</v>
      </c>
      <c r="Z14" s="123">
        <v>578062</v>
      </c>
      <c r="AA14" s="123"/>
      <c r="AB14" s="9">
        <f t="shared" si="30"/>
        <v>-78530.430000000051</v>
      </c>
      <c r="AC14" s="124">
        <f t="shared" si="18"/>
        <v>9825.49</v>
      </c>
      <c r="AD14" s="123">
        <v>2537.7600000000002</v>
      </c>
      <c r="AE14" s="123">
        <v>13662</v>
      </c>
      <c r="AF14" s="123"/>
      <c r="AG14" s="172">
        <f t="shared" si="6"/>
        <v>-1298.75</v>
      </c>
      <c r="AH14" s="33">
        <f t="shared" si="19"/>
        <v>-78530.430000000051</v>
      </c>
      <c r="AI14" s="123">
        <v>132568.02000000008</v>
      </c>
      <c r="AJ14" s="123"/>
      <c r="AK14" s="123"/>
      <c r="AL14" s="9">
        <f t="shared" si="31"/>
        <v>54037.590000000026</v>
      </c>
      <c r="AM14" s="124">
        <f t="shared" si="20"/>
        <v>-1298.75</v>
      </c>
      <c r="AN14" s="123">
        <v>-4564.5200000000004</v>
      </c>
      <c r="AO14" s="123"/>
      <c r="AP14" s="123"/>
      <c r="AQ14" s="172">
        <f t="shared" si="7"/>
        <v>-5863.27</v>
      </c>
      <c r="AR14" s="33">
        <f t="shared" si="8"/>
        <v>54037.590000000026</v>
      </c>
      <c r="AS14" s="123">
        <v>521775.23999999987</v>
      </c>
      <c r="AT14" s="123"/>
      <c r="AU14" s="123"/>
      <c r="AV14" s="9">
        <f t="shared" si="26"/>
        <v>575812.82999999984</v>
      </c>
      <c r="AW14" s="124">
        <f t="shared" si="9"/>
        <v>-5863.27</v>
      </c>
      <c r="AX14" s="123">
        <v>2095.0200000000004</v>
      </c>
      <c r="AY14" s="123"/>
      <c r="AZ14" s="123"/>
      <c r="BA14" s="172">
        <f t="shared" si="10"/>
        <v>-3768.25</v>
      </c>
      <c r="BB14" s="33">
        <f t="shared" si="11"/>
        <v>575812.82999999984</v>
      </c>
      <c r="BC14" s="123"/>
      <c r="BD14" s="123"/>
      <c r="BE14" s="123"/>
      <c r="BF14" s="9">
        <f t="shared" si="27"/>
        <v>575812.82999999984</v>
      </c>
      <c r="BG14" s="124">
        <f t="shared" si="12"/>
        <v>-3768.25</v>
      </c>
      <c r="BH14" s="123">
        <f t="shared" si="32"/>
        <v>3282.1331309999987</v>
      </c>
      <c r="BI14" s="123"/>
      <c r="BJ14" s="123"/>
      <c r="BK14" s="172">
        <f t="shared" si="28"/>
        <v>-486.11686900000132</v>
      </c>
      <c r="BL14" s="184"/>
      <c r="BM14" s="123"/>
      <c r="BN14" s="9">
        <f>BF14-BL14</f>
        <v>575812.82999999984</v>
      </c>
      <c r="BO14" s="9">
        <f t="shared" si="22"/>
        <v>-486.11686900000132</v>
      </c>
      <c r="BP14" s="137">
        <f t="shared" si="13"/>
        <v>3282.1331309999987</v>
      </c>
      <c r="BQ14" s="123">
        <f t="shared" si="14"/>
        <v>2796.0162619999974</v>
      </c>
      <c r="BR14" s="82">
        <f t="shared" si="15"/>
        <v>0</v>
      </c>
      <c r="BS14" s="21" t="s">
        <v>39</v>
      </c>
      <c r="BT14" s="126">
        <f t="shared" si="16"/>
        <v>572044.57999999984</v>
      </c>
      <c r="BU14" s="185">
        <f t="shared" si="0"/>
        <v>0</v>
      </c>
      <c r="BV14" s="127"/>
    </row>
    <row r="15" spans="2:74" ht="18" thickBot="1" x14ac:dyDescent="0.3">
      <c r="B15" s="24" t="s">
        <v>43</v>
      </c>
      <c r="C15" s="160">
        <v>1588</v>
      </c>
      <c r="D15" s="25"/>
      <c r="E15" s="171"/>
      <c r="F15" s="171"/>
      <c r="G15" s="123">
        <v>-839926.03</v>
      </c>
      <c r="H15" s="9">
        <f t="shared" si="1"/>
        <v>-839926.03</v>
      </c>
      <c r="I15" s="171"/>
      <c r="J15" s="171"/>
      <c r="K15" s="171"/>
      <c r="L15" s="123">
        <v>22245.08</v>
      </c>
      <c r="M15" s="172">
        <f t="shared" si="2"/>
        <v>22245.08</v>
      </c>
      <c r="N15" s="33">
        <f t="shared" si="3"/>
        <v>-839926.03</v>
      </c>
      <c r="O15" s="123">
        <v>2773415.08</v>
      </c>
      <c r="P15" s="123"/>
      <c r="Q15" s="123"/>
      <c r="R15" s="9">
        <f>N15+O15-P15+Q15</f>
        <v>1933489.05</v>
      </c>
      <c r="S15" s="124">
        <f t="shared" si="4"/>
        <v>22245.08</v>
      </c>
      <c r="T15" s="123">
        <v>15144.199999999997</v>
      </c>
      <c r="U15" s="123"/>
      <c r="V15" s="123"/>
      <c r="W15" s="172">
        <f t="shared" si="5"/>
        <v>37389.279999999999</v>
      </c>
      <c r="X15" s="33">
        <f t="shared" si="17"/>
        <v>1933489.05</v>
      </c>
      <c r="Y15" s="123">
        <v>-2310156.38</v>
      </c>
      <c r="Z15" s="123">
        <v>585881</v>
      </c>
      <c r="AA15" s="123"/>
      <c r="AB15" s="9">
        <f t="shared" si="30"/>
        <v>-962548.32999999984</v>
      </c>
      <c r="AC15" s="124">
        <f t="shared" si="18"/>
        <v>37389.279999999999</v>
      </c>
      <c r="AD15" s="123">
        <v>48216.450000000004</v>
      </c>
      <c r="AE15" s="123">
        <v>32583</v>
      </c>
      <c r="AF15" s="123"/>
      <c r="AG15" s="172">
        <f t="shared" si="6"/>
        <v>53022.73000000001</v>
      </c>
      <c r="AH15" s="33">
        <f t="shared" si="19"/>
        <v>-962548.32999999984</v>
      </c>
      <c r="AI15" s="123">
        <v>-307777.36</v>
      </c>
      <c r="AJ15" s="123"/>
      <c r="AK15" s="123"/>
      <c r="AL15" s="9">
        <f t="shared" si="31"/>
        <v>-1270325.69</v>
      </c>
      <c r="AM15" s="124">
        <f t="shared" si="20"/>
        <v>53022.73000000001</v>
      </c>
      <c r="AN15" s="123">
        <v>-39630.520000000004</v>
      </c>
      <c r="AO15" s="123"/>
      <c r="AP15" s="123"/>
      <c r="AQ15" s="172">
        <f t="shared" si="7"/>
        <v>13392.210000000006</v>
      </c>
      <c r="AR15" s="33">
        <f t="shared" si="8"/>
        <v>-1270325.69</v>
      </c>
      <c r="AS15" s="123">
        <v>522471</v>
      </c>
      <c r="AT15" s="123"/>
      <c r="AU15" s="123"/>
      <c r="AV15" s="9">
        <f t="shared" si="26"/>
        <v>-747854.69</v>
      </c>
      <c r="AW15" s="124">
        <f t="shared" si="9"/>
        <v>13392.210000000006</v>
      </c>
      <c r="AX15" s="123">
        <v>-11178.019999999999</v>
      </c>
      <c r="AY15" s="123"/>
      <c r="AZ15" s="123"/>
      <c r="BA15" s="172">
        <f t="shared" si="10"/>
        <v>2214.1900000000078</v>
      </c>
      <c r="BB15" s="33">
        <f t="shared" si="11"/>
        <v>-747854.69</v>
      </c>
      <c r="BC15" s="123"/>
      <c r="BD15" s="123"/>
      <c r="BE15" s="123"/>
      <c r="BF15" s="9">
        <f t="shared" si="27"/>
        <v>-747854.69</v>
      </c>
      <c r="BG15" s="124">
        <f t="shared" si="12"/>
        <v>2214.1900000000078</v>
      </c>
      <c r="BH15" s="123">
        <f t="shared" si="32"/>
        <v>-4262.7717329999996</v>
      </c>
      <c r="BI15" s="123"/>
      <c r="BJ15" s="123"/>
      <c r="BK15" s="172">
        <f t="shared" si="28"/>
        <v>-2048.5817329999918</v>
      </c>
      <c r="BL15" s="184"/>
      <c r="BM15" s="123"/>
      <c r="BN15" s="9">
        <f t="shared" si="21"/>
        <v>-747854.69</v>
      </c>
      <c r="BO15" s="9">
        <f t="shared" si="22"/>
        <v>-2048.5817329999918</v>
      </c>
      <c r="BP15" s="137">
        <f t="shared" si="13"/>
        <v>-4262.7717329999996</v>
      </c>
      <c r="BQ15" s="123">
        <f t="shared" si="14"/>
        <v>-6311.3534659999914</v>
      </c>
      <c r="BR15" s="82">
        <f t="shared" si="15"/>
        <v>0</v>
      </c>
      <c r="BS15" s="21" t="s">
        <v>39</v>
      </c>
      <c r="BT15" s="126">
        <f t="shared" si="16"/>
        <v>-745640.49999999988</v>
      </c>
      <c r="BU15" s="185">
        <f t="shared" si="0"/>
        <v>0</v>
      </c>
      <c r="BV15" s="127"/>
    </row>
    <row r="16" spans="2:74" ht="18" thickBot="1" x14ac:dyDescent="0.3">
      <c r="B16" s="24" t="s">
        <v>44</v>
      </c>
      <c r="C16" s="160">
        <v>1589</v>
      </c>
      <c r="D16" s="25"/>
      <c r="E16" s="171"/>
      <c r="F16" s="171"/>
      <c r="G16" s="123">
        <v>1319604.31</v>
      </c>
      <c r="H16" s="9">
        <f t="shared" si="1"/>
        <v>1319604.31</v>
      </c>
      <c r="I16" s="171"/>
      <c r="J16" s="171"/>
      <c r="K16" s="171"/>
      <c r="L16" s="123">
        <v>29687.39</v>
      </c>
      <c r="M16" s="172">
        <f t="shared" si="2"/>
        <v>29687.39</v>
      </c>
      <c r="N16" s="33">
        <f t="shared" si="3"/>
        <v>1319604.31</v>
      </c>
      <c r="O16" s="123">
        <v>-1133160.1500000001</v>
      </c>
      <c r="P16" s="123"/>
      <c r="Q16" s="123"/>
      <c r="R16" s="9">
        <f t="shared" si="29"/>
        <v>186444.15999999992</v>
      </c>
      <c r="S16" s="124">
        <f t="shared" si="4"/>
        <v>29687.39</v>
      </c>
      <c r="T16" s="123">
        <v>10351.11</v>
      </c>
      <c r="U16" s="123"/>
      <c r="V16" s="123"/>
      <c r="W16" s="172">
        <f t="shared" si="5"/>
        <v>40038.5</v>
      </c>
      <c r="X16" s="33">
        <f t="shared" si="17"/>
        <v>186444.15999999992</v>
      </c>
      <c r="Y16" s="123">
        <v>-200072.77</v>
      </c>
      <c r="Z16" s="123">
        <v>-173435</v>
      </c>
      <c r="AA16" s="123"/>
      <c r="AB16" s="9">
        <f t="shared" si="30"/>
        <v>159806.38999999993</v>
      </c>
      <c r="AC16" s="124">
        <f t="shared" si="18"/>
        <v>40038.5</v>
      </c>
      <c r="AD16" s="123">
        <v>-28052.86</v>
      </c>
      <c r="AE16" s="123">
        <v>27243</v>
      </c>
      <c r="AF16" s="123"/>
      <c r="AG16" s="172">
        <f t="shared" si="6"/>
        <v>-15257.36</v>
      </c>
      <c r="AH16" s="33">
        <f t="shared" si="19"/>
        <v>159806.38999999993</v>
      </c>
      <c r="AI16" s="123">
        <v>1200475.1600000001</v>
      </c>
      <c r="AJ16" s="123"/>
      <c r="AK16" s="123"/>
      <c r="AL16" s="9">
        <f t="shared" si="31"/>
        <v>1360281.55</v>
      </c>
      <c r="AM16" s="124">
        <f t="shared" si="20"/>
        <v>-15257.36</v>
      </c>
      <c r="AN16" s="123">
        <v>22246.400000000001</v>
      </c>
      <c r="AO16" s="123"/>
      <c r="AP16" s="123"/>
      <c r="AQ16" s="172">
        <f t="shared" si="7"/>
        <v>6989.0400000000009</v>
      </c>
      <c r="AR16" s="33">
        <f t="shared" si="8"/>
        <v>1360281.55</v>
      </c>
      <c r="AS16" s="123">
        <v>1247420.1700000002</v>
      </c>
      <c r="AT16" s="123"/>
      <c r="AU16" s="123"/>
      <c r="AV16" s="9">
        <f t="shared" si="26"/>
        <v>2607701.7200000002</v>
      </c>
      <c r="AW16" s="124">
        <f t="shared" si="9"/>
        <v>6989.0400000000009</v>
      </c>
      <c r="AX16" s="123">
        <v>21592.89</v>
      </c>
      <c r="AY16" s="123"/>
      <c r="AZ16" s="123"/>
      <c r="BA16" s="172">
        <f t="shared" si="10"/>
        <v>28581.93</v>
      </c>
      <c r="BB16" s="33">
        <f t="shared" si="11"/>
        <v>2607701.7200000002</v>
      </c>
      <c r="BC16" s="123"/>
      <c r="BD16" s="123"/>
      <c r="BE16" s="123"/>
      <c r="BF16" s="9">
        <f t="shared" si="27"/>
        <v>2607701.7200000002</v>
      </c>
      <c r="BG16" s="124">
        <f t="shared" si="12"/>
        <v>28581.93</v>
      </c>
      <c r="BH16" s="123">
        <f t="shared" si="32"/>
        <v>14863.899803999999</v>
      </c>
      <c r="BI16" s="123"/>
      <c r="BJ16" s="123"/>
      <c r="BK16" s="172">
        <f>BG16+BH16-BI16+BJ16</f>
        <v>43445.829804000001</v>
      </c>
      <c r="BL16" s="184"/>
      <c r="BM16" s="123"/>
      <c r="BN16" s="9">
        <f t="shared" si="21"/>
        <v>2607701.7200000002</v>
      </c>
      <c r="BO16" s="9">
        <f t="shared" si="22"/>
        <v>43445.829804000001</v>
      </c>
      <c r="BP16" s="137">
        <f t="shared" si="13"/>
        <v>14863.899803999999</v>
      </c>
      <c r="BQ16" s="123">
        <f t="shared" si="14"/>
        <v>58309.729608000001</v>
      </c>
      <c r="BR16" s="82">
        <f t="shared" si="15"/>
        <v>0</v>
      </c>
      <c r="BS16" s="21" t="s">
        <v>39</v>
      </c>
      <c r="BT16" s="126">
        <f t="shared" si="16"/>
        <v>2636283.6500000004</v>
      </c>
      <c r="BU16" s="185">
        <f t="shared" si="0"/>
        <v>0</v>
      </c>
      <c r="BV16" s="127"/>
    </row>
    <row r="17" spans="2:74" ht="18" thickBot="1" x14ac:dyDescent="0.3">
      <c r="B17" s="26" t="s">
        <v>122</v>
      </c>
      <c r="C17" s="160">
        <v>1595</v>
      </c>
      <c r="D17" s="25"/>
      <c r="E17" s="171"/>
      <c r="F17" s="171"/>
      <c r="G17" s="123">
        <v>0</v>
      </c>
      <c r="H17" s="9">
        <f t="shared" ref="H17:H19" si="33">D17+E17-F17+G17</f>
        <v>0</v>
      </c>
      <c r="I17" s="171"/>
      <c r="J17" s="171"/>
      <c r="K17" s="171"/>
      <c r="L17" s="123">
        <v>-611</v>
      </c>
      <c r="M17" s="172">
        <f t="shared" ref="M17:M19" si="34">I17+J17-K17+L17</f>
        <v>-611</v>
      </c>
      <c r="N17" s="33">
        <f t="shared" si="3"/>
        <v>0</v>
      </c>
      <c r="O17" s="123"/>
      <c r="P17" s="123"/>
      <c r="Q17" s="123"/>
      <c r="R17" s="9">
        <f t="shared" ref="R17:R19" si="35">N17+O17-P17+Q17</f>
        <v>0</v>
      </c>
      <c r="S17" s="124">
        <f t="shared" si="4"/>
        <v>-611</v>
      </c>
      <c r="T17" s="123">
        <v>611</v>
      </c>
      <c r="U17" s="123"/>
      <c r="V17" s="123"/>
      <c r="W17" s="172">
        <f t="shared" ref="W17:W19" si="36">S17+T17-U17+V17</f>
        <v>0</v>
      </c>
      <c r="X17" s="33">
        <f t="shared" ref="X17:X19" si="37">+R17</f>
        <v>0</v>
      </c>
      <c r="Y17" s="123"/>
      <c r="Z17" s="123"/>
      <c r="AA17" s="123"/>
      <c r="AB17" s="9">
        <f t="shared" ref="AB17:AB19" si="38">X17+Y17-Z17+AA17</f>
        <v>0</v>
      </c>
      <c r="AC17" s="124">
        <f t="shared" ref="AC17:AC19" si="39">+W17</f>
        <v>0</v>
      </c>
      <c r="AD17" s="123"/>
      <c r="AE17" s="123"/>
      <c r="AF17" s="123"/>
      <c r="AG17" s="172">
        <f t="shared" ref="AG17:AG19" si="40">AC17+AD17-AE17+AF17</f>
        <v>0</v>
      </c>
      <c r="AH17" s="33">
        <f t="shared" ref="AH17:AH19" si="41">+AB17</f>
        <v>0</v>
      </c>
      <c r="AI17" s="123"/>
      <c r="AJ17" s="123"/>
      <c r="AK17" s="123"/>
      <c r="AL17" s="9">
        <f t="shared" ref="AL17:AL19" si="42">AH17+AI17-AJ17+AK17</f>
        <v>0</v>
      </c>
      <c r="AM17" s="124">
        <f t="shared" ref="AM17:AM19" si="43">+AG17</f>
        <v>0</v>
      </c>
      <c r="AN17" s="123"/>
      <c r="AO17" s="123"/>
      <c r="AP17" s="123"/>
      <c r="AQ17" s="172">
        <f t="shared" ref="AQ17:AQ19" si="44">AM17+AN17-AO17+AP17</f>
        <v>0</v>
      </c>
      <c r="AR17" s="33">
        <f t="shared" ref="AR17:AR19" si="45">+AL17</f>
        <v>0</v>
      </c>
      <c r="AS17" s="123"/>
      <c r="AT17" s="123"/>
      <c r="AU17" s="123"/>
      <c r="AV17" s="9">
        <f t="shared" ref="AV17:AV19" si="46">AR17+AS17-AT17+AU17</f>
        <v>0</v>
      </c>
      <c r="AW17" s="124">
        <f t="shared" ref="AW17:AW19" si="47">+AQ17</f>
        <v>0</v>
      </c>
      <c r="AX17" s="123"/>
      <c r="AY17" s="123"/>
      <c r="AZ17" s="123"/>
      <c r="BA17" s="172">
        <f t="shared" ref="BA17:BA19" si="48">AW17+AX17-AY17+AZ17</f>
        <v>0</v>
      </c>
      <c r="BB17" s="33">
        <f t="shared" ref="BB17:BB19" si="49">AV17</f>
        <v>0</v>
      </c>
      <c r="BC17" s="123"/>
      <c r="BD17" s="123"/>
      <c r="BE17" s="123"/>
      <c r="BF17" s="9">
        <f t="shared" ref="BF17:BF19" si="50">BB17+BC17-BD17+BE17</f>
        <v>0</v>
      </c>
      <c r="BG17" s="124">
        <f t="shared" ref="BG17:BG19" si="51">BA17</f>
        <v>0</v>
      </c>
      <c r="BH17" s="123">
        <f t="shared" si="32"/>
        <v>0</v>
      </c>
      <c r="BI17" s="123"/>
      <c r="BJ17" s="123"/>
      <c r="BK17" s="172">
        <f t="shared" ref="BK17:BK19" si="52">BG17+BH17-BI17+BJ17</f>
        <v>0</v>
      </c>
      <c r="BL17" s="184"/>
      <c r="BM17" s="123"/>
      <c r="BN17" s="9">
        <f t="shared" si="21"/>
        <v>0</v>
      </c>
      <c r="BO17" s="9">
        <f t="shared" ref="BO17:BO19" si="53">BK17-BM17</f>
        <v>0</v>
      </c>
      <c r="BP17" s="137">
        <f t="shared" si="13"/>
        <v>0</v>
      </c>
      <c r="BQ17" s="123">
        <f t="shared" si="14"/>
        <v>0</v>
      </c>
      <c r="BR17" s="82">
        <f t="shared" si="15"/>
        <v>0</v>
      </c>
      <c r="BS17" s="21" t="s">
        <v>39</v>
      </c>
      <c r="BT17" s="126">
        <f t="shared" ref="BT17:BT19" si="54">AV17+BA17</f>
        <v>0</v>
      </c>
      <c r="BU17" s="185">
        <f t="shared" ref="BU17:BU19" si="55">BT17-SUM(AV17,BA17)</f>
        <v>0</v>
      </c>
      <c r="BV17" s="127"/>
    </row>
    <row r="18" spans="2:74" ht="18" thickBot="1" x14ac:dyDescent="0.3">
      <c r="B18" s="26" t="s">
        <v>123</v>
      </c>
      <c r="C18" s="160">
        <v>1595</v>
      </c>
      <c r="D18" s="25"/>
      <c r="E18" s="171"/>
      <c r="F18" s="171"/>
      <c r="G18" s="123">
        <v>0</v>
      </c>
      <c r="H18" s="9">
        <f t="shared" si="33"/>
        <v>0</v>
      </c>
      <c r="I18" s="171"/>
      <c r="J18" s="171"/>
      <c r="K18" s="171"/>
      <c r="L18" s="123">
        <v>-16144.859999999999</v>
      </c>
      <c r="M18" s="172">
        <f t="shared" si="34"/>
        <v>-16144.859999999999</v>
      </c>
      <c r="N18" s="33">
        <f t="shared" si="3"/>
        <v>0</v>
      </c>
      <c r="O18" s="123"/>
      <c r="P18" s="123"/>
      <c r="Q18" s="123"/>
      <c r="R18" s="9">
        <f t="shared" si="35"/>
        <v>0</v>
      </c>
      <c r="S18" s="124">
        <f t="shared" si="4"/>
        <v>-16144.859999999999</v>
      </c>
      <c r="T18" s="123">
        <v>16123.39</v>
      </c>
      <c r="U18" s="123"/>
      <c r="V18" s="123"/>
      <c r="W18" s="172">
        <f t="shared" si="36"/>
        <v>-21.469999999999345</v>
      </c>
      <c r="X18" s="33">
        <f t="shared" si="37"/>
        <v>0</v>
      </c>
      <c r="Y18" s="123"/>
      <c r="Z18" s="123"/>
      <c r="AA18" s="123"/>
      <c r="AB18" s="9">
        <f t="shared" si="38"/>
        <v>0</v>
      </c>
      <c r="AC18" s="124">
        <f t="shared" si="39"/>
        <v>-21.469999999999345</v>
      </c>
      <c r="AD18" s="123"/>
      <c r="AE18" s="123"/>
      <c r="AF18" s="123"/>
      <c r="AG18" s="172">
        <f t="shared" si="40"/>
        <v>-21.469999999999345</v>
      </c>
      <c r="AH18" s="33">
        <f t="shared" si="41"/>
        <v>0</v>
      </c>
      <c r="AI18" s="123"/>
      <c r="AJ18" s="123"/>
      <c r="AK18" s="123"/>
      <c r="AL18" s="9">
        <f t="shared" si="42"/>
        <v>0</v>
      </c>
      <c r="AM18" s="124">
        <f t="shared" si="43"/>
        <v>-21.469999999999345</v>
      </c>
      <c r="AN18" s="123"/>
      <c r="AO18" s="123"/>
      <c r="AP18" s="123"/>
      <c r="AQ18" s="172">
        <f t="shared" si="44"/>
        <v>-21.469999999999345</v>
      </c>
      <c r="AR18" s="33">
        <f t="shared" si="45"/>
        <v>0</v>
      </c>
      <c r="AS18" s="123"/>
      <c r="AT18" s="123"/>
      <c r="AU18" s="123"/>
      <c r="AV18" s="9">
        <f t="shared" si="46"/>
        <v>0</v>
      </c>
      <c r="AW18" s="124">
        <f t="shared" si="47"/>
        <v>-21.469999999999345</v>
      </c>
      <c r="AX18" s="123"/>
      <c r="AY18" s="123"/>
      <c r="AZ18" s="123"/>
      <c r="BA18" s="172">
        <f t="shared" si="48"/>
        <v>-21.469999999999345</v>
      </c>
      <c r="BB18" s="33">
        <f t="shared" si="49"/>
        <v>0</v>
      </c>
      <c r="BC18" s="123"/>
      <c r="BD18" s="123"/>
      <c r="BE18" s="123"/>
      <c r="BF18" s="9">
        <f t="shared" si="50"/>
        <v>0</v>
      </c>
      <c r="BG18" s="124">
        <f t="shared" si="51"/>
        <v>-21.469999999999345</v>
      </c>
      <c r="BH18" s="123">
        <f t="shared" si="32"/>
        <v>0</v>
      </c>
      <c r="BI18" s="123"/>
      <c r="BJ18" s="123"/>
      <c r="BK18" s="172">
        <f t="shared" si="52"/>
        <v>-21.469999999999345</v>
      </c>
      <c r="BL18" s="184"/>
      <c r="BM18" s="123"/>
      <c r="BN18" s="9">
        <f t="shared" si="21"/>
        <v>0</v>
      </c>
      <c r="BO18" s="9">
        <f t="shared" si="53"/>
        <v>-21.469999999999345</v>
      </c>
      <c r="BP18" s="137">
        <f t="shared" si="13"/>
        <v>0</v>
      </c>
      <c r="BQ18" s="123">
        <f t="shared" si="14"/>
        <v>-21.469999999999345</v>
      </c>
      <c r="BR18" s="82">
        <f t="shared" si="15"/>
        <v>0</v>
      </c>
      <c r="BS18" s="21" t="s">
        <v>39</v>
      </c>
      <c r="BT18" s="126">
        <f t="shared" si="54"/>
        <v>-21.469999999999345</v>
      </c>
      <c r="BU18" s="185">
        <f t="shared" si="55"/>
        <v>0</v>
      </c>
      <c r="BV18" s="127"/>
    </row>
    <row r="19" spans="2:74" ht="18" thickBot="1" x14ac:dyDescent="0.3">
      <c r="B19" s="26" t="s">
        <v>124</v>
      </c>
      <c r="C19" s="160">
        <v>1595</v>
      </c>
      <c r="D19" s="25"/>
      <c r="E19" s="171"/>
      <c r="F19" s="171"/>
      <c r="G19" s="123">
        <v>0</v>
      </c>
      <c r="H19" s="9">
        <f t="shared" si="33"/>
        <v>0</v>
      </c>
      <c r="I19" s="171"/>
      <c r="J19" s="171"/>
      <c r="K19" s="171"/>
      <c r="L19" s="123">
        <v>132.54999999999913</v>
      </c>
      <c r="M19" s="172">
        <f t="shared" si="34"/>
        <v>132.54999999999913</v>
      </c>
      <c r="N19" s="33">
        <f t="shared" si="3"/>
        <v>0</v>
      </c>
      <c r="O19" s="123"/>
      <c r="P19" s="123"/>
      <c r="Q19" s="123"/>
      <c r="R19" s="9">
        <f t="shared" si="35"/>
        <v>0</v>
      </c>
      <c r="S19" s="124">
        <f t="shared" si="4"/>
        <v>132.54999999999913</v>
      </c>
      <c r="T19" s="123">
        <v>-132.08999999999912</v>
      </c>
      <c r="U19" s="123"/>
      <c r="V19" s="123"/>
      <c r="W19" s="172">
        <f t="shared" si="36"/>
        <v>0.46000000000000796</v>
      </c>
      <c r="X19" s="33">
        <f t="shared" si="37"/>
        <v>0</v>
      </c>
      <c r="Y19" s="123"/>
      <c r="Z19" s="123"/>
      <c r="AA19" s="123"/>
      <c r="AB19" s="9">
        <f t="shared" si="38"/>
        <v>0</v>
      </c>
      <c r="AC19" s="124">
        <f t="shared" si="39"/>
        <v>0.46000000000000796</v>
      </c>
      <c r="AD19" s="123"/>
      <c r="AE19" s="123"/>
      <c r="AF19" s="123"/>
      <c r="AG19" s="172">
        <f t="shared" si="40"/>
        <v>0.46000000000000796</v>
      </c>
      <c r="AH19" s="33">
        <f t="shared" si="41"/>
        <v>0</v>
      </c>
      <c r="AI19" s="123"/>
      <c r="AJ19" s="123"/>
      <c r="AK19" s="123"/>
      <c r="AL19" s="9">
        <f t="shared" si="42"/>
        <v>0</v>
      </c>
      <c r="AM19" s="124">
        <f t="shared" si="43"/>
        <v>0.46000000000000796</v>
      </c>
      <c r="AN19" s="123"/>
      <c r="AO19" s="123"/>
      <c r="AP19" s="123"/>
      <c r="AQ19" s="172">
        <f t="shared" si="44"/>
        <v>0.46000000000000796</v>
      </c>
      <c r="AR19" s="33">
        <f t="shared" si="45"/>
        <v>0</v>
      </c>
      <c r="AS19" s="123"/>
      <c r="AT19" s="123"/>
      <c r="AU19" s="123"/>
      <c r="AV19" s="9">
        <f t="shared" si="46"/>
        <v>0</v>
      </c>
      <c r="AW19" s="124">
        <f t="shared" si="47"/>
        <v>0.46000000000000796</v>
      </c>
      <c r="AX19" s="123"/>
      <c r="AY19" s="123"/>
      <c r="AZ19" s="123"/>
      <c r="BA19" s="172">
        <f t="shared" si="48"/>
        <v>0.46000000000000796</v>
      </c>
      <c r="BB19" s="33">
        <f t="shared" si="49"/>
        <v>0</v>
      </c>
      <c r="BC19" s="123"/>
      <c r="BD19" s="123"/>
      <c r="BE19" s="123"/>
      <c r="BF19" s="9">
        <f t="shared" si="50"/>
        <v>0</v>
      </c>
      <c r="BG19" s="124">
        <f t="shared" si="51"/>
        <v>0.46000000000000796</v>
      </c>
      <c r="BH19" s="123">
        <f t="shared" si="32"/>
        <v>0</v>
      </c>
      <c r="BI19" s="123"/>
      <c r="BJ19" s="123"/>
      <c r="BK19" s="172">
        <f t="shared" si="52"/>
        <v>0.46000000000000796</v>
      </c>
      <c r="BL19" s="184"/>
      <c r="BM19" s="123"/>
      <c r="BN19" s="9">
        <f t="shared" si="21"/>
        <v>0</v>
      </c>
      <c r="BO19" s="9">
        <f t="shared" si="53"/>
        <v>0.46000000000000796</v>
      </c>
      <c r="BP19" s="137">
        <f t="shared" si="13"/>
        <v>0</v>
      </c>
      <c r="BQ19" s="123">
        <f t="shared" si="14"/>
        <v>0.46000000000000796</v>
      </c>
      <c r="BR19" s="82">
        <f t="shared" si="15"/>
        <v>0</v>
      </c>
      <c r="BS19" s="21" t="s">
        <v>39</v>
      </c>
      <c r="BT19" s="126">
        <f t="shared" si="54"/>
        <v>0.46000000000000796</v>
      </c>
      <c r="BU19" s="185">
        <f t="shared" si="55"/>
        <v>0</v>
      </c>
      <c r="BV19" s="127"/>
    </row>
    <row r="20" spans="2:74" ht="18" thickBot="1" x14ac:dyDescent="0.3">
      <c r="B20" s="26" t="s">
        <v>45</v>
      </c>
      <c r="C20" s="160">
        <v>1595</v>
      </c>
      <c r="D20" s="25"/>
      <c r="E20" s="171"/>
      <c r="F20" s="171"/>
      <c r="G20" s="123">
        <v>261513.55000000005</v>
      </c>
      <c r="H20" s="9">
        <f t="shared" ref="H20:H24" si="56">D20+E20-F20+G20</f>
        <v>261513.55000000005</v>
      </c>
      <c r="I20" s="171"/>
      <c r="J20" s="171"/>
      <c r="K20" s="171"/>
      <c r="L20" s="123">
        <v>48997.140000000007</v>
      </c>
      <c r="M20" s="172">
        <f t="shared" ref="M20:M24" si="57">I20+J20-K20+L20</f>
        <v>48997.140000000007</v>
      </c>
      <c r="N20" s="33">
        <f t="shared" si="3"/>
        <v>261513.55000000005</v>
      </c>
      <c r="O20" s="123">
        <v>31.869999999950323</v>
      </c>
      <c r="P20" s="123"/>
      <c r="Q20" s="123"/>
      <c r="R20" s="9">
        <f t="shared" si="29"/>
        <v>261545.41999999998</v>
      </c>
      <c r="S20" s="124">
        <f t="shared" si="4"/>
        <v>48997.140000000007</v>
      </c>
      <c r="T20" s="123"/>
      <c r="U20" s="123"/>
      <c r="V20" s="123"/>
      <c r="W20" s="172">
        <f t="shared" si="5"/>
        <v>48997.140000000007</v>
      </c>
      <c r="X20" s="33">
        <f t="shared" si="17"/>
        <v>261545.41999999998</v>
      </c>
      <c r="Y20" s="123">
        <v>-911.05000000000018</v>
      </c>
      <c r="Z20" s="123"/>
      <c r="AA20" s="123"/>
      <c r="AB20" s="9">
        <f t="shared" si="30"/>
        <v>260634.37</v>
      </c>
      <c r="AC20" s="124">
        <f t="shared" si="18"/>
        <v>48997.140000000007</v>
      </c>
      <c r="AD20" s="123">
        <v>25312.749999999985</v>
      </c>
      <c r="AE20" s="123"/>
      <c r="AF20" s="123"/>
      <c r="AG20" s="172">
        <f t="shared" si="6"/>
        <v>74309.889999999985</v>
      </c>
      <c r="AH20" s="33">
        <f t="shared" si="19"/>
        <v>260634.37</v>
      </c>
      <c r="AI20" s="123"/>
      <c r="AJ20" s="123"/>
      <c r="AK20" s="123"/>
      <c r="AL20" s="9">
        <f t="shared" si="31"/>
        <v>260634.37</v>
      </c>
      <c r="AM20" s="124">
        <f t="shared" si="20"/>
        <v>74309.889999999985</v>
      </c>
      <c r="AN20" s="123">
        <v>5855.3599999999933</v>
      </c>
      <c r="AO20" s="123"/>
      <c r="AP20" s="123"/>
      <c r="AQ20" s="172">
        <f t="shared" si="7"/>
        <v>80165.249999999971</v>
      </c>
      <c r="AR20" s="33">
        <f t="shared" si="8"/>
        <v>260634.37</v>
      </c>
      <c r="AS20" s="123"/>
      <c r="AT20" s="123"/>
      <c r="AU20" s="123"/>
      <c r="AV20" s="9">
        <f t="shared" si="26"/>
        <v>260634.37</v>
      </c>
      <c r="AW20" s="124">
        <f t="shared" si="9"/>
        <v>80165.249999999971</v>
      </c>
      <c r="AX20" s="123">
        <v>3570.5200000000259</v>
      </c>
      <c r="AY20" s="123"/>
      <c r="AZ20" s="123"/>
      <c r="BA20" s="172">
        <f t="shared" si="10"/>
        <v>83735.76999999999</v>
      </c>
      <c r="BB20" s="33">
        <f t="shared" si="11"/>
        <v>260634.37</v>
      </c>
      <c r="BC20" s="123"/>
      <c r="BD20" s="123"/>
      <c r="BE20" s="123"/>
      <c r="BF20" s="9">
        <f t="shared" si="27"/>
        <v>260634.37</v>
      </c>
      <c r="BG20" s="124">
        <f t="shared" si="12"/>
        <v>83735.76999999999</v>
      </c>
      <c r="BH20" s="123">
        <f>(BB20+BF20)/2*0.57%</f>
        <v>1485.6159089999999</v>
      </c>
      <c r="BI20" s="123"/>
      <c r="BJ20" s="123"/>
      <c r="BK20" s="172">
        <f t="shared" si="28"/>
        <v>85221.38590899999</v>
      </c>
      <c r="BL20" s="184"/>
      <c r="BM20" s="123"/>
      <c r="BN20" s="9">
        <f>BF20-BL20</f>
        <v>260634.37</v>
      </c>
      <c r="BO20" s="9">
        <f t="shared" si="22"/>
        <v>85221.38590899999</v>
      </c>
      <c r="BP20" s="137">
        <f>(BF20+BN20)/2*0.57%</f>
        <v>1485.6159089999999</v>
      </c>
      <c r="BQ20" s="123">
        <f>BO20+BP20</f>
        <v>86707.00181799999</v>
      </c>
      <c r="BR20" s="82">
        <f t="shared" si="15"/>
        <v>0</v>
      </c>
      <c r="BS20" s="21" t="s">
        <v>39</v>
      </c>
      <c r="BT20" s="126">
        <f t="shared" si="16"/>
        <v>344370.14</v>
      </c>
      <c r="BU20" s="185">
        <f t="shared" si="0"/>
        <v>0</v>
      </c>
      <c r="BV20" s="127"/>
    </row>
    <row r="21" spans="2:74" ht="15.75" thickBot="1" x14ac:dyDescent="0.3">
      <c r="B21" s="26" t="s">
        <v>46</v>
      </c>
      <c r="C21" s="160">
        <v>1595</v>
      </c>
      <c r="D21" s="25"/>
      <c r="E21" s="171"/>
      <c r="F21" s="171"/>
      <c r="G21" s="123">
        <v>1282482.01</v>
      </c>
      <c r="H21" s="9">
        <f t="shared" si="56"/>
        <v>1282482.01</v>
      </c>
      <c r="I21" s="171"/>
      <c r="J21" s="171"/>
      <c r="K21" s="171"/>
      <c r="L21" s="123">
        <v>55842</v>
      </c>
      <c r="M21" s="172">
        <f t="shared" si="57"/>
        <v>55842</v>
      </c>
      <c r="N21" s="33">
        <f t="shared" si="3"/>
        <v>1282482.01</v>
      </c>
      <c r="O21" s="123">
        <v>-1217543.0599999998</v>
      </c>
      <c r="P21" s="123"/>
      <c r="Q21" s="123"/>
      <c r="R21" s="9">
        <f t="shared" si="29"/>
        <v>64938.950000000186</v>
      </c>
      <c r="S21" s="124">
        <f t="shared" si="4"/>
        <v>55842</v>
      </c>
      <c r="T21" s="123"/>
      <c r="U21" s="123"/>
      <c r="V21" s="123"/>
      <c r="W21" s="172">
        <f t="shared" si="5"/>
        <v>55842</v>
      </c>
      <c r="X21" s="33">
        <f t="shared" si="17"/>
        <v>64938.950000000186</v>
      </c>
      <c r="Y21" s="123"/>
      <c r="Z21" s="123"/>
      <c r="AA21" s="123"/>
      <c r="AB21" s="9">
        <f t="shared" si="30"/>
        <v>64938.950000000186</v>
      </c>
      <c r="AC21" s="124">
        <f t="shared" si="18"/>
        <v>55842</v>
      </c>
      <c r="AD21" s="123">
        <v>23705.35</v>
      </c>
      <c r="AE21" s="123"/>
      <c r="AF21" s="123"/>
      <c r="AG21" s="172">
        <f t="shared" si="6"/>
        <v>79547.350000000006</v>
      </c>
      <c r="AH21" s="33">
        <f t="shared" si="19"/>
        <v>64938.950000000186</v>
      </c>
      <c r="AI21" s="123"/>
      <c r="AJ21" s="123"/>
      <c r="AK21" s="123"/>
      <c r="AL21" s="9">
        <f t="shared" si="31"/>
        <v>64938.950000000186</v>
      </c>
      <c r="AM21" s="124">
        <f t="shared" si="20"/>
        <v>79547.350000000006</v>
      </c>
      <c r="AN21" s="123">
        <v>2081.3699999999981</v>
      </c>
      <c r="AO21" s="123"/>
      <c r="AP21" s="123"/>
      <c r="AQ21" s="172">
        <f t="shared" si="7"/>
        <v>81628.72</v>
      </c>
      <c r="AR21" s="33">
        <f t="shared" si="8"/>
        <v>64938.950000000186</v>
      </c>
      <c r="AS21" s="123"/>
      <c r="AT21" s="123"/>
      <c r="AU21" s="123"/>
      <c r="AV21" s="9">
        <f t="shared" si="26"/>
        <v>64938.950000000186</v>
      </c>
      <c r="AW21" s="124">
        <f t="shared" si="9"/>
        <v>81628.72</v>
      </c>
      <c r="AX21" s="123">
        <v>1269.2000000000176</v>
      </c>
      <c r="AY21" s="123"/>
      <c r="AZ21" s="123"/>
      <c r="BA21" s="172">
        <f t="shared" si="10"/>
        <v>82897.920000000013</v>
      </c>
      <c r="BB21" s="33">
        <f t="shared" si="11"/>
        <v>64938.950000000186</v>
      </c>
      <c r="BC21" s="123"/>
      <c r="BD21" s="123"/>
      <c r="BE21" s="123"/>
      <c r="BF21" s="9">
        <f t="shared" si="27"/>
        <v>64938.950000000186</v>
      </c>
      <c r="BG21" s="124">
        <f t="shared" si="12"/>
        <v>82897.920000000013</v>
      </c>
      <c r="BH21" s="123">
        <f>(BB21+BF21)/2*0.57%</f>
        <v>370.15201500000103</v>
      </c>
      <c r="BI21" s="123"/>
      <c r="BJ21" s="123"/>
      <c r="BK21" s="172">
        <f t="shared" si="28"/>
        <v>83268.072015000012</v>
      </c>
      <c r="BL21" s="184"/>
      <c r="BM21" s="123"/>
      <c r="BN21" s="9">
        <f t="shared" si="21"/>
        <v>64938.950000000186</v>
      </c>
      <c r="BO21" s="9">
        <f t="shared" si="22"/>
        <v>83268.072015000012</v>
      </c>
      <c r="BP21" s="137">
        <f t="shared" ref="BP21:BP24" si="58">(BF21+BN21)/2*0.57%</f>
        <v>370.15201500000103</v>
      </c>
      <c r="BQ21" s="123">
        <f t="shared" si="14"/>
        <v>83638.224030000012</v>
      </c>
      <c r="BR21" s="82">
        <f t="shared" si="15"/>
        <v>0</v>
      </c>
      <c r="BS21" s="21" t="s">
        <v>39</v>
      </c>
      <c r="BT21" s="126">
        <f t="shared" si="16"/>
        <v>147836.8700000002</v>
      </c>
      <c r="BU21" s="185">
        <f t="shared" si="0"/>
        <v>0</v>
      </c>
      <c r="BV21" s="127"/>
    </row>
    <row r="22" spans="2:74" ht="15.75" thickBot="1" x14ac:dyDescent="0.3">
      <c r="B22" s="27" t="s">
        <v>97</v>
      </c>
      <c r="C22" s="160">
        <v>1595</v>
      </c>
      <c r="D22" s="25"/>
      <c r="E22" s="171"/>
      <c r="F22" s="171"/>
      <c r="G22" s="123">
        <v>0</v>
      </c>
      <c r="H22" s="9">
        <f t="shared" si="56"/>
        <v>0</v>
      </c>
      <c r="I22" s="171"/>
      <c r="J22" s="171"/>
      <c r="K22" s="171"/>
      <c r="L22" s="123">
        <v>0</v>
      </c>
      <c r="M22" s="172">
        <f t="shared" si="57"/>
        <v>0</v>
      </c>
      <c r="N22" s="33">
        <f t="shared" si="3"/>
        <v>0</v>
      </c>
      <c r="O22" s="123"/>
      <c r="P22" s="123"/>
      <c r="Q22" s="123"/>
      <c r="R22" s="9">
        <f t="shared" si="29"/>
        <v>0</v>
      </c>
      <c r="S22" s="124">
        <f t="shared" si="4"/>
        <v>0</v>
      </c>
      <c r="T22" s="123"/>
      <c r="U22" s="123"/>
      <c r="V22" s="123"/>
      <c r="W22" s="172">
        <f t="shared" si="5"/>
        <v>0</v>
      </c>
      <c r="X22" s="33">
        <f t="shared" si="17"/>
        <v>0</v>
      </c>
      <c r="Y22" s="123"/>
      <c r="Z22" s="123"/>
      <c r="AA22" s="123"/>
      <c r="AB22" s="9">
        <f t="shared" si="30"/>
        <v>0</v>
      </c>
      <c r="AC22" s="124">
        <f t="shared" si="18"/>
        <v>0</v>
      </c>
      <c r="AD22" s="123"/>
      <c r="AE22" s="123"/>
      <c r="AF22" s="123"/>
      <c r="AG22" s="172">
        <f t="shared" si="6"/>
        <v>0</v>
      </c>
      <c r="AH22" s="33">
        <f t="shared" si="19"/>
        <v>0</v>
      </c>
      <c r="AI22" s="123"/>
      <c r="AJ22" s="123"/>
      <c r="AK22" s="123"/>
      <c r="AL22" s="9">
        <f t="shared" si="31"/>
        <v>0</v>
      </c>
      <c r="AM22" s="124">
        <f t="shared" si="20"/>
        <v>0</v>
      </c>
      <c r="AN22" s="123"/>
      <c r="AO22" s="123"/>
      <c r="AP22" s="123"/>
      <c r="AQ22" s="172">
        <f t="shared" si="7"/>
        <v>0</v>
      </c>
      <c r="AR22" s="33">
        <f t="shared" si="8"/>
        <v>0</v>
      </c>
      <c r="AS22" s="123"/>
      <c r="AT22" s="123"/>
      <c r="AU22" s="123"/>
      <c r="AV22" s="9">
        <f t="shared" si="26"/>
        <v>0</v>
      </c>
      <c r="AW22" s="124">
        <f t="shared" si="9"/>
        <v>0</v>
      </c>
      <c r="AX22" s="123"/>
      <c r="AY22" s="123"/>
      <c r="AZ22" s="123"/>
      <c r="BA22" s="172">
        <f t="shared" si="10"/>
        <v>0</v>
      </c>
      <c r="BB22" s="33">
        <f>AV22</f>
        <v>0</v>
      </c>
      <c r="BC22" s="123"/>
      <c r="BD22" s="123"/>
      <c r="BE22" s="123"/>
      <c r="BF22" s="9">
        <f t="shared" si="27"/>
        <v>0</v>
      </c>
      <c r="BG22" s="124">
        <f t="shared" si="12"/>
        <v>0</v>
      </c>
      <c r="BH22" s="123"/>
      <c r="BI22" s="123"/>
      <c r="BJ22" s="123"/>
      <c r="BK22" s="172">
        <f t="shared" si="28"/>
        <v>0</v>
      </c>
      <c r="BL22" s="184"/>
      <c r="BM22" s="123"/>
      <c r="BN22" s="9">
        <f t="shared" si="21"/>
        <v>0</v>
      </c>
      <c r="BO22" s="9">
        <f t="shared" si="22"/>
        <v>0</v>
      </c>
      <c r="BP22" s="137">
        <f t="shared" si="58"/>
        <v>0</v>
      </c>
      <c r="BQ22" s="123">
        <f t="shared" si="14"/>
        <v>0</v>
      </c>
      <c r="BR22" s="82">
        <f t="shared" si="15"/>
        <v>0</v>
      </c>
      <c r="BS22" s="21" t="s">
        <v>39</v>
      </c>
      <c r="BT22" s="126">
        <f t="shared" si="16"/>
        <v>0</v>
      </c>
      <c r="BU22" s="185">
        <f t="shared" si="0"/>
        <v>0</v>
      </c>
      <c r="BV22" s="127"/>
    </row>
    <row r="23" spans="2:74" ht="15.75" thickBot="1" x14ac:dyDescent="0.3">
      <c r="B23" s="28" t="s">
        <v>47</v>
      </c>
      <c r="C23" s="161">
        <v>1595</v>
      </c>
      <c r="D23" s="25"/>
      <c r="E23" s="171"/>
      <c r="F23" s="171"/>
      <c r="G23" s="123">
        <v>0</v>
      </c>
      <c r="H23" s="9">
        <f t="shared" si="56"/>
        <v>0</v>
      </c>
      <c r="I23" s="171"/>
      <c r="J23" s="171"/>
      <c r="K23" s="171"/>
      <c r="L23" s="123">
        <v>0</v>
      </c>
      <c r="M23" s="172">
        <f t="shared" si="57"/>
        <v>0</v>
      </c>
      <c r="N23" s="33">
        <f t="shared" si="3"/>
        <v>0</v>
      </c>
      <c r="O23" s="123"/>
      <c r="P23" s="123"/>
      <c r="Q23" s="123"/>
      <c r="R23" s="9">
        <f t="shared" si="29"/>
        <v>0</v>
      </c>
      <c r="S23" s="124">
        <f t="shared" si="4"/>
        <v>0</v>
      </c>
      <c r="T23" s="123"/>
      <c r="U23" s="123"/>
      <c r="V23" s="123"/>
      <c r="W23" s="172">
        <f t="shared" si="5"/>
        <v>0</v>
      </c>
      <c r="X23" s="33">
        <f t="shared" si="17"/>
        <v>0</v>
      </c>
      <c r="Y23" s="123">
        <v>-362574.97</v>
      </c>
      <c r="Z23" s="123"/>
      <c r="AA23" s="123"/>
      <c r="AB23" s="9">
        <f t="shared" si="30"/>
        <v>-362574.97</v>
      </c>
      <c r="AC23" s="124">
        <f t="shared" si="18"/>
        <v>0</v>
      </c>
      <c r="AD23" s="123">
        <v>-4343.9599999999991</v>
      </c>
      <c r="AE23" s="123"/>
      <c r="AF23" s="123"/>
      <c r="AG23" s="172">
        <f t="shared" si="6"/>
        <v>-4343.9599999999991</v>
      </c>
      <c r="AH23" s="33">
        <f t="shared" si="19"/>
        <v>-362574.97</v>
      </c>
      <c r="AI23" s="123">
        <v>348667.75999999983</v>
      </c>
      <c r="AJ23" s="123"/>
      <c r="AK23" s="123"/>
      <c r="AL23" s="9">
        <f t="shared" si="31"/>
        <v>-13907.210000000137</v>
      </c>
      <c r="AM23" s="124">
        <f t="shared" si="20"/>
        <v>-4343.9599999999991</v>
      </c>
      <c r="AN23" s="123">
        <v>-2897.6399999999976</v>
      </c>
      <c r="AO23" s="123"/>
      <c r="AP23" s="123"/>
      <c r="AQ23" s="172">
        <f t="shared" si="7"/>
        <v>-7241.5999999999967</v>
      </c>
      <c r="AR23" s="33">
        <f t="shared" si="8"/>
        <v>-13907.210000000137</v>
      </c>
      <c r="AS23" s="123">
        <v>47778.479999999981</v>
      </c>
      <c r="AT23" s="123"/>
      <c r="AU23" s="123"/>
      <c r="AV23" s="9">
        <f t="shared" si="26"/>
        <v>33871.269999999844</v>
      </c>
      <c r="AW23" s="124">
        <f t="shared" si="9"/>
        <v>-7241.5999999999967</v>
      </c>
      <c r="AX23" s="123">
        <v>-129.25000000000182</v>
      </c>
      <c r="AY23" s="123"/>
      <c r="AZ23" s="123"/>
      <c r="BA23" s="172">
        <f t="shared" si="10"/>
        <v>-7370.8499999999985</v>
      </c>
      <c r="BB23" s="33">
        <f t="shared" si="11"/>
        <v>33871.269999999844</v>
      </c>
      <c r="BC23" s="123"/>
      <c r="BD23" s="123"/>
      <c r="BE23" s="123"/>
      <c r="BF23" s="9">
        <f t="shared" si="27"/>
        <v>33871.269999999844</v>
      </c>
      <c r="BG23" s="124">
        <f t="shared" si="12"/>
        <v>-7370.8499999999985</v>
      </c>
      <c r="BH23" s="123">
        <f>(BB23+BF23)/2*0.57%</f>
        <v>193.06623899999909</v>
      </c>
      <c r="BI23" s="123"/>
      <c r="BJ23" s="123"/>
      <c r="BK23" s="172">
        <f t="shared" si="28"/>
        <v>-7177.7837609999997</v>
      </c>
      <c r="BL23" s="184"/>
      <c r="BM23" s="123"/>
      <c r="BN23" s="9">
        <f t="shared" si="21"/>
        <v>33871.269999999844</v>
      </c>
      <c r="BO23" s="9">
        <f t="shared" si="22"/>
        <v>-7177.7837609999997</v>
      </c>
      <c r="BP23" s="137">
        <f t="shared" si="58"/>
        <v>193.06623899999909</v>
      </c>
      <c r="BQ23" s="123">
        <f t="shared" si="14"/>
        <v>-6984.7175220000008</v>
      </c>
      <c r="BR23" s="82">
        <f t="shared" si="15"/>
        <v>0</v>
      </c>
      <c r="BS23" s="21" t="s">
        <v>39</v>
      </c>
      <c r="BT23" s="126">
        <f t="shared" si="16"/>
        <v>26500.419999999845</v>
      </c>
      <c r="BU23" s="185">
        <f t="shared" si="0"/>
        <v>0</v>
      </c>
      <c r="BV23" s="127"/>
    </row>
    <row r="24" spans="2:74" ht="15.75" thickBot="1" x14ac:dyDescent="0.3">
      <c r="B24" s="29" t="s">
        <v>98</v>
      </c>
      <c r="C24" s="161">
        <v>1595</v>
      </c>
      <c r="D24" s="25"/>
      <c r="E24" s="171"/>
      <c r="F24" s="171"/>
      <c r="G24" s="123">
        <v>0</v>
      </c>
      <c r="H24" s="9">
        <f t="shared" si="56"/>
        <v>0</v>
      </c>
      <c r="I24" s="171"/>
      <c r="J24" s="171"/>
      <c r="K24" s="171"/>
      <c r="L24" s="123">
        <v>0</v>
      </c>
      <c r="M24" s="172">
        <f t="shared" si="57"/>
        <v>0</v>
      </c>
      <c r="N24" s="33">
        <f t="shared" si="3"/>
        <v>0</v>
      </c>
      <c r="O24" s="123"/>
      <c r="P24" s="123"/>
      <c r="Q24" s="123"/>
      <c r="R24" s="9">
        <f>N24+O24-P24+Q24</f>
        <v>0</v>
      </c>
      <c r="S24" s="124">
        <f t="shared" si="4"/>
        <v>0</v>
      </c>
      <c r="T24" s="123"/>
      <c r="U24" s="123"/>
      <c r="V24" s="123"/>
      <c r="W24" s="172">
        <f t="shared" si="5"/>
        <v>0</v>
      </c>
      <c r="X24" s="33">
        <f t="shared" si="17"/>
        <v>0</v>
      </c>
      <c r="Y24" s="123"/>
      <c r="Z24" s="123"/>
      <c r="AA24" s="123"/>
      <c r="AB24" s="9">
        <f>X24+Y24-Z24+AA24</f>
        <v>0</v>
      </c>
      <c r="AC24" s="124">
        <f t="shared" si="18"/>
        <v>0</v>
      </c>
      <c r="AD24" s="123"/>
      <c r="AE24" s="123"/>
      <c r="AF24" s="123"/>
      <c r="AG24" s="172">
        <f t="shared" si="6"/>
        <v>0</v>
      </c>
      <c r="AH24" s="33">
        <f t="shared" si="19"/>
        <v>0</v>
      </c>
      <c r="AI24" s="123">
        <v>30802</v>
      </c>
      <c r="AJ24" s="123"/>
      <c r="AK24" s="123"/>
      <c r="AL24" s="9">
        <f>AH24+AI24-AJ24+AK24</f>
        <v>30802</v>
      </c>
      <c r="AM24" s="124">
        <f t="shared" si="20"/>
        <v>0</v>
      </c>
      <c r="AN24" s="123"/>
      <c r="AO24" s="123"/>
      <c r="AP24" s="123"/>
      <c r="AQ24" s="172">
        <f t="shared" si="7"/>
        <v>0</v>
      </c>
      <c r="AR24" s="33">
        <f t="shared" si="8"/>
        <v>30802</v>
      </c>
      <c r="AS24" s="123"/>
      <c r="AT24" s="123"/>
      <c r="AU24" s="123"/>
      <c r="AV24" s="9">
        <f>AR24+AS24-AT24+AU24</f>
        <v>30802</v>
      </c>
      <c r="AW24" s="124">
        <f t="shared" si="9"/>
        <v>0</v>
      </c>
      <c r="AX24" s="123"/>
      <c r="AY24" s="123"/>
      <c r="AZ24" s="123"/>
      <c r="BA24" s="172">
        <f t="shared" si="10"/>
        <v>0</v>
      </c>
      <c r="BB24" s="33">
        <f t="shared" si="11"/>
        <v>30802</v>
      </c>
      <c r="BC24" s="123"/>
      <c r="BD24" s="123"/>
      <c r="BE24" s="123"/>
      <c r="BF24" s="9">
        <f t="shared" si="27"/>
        <v>30802</v>
      </c>
      <c r="BG24" s="124">
        <f t="shared" si="12"/>
        <v>0</v>
      </c>
      <c r="BH24" s="123">
        <f>(BB24+BF24)/2*0.57%</f>
        <v>175.57139999999998</v>
      </c>
      <c r="BI24" s="123"/>
      <c r="BJ24" s="123"/>
      <c r="BK24" s="172">
        <f t="shared" si="28"/>
        <v>175.57139999999998</v>
      </c>
      <c r="BL24" s="184"/>
      <c r="BM24" s="123"/>
      <c r="BN24" s="9">
        <f t="shared" si="21"/>
        <v>30802</v>
      </c>
      <c r="BO24" s="9">
        <f t="shared" si="22"/>
        <v>175.57139999999998</v>
      </c>
      <c r="BP24" s="137">
        <f t="shared" si="58"/>
        <v>175.57139999999998</v>
      </c>
      <c r="BQ24" s="123">
        <f t="shared" si="14"/>
        <v>351.14279999999997</v>
      </c>
      <c r="BR24" s="82">
        <f t="shared" si="15"/>
        <v>0</v>
      </c>
      <c r="BS24" s="21" t="s">
        <v>39</v>
      </c>
      <c r="BT24" s="126">
        <f t="shared" si="16"/>
        <v>30802</v>
      </c>
      <c r="BU24" s="185">
        <f t="shared" si="0"/>
        <v>0</v>
      </c>
      <c r="BV24" s="127"/>
    </row>
    <row r="25" spans="2:74" ht="15.75" thickBot="1" x14ac:dyDescent="0.3">
      <c r="B25" s="28" t="s">
        <v>48</v>
      </c>
      <c r="C25" s="161">
        <v>1595</v>
      </c>
      <c r="D25" s="30"/>
      <c r="E25" s="31"/>
      <c r="F25" s="31"/>
      <c r="G25" s="123"/>
      <c r="H25" s="9">
        <f t="shared" si="1"/>
        <v>0</v>
      </c>
      <c r="I25" s="31"/>
      <c r="J25" s="31"/>
      <c r="K25" s="31"/>
      <c r="L25" s="123"/>
      <c r="M25" s="172">
        <f t="shared" ref="M25:M27" si="59">L25</f>
        <v>0</v>
      </c>
      <c r="N25" s="33">
        <f t="shared" si="3"/>
        <v>0</v>
      </c>
      <c r="O25" s="123"/>
      <c r="P25" s="123"/>
      <c r="Q25" s="123"/>
      <c r="R25" s="9">
        <f t="shared" ref="R25" si="60">N25+O25-P25+Q25</f>
        <v>0</v>
      </c>
      <c r="S25" s="124">
        <f t="shared" si="4"/>
        <v>0</v>
      </c>
      <c r="T25" s="123"/>
      <c r="U25" s="123"/>
      <c r="V25" s="123"/>
      <c r="W25" s="172">
        <f t="shared" si="5"/>
        <v>0</v>
      </c>
      <c r="X25" s="33">
        <f t="shared" si="17"/>
        <v>0</v>
      </c>
      <c r="Y25" s="123"/>
      <c r="Z25" s="123"/>
      <c r="AA25" s="123"/>
      <c r="AB25" s="9">
        <f t="shared" ref="AB25" si="61">X25+Y25-Z25+AA25</f>
        <v>0</v>
      </c>
      <c r="AC25" s="124">
        <f t="shared" si="18"/>
        <v>0</v>
      </c>
      <c r="AD25" s="123"/>
      <c r="AE25" s="123"/>
      <c r="AF25" s="123"/>
      <c r="AG25" s="172">
        <f t="shared" si="6"/>
        <v>0</v>
      </c>
      <c r="AH25" s="33">
        <f t="shared" si="19"/>
        <v>0</v>
      </c>
      <c r="AI25" s="123"/>
      <c r="AJ25" s="123"/>
      <c r="AK25" s="123"/>
      <c r="AL25" s="9">
        <f t="shared" ref="AL25" si="62">AH25+AI25-AJ25+AK25</f>
        <v>0</v>
      </c>
      <c r="AM25" s="124">
        <f t="shared" si="20"/>
        <v>0</v>
      </c>
      <c r="AN25" s="123"/>
      <c r="AO25" s="123"/>
      <c r="AP25" s="123"/>
      <c r="AQ25" s="172">
        <f t="shared" si="7"/>
        <v>0</v>
      </c>
      <c r="AR25" s="33">
        <f t="shared" si="8"/>
        <v>0</v>
      </c>
      <c r="AS25" s="123"/>
      <c r="AT25" s="123"/>
      <c r="AU25" s="123"/>
      <c r="AV25" s="9">
        <f t="shared" si="26"/>
        <v>0</v>
      </c>
      <c r="AW25" s="124">
        <f t="shared" si="9"/>
        <v>0</v>
      </c>
      <c r="AX25" s="123"/>
      <c r="AY25" s="123"/>
      <c r="AZ25" s="123"/>
      <c r="BA25" s="172">
        <f t="shared" si="10"/>
        <v>0</v>
      </c>
      <c r="BB25" s="33">
        <f>AV25</f>
        <v>0</v>
      </c>
      <c r="BC25" s="123"/>
      <c r="BD25" s="123"/>
      <c r="BE25" s="123"/>
      <c r="BF25" s="9">
        <f t="shared" si="27"/>
        <v>0</v>
      </c>
      <c r="BG25" s="124">
        <f t="shared" si="12"/>
        <v>0</v>
      </c>
      <c r="BH25" s="123"/>
      <c r="BI25" s="123"/>
      <c r="BJ25" s="123"/>
      <c r="BK25" s="172">
        <f t="shared" si="28"/>
        <v>0</v>
      </c>
      <c r="BL25" s="184"/>
      <c r="BM25" s="123"/>
      <c r="BN25" s="9">
        <f t="shared" si="21"/>
        <v>0</v>
      </c>
      <c r="BO25" s="9">
        <f t="shared" si="22"/>
        <v>0</v>
      </c>
      <c r="BP25" s="137">
        <f>(BF25+BN25)/2*0.57%</f>
        <v>0</v>
      </c>
      <c r="BQ25" s="123">
        <f>BO25+BP25</f>
        <v>0</v>
      </c>
      <c r="BR25" s="82">
        <f t="shared" si="15"/>
        <v>0</v>
      </c>
      <c r="BS25" s="21" t="s">
        <v>39</v>
      </c>
      <c r="BT25" s="126">
        <f t="shared" si="16"/>
        <v>0</v>
      </c>
      <c r="BU25" s="185">
        <f t="shared" si="0"/>
        <v>0</v>
      </c>
      <c r="BV25" s="127"/>
    </row>
    <row r="26" spans="2:74" ht="15.75" thickBot="1" x14ac:dyDescent="0.3">
      <c r="B26" s="32" t="s">
        <v>99</v>
      </c>
      <c r="C26" s="161">
        <v>1595</v>
      </c>
      <c r="D26" s="30"/>
      <c r="E26" s="31"/>
      <c r="F26" s="31"/>
      <c r="G26" s="123"/>
      <c r="H26" s="9">
        <f t="shared" si="1"/>
        <v>0</v>
      </c>
      <c r="I26" s="31"/>
      <c r="J26" s="31"/>
      <c r="K26" s="31"/>
      <c r="L26" s="123"/>
      <c r="M26" s="172">
        <f t="shared" si="59"/>
        <v>0</v>
      </c>
      <c r="N26" s="33">
        <f t="shared" si="3"/>
        <v>0</v>
      </c>
      <c r="O26" s="123"/>
      <c r="P26" s="123"/>
      <c r="Q26" s="123"/>
      <c r="R26" s="9">
        <f>N26+O26-P26+Q26</f>
        <v>0</v>
      </c>
      <c r="S26" s="124">
        <f t="shared" si="4"/>
        <v>0</v>
      </c>
      <c r="T26" s="123"/>
      <c r="U26" s="123"/>
      <c r="V26" s="123"/>
      <c r="W26" s="172">
        <f>S26+T26-U26+V26</f>
        <v>0</v>
      </c>
      <c r="X26" s="33">
        <f t="shared" si="17"/>
        <v>0</v>
      </c>
      <c r="Y26" s="123"/>
      <c r="Z26" s="123"/>
      <c r="AA26" s="123"/>
      <c r="AB26" s="9">
        <f>X26+Y26-Z26+AA26</f>
        <v>0</v>
      </c>
      <c r="AC26" s="124">
        <f t="shared" si="18"/>
        <v>0</v>
      </c>
      <c r="AD26" s="123"/>
      <c r="AE26" s="123"/>
      <c r="AF26" s="123"/>
      <c r="AG26" s="172">
        <f>AC26+AD26-AE26+AF26</f>
        <v>0</v>
      </c>
      <c r="AH26" s="33">
        <f t="shared" si="19"/>
        <v>0</v>
      </c>
      <c r="AI26" s="123"/>
      <c r="AJ26" s="123"/>
      <c r="AK26" s="123"/>
      <c r="AL26" s="9">
        <f>AH26+AI26-AJ26+AK26</f>
        <v>0</v>
      </c>
      <c r="AM26" s="124">
        <f t="shared" si="20"/>
        <v>0</v>
      </c>
      <c r="AN26" s="123"/>
      <c r="AO26" s="123"/>
      <c r="AP26" s="123"/>
      <c r="AQ26" s="172">
        <f>AM26+AN26-AO26+AP26</f>
        <v>0</v>
      </c>
      <c r="AR26" s="33">
        <f t="shared" si="8"/>
        <v>0</v>
      </c>
      <c r="AS26" s="123"/>
      <c r="AT26" s="123"/>
      <c r="AU26" s="123"/>
      <c r="AV26" s="9">
        <f>AR26+AS26-AT26+AU26</f>
        <v>0</v>
      </c>
      <c r="AW26" s="124">
        <f t="shared" si="9"/>
        <v>0</v>
      </c>
      <c r="AX26" s="123"/>
      <c r="AY26" s="123"/>
      <c r="AZ26" s="123"/>
      <c r="BA26" s="172">
        <f>AW26+AX26-AY26+AZ26</f>
        <v>0</v>
      </c>
      <c r="BB26" s="33">
        <f>AV26</f>
        <v>0</v>
      </c>
      <c r="BC26" s="123"/>
      <c r="BD26" s="123"/>
      <c r="BE26" s="123"/>
      <c r="BF26" s="9">
        <f>BB26+BC26-BD26+BE26</f>
        <v>0</v>
      </c>
      <c r="BG26" s="124">
        <f>BA26</f>
        <v>0</v>
      </c>
      <c r="BH26" s="123"/>
      <c r="BI26" s="123"/>
      <c r="BJ26" s="123"/>
      <c r="BK26" s="172">
        <f t="shared" si="28"/>
        <v>0</v>
      </c>
      <c r="BL26" s="184"/>
      <c r="BM26" s="123"/>
      <c r="BN26" s="9">
        <f>BF26-BL26</f>
        <v>0</v>
      </c>
      <c r="BO26" s="9">
        <f t="shared" si="22"/>
        <v>0</v>
      </c>
      <c r="BP26" s="137"/>
      <c r="BQ26" s="123">
        <f t="shared" si="14"/>
        <v>0</v>
      </c>
      <c r="BR26" s="82">
        <f t="shared" si="15"/>
        <v>0</v>
      </c>
      <c r="BS26" s="21" t="s">
        <v>39</v>
      </c>
      <c r="BT26" s="126">
        <f t="shared" si="16"/>
        <v>0</v>
      </c>
      <c r="BU26" s="185">
        <f t="shared" si="0"/>
        <v>0</v>
      </c>
      <c r="BV26" s="127"/>
    </row>
    <row r="27" spans="2:74" ht="17.25" customHeight="1" thickBot="1" x14ac:dyDescent="0.3">
      <c r="B27" s="28" t="s">
        <v>49</v>
      </c>
      <c r="C27" s="161">
        <v>1595</v>
      </c>
      <c r="D27" s="30"/>
      <c r="E27" s="31"/>
      <c r="F27" s="31"/>
      <c r="G27" s="123"/>
      <c r="H27" s="9">
        <f t="shared" si="1"/>
        <v>0</v>
      </c>
      <c r="I27" s="31"/>
      <c r="J27" s="31"/>
      <c r="K27" s="31"/>
      <c r="L27" s="123"/>
      <c r="M27" s="172">
        <f t="shared" si="59"/>
        <v>0</v>
      </c>
      <c r="N27" s="33">
        <f t="shared" si="3"/>
        <v>0</v>
      </c>
      <c r="O27" s="123"/>
      <c r="P27" s="123"/>
      <c r="Q27" s="123"/>
      <c r="R27" s="9">
        <f t="shared" ref="R27" si="63">N27+O27-P27+Q27</f>
        <v>0</v>
      </c>
      <c r="S27" s="124">
        <f t="shared" si="4"/>
        <v>0</v>
      </c>
      <c r="T27" s="123"/>
      <c r="U27" s="123"/>
      <c r="V27" s="123"/>
      <c r="W27" s="172">
        <f t="shared" ref="W27" si="64">S27+T27-U27+V27</f>
        <v>0</v>
      </c>
      <c r="X27" s="33">
        <f t="shared" si="17"/>
        <v>0</v>
      </c>
      <c r="Y27" s="123"/>
      <c r="Z27" s="123"/>
      <c r="AA27" s="123"/>
      <c r="AB27" s="9">
        <f t="shared" ref="AB27" si="65">X27+Y27-Z27+AA27</f>
        <v>0</v>
      </c>
      <c r="AC27" s="124">
        <f t="shared" si="18"/>
        <v>0</v>
      </c>
      <c r="AD27" s="123"/>
      <c r="AE27" s="123"/>
      <c r="AF27" s="123"/>
      <c r="AG27" s="172">
        <f t="shared" ref="AG27" si="66">AC27+AD27-AE27+AF27</f>
        <v>0</v>
      </c>
      <c r="AH27" s="33">
        <f t="shared" si="19"/>
        <v>0</v>
      </c>
      <c r="AI27" s="123"/>
      <c r="AJ27" s="123"/>
      <c r="AK27" s="123"/>
      <c r="AL27" s="9">
        <f t="shared" ref="AL27" si="67">AH27+AI27-AJ27+AK27</f>
        <v>0</v>
      </c>
      <c r="AM27" s="124">
        <f t="shared" si="20"/>
        <v>0</v>
      </c>
      <c r="AN27" s="123"/>
      <c r="AO27" s="123"/>
      <c r="AP27" s="123"/>
      <c r="AQ27" s="172">
        <f t="shared" ref="AQ27" si="68">AM27+AN27-AO27+AP27</f>
        <v>0</v>
      </c>
      <c r="AR27" s="33">
        <f t="shared" si="8"/>
        <v>0</v>
      </c>
      <c r="AS27" s="123"/>
      <c r="AT27" s="123"/>
      <c r="AU27" s="123"/>
      <c r="AV27" s="9">
        <f t="shared" si="26"/>
        <v>0</v>
      </c>
      <c r="AW27" s="124">
        <f t="shared" si="9"/>
        <v>0</v>
      </c>
      <c r="AX27" s="123"/>
      <c r="AY27" s="123"/>
      <c r="AZ27" s="123"/>
      <c r="BA27" s="172">
        <f t="shared" si="10"/>
        <v>0</v>
      </c>
      <c r="BB27" s="33">
        <f t="shared" si="11"/>
        <v>0</v>
      </c>
      <c r="BC27" s="123"/>
      <c r="BD27" s="123"/>
      <c r="BE27" s="123"/>
      <c r="BF27" s="9">
        <f t="shared" si="27"/>
        <v>0</v>
      </c>
      <c r="BG27" s="124">
        <f t="shared" si="12"/>
        <v>0</v>
      </c>
      <c r="BH27" s="123"/>
      <c r="BI27" s="123"/>
      <c r="BJ27" s="123"/>
      <c r="BK27" s="172">
        <f t="shared" si="28"/>
        <v>0</v>
      </c>
      <c r="BL27" s="184"/>
      <c r="BM27" s="123"/>
      <c r="BN27" s="9">
        <f t="shared" si="21"/>
        <v>0</v>
      </c>
      <c r="BO27" s="9">
        <f t="shared" si="22"/>
        <v>0</v>
      </c>
      <c r="BP27" s="137"/>
      <c r="BQ27" s="123">
        <f t="shared" si="14"/>
        <v>0</v>
      </c>
      <c r="BR27" s="82">
        <f t="shared" si="15"/>
        <v>0</v>
      </c>
      <c r="BS27" s="21" t="s">
        <v>39</v>
      </c>
      <c r="BT27" s="126">
        <f t="shared" si="16"/>
        <v>0</v>
      </c>
      <c r="BU27" s="185">
        <f t="shared" si="0"/>
        <v>0</v>
      </c>
      <c r="BV27" s="127"/>
    </row>
    <row r="28" spans="2:74" s="37" customFormat="1" ht="15.75" thickBot="1" x14ac:dyDescent="0.3">
      <c r="B28" s="28"/>
      <c r="C28" s="161"/>
      <c r="D28" s="33"/>
      <c r="E28" s="9"/>
      <c r="F28" s="9"/>
      <c r="G28" s="9"/>
      <c r="H28" s="9"/>
      <c r="I28" s="9"/>
      <c r="J28" s="9"/>
      <c r="K28" s="9"/>
      <c r="L28" s="9"/>
      <c r="M28" s="172"/>
      <c r="N28" s="33"/>
      <c r="O28" s="9"/>
      <c r="P28" s="9"/>
      <c r="Q28" s="9"/>
      <c r="R28" s="9"/>
      <c r="S28" s="9"/>
      <c r="T28" s="9"/>
      <c r="U28" s="9"/>
      <c r="V28" s="9"/>
      <c r="W28" s="172"/>
      <c r="X28" s="33"/>
      <c r="Y28" s="9"/>
      <c r="Z28" s="9"/>
      <c r="AA28" s="9"/>
      <c r="AB28" s="9"/>
      <c r="AC28" s="9"/>
      <c r="AD28" s="9"/>
      <c r="AE28" s="9"/>
      <c r="AF28" s="9"/>
      <c r="AG28" s="172"/>
      <c r="AH28" s="33"/>
      <c r="AI28" s="9"/>
      <c r="AJ28" s="9"/>
      <c r="AK28" s="9"/>
      <c r="AL28" s="9"/>
      <c r="AM28" s="9"/>
      <c r="AN28" s="9"/>
      <c r="AO28" s="9"/>
      <c r="AP28" s="9"/>
      <c r="AQ28" s="172"/>
      <c r="AR28" s="33"/>
      <c r="AS28" s="9"/>
      <c r="AT28" s="9"/>
      <c r="AU28" s="9"/>
      <c r="AV28" s="9"/>
      <c r="AW28" s="9"/>
      <c r="AX28" s="9"/>
      <c r="AY28" s="9"/>
      <c r="AZ28" s="9"/>
      <c r="BA28" s="172"/>
      <c r="BB28" s="33"/>
      <c r="BC28" s="9"/>
      <c r="BD28" s="9"/>
      <c r="BE28" s="9"/>
      <c r="BF28" s="9"/>
      <c r="BG28" s="9"/>
      <c r="BH28" s="9"/>
      <c r="BI28" s="9"/>
      <c r="BJ28" s="9"/>
      <c r="BK28" s="172"/>
      <c r="BL28" s="186"/>
      <c r="BM28" s="139"/>
      <c r="BN28" s="9"/>
      <c r="BO28" s="9"/>
      <c r="BP28" s="138"/>
      <c r="BQ28" s="187"/>
      <c r="BR28" s="19"/>
      <c r="BS28" s="34"/>
      <c r="BT28" s="35"/>
      <c r="BU28" s="188"/>
      <c r="BV28" s="36"/>
    </row>
    <row r="29" spans="2:74" ht="15.75" thickBot="1" x14ac:dyDescent="0.3">
      <c r="B29" s="38" t="s">
        <v>50</v>
      </c>
      <c r="C29" s="162"/>
      <c r="D29" s="39"/>
      <c r="E29" s="40"/>
      <c r="F29" s="40"/>
      <c r="G29" s="40"/>
      <c r="H29" s="9"/>
      <c r="I29" s="40"/>
      <c r="J29" s="40"/>
      <c r="K29" s="40"/>
      <c r="L29" s="40"/>
      <c r="M29" s="172"/>
      <c r="N29" s="33"/>
      <c r="O29" s="9"/>
      <c r="P29" s="9"/>
      <c r="Q29" s="9"/>
      <c r="R29" s="9"/>
      <c r="S29" s="9"/>
      <c r="T29" s="9"/>
      <c r="U29" s="9"/>
      <c r="V29" s="9"/>
      <c r="W29" s="172"/>
      <c r="X29" s="33"/>
      <c r="Y29" s="9"/>
      <c r="Z29" s="9"/>
      <c r="AA29" s="9"/>
      <c r="AB29" s="9"/>
      <c r="AC29" s="9"/>
      <c r="AD29" s="9"/>
      <c r="AE29" s="9"/>
      <c r="AF29" s="9"/>
      <c r="AG29" s="172"/>
      <c r="AH29" s="33"/>
      <c r="AI29" s="9"/>
      <c r="AJ29" s="9"/>
      <c r="AK29" s="9"/>
      <c r="AL29" s="9"/>
      <c r="AM29" s="9"/>
      <c r="AN29" s="9"/>
      <c r="AO29" s="9"/>
      <c r="AP29" s="9"/>
      <c r="AQ29" s="172"/>
      <c r="AR29" s="33"/>
      <c r="AS29" s="9"/>
      <c r="AT29" s="9"/>
      <c r="AU29" s="9"/>
      <c r="AV29" s="9"/>
      <c r="AW29" s="9"/>
      <c r="AX29" s="9"/>
      <c r="AY29" s="9"/>
      <c r="AZ29" s="9"/>
      <c r="BA29" s="172"/>
      <c r="BB29" s="33"/>
      <c r="BC29" s="9"/>
      <c r="BD29" s="9"/>
      <c r="BE29" s="9"/>
      <c r="BF29" s="9"/>
      <c r="BG29" s="9"/>
      <c r="BH29" s="9"/>
      <c r="BI29" s="9"/>
      <c r="BJ29" s="9"/>
      <c r="BK29" s="172"/>
      <c r="BL29" s="39"/>
      <c r="BM29" s="40"/>
      <c r="BN29" s="9"/>
      <c r="BO29" s="9"/>
      <c r="BP29" s="41"/>
      <c r="BQ29" s="139"/>
      <c r="BR29" s="19"/>
      <c r="BS29" s="42"/>
      <c r="BT29" s="35"/>
      <c r="BU29" s="189"/>
      <c r="BV29" s="22"/>
    </row>
    <row r="30" spans="2:74" ht="15.75" thickBot="1" x14ac:dyDescent="0.3">
      <c r="B30" s="17"/>
      <c r="C30" s="163"/>
      <c r="D30" s="33"/>
      <c r="E30" s="9"/>
      <c r="F30" s="9"/>
      <c r="G30" s="9"/>
      <c r="H30" s="9"/>
      <c r="I30" s="9"/>
      <c r="J30" s="9"/>
      <c r="K30" s="9"/>
      <c r="L30" s="9"/>
      <c r="M30" s="172"/>
      <c r="N30" s="33"/>
      <c r="O30" s="9"/>
      <c r="P30" s="9"/>
      <c r="Q30" s="9"/>
      <c r="R30" s="9"/>
      <c r="S30" s="9"/>
      <c r="T30" s="9"/>
      <c r="U30" s="9"/>
      <c r="V30" s="9"/>
      <c r="W30" s="172"/>
      <c r="X30" s="33"/>
      <c r="Y30" s="9"/>
      <c r="Z30" s="9"/>
      <c r="AA30" s="9"/>
      <c r="AB30" s="9"/>
      <c r="AC30" s="9"/>
      <c r="AD30" s="9"/>
      <c r="AE30" s="9"/>
      <c r="AF30" s="9"/>
      <c r="AG30" s="172"/>
      <c r="AH30" s="33"/>
      <c r="AI30" s="9"/>
      <c r="AJ30" s="9"/>
      <c r="AK30" s="9"/>
      <c r="AL30" s="9"/>
      <c r="AM30" s="9"/>
      <c r="AN30" s="9"/>
      <c r="AO30" s="9"/>
      <c r="AP30" s="9"/>
      <c r="AQ30" s="172"/>
      <c r="AR30" s="33"/>
      <c r="AS30" s="9"/>
      <c r="AT30" s="9"/>
      <c r="AU30" s="9"/>
      <c r="AV30" s="9"/>
      <c r="AW30" s="9"/>
      <c r="AX30" s="9"/>
      <c r="AY30" s="9"/>
      <c r="AZ30" s="9"/>
      <c r="BA30" s="172"/>
      <c r="BB30" s="33"/>
      <c r="BC30" s="9"/>
      <c r="BD30" s="9"/>
      <c r="BE30" s="9"/>
      <c r="BF30" s="9"/>
      <c r="BG30" s="9"/>
      <c r="BH30" s="9"/>
      <c r="BI30" s="9"/>
      <c r="BJ30" s="9"/>
      <c r="BK30" s="172"/>
      <c r="BL30" s="33"/>
      <c r="BM30" s="9"/>
      <c r="BN30" s="9"/>
      <c r="BO30" s="9"/>
      <c r="BP30" s="43"/>
      <c r="BQ30" s="44"/>
      <c r="BR30" s="20"/>
      <c r="BS30" s="15"/>
      <c r="BT30" s="35"/>
      <c r="BU30" s="190"/>
      <c r="BV30" s="22"/>
    </row>
    <row r="31" spans="2:74" s="45" customFormat="1" ht="15.75" thickBot="1" x14ac:dyDescent="0.3">
      <c r="B31" s="46" t="s">
        <v>51</v>
      </c>
      <c r="C31" s="164"/>
      <c r="D31" s="47">
        <f t="shared" ref="D31:AI31" si="69">SUM(D8:D27)</f>
        <v>0</v>
      </c>
      <c r="E31" s="48">
        <f t="shared" si="69"/>
        <v>0</v>
      </c>
      <c r="F31" s="48">
        <f t="shared" si="69"/>
        <v>0</v>
      </c>
      <c r="G31" s="48">
        <f t="shared" si="69"/>
        <v>762266.83000000007</v>
      </c>
      <c r="H31" s="48">
        <f t="shared" si="69"/>
        <v>762266.83000000007</v>
      </c>
      <c r="I31" s="48">
        <f t="shared" si="69"/>
        <v>0</v>
      </c>
      <c r="J31" s="48">
        <f t="shared" si="69"/>
        <v>0</v>
      </c>
      <c r="K31" s="48">
        <f t="shared" si="69"/>
        <v>0</v>
      </c>
      <c r="L31" s="48">
        <f t="shared" si="69"/>
        <v>107642.83000000002</v>
      </c>
      <c r="M31" s="174">
        <f t="shared" si="69"/>
        <v>107642.83000000002</v>
      </c>
      <c r="N31" s="47">
        <f t="shared" si="69"/>
        <v>762266.83000000007</v>
      </c>
      <c r="O31" s="48">
        <f t="shared" si="69"/>
        <v>-499392.11999999976</v>
      </c>
      <c r="P31" s="48">
        <f t="shared" si="69"/>
        <v>0</v>
      </c>
      <c r="Q31" s="48">
        <f t="shared" si="69"/>
        <v>0</v>
      </c>
      <c r="R31" s="48">
        <f>SUM(R8:R27)</f>
        <v>262874.71000000095</v>
      </c>
      <c r="S31" s="48">
        <f t="shared" si="69"/>
        <v>107642.83000000002</v>
      </c>
      <c r="T31" s="48">
        <f t="shared" si="69"/>
        <v>17976.55000000001</v>
      </c>
      <c r="U31" s="48">
        <f t="shared" si="69"/>
        <v>0</v>
      </c>
      <c r="V31" s="48">
        <f t="shared" si="69"/>
        <v>0</v>
      </c>
      <c r="W31" s="174">
        <f t="shared" si="69"/>
        <v>125619.38</v>
      </c>
      <c r="X31" s="47">
        <f t="shared" si="69"/>
        <v>262874.71000000095</v>
      </c>
      <c r="Y31" s="48">
        <f t="shared" si="69"/>
        <v>-3239470.6799999997</v>
      </c>
      <c r="Z31" s="48">
        <f t="shared" si="69"/>
        <v>-869337</v>
      </c>
      <c r="AA31" s="48">
        <f t="shared" si="69"/>
        <v>0</v>
      </c>
      <c r="AB31" s="48">
        <f t="shared" si="69"/>
        <v>-2107258.9699999997</v>
      </c>
      <c r="AC31" s="48">
        <f t="shared" si="69"/>
        <v>125619.38</v>
      </c>
      <c r="AD31" s="48">
        <f t="shared" si="69"/>
        <v>34042.849999999991</v>
      </c>
      <c r="AE31" s="48">
        <f t="shared" si="69"/>
        <v>4773</v>
      </c>
      <c r="AF31" s="48">
        <f t="shared" si="69"/>
        <v>0</v>
      </c>
      <c r="AG31" s="174">
        <f t="shared" si="69"/>
        <v>154889.23000000001</v>
      </c>
      <c r="AH31" s="47">
        <f t="shared" si="69"/>
        <v>-2107258.9699999997</v>
      </c>
      <c r="AI31" s="48">
        <f t="shared" si="69"/>
        <v>1422138.87</v>
      </c>
      <c r="AJ31" s="48">
        <f t="shared" ref="AJ31:BR31" si="70">SUM(AJ8:AJ27)</f>
        <v>0</v>
      </c>
      <c r="AK31" s="48">
        <f t="shared" si="70"/>
        <v>0</v>
      </c>
      <c r="AL31" s="48">
        <f>SUM(AL8:AL27)</f>
        <v>-685120.09999999963</v>
      </c>
      <c r="AM31" s="48">
        <f>SUM(AM8:AM27)</f>
        <v>154889.23000000001</v>
      </c>
      <c r="AN31" s="48">
        <f>SUM(AN8:AN27)</f>
        <v>-46176.47</v>
      </c>
      <c r="AO31" s="48">
        <f t="shared" si="70"/>
        <v>0</v>
      </c>
      <c r="AP31" s="48">
        <f t="shared" si="70"/>
        <v>0</v>
      </c>
      <c r="AQ31" s="174">
        <f>SUM(AQ8:AQ27)</f>
        <v>108712.75999999998</v>
      </c>
      <c r="AR31" s="47">
        <f t="shared" si="70"/>
        <v>-685120.09999999963</v>
      </c>
      <c r="AS31" s="48">
        <f t="shared" si="70"/>
        <v>2632023.3199999998</v>
      </c>
      <c r="AT31" s="48">
        <f t="shared" si="70"/>
        <v>0</v>
      </c>
      <c r="AU31" s="48">
        <f t="shared" si="70"/>
        <v>0</v>
      </c>
      <c r="AV31" s="48">
        <f t="shared" si="70"/>
        <v>1946903.22</v>
      </c>
      <c r="AW31" s="48">
        <f t="shared" si="70"/>
        <v>108712.75999999998</v>
      </c>
      <c r="AX31" s="48">
        <f t="shared" si="70"/>
        <v>-157.17999999995982</v>
      </c>
      <c r="AY31" s="48">
        <f t="shared" si="70"/>
        <v>0</v>
      </c>
      <c r="AZ31" s="48">
        <f t="shared" si="70"/>
        <v>0</v>
      </c>
      <c r="BA31" s="174">
        <f t="shared" si="70"/>
        <v>108555.58000000002</v>
      </c>
      <c r="BB31" s="47">
        <f t="shared" si="70"/>
        <v>1946903.22</v>
      </c>
      <c r="BC31" s="48">
        <f t="shared" si="70"/>
        <v>0</v>
      </c>
      <c r="BD31" s="48">
        <f t="shared" si="70"/>
        <v>0</v>
      </c>
      <c r="BE31" s="48">
        <f t="shared" si="70"/>
        <v>0</v>
      </c>
      <c r="BF31" s="48">
        <f t="shared" si="70"/>
        <v>1946903.22</v>
      </c>
      <c r="BG31" s="48">
        <f t="shared" si="70"/>
        <v>108555.58000000002</v>
      </c>
      <c r="BH31" s="48">
        <f t="shared" si="70"/>
        <v>11097.348354000002</v>
      </c>
      <c r="BI31" s="48">
        <f t="shared" si="70"/>
        <v>0</v>
      </c>
      <c r="BJ31" s="48">
        <f t="shared" si="70"/>
        <v>0</v>
      </c>
      <c r="BK31" s="174">
        <f t="shared" si="70"/>
        <v>119652.928354</v>
      </c>
      <c r="BL31" s="47">
        <f t="shared" si="70"/>
        <v>0</v>
      </c>
      <c r="BM31" s="48">
        <f t="shared" si="70"/>
        <v>0</v>
      </c>
      <c r="BN31" s="48">
        <f t="shared" si="70"/>
        <v>1946903.22</v>
      </c>
      <c r="BO31" s="48">
        <f t="shared" si="70"/>
        <v>119652.928354</v>
      </c>
      <c r="BP31" s="49">
        <f t="shared" si="70"/>
        <v>11097.348354000002</v>
      </c>
      <c r="BQ31" s="48">
        <f t="shared" si="70"/>
        <v>130750.276708</v>
      </c>
      <c r="BR31" s="50">
        <f t="shared" si="70"/>
        <v>0</v>
      </c>
      <c r="BS31" s="51"/>
      <c r="BT31" s="52"/>
      <c r="BU31" s="191"/>
      <c r="BV31" s="53"/>
    </row>
    <row r="32" spans="2:74" ht="15.75" thickBot="1" x14ac:dyDescent="0.3">
      <c r="B32" s="46" t="s">
        <v>52</v>
      </c>
      <c r="C32" s="165"/>
      <c r="D32" s="33">
        <f t="shared" ref="D32:AI32" si="71">D31-D16</f>
        <v>0</v>
      </c>
      <c r="E32" s="9">
        <f t="shared" si="71"/>
        <v>0</v>
      </c>
      <c r="F32" s="9">
        <f t="shared" si="71"/>
        <v>0</v>
      </c>
      <c r="G32" s="9">
        <f t="shared" si="71"/>
        <v>-557337.48</v>
      </c>
      <c r="H32" s="9">
        <f t="shared" si="71"/>
        <v>-557337.48</v>
      </c>
      <c r="I32" s="9">
        <f t="shared" si="71"/>
        <v>0</v>
      </c>
      <c r="J32" s="9">
        <f t="shared" si="71"/>
        <v>0</v>
      </c>
      <c r="K32" s="9">
        <f t="shared" si="71"/>
        <v>0</v>
      </c>
      <c r="L32" s="9">
        <f t="shared" si="71"/>
        <v>77955.440000000017</v>
      </c>
      <c r="M32" s="172">
        <f t="shared" si="71"/>
        <v>77955.440000000017</v>
      </c>
      <c r="N32" s="33">
        <f t="shared" si="71"/>
        <v>-557337.48</v>
      </c>
      <c r="O32" s="9">
        <f t="shared" si="71"/>
        <v>633768.03000000038</v>
      </c>
      <c r="P32" s="9">
        <f t="shared" si="71"/>
        <v>0</v>
      </c>
      <c r="Q32" s="9">
        <f t="shared" si="71"/>
        <v>0</v>
      </c>
      <c r="R32" s="9">
        <f t="shared" si="71"/>
        <v>76430.550000001036</v>
      </c>
      <c r="S32" s="9">
        <f t="shared" si="71"/>
        <v>77955.440000000017</v>
      </c>
      <c r="T32" s="9">
        <f t="shared" si="71"/>
        <v>7625.4400000000096</v>
      </c>
      <c r="U32" s="9">
        <f t="shared" si="71"/>
        <v>0</v>
      </c>
      <c r="V32" s="9">
        <f t="shared" si="71"/>
        <v>0</v>
      </c>
      <c r="W32" s="172">
        <f t="shared" si="71"/>
        <v>85580.88</v>
      </c>
      <c r="X32" s="33">
        <f t="shared" si="71"/>
        <v>76430.550000001036</v>
      </c>
      <c r="Y32" s="9">
        <f t="shared" si="71"/>
        <v>-3039397.9099999997</v>
      </c>
      <c r="Z32" s="9">
        <f t="shared" si="71"/>
        <v>-695902</v>
      </c>
      <c r="AA32" s="9">
        <f t="shared" si="71"/>
        <v>0</v>
      </c>
      <c r="AB32" s="9">
        <f t="shared" si="71"/>
        <v>-2267065.36</v>
      </c>
      <c r="AC32" s="9">
        <f t="shared" si="71"/>
        <v>85580.88</v>
      </c>
      <c r="AD32" s="9">
        <f t="shared" si="71"/>
        <v>62095.709999999992</v>
      </c>
      <c r="AE32" s="9">
        <f t="shared" si="71"/>
        <v>-22470</v>
      </c>
      <c r="AF32" s="9">
        <f t="shared" si="71"/>
        <v>0</v>
      </c>
      <c r="AG32" s="172">
        <f t="shared" si="71"/>
        <v>170146.59000000003</v>
      </c>
      <c r="AH32" s="33">
        <f t="shared" si="71"/>
        <v>-2267065.36</v>
      </c>
      <c r="AI32" s="9">
        <f t="shared" si="71"/>
        <v>221663.70999999996</v>
      </c>
      <c r="AJ32" s="9">
        <f t="shared" ref="AJ32:BO32" si="72">AJ31-AJ16</f>
        <v>0</v>
      </c>
      <c r="AK32" s="9">
        <f t="shared" si="72"/>
        <v>0</v>
      </c>
      <c r="AL32" s="9">
        <f>AL31-AL16</f>
        <v>-2045401.6499999997</v>
      </c>
      <c r="AM32" s="9">
        <f t="shared" si="72"/>
        <v>170146.59000000003</v>
      </c>
      <c r="AN32" s="9">
        <f t="shared" si="72"/>
        <v>-68422.87</v>
      </c>
      <c r="AO32" s="9">
        <f t="shared" si="72"/>
        <v>0</v>
      </c>
      <c r="AP32" s="9">
        <f t="shared" si="72"/>
        <v>0</v>
      </c>
      <c r="AQ32" s="172">
        <f t="shared" si="72"/>
        <v>101723.71999999997</v>
      </c>
      <c r="AR32" s="33">
        <f t="shared" si="72"/>
        <v>-2045401.6499999997</v>
      </c>
      <c r="AS32" s="9">
        <f t="shared" si="72"/>
        <v>1384603.1499999997</v>
      </c>
      <c r="AT32" s="9">
        <f t="shared" si="72"/>
        <v>0</v>
      </c>
      <c r="AU32" s="9">
        <f t="shared" si="72"/>
        <v>0</v>
      </c>
      <c r="AV32" s="9">
        <f t="shared" si="72"/>
        <v>-660798.50000000023</v>
      </c>
      <c r="AW32" s="9">
        <f t="shared" si="72"/>
        <v>101723.71999999997</v>
      </c>
      <c r="AX32" s="9">
        <f t="shared" si="72"/>
        <v>-21750.06999999996</v>
      </c>
      <c r="AY32" s="9">
        <f t="shared" si="72"/>
        <v>0</v>
      </c>
      <c r="AZ32" s="9">
        <f t="shared" si="72"/>
        <v>0</v>
      </c>
      <c r="BA32" s="172">
        <f t="shared" si="72"/>
        <v>79973.650000000023</v>
      </c>
      <c r="BB32" s="33">
        <f t="shared" si="72"/>
        <v>-660798.50000000023</v>
      </c>
      <c r="BC32" s="9">
        <f t="shared" si="72"/>
        <v>0</v>
      </c>
      <c r="BD32" s="9">
        <f t="shared" si="72"/>
        <v>0</v>
      </c>
      <c r="BE32" s="9">
        <f t="shared" si="72"/>
        <v>0</v>
      </c>
      <c r="BF32" s="9">
        <f t="shared" si="72"/>
        <v>-660798.50000000023</v>
      </c>
      <c r="BG32" s="9">
        <f t="shared" si="72"/>
        <v>79973.650000000023</v>
      </c>
      <c r="BH32" s="9">
        <f t="shared" si="72"/>
        <v>-3766.5514499999972</v>
      </c>
      <c r="BI32" s="9">
        <f t="shared" si="72"/>
        <v>0</v>
      </c>
      <c r="BJ32" s="9">
        <f t="shared" si="72"/>
        <v>0</v>
      </c>
      <c r="BK32" s="172">
        <f t="shared" si="72"/>
        <v>76207.098549999995</v>
      </c>
      <c r="BL32" s="33">
        <f t="shared" si="72"/>
        <v>0</v>
      </c>
      <c r="BM32" s="9">
        <f t="shared" si="72"/>
        <v>0</v>
      </c>
      <c r="BN32" s="9">
        <f t="shared" si="72"/>
        <v>-660798.50000000023</v>
      </c>
      <c r="BO32" s="9">
        <f t="shared" si="72"/>
        <v>76207.098549999995</v>
      </c>
      <c r="BP32" s="11">
        <f t="shared" ref="BP32:BR32" si="73">BP31-BP16</f>
        <v>-3766.5514499999972</v>
      </c>
      <c r="BQ32" s="9">
        <f t="shared" si="73"/>
        <v>72440.547099999996</v>
      </c>
      <c r="BR32" s="19">
        <f t="shared" si="73"/>
        <v>0</v>
      </c>
      <c r="BS32" s="54"/>
      <c r="BT32" s="35"/>
      <c r="BU32" s="189"/>
      <c r="BV32" s="36"/>
    </row>
    <row r="33" spans="1:74" ht="15.75" thickBot="1" x14ac:dyDescent="0.3">
      <c r="B33" s="55" t="s">
        <v>53</v>
      </c>
      <c r="C33" s="160">
        <v>1589</v>
      </c>
      <c r="D33" s="33">
        <f t="shared" ref="D33:BR33" si="74">D16</f>
        <v>0</v>
      </c>
      <c r="E33" s="9">
        <f t="shared" si="74"/>
        <v>0</v>
      </c>
      <c r="F33" s="9">
        <f t="shared" si="74"/>
        <v>0</v>
      </c>
      <c r="G33" s="9">
        <f t="shared" si="74"/>
        <v>1319604.31</v>
      </c>
      <c r="H33" s="9">
        <f t="shared" si="74"/>
        <v>1319604.31</v>
      </c>
      <c r="I33" s="9">
        <f t="shared" si="74"/>
        <v>0</v>
      </c>
      <c r="J33" s="9">
        <f t="shared" si="74"/>
        <v>0</v>
      </c>
      <c r="K33" s="9">
        <f t="shared" si="74"/>
        <v>0</v>
      </c>
      <c r="L33" s="9">
        <f t="shared" si="74"/>
        <v>29687.39</v>
      </c>
      <c r="M33" s="172">
        <f t="shared" si="74"/>
        <v>29687.39</v>
      </c>
      <c r="N33" s="33">
        <f t="shared" ref="N33:AQ33" si="75">N16</f>
        <v>1319604.31</v>
      </c>
      <c r="O33" s="9">
        <f t="shared" si="75"/>
        <v>-1133160.1500000001</v>
      </c>
      <c r="P33" s="9">
        <f t="shared" si="75"/>
        <v>0</v>
      </c>
      <c r="Q33" s="9">
        <f t="shared" si="75"/>
        <v>0</v>
      </c>
      <c r="R33" s="9">
        <f t="shared" si="75"/>
        <v>186444.15999999992</v>
      </c>
      <c r="S33" s="9">
        <f t="shared" si="75"/>
        <v>29687.39</v>
      </c>
      <c r="T33" s="9">
        <f t="shared" si="75"/>
        <v>10351.11</v>
      </c>
      <c r="U33" s="9">
        <f t="shared" si="75"/>
        <v>0</v>
      </c>
      <c r="V33" s="9">
        <f t="shared" si="75"/>
        <v>0</v>
      </c>
      <c r="W33" s="172">
        <f t="shared" si="75"/>
        <v>40038.5</v>
      </c>
      <c r="X33" s="33">
        <f t="shared" si="75"/>
        <v>186444.15999999992</v>
      </c>
      <c r="Y33" s="9">
        <f t="shared" si="75"/>
        <v>-200072.77</v>
      </c>
      <c r="Z33" s="9">
        <f t="shared" si="75"/>
        <v>-173435</v>
      </c>
      <c r="AA33" s="9">
        <f t="shared" si="75"/>
        <v>0</v>
      </c>
      <c r="AB33" s="9">
        <f t="shared" si="75"/>
        <v>159806.38999999993</v>
      </c>
      <c r="AC33" s="9">
        <f t="shared" si="75"/>
        <v>40038.5</v>
      </c>
      <c r="AD33" s="9">
        <f t="shared" si="75"/>
        <v>-28052.86</v>
      </c>
      <c r="AE33" s="9">
        <f t="shared" si="75"/>
        <v>27243</v>
      </c>
      <c r="AF33" s="9">
        <f t="shared" si="75"/>
        <v>0</v>
      </c>
      <c r="AG33" s="172">
        <f t="shared" si="75"/>
        <v>-15257.36</v>
      </c>
      <c r="AH33" s="33">
        <f t="shared" si="75"/>
        <v>159806.38999999993</v>
      </c>
      <c r="AI33" s="9">
        <f t="shared" si="75"/>
        <v>1200475.1600000001</v>
      </c>
      <c r="AJ33" s="9">
        <f t="shared" si="75"/>
        <v>0</v>
      </c>
      <c r="AK33" s="9">
        <f t="shared" si="75"/>
        <v>0</v>
      </c>
      <c r="AL33" s="9">
        <f>AL16</f>
        <v>1360281.55</v>
      </c>
      <c r="AM33" s="9">
        <f t="shared" si="75"/>
        <v>-15257.36</v>
      </c>
      <c r="AN33" s="9">
        <f t="shared" si="75"/>
        <v>22246.400000000001</v>
      </c>
      <c r="AO33" s="9">
        <f t="shared" si="75"/>
        <v>0</v>
      </c>
      <c r="AP33" s="9">
        <f t="shared" si="75"/>
        <v>0</v>
      </c>
      <c r="AQ33" s="172">
        <f t="shared" si="75"/>
        <v>6989.0400000000009</v>
      </c>
      <c r="AR33" s="33">
        <f t="shared" si="74"/>
        <v>1360281.55</v>
      </c>
      <c r="AS33" s="9">
        <f t="shared" si="74"/>
        <v>1247420.1700000002</v>
      </c>
      <c r="AT33" s="9">
        <f t="shared" si="74"/>
        <v>0</v>
      </c>
      <c r="AU33" s="9">
        <f t="shared" si="74"/>
        <v>0</v>
      </c>
      <c r="AV33" s="9">
        <f t="shared" si="74"/>
        <v>2607701.7200000002</v>
      </c>
      <c r="AW33" s="9">
        <f t="shared" si="74"/>
        <v>6989.0400000000009</v>
      </c>
      <c r="AX33" s="9">
        <f t="shared" si="74"/>
        <v>21592.89</v>
      </c>
      <c r="AY33" s="9">
        <f t="shared" si="74"/>
        <v>0</v>
      </c>
      <c r="AZ33" s="9">
        <f t="shared" si="74"/>
        <v>0</v>
      </c>
      <c r="BA33" s="172">
        <f t="shared" si="74"/>
        <v>28581.93</v>
      </c>
      <c r="BB33" s="33">
        <f t="shared" si="74"/>
        <v>2607701.7200000002</v>
      </c>
      <c r="BC33" s="9">
        <f t="shared" si="74"/>
        <v>0</v>
      </c>
      <c r="BD33" s="9">
        <f t="shared" si="74"/>
        <v>0</v>
      </c>
      <c r="BE33" s="9">
        <f t="shared" si="74"/>
        <v>0</v>
      </c>
      <c r="BF33" s="9">
        <f t="shared" si="74"/>
        <v>2607701.7200000002</v>
      </c>
      <c r="BG33" s="9">
        <f t="shared" si="74"/>
        <v>28581.93</v>
      </c>
      <c r="BH33" s="9">
        <f t="shared" si="74"/>
        <v>14863.899803999999</v>
      </c>
      <c r="BI33" s="9">
        <f t="shared" si="74"/>
        <v>0</v>
      </c>
      <c r="BJ33" s="9">
        <f t="shared" si="74"/>
        <v>0</v>
      </c>
      <c r="BK33" s="172">
        <f t="shared" si="74"/>
        <v>43445.829804000001</v>
      </c>
      <c r="BL33" s="33">
        <f t="shared" si="74"/>
        <v>0</v>
      </c>
      <c r="BM33" s="9">
        <f t="shared" si="74"/>
        <v>0</v>
      </c>
      <c r="BN33" s="9">
        <f t="shared" si="74"/>
        <v>2607701.7200000002</v>
      </c>
      <c r="BO33" s="9">
        <f t="shared" si="74"/>
        <v>43445.829804000001</v>
      </c>
      <c r="BP33" s="11">
        <f t="shared" si="74"/>
        <v>14863.899803999999</v>
      </c>
      <c r="BQ33" s="9">
        <f t="shared" si="74"/>
        <v>58309.729608000001</v>
      </c>
      <c r="BR33" s="19">
        <f t="shared" si="74"/>
        <v>0</v>
      </c>
      <c r="BS33" s="54"/>
      <c r="BT33" s="35"/>
      <c r="BU33" s="189"/>
      <c r="BV33" s="36"/>
    </row>
    <row r="34" spans="1:74" x14ac:dyDescent="0.25">
      <c r="B34" s="55"/>
      <c r="C34" s="166"/>
      <c r="D34" s="33"/>
      <c r="E34" s="9"/>
      <c r="F34" s="9"/>
      <c r="G34" s="9"/>
      <c r="H34" s="9"/>
      <c r="I34" s="9"/>
      <c r="J34" s="9"/>
      <c r="K34" s="9"/>
      <c r="L34" s="9"/>
      <c r="M34" s="172"/>
      <c r="N34" s="33"/>
      <c r="O34" s="9"/>
      <c r="P34" s="9"/>
      <c r="Q34" s="9"/>
      <c r="R34" s="9"/>
      <c r="S34" s="9"/>
      <c r="T34" s="9"/>
      <c r="U34" s="9"/>
      <c r="V34" s="9"/>
      <c r="W34" s="172"/>
      <c r="X34" s="33"/>
      <c r="Y34" s="9"/>
      <c r="Z34" s="9"/>
      <c r="AA34" s="9"/>
      <c r="AB34" s="9"/>
      <c r="AC34" s="9"/>
      <c r="AD34" s="9"/>
      <c r="AE34" s="9"/>
      <c r="AF34" s="9"/>
      <c r="AG34" s="172"/>
      <c r="AH34" s="33"/>
      <c r="AI34" s="9"/>
      <c r="AJ34" s="9"/>
      <c r="AK34" s="9"/>
      <c r="AL34" s="9"/>
      <c r="AM34" s="9"/>
      <c r="AN34" s="9"/>
      <c r="AO34" s="9"/>
      <c r="AP34" s="9"/>
      <c r="AQ34" s="172"/>
      <c r="AR34" s="33"/>
      <c r="AS34" s="9"/>
      <c r="AT34" s="9"/>
      <c r="AU34" s="9"/>
      <c r="AV34" s="9"/>
      <c r="AW34" s="9"/>
      <c r="AX34" s="9"/>
      <c r="AY34" s="9"/>
      <c r="AZ34" s="9"/>
      <c r="BA34" s="172"/>
      <c r="BB34" s="33"/>
      <c r="BC34" s="9"/>
      <c r="BD34" s="9"/>
      <c r="BE34" s="9"/>
      <c r="BF34" s="9"/>
      <c r="BG34" s="9"/>
      <c r="BH34" s="9"/>
      <c r="BI34" s="9"/>
      <c r="BJ34" s="9"/>
      <c r="BK34" s="172"/>
      <c r="BL34" s="33"/>
      <c r="BM34" s="9"/>
      <c r="BN34" s="9"/>
      <c r="BO34" s="9"/>
      <c r="BP34" s="11"/>
      <c r="BQ34" s="9"/>
      <c r="BR34" s="19"/>
      <c r="BS34" s="54"/>
      <c r="BT34" s="56"/>
      <c r="BU34" s="189"/>
      <c r="BV34" s="36"/>
    </row>
    <row r="35" spans="1:74" s="45" customFormat="1" ht="18" customHeight="1" x14ac:dyDescent="0.25">
      <c r="B35" s="141" t="s">
        <v>125</v>
      </c>
      <c r="C35" s="167"/>
      <c r="D35" s="47"/>
      <c r="E35" s="48"/>
      <c r="F35" s="48"/>
      <c r="G35" s="48"/>
      <c r="H35" s="48"/>
      <c r="I35" s="48"/>
      <c r="J35" s="48"/>
      <c r="K35" s="48"/>
      <c r="L35" s="48"/>
      <c r="M35" s="174"/>
      <c r="N35" s="47"/>
      <c r="O35" s="48"/>
      <c r="P35" s="48"/>
      <c r="Q35" s="48"/>
      <c r="R35" s="48"/>
      <c r="S35" s="48"/>
      <c r="T35" s="48"/>
      <c r="U35" s="48"/>
      <c r="V35" s="48"/>
      <c r="W35" s="174"/>
      <c r="X35" s="47"/>
      <c r="Y35" s="48"/>
      <c r="Z35" s="48"/>
      <c r="AA35" s="48"/>
      <c r="AB35" s="48"/>
      <c r="AC35" s="48"/>
      <c r="AD35" s="48"/>
      <c r="AE35" s="48"/>
      <c r="AF35" s="48"/>
      <c r="AG35" s="174"/>
      <c r="AH35" s="47"/>
      <c r="AI35" s="48"/>
      <c r="AJ35" s="48"/>
      <c r="AK35" s="48"/>
      <c r="AL35" s="48"/>
      <c r="AM35" s="48"/>
      <c r="AN35" s="48"/>
      <c r="AO35" s="48"/>
      <c r="AP35" s="48"/>
      <c r="AQ35" s="174"/>
      <c r="AR35" s="47"/>
      <c r="AS35" s="48"/>
      <c r="AT35" s="48"/>
      <c r="AU35" s="48"/>
      <c r="AV35" s="48"/>
      <c r="AW35" s="48"/>
      <c r="AX35" s="48"/>
      <c r="AY35" s="48"/>
      <c r="AZ35" s="48"/>
      <c r="BA35" s="174"/>
      <c r="BB35" s="47"/>
      <c r="BC35" s="48"/>
      <c r="BD35" s="48"/>
      <c r="BE35" s="48"/>
      <c r="BF35" s="48"/>
      <c r="BG35" s="48"/>
      <c r="BH35" s="48"/>
      <c r="BI35" s="48"/>
      <c r="BJ35" s="48"/>
      <c r="BK35" s="174"/>
      <c r="BL35" s="47"/>
      <c r="BM35" s="48"/>
      <c r="BN35" s="48"/>
      <c r="BO35" s="48"/>
      <c r="BP35" s="49"/>
      <c r="BQ35" s="48"/>
      <c r="BR35" s="50"/>
      <c r="BS35" s="57"/>
      <c r="BT35" s="58"/>
      <c r="BU35" s="191"/>
      <c r="BV35" s="59"/>
    </row>
    <row r="36" spans="1:74" s="45" customFormat="1" ht="18" customHeight="1" x14ac:dyDescent="0.25">
      <c r="B36" s="141" t="s">
        <v>126</v>
      </c>
      <c r="C36" s="167"/>
      <c r="D36" s="47"/>
      <c r="E36" s="48"/>
      <c r="F36" s="48"/>
      <c r="G36" s="48"/>
      <c r="H36" s="48"/>
      <c r="I36" s="48"/>
      <c r="J36" s="48"/>
      <c r="K36" s="48"/>
      <c r="L36" s="48"/>
      <c r="M36" s="174"/>
      <c r="N36" s="47"/>
      <c r="O36" s="48"/>
      <c r="P36" s="48"/>
      <c r="Q36" s="48"/>
      <c r="R36" s="48"/>
      <c r="S36" s="48"/>
      <c r="T36" s="48"/>
      <c r="U36" s="48"/>
      <c r="V36" s="48"/>
      <c r="W36" s="174"/>
      <c r="X36" s="47"/>
      <c r="Y36" s="48"/>
      <c r="Z36" s="48"/>
      <c r="AA36" s="48"/>
      <c r="AB36" s="48"/>
      <c r="AC36" s="48"/>
      <c r="AD36" s="48"/>
      <c r="AE36" s="48"/>
      <c r="AF36" s="48"/>
      <c r="AG36" s="174"/>
      <c r="AH36" s="47"/>
      <c r="AI36" s="48"/>
      <c r="AJ36" s="48"/>
      <c r="AK36" s="48"/>
      <c r="AL36" s="48"/>
      <c r="AM36" s="48"/>
      <c r="AN36" s="48"/>
      <c r="AO36" s="48"/>
      <c r="AP36" s="48"/>
      <c r="AQ36" s="174"/>
      <c r="AR36" s="47"/>
      <c r="AS36" s="48"/>
      <c r="AT36" s="48"/>
      <c r="AU36" s="48"/>
      <c r="AV36" s="48"/>
      <c r="AW36" s="48"/>
      <c r="AX36" s="48"/>
      <c r="AY36" s="48"/>
      <c r="AZ36" s="48"/>
      <c r="BA36" s="174"/>
      <c r="BB36" s="47"/>
      <c r="BC36" s="48"/>
      <c r="BD36" s="48"/>
      <c r="BE36" s="48"/>
      <c r="BF36" s="48"/>
      <c r="BG36" s="48"/>
      <c r="BH36" s="48"/>
      <c r="BI36" s="48"/>
      <c r="BJ36" s="48"/>
      <c r="BK36" s="174"/>
      <c r="BL36" s="47"/>
      <c r="BM36" s="48"/>
      <c r="BN36" s="48">
        <f>+BN31</f>
        <v>1946903.22</v>
      </c>
      <c r="BO36" s="48">
        <f>+BO31</f>
        <v>119652.928354</v>
      </c>
      <c r="BP36" s="49">
        <f>+BP31</f>
        <v>11097.348354000002</v>
      </c>
      <c r="BQ36" s="48">
        <f>+BQ31</f>
        <v>130750.276708</v>
      </c>
      <c r="BR36" s="50"/>
      <c r="BS36" s="57"/>
      <c r="BT36" s="58"/>
      <c r="BU36" s="191"/>
      <c r="BV36" s="59"/>
    </row>
    <row r="37" spans="1:74" s="60" customFormat="1" ht="13.5" customHeight="1" thickBot="1" x14ac:dyDescent="0.3">
      <c r="B37" s="55"/>
      <c r="C37" s="166"/>
      <c r="D37" s="33"/>
      <c r="E37" s="9"/>
      <c r="F37" s="9"/>
      <c r="G37" s="9"/>
      <c r="H37" s="9"/>
      <c r="I37" s="9"/>
      <c r="J37" s="9"/>
      <c r="K37" s="9"/>
      <c r="L37" s="9"/>
      <c r="M37" s="172"/>
      <c r="N37" s="33"/>
      <c r="O37" s="9"/>
      <c r="P37" s="9"/>
      <c r="Q37" s="9"/>
      <c r="R37" s="9"/>
      <c r="S37" s="9"/>
      <c r="T37" s="9"/>
      <c r="U37" s="9"/>
      <c r="V37" s="9"/>
      <c r="W37" s="172"/>
      <c r="X37" s="33"/>
      <c r="Y37" s="9"/>
      <c r="Z37" s="9"/>
      <c r="AA37" s="9"/>
      <c r="AB37" s="9"/>
      <c r="AC37" s="9"/>
      <c r="AD37" s="9"/>
      <c r="AE37" s="9"/>
      <c r="AF37" s="9"/>
      <c r="AG37" s="172"/>
      <c r="AH37" s="33"/>
      <c r="AI37" s="9"/>
      <c r="AJ37" s="9"/>
      <c r="AK37" s="9"/>
      <c r="AL37" s="9"/>
      <c r="AM37" s="9"/>
      <c r="AN37" s="9"/>
      <c r="AO37" s="9"/>
      <c r="AP37" s="9"/>
      <c r="AQ37" s="172"/>
      <c r="AR37" s="33"/>
      <c r="AS37" s="9"/>
      <c r="AT37" s="9"/>
      <c r="AU37" s="9"/>
      <c r="AV37" s="9"/>
      <c r="AW37" s="9"/>
      <c r="AX37" s="9"/>
      <c r="AY37" s="9"/>
      <c r="AZ37" s="9"/>
      <c r="BA37" s="172"/>
      <c r="BB37" s="33"/>
      <c r="BC37" s="9"/>
      <c r="BD37" s="9"/>
      <c r="BE37" s="9"/>
      <c r="BF37" s="9"/>
      <c r="BG37" s="9"/>
      <c r="BH37" s="9"/>
      <c r="BI37" s="9"/>
      <c r="BJ37" s="9"/>
      <c r="BK37" s="172"/>
      <c r="BL37" s="33"/>
      <c r="BM37" s="9"/>
      <c r="BN37" s="9"/>
      <c r="BO37" s="9"/>
      <c r="BP37" s="11"/>
      <c r="BQ37" s="9"/>
      <c r="BR37" s="19"/>
      <c r="BS37" s="54"/>
      <c r="BT37" s="56"/>
      <c r="BU37" s="189"/>
      <c r="BV37" s="61"/>
    </row>
    <row r="38" spans="1:74" ht="15.75" thickBot="1" x14ac:dyDescent="0.3">
      <c r="B38" s="62"/>
      <c r="C38" s="168"/>
      <c r="D38" s="175"/>
      <c r="E38" s="176"/>
      <c r="F38" s="176"/>
      <c r="G38" s="176"/>
      <c r="H38" s="176"/>
      <c r="I38" s="176"/>
      <c r="J38" s="176"/>
      <c r="K38" s="176"/>
      <c r="L38" s="176"/>
      <c r="M38" s="177"/>
      <c r="N38" s="175"/>
      <c r="O38" s="176"/>
      <c r="P38" s="176"/>
      <c r="Q38" s="176"/>
      <c r="R38" s="176"/>
      <c r="S38" s="176"/>
      <c r="T38" s="176"/>
      <c r="U38" s="176"/>
      <c r="V38" s="176"/>
      <c r="W38" s="177"/>
      <c r="X38" s="175"/>
      <c r="Y38" s="176"/>
      <c r="Z38" s="176"/>
      <c r="AA38" s="176"/>
      <c r="AB38" s="176"/>
      <c r="AC38" s="176"/>
      <c r="AD38" s="176"/>
      <c r="AE38" s="176"/>
      <c r="AF38" s="176"/>
      <c r="AG38" s="177"/>
      <c r="AH38" s="175"/>
      <c r="AI38" s="176"/>
      <c r="AJ38" s="176"/>
      <c r="AK38" s="176"/>
      <c r="AL38" s="176"/>
      <c r="AM38" s="176"/>
      <c r="AN38" s="176"/>
      <c r="AO38" s="176"/>
      <c r="AP38" s="176"/>
      <c r="AQ38" s="177"/>
      <c r="AR38" s="175"/>
      <c r="AS38" s="176"/>
      <c r="AT38" s="176"/>
      <c r="AU38" s="176"/>
      <c r="AV38" s="176"/>
      <c r="AW38" s="176"/>
      <c r="AX38" s="176"/>
      <c r="AY38" s="176"/>
      <c r="AZ38" s="176"/>
      <c r="BA38" s="177"/>
      <c r="BB38" s="178"/>
      <c r="BC38" s="176"/>
      <c r="BD38" s="176"/>
      <c r="BE38" s="176"/>
      <c r="BF38" s="176"/>
      <c r="BG38" s="176"/>
      <c r="BH38" s="176"/>
      <c r="BI38" s="176"/>
      <c r="BJ38" s="176"/>
      <c r="BK38" s="177"/>
      <c r="BL38" s="178"/>
      <c r="BM38" s="176"/>
      <c r="BN38" s="176"/>
      <c r="BO38" s="176"/>
      <c r="BP38" s="192"/>
      <c r="BQ38" s="176"/>
      <c r="BR38" s="193"/>
      <c r="BS38" s="194"/>
      <c r="BT38" s="195"/>
      <c r="BU38" s="196"/>
      <c r="BV38" s="16"/>
    </row>
    <row r="39" spans="1:74" x14ac:dyDescent="0.25">
      <c r="AR39" t="s">
        <v>100</v>
      </c>
      <c r="BU39" s="63"/>
    </row>
    <row r="40" spans="1:74" x14ac:dyDescent="0.25">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U40" s="63"/>
    </row>
    <row r="41" spans="1:74" ht="45" customHeight="1" x14ac:dyDescent="0.25">
      <c r="A41" s="64"/>
      <c r="B41" s="285" t="s">
        <v>54</v>
      </c>
      <c r="C41" s="285"/>
      <c r="D41" s="285"/>
      <c r="E41" s="285"/>
      <c r="BD41" s="2"/>
    </row>
    <row r="42" spans="1:74" ht="16.5" x14ac:dyDescent="0.25">
      <c r="A42" s="65"/>
      <c r="B42" s="66"/>
      <c r="C42" s="66"/>
      <c r="D42" s="67"/>
      <c r="E42" s="67"/>
    </row>
    <row r="43" spans="1:74" ht="47.25" customHeight="1" x14ac:dyDescent="0.25">
      <c r="A43" s="65">
        <v>1</v>
      </c>
      <c r="B43" s="286" t="s">
        <v>55</v>
      </c>
      <c r="C43" s="286"/>
      <c r="D43" s="68"/>
      <c r="E43" s="68"/>
      <c r="F43" s="68"/>
      <c r="G43" s="68"/>
      <c r="H43" s="68"/>
      <c r="I43" s="68"/>
      <c r="J43" s="68"/>
      <c r="K43" s="68"/>
      <c r="L43" s="68"/>
      <c r="M43" s="68"/>
      <c r="N43" s="122"/>
      <c r="O43" s="122"/>
      <c r="P43" s="122"/>
      <c r="Q43" s="122"/>
      <c r="R43" s="122"/>
      <c r="S43" s="122"/>
      <c r="T43" s="68"/>
      <c r="U43" s="68"/>
      <c r="V43" s="68"/>
      <c r="W43" s="68"/>
      <c r="X43" s="68"/>
      <c r="Y43" s="68"/>
      <c r="Z43" s="68"/>
      <c r="AA43" s="122"/>
      <c r="AB43" s="122"/>
      <c r="AC43" s="122"/>
      <c r="AD43" s="68"/>
      <c r="AE43" s="68"/>
      <c r="AF43" s="68"/>
      <c r="AG43" s="68"/>
      <c r="AH43" s="68"/>
      <c r="AI43" s="68"/>
      <c r="AJ43" s="68"/>
      <c r="AK43" s="122"/>
      <c r="AL43" s="122"/>
      <c r="AM43" s="122"/>
      <c r="AN43" s="68"/>
      <c r="AO43" s="68"/>
      <c r="AP43" s="68"/>
      <c r="AQ43" s="68"/>
      <c r="AR43" s="68"/>
      <c r="AU43" s="122"/>
      <c r="AV43" s="122"/>
      <c r="AW43" s="122"/>
      <c r="AX43" s="68"/>
      <c r="AY43" s="68"/>
      <c r="AZ43" s="68"/>
      <c r="BA43" s="68"/>
      <c r="BB43" s="68"/>
      <c r="BC43" s="68"/>
      <c r="BD43" s="2"/>
      <c r="BE43" s="68"/>
      <c r="BF43" s="68"/>
      <c r="BG43" s="68"/>
      <c r="BH43" s="68"/>
      <c r="BI43" s="68"/>
      <c r="BJ43" s="68"/>
      <c r="BK43" s="68"/>
      <c r="BL43" s="68"/>
      <c r="BM43" s="68"/>
      <c r="BN43" s="68"/>
      <c r="BO43" s="68"/>
      <c r="BP43" s="68"/>
      <c r="BQ43" s="68"/>
      <c r="BR43" s="68"/>
    </row>
    <row r="44" spans="1:74" ht="78" customHeight="1" x14ac:dyDescent="0.25">
      <c r="A44" s="65">
        <v>2</v>
      </c>
      <c r="B44" s="286" t="s">
        <v>56</v>
      </c>
      <c r="C44" s="286"/>
      <c r="D44" s="69"/>
      <c r="E44" s="68"/>
      <c r="AU44" s="122"/>
      <c r="AX44" s="122"/>
    </row>
    <row r="45" spans="1:74" ht="78" customHeight="1" x14ac:dyDescent="0.25">
      <c r="A45" s="65">
        <v>3</v>
      </c>
      <c r="B45" s="286" t="s">
        <v>57</v>
      </c>
      <c r="C45" s="286"/>
      <c r="D45" s="67"/>
      <c r="E45" s="67"/>
      <c r="AX45" s="122"/>
    </row>
    <row r="46" spans="1:74" ht="96.75" customHeight="1" x14ac:dyDescent="0.25">
      <c r="A46" s="65">
        <v>4</v>
      </c>
      <c r="B46" s="286" t="s">
        <v>58</v>
      </c>
      <c r="C46" s="286"/>
      <c r="D46" s="67"/>
      <c r="E46" s="67"/>
      <c r="AS46" s="122"/>
    </row>
    <row r="47" spans="1:74" ht="78" customHeight="1" x14ac:dyDescent="0.25">
      <c r="A47" s="65">
        <v>5</v>
      </c>
      <c r="B47" s="284" t="s">
        <v>59</v>
      </c>
      <c r="C47" s="284"/>
      <c r="D47" s="70"/>
      <c r="E47" s="70"/>
    </row>
    <row r="48" spans="1:74" ht="51" customHeight="1" x14ac:dyDescent="0.25">
      <c r="A48" s="65">
        <v>6</v>
      </c>
      <c r="B48" s="284" t="s">
        <v>60</v>
      </c>
      <c r="C48" s="284"/>
      <c r="D48" s="70"/>
      <c r="E48" s="70"/>
    </row>
  </sheetData>
  <mergeCells count="87">
    <mergeCell ref="B47:C47"/>
    <mergeCell ref="B48:C48"/>
    <mergeCell ref="BU4:BU6"/>
    <mergeCell ref="B41:E41"/>
    <mergeCell ref="B43:C43"/>
    <mergeCell ref="B44:C44"/>
    <mergeCell ref="B45:C45"/>
    <mergeCell ref="B46:C46"/>
    <mergeCell ref="BO4:BO6"/>
    <mergeCell ref="BP4:BP6"/>
    <mergeCell ref="BQ4:BQ6"/>
    <mergeCell ref="BR4:BR6"/>
    <mergeCell ref="BS4:BS6"/>
    <mergeCell ref="BT4:BT6"/>
    <mergeCell ref="BI4:BI6"/>
    <mergeCell ref="BJ4:BJ6"/>
    <mergeCell ref="BK4:BK6"/>
    <mergeCell ref="BL4:BL6"/>
    <mergeCell ref="BM4:BM6"/>
    <mergeCell ref="BN4:BN6"/>
    <mergeCell ref="BC4:BC6"/>
    <mergeCell ref="BD4:BD6"/>
    <mergeCell ref="BE4:BE6"/>
    <mergeCell ref="BF4:BF6"/>
    <mergeCell ref="BG4:BG6"/>
    <mergeCell ref="BH4:BH6"/>
    <mergeCell ref="BB4:BB6"/>
    <mergeCell ref="M4:M6"/>
    <mergeCell ref="AR4:AR6"/>
    <mergeCell ref="AS4:AS6"/>
    <mergeCell ref="AT4:AT6"/>
    <mergeCell ref="AU4:AU6"/>
    <mergeCell ref="AV4:AV6"/>
    <mergeCell ref="AW4:AW6"/>
    <mergeCell ref="AX4:AX6"/>
    <mergeCell ref="AY4:AY6"/>
    <mergeCell ref="AZ4:AZ6"/>
    <mergeCell ref="BA4:BA6"/>
    <mergeCell ref="BP3:BR3"/>
    <mergeCell ref="B4:B6"/>
    <mergeCell ref="C4:C6"/>
    <mergeCell ref="D4:D6"/>
    <mergeCell ref="E4:E6"/>
    <mergeCell ref="F4:F6"/>
    <mergeCell ref="L4:L6"/>
    <mergeCell ref="D3:M3"/>
    <mergeCell ref="AR3:BA3"/>
    <mergeCell ref="BB3:BK3"/>
    <mergeCell ref="BL3:BO3"/>
    <mergeCell ref="G4:G6"/>
    <mergeCell ref="H4:H6"/>
    <mergeCell ref="I4:I6"/>
    <mergeCell ref="J4:J6"/>
    <mergeCell ref="K4:K6"/>
    <mergeCell ref="N3:W3"/>
    <mergeCell ref="N4:N6"/>
    <mergeCell ref="O4:O6"/>
    <mergeCell ref="P4:P6"/>
    <mergeCell ref="Q4:Q6"/>
    <mergeCell ref="R4:R6"/>
    <mergeCell ref="S4:S6"/>
    <mergeCell ref="T4:T6"/>
    <mergeCell ref="U4:U6"/>
    <mergeCell ref="V4:V6"/>
    <mergeCell ref="W4:W6"/>
    <mergeCell ref="X3:AG3"/>
    <mergeCell ref="X4:X6"/>
    <mergeCell ref="Y4:Y6"/>
    <mergeCell ref="Z4:Z6"/>
    <mergeCell ref="AA4:AA6"/>
    <mergeCell ref="AB4:AB6"/>
    <mergeCell ref="AC4:AC6"/>
    <mergeCell ref="AD4:AD6"/>
    <mergeCell ref="AE4:AE6"/>
    <mergeCell ref="AF4:AF6"/>
    <mergeCell ref="AG4:AG6"/>
    <mergeCell ref="AH3:AQ3"/>
    <mergeCell ref="AH4:AH6"/>
    <mergeCell ref="AI4:AI6"/>
    <mergeCell ref="AJ4:AJ6"/>
    <mergeCell ref="AK4:AK6"/>
    <mergeCell ref="AL4:AL6"/>
    <mergeCell ref="AM4:AM6"/>
    <mergeCell ref="AN4:AN6"/>
    <mergeCell ref="AO4:AO6"/>
    <mergeCell ref="AP4:AP6"/>
    <mergeCell ref="AQ4:AQ6"/>
  </mergeCells>
  <printOptions horizontalCentered="1" verticalCentered="1"/>
  <pageMargins left="0.25" right="0.25" top="0.25" bottom="0.75" header="0.3" footer="0.3"/>
  <pageSetup scale="40" orientation="landscape" r:id="rId1"/>
  <rowBreaks count="1" manualBreakCount="1">
    <brk id="2" max="16383" man="1"/>
  </rowBreaks>
  <colBreaks count="6" manualBreakCount="6">
    <brk id="13" min="2" max="37" man="1"/>
    <brk id="23" max="1048575" man="1"/>
    <brk id="33" max="1048575" man="1"/>
    <brk id="43" max="1048575" man="1"/>
    <brk id="53" max="1048575" man="1"/>
    <brk id="6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39"/>
  <sheetViews>
    <sheetView view="pageBreakPreview" zoomScale="60" zoomScaleNormal="80" workbookViewId="0">
      <pane xSplit="3" ySplit="6" topLeftCell="D7" activePane="bottomRight" state="frozen"/>
      <selection activeCell="AO38" sqref="AO38"/>
      <selection pane="topRight" activeCell="AO38" sqref="AO38"/>
      <selection pane="bottomLeft" activeCell="AO38" sqref="AO38"/>
      <selection pane="bottomRight" activeCell="G35" sqref="G35"/>
    </sheetView>
  </sheetViews>
  <sheetFormatPr defaultColWidth="8.28515625" defaultRowHeight="15" x14ac:dyDescent="0.25"/>
  <cols>
    <col min="2" max="2" width="72.28515625" style="71" customWidth="1"/>
    <col min="3" max="3" width="11.28515625" customWidth="1"/>
    <col min="4" max="4" width="11.7109375" customWidth="1"/>
    <col min="5" max="5" width="16" customWidth="1"/>
    <col min="6" max="6" width="12.28515625" customWidth="1"/>
    <col min="7" max="8" width="13.5703125" customWidth="1"/>
    <col min="9" max="9" width="10.7109375" customWidth="1"/>
    <col min="10" max="10" width="10.28515625" customWidth="1"/>
    <col min="11" max="11" width="13.7109375" customWidth="1"/>
    <col min="12" max="12" width="16.28515625" customWidth="1"/>
    <col min="13" max="43" width="13.5703125" customWidth="1"/>
    <col min="44" max="44" width="15.7109375" customWidth="1"/>
    <col min="45" max="46" width="15.5703125" customWidth="1"/>
    <col min="47" max="47" width="17.42578125" customWidth="1"/>
    <col min="48" max="48" width="15.5703125" customWidth="1"/>
    <col min="49" max="51" width="13.7109375" customWidth="1"/>
    <col min="52" max="52" width="15.28515625" customWidth="1"/>
    <col min="53" max="53" width="13.7109375" customWidth="1"/>
    <col min="54" max="54" width="20.42578125" customWidth="1"/>
    <col min="55" max="55" width="15" customWidth="1"/>
    <col min="56" max="56" width="15.7109375" customWidth="1"/>
    <col min="57" max="57" width="18.5703125" customWidth="1"/>
    <col min="58" max="58" width="15.5703125" customWidth="1"/>
    <col min="59" max="61" width="13.42578125" customWidth="1"/>
    <col min="62" max="62" width="17" customWidth="1"/>
    <col min="63" max="65" width="13.42578125" customWidth="1"/>
    <col min="66" max="66" width="18.7109375" customWidth="1"/>
    <col min="67" max="67" width="18.42578125" customWidth="1"/>
    <col min="68" max="68" width="25.5703125" customWidth="1"/>
    <col min="69" max="69" width="21.28515625" customWidth="1"/>
    <col min="70" max="70" width="17.7109375" bestFit="1" customWidth="1"/>
    <col min="71" max="71" width="13.42578125" customWidth="1"/>
    <col min="72" max="72" width="16.5703125" customWidth="1"/>
    <col min="73" max="73" width="16.28515625" customWidth="1"/>
  </cols>
  <sheetData>
    <row r="1" spans="2:74" x14ac:dyDescent="0.25">
      <c r="BN1" s="2"/>
    </row>
    <row r="3" spans="2:74" ht="56.25" customHeight="1" thickBot="1" x14ac:dyDescent="0.5">
      <c r="B3" s="72"/>
      <c r="C3" s="4"/>
      <c r="D3" s="277">
        <v>2016</v>
      </c>
      <c r="E3" s="278"/>
      <c r="F3" s="278"/>
      <c r="G3" s="278"/>
      <c r="H3" s="278"/>
      <c r="I3" s="278"/>
      <c r="J3" s="278"/>
      <c r="K3" s="278"/>
      <c r="L3" s="278"/>
      <c r="M3" s="279"/>
      <c r="N3" s="250">
        <v>2017</v>
      </c>
      <c r="O3" s="251"/>
      <c r="P3" s="251"/>
      <c r="Q3" s="251"/>
      <c r="R3" s="251"/>
      <c r="S3" s="251"/>
      <c r="T3" s="251"/>
      <c r="U3" s="251"/>
      <c r="V3" s="251"/>
      <c r="W3" s="252"/>
      <c r="X3" s="250">
        <v>2018</v>
      </c>
      <c r="Y3" s="251"/>
      <c r="Z3" s="251"/>
      <c r="AA3" s="251"/>
      <c r="AB3" s="251"/>
      <c r="AC3" s="251"/>
      <c r="AD3" s="251"/>
      <c r="AE3" s="251"/>
      <c r="AF3" s="251"/>
      <c r="AG3" s="252"/>
      <c r="AH3" s="250">
        <v>2019</v>
      </c>
      <c r="AI3" s="251"/>
      <c r="AJ3" s="251"/>
      <c r="AK3" s="251"/>
      <c r="AL3" s="251"/>
      <c r="AM3" s="251"/>
      <c r="AN3" s="251"/>
      <c r="AO3" s="251"/>
      <c r="AP3" s="251"/>
      <c r="AQ3" s="252"/>
      <c r="AR3" s="250">
        <v>2020</v>
      </c>
      <c r="AS3" s="251"/>
      <c r="AT3" s="251"/>
      <c r="AU3" s="251"/>
      <c r="AV3" s="251"/>
      <c r="AW3" s="251"/>
      <c r="AX3" s="251"/>
      <c r="AY3" s="251"/>
      <c r="AZ3" s="251"/>
      <c r="BA3" s="252"/>
      <c r="BB3" s="250">
        <v>2021</v>
      </c>
      <c r="BC3" s="251"/>
      <c r="BD3" s="251"/>
      <c r="BE3" s="251"/>
      <c r="BF3" s="251"/>
      <c r="BG3" s="251"/>
      <c r="BH3" s="251"/>
      <c r="BI3" s="251"/>
      <c r="BJ3" s="251"/>
      <c r="BK3" s="252"/>
      <c r="BL3" s="293">
        <v>2022</v>
      </c>
      <c r="BM3" s="294"/>
      <c r="BN3" s="294"/>
      <c r="BO3" s="294"/>
      <c r="BP3" s="295" t="s">
        <v>61</v>
      </c>
      <c r="BQ3" s="296"/>
      <c r="BR3" s="297"/>
      <c r="BS3" s="235"/>
      <c r="BT3" s="235" t="s">
        <v>0</v>
      </c>
      <c r="BU3" s="236"/>
      <c r="BV3" s="5"/>
    </row>
    <row r="4" spans="2:74" ht="15" customHeight="1" x14ac:dyDescent="0.25">
      <c r="B4" s="298" t="s">
        <v>1</v>
      </c>
      <c r="C4" s="269" t="s">
        <v>2</v>
      </c>
      <c r="D4" s="253" t="s">
        <v>62</v>
      </c>
      <c r="E4" s="256" t="s">
        <v>63</v>
      </c>
      <c r="F4" s="256" t="s">
        <v>64</v>
      </c>
      <c r="G4" s="256" t="s">
        <v>65</v>
      </c>
      <c r="H4" s="256" t="s">
        <v>66</v>
      </c>
      <c r="I4" s="256" t="s">
        <v>67</v>
      </c>
      <c r="J4" s="256" t="s">
        <v>68</v>
      </c>
      <c r="K4" s="256" t="s">
        <v>64</v>
      </c>
      <c r="L4" s="256" t="s">
        <v>69</v>
      </c>
      <c r="M4" s="261" t="s">
        <v>70</v>
      </c>
      <c r="N4" s="253" t="s">
        <v>101</v>
      </c>
      <c r="O4" s="256" t="s">
        <v>103</v>
      </c>
      <c r="P4" s="256" t="s">
        <v>71</v>
      </c>
      <c r="Q4" s="256" t="s">
        <v>102</v>
      </c>
      <c r="R4" s="256" t="s">
        <v>104</v>
      </c>
      <c r="S4" s="256" t="s">
        <v>105</v>
      </c>
      <c r="T4" s="256" t="s">
        <v>106</v>
      </c>
      <c r="U4" s="256" t="s">
        <v>71</v>
      </c>
      <c r="V4" s="256" t="s">
        <v>72</v>
      </c>
      <c r="W4" s="261" t="s">
        <v>107</v>
      </c>
      <c r="X4" s="253" t="s">
        <v>108</v>
      </c>
      <c r="Y4" s="256" t="s">
        <v>109</v>
      </c>
      <c r="Z4" s="256" t="s">
        <v>73</v>
      </c>
      <c r="AA4" s="256" t="s">
        <v>110</v>
      </c>
      <c r="AB4" s="256" t="s">
        <v>74</v>
      </c>
      <c r="AC4" s="256" t="s">
        <v>112</v>
      </c>
      <c r="AD4" s="256" t="s">
        <v>113</v>
      </c>
      <c r="AE4" s="256" t="s">
        <v>73</v>
      </c>
      <c r="AF4" s="256" t="s">
        <v>75</v>
      </c>
      <c r="AG4" s="261" t="s">
        <v>114</v>
      </c>
      <c r="AH4" s="253" t="s">
        <v>115</v>
      </c>
      <c r="AI4" s="256" t="s">
        <v>116</v>
      </c>
      <c r="AJ4" s="256" t="s">
        <v>3</v>
      </c>
      <c r="AK4" s="256" t="s">
        <v>117</v>
      </c>
      <c r="AL4" s="256" t="s">
        <v>118</v>
      </c>
      <c r="AM4" s="256" t="s">
        <v>119</v>
      </c>
      <c r="AN4" s="256" t="s">
        <v>120</v>
      </c>
      <c r="AO4" s="256" t="s">
        <v>3</v>
      </c>
      <c r="AP4" s="256" t="s">
        <v>4</v>
      </c>
      <c r="AQ4" s="261" t="s">
        <v>121</v>
      </c>
      <c r="AR4" s="253" t="s">
        <v>5</v>
      </c>
      <c r="AS4" s="256" t="s">
        <v>6</v>
      </c>
      <c r="AT4" s="256" t="s">
        <v>7</v>
      </c>
      <c r="AU4" s="256" t="s">
        <v>8</v>
      </c>
      <c r="AV4" s="256" t="s">
        <v>9</v>
      </c>
      <c r="AW4" s="256" t="s">
        <v>10</v>
      </c>
      <c r="AX4" s="256" t="s">
        <v>11</v>
      </c>
      <c r="AY4" s="256" t="s">
        <v>7</v>
      </c>
      <c r="AZ4" s="256" t="s">
        <v>12</v>
      </c>
      <c r="BA4" s="261" t="s">
        <v>13</v>
      </c>
      <c r="BB4" s="253" t="s">
        <v>14</v>
      </c>
      <c r="BC4" s="256" t="s">
        <v>15</v>
      </c>
      <c r="BD4" s="256" t="s">
        <v>16</v>
      </c>
      <c r="BE4" s="256" t="s">
        <v>17</v>
      </c>
      <c r="BF4" s="256" t="s">
        <v>18</v>
      </c>
      <c r="BG4" s="256" t="s">
        <v>19</v>
      </c>
      <c r="BH4" s="256" t="s">
        <v>20</v>
      </c>
      <c r="BI4" s="256" t="s">
        <v>16</v>
      </c>
      <c r="BJ4" s="256" t="s">
        <v>21</v>
      </c>
      <c r="BK4" s="261" t="s">
        <v>22</v>
      </c>
      <c r="BL4" s="253" t="s">
        <v>23</v>
      </c>
      <c r="BM4" s="256" t="s">
        <v>24</v>
      </c>
      <c r="BN4" s="256" t="s">
        <v>25</v>
      </c>
      <c r="BO4" s="290" t="s">
        <v>26</v>
      </c>
      <c r="BP4" s="287" t="s">
        <v>76</v>
      </c>
      <c r="BQ4" s="256" t="s">
        <v>28</v>
      </c>
      <c r="BR4" s="290" t="s">
        <v>29</v>
      </c>
      <c r="BS4" s="290" t="s">
        <v>30</v>
      </c>
      <c r="BT4" s="290" t="s">
        <v>31</v>
      </c>
      <c r="BU4" s="261" t="s">
        <v>32</v>
      </c>
      <c r="BV4" s="6"/>
    </row>
    <row r="5" spans="2:74" x14ac:dyDescent="0.25">
      <c r="B5" s="299"/>
      <c r="C5" s="270"/>
      <c r="D5" s="271"/>
      <c r="E5" s="273"/>
      <c r="F5" s="275"/>
      <c r="G5" s="275"/>
      <c r="H5" s="259"/>
      <c r="I5" s="273"/>
      <c r="J5" s="275"/>
      <c r="K5" s="275"/>
      <c r="L5" s="275"/>
      <c r="M5" s="262"/>
      <c r="N5" s="254"/>
      <c r="O5" s="257"/>
      <c r="P5" s="257"/>
      <c r="Q5" s="257"/>
      <c r="R5" s="257"/>
      <c r="S5" s="257"/>
      <c r="T5" s="257"/>
      <c r="U5" s="257"/>
      <c r="V5" s="257"/>
      <c r="W5" s="262"/>
      <c r="X5" s="254"/>
      <c r="Y5" s="257"/>
      <c r="Z5" s="257"/>
      <c r="AA5" s="257"/>
      <c r="AB5" s="257"/>
      <c r="AC5" s="257"/>
      <c r="AD5" s="257"/>
      <c r="AE5" s="257"/>
      <c r="AF5" s="257"/>
      <c r="AG5" s="262"/>
      <c r="AH5" s="254"/>
      <c r="AI5" s="273"/>
      <c r="AJ5" s="275"/>
      <c r="AK5" s="275"/>
      <c r="AL5" s="259"/>
      <c r="AM5" s="257"/>
      <c r="AN5" s="275"/>
      <c r="AO5" s="275"/>
      <c r="AP5" s="275"/>
      <c r="AQ5" s="262"/>
      <c r="AR5" s="254"/>
      <c r="AS5" s="273"/>
      <c r="AT5" s="275"/>
      <c r="AU5" s="275"/>
      <c r="AV5" s="259"/>
      <c r="AW5" s="257"/>
      <c r="AX5" s="275"/>
      <c r="AY5" s="275"/>
      <c r="AZ5" s="275"/>
      <c r="BA5" s="262"/>
      <c r="BB5" s="254"/>
      <c r="BC5" s="273"/>
      <c r="BD5" s="275"/>
      <c r="BE5" s="259"/>
      <c r="BF5" s="259"/>
      <c r="BG5" s="257"/>
      <c r="BH5" s="275"/>
      <c r="BI5" s="275"/>
      <c r="BJ5" s="259"/>
      <c r="BK5" s="262"/>
      <c r="BL5" s="282"/>
      <c r="BM5" s="259"/>
      <c r="BN5" s="259"/>
      <c r="BO5" s="309"/>
      <c r="BP5" s="288"/>
      <c r="BQ5" s="257"/>
      <c r="BR5" s="291"/>
      <c r="BS5" s="291"/>
      <c r="BT5" s="291"/>
      <c r="BU5" s="262"/>
      <c r="BV5" s="6"/>
    </row>
    <row r="6" spans="2:74" ht="52.5" customHeight="1" thickBot="1" x14ac:dyDescent="0.3">
      <c r="B6" s="300"/>
      <c r="C6" s="301"/>
      <c r="D6" s="302"/>
      <c r="E6" s="303"/>
      <c r="F6" s="304"/>
      <c r="G6" s="304"/>
      <c r="H6" s="305"/>
      <c r="I6" s="303"/>
      <c r="J6" s="304"/>
      <c r="K6" s="304"/>
      <c r="L6" s="304"/>
      <c r="M6" s="306"/>
      <c r="N6" s="255"/>
      <c r="O6" s="258"/>
      <c r="P6" s="258"/>
      <c r="Q6" s="258"/>
      <c r="R6" s="258"/>
      <c r="S6" s="258"/>
      <c r="T6" s="258"/>
      <c r="U6" s="258"/>
      <c r="V6" s="258"/>
      <c r="W6" s="263"/>
      <c r="X6" s="255"/>
      <c r="Y6" s="258"/>
      <c r="Z6" s="258"/>
      <c r="AA6" s="258"/>
      <c r="AB6" s="258"/>
      <c r="AC6" s="258"/>
      <c r="AD6" s="258"/>
      <c r="AE6" s="258"/>
      <c r="AF6" s="258"/>
      <c r="AG6" s="263"/>
      <c r="AH6" s="255"/>
      <c r="AI6" s="308"/>
      <c r="AJ6" s="307"/>
      <c r="AK6" s="307"/>
      <c r="AL6" s="260"/>
      <c r="AM6" s="258"/>
      <c r="AN6" s="307"/>
      <c r="AO6" s="307"/>
      <c r="AP6" s="307"/>
      <c r="AQ6" s="263"/>
      <c r="AR6" s="255"/>
      <c r="AS6" s="308"/>
      <c r="AT6" s="307"/>
      <c r="AU6" s="307"/>
      <c r="AV6" s="260"/>
      <c r="AW6" s="258"/>
      <c r="AX6" s="307"/>
      <c r="AY6" s="307"/>
      <c r="AZ6" s="307"/>
      <c r="BA6" s="263"/>
      <c r="BB6" s="255"/>
      <c r="BC6" s="308"/>
      <c r="BD6" s="307"/>
      <c r="BE6" s="260"/>
      <c r="BF6" s="260"/>
      <c r="BG6" s="258"/>
      <c r="BH6" s="307"/>
      <c r="BI6" s="307"/>
      <c r="BJ6" s="260"/>
      <c r="BK6" s="263"/>
      <c r="BL6" s="283"/>
      <c r="BM6" s="260"/>
      <c r="BN6" s="260"/>
      <c r="BO6" s="310"/>
      <c r="BP6" s="289"/>
      <c r="BQ6" s="258" t="s">
        <v>33</v>
      </c>
      <c r="BR6" s="292" t="s">
        <v>33</v>
      </c>
      <c r="BS6" s="292"/>
      <c r="BT6" s="292"/>
      <c r="BU6" s="263"/>
      <c r="BV6" s="6"/>
    </row>
    <row r="7" spans="2:74" ht="24" thickBot="1" x14ac:dyDescent="0.3">
      <c r="B7" s="157" t="s">
        <v>77</v>
      </c>
      <c r="C7" s="130"/>
      <c r="D7" s="204"/>
      <c r="E7" s="73"/>
      <c r="F7" s="73"/>
      <c r="G7" s="73"/>
      <c r="H7" s="73"/>
      <c r="I7" s="73"/>
      <c r="J7" s="73"/>
      <c r="K7" s="73"/>
      <c r="L7" s="73"/>
      <c r="M7" s="205"/>
      <c r="N7" s="204"/>
      <c r="O7" s="73"/>
      <c r="P7" s="73"/>
      <c r="Q7" s="73"/>
      <c r="R7" s="73"/>
      <c r="S7" s="73"/>
      <c r="T7" s="73"/>
      <c r="U7" s="73"/>
      <c r="V7" s="73"/>
      <c r="W7" s="223"/>
      <c r="X7" s="204"/>
      <c r="Y7" s="73"/>
      <c r="Z7" s="73"/>
      <c r="AA7" s="73"/>
      <c r="AB7" s="73"/>
      <c r="AC7" s="73"/>
      <c r="AD7" s="73"/>
      <c r="AE7" s="73"/>
      <c r="AF7" s="73"/>
      <c r="AG7" s="223"/>
      <c r="AH7" s="204"/>
      <c r="AI7" s="73"/>
      <c r="AJ7" s="73"/>
      <c r="AK7" s="73"/>
      <c r="AL7" s="73"/>
      <c r="AM7" s="73"/>
      <c r="AN7" s="73"/>
      <c r="AO7" s="73"/>
      <c r="AP7" s="73"/>
      <c r="AQ7" s="223"/>
      <c r="AR7" s="204"/>
      <c r="AS7" s="73"/>
      <c r="AT7" s="73"/>
      <c r="AU7" s="73"/>
      <c r="AV7" s="73"/>
      <c r="AW7" s="73"/>
      <c r="AX7" s="73"/>
      <c r="AY7" s="73"/>
      <c r="AZ7" s="73"/>
      <c r="BA7" s="223"/>
      <c r="BB7" s="204"/>
      <c r="BC7" s="73"/>
      <c r="BD7" s="73"/>
      <c r="BE7" s="73"/>
      <c r="BF7" s="74"/>
      <c r="BG7" s="73"/>
      <c r="BH7" s="73"/>
      <c r="BI7" s="73"/>
      <c r="BJ7" s="73"/>
      <c r="BK7" s="205"/>
      <c r="BL7" s="204"/>
      <c r="BM7" s="73"/>
      <c r="BN7" s="74"/>
      <c r="BO7" s="73"/>
      <c r="BP7" s="147"/>
      <c r="BQ7" s="148"/>
      <c r="BR7" s="149"/>
      <c r="BS7" s="130"/>
      <c r="BT7" s="130"/>
      <c r="BU7" s="237"/>
    </row>
    <row r="8" spans="2:74" ht="15.75" thickBot="1" x14ac:dyDescent="0.3">
      <c r="B8" s="76"/>
      <c r="C8" s="73"/>
      <c r="D8" s="204"/>
      <c r="E8" s="73"/>
      <c r="F8" s="73"/>
      <c r="G8" s="74"/>
      <c r="H8" s="73"/>
      <c r="I8" s="73"/>
      <c r="J8" s="73"/>
      <c r="K8" s="73"/>
      <c r="L8" s="73"/>
      <c r="M8" s="205"/>
      <c r="N8" s="204"/>
      <c r="O8" s="73"/>
      <c r="P8" s="73"/>
      <c r="Q8" s="73"/>
      <c r="R8" s="77"/>
      <c r="S8" s="73"/>
      <c r="T8" s="73"/>
      <c r="U8" s="73"/>
      <c r="V8" s="73"/>
      <c r="W8" s="224"/>
      <c r="X8" s="204"/>
      <c r="Y8" s="73"/>
      <c r="Z8" s="73"/>
      <c r="AA8" s="73"/>
      <c r="AB8" s="77"/>
      <c r="AC8" s="73"/>
      <c r="AD8" s="73"/>
      <c r="AE8" s="73"/>
      <c r="AF8" s="73"/>
      <c r="AG8" s="224"/>
      <c r="AH8" s="204"/>
      <c r="AI8" s="73"/>
      <c r="AJ8" s="73"/>
      <c r="AK8" s="73"/>
      <c r="AL8" s="77"/>
      <c r="AM8" s="73"/>
      <c r="AN8" s="73"/>
      <c r="AO8" s="73"/>
      <c r="AP8" s="73"/>
      <c r="AQ8" s="224"/>
      <c r="AR8" s="204"/>
      <c r="AS8" s="73"/>
      <c r="AT8" s="73"/>
      <c r="AU8" s="73"/>
      <c r="AV8" s="77"/>
      <c r="AW8" s="73"/>
      <c r="AX8" s="73"/>
      <c r="AY8" s="73"/>
      <c r="AZ8" s="73"/>
      <c r="BA8" s="224"/>
      <c r="BB8" s="204"/>
      <c r="BC8" s="73"/>
      <c r="BD8" s="73"/>
      <c r="BE8" s="73"/>
      <c r="BF8" s="73"/>
      <c r="BG8" s="73"/>
      <c r="BH8" s="77"/>
      <c r="BI8" s="73"/>
      <c r="BJ8" s="73"/>
      <c r="BK8" s="205"/>
      <c r="BL8" s="204"/>
      <c r="BM8" s="73"/>
      <c r="BN8" s="73"/>
      <c r="BO8" s="73"/>
      <c r="BP8" s="131"/>
      <c r="BQ8" s="121"/>
      <c r="BR8" s="75"/>
      <c r="BS8" s="73"/>
      <c r="BT8" s="73"/>
      <c r="BU8" s="205"/>
    </row>
    <row r="9" spans="2:74" s="88" customFormat="1" ht="25.9" customHeight="1" thickBot="1" x14ac:dyDescent="0.25">
      <c r="B9" s="78" t="s">
        <v>85</v>
      </c>
      <c r="C9" s="197">
        <v>1576</v>
      </c>
      <c r="D9" s="206"/>
      <c r="E9" s="207"/>
      <c r="F9" s="207"/>
      <c r="G9" s="119">
        <v>-28506.18</v>
      </c>
      <c r="H9" s="85">
        <f>+G9</f>
        <v>-28506.18</v>
      </c>
      <c r="I9" s="208"/>
      <c r="J9" s="207"/>
      <c r="K9" s="207"/>
      <c r="L9" s="119">
        <v>0</v>
      </c>
      <c r="M9" s="209">
        <f>+L9</f>
        <v>0</v>
      </c>
      <c r="N9" s="225">
        <f>+H9</f>
        <v>-28506.18</v>
      </c>
      <c r="O9" s="128">
        <v>38504.15</v>
      </c>
      <c r="P9" s="128"/>
      <c r="Q9" s="128"/>
      <c r="R9" s="79">
        <f>N9+O9-P9+Q9</f>
        <v>9997.9700000000012</v>
      </c>
      <c r="S9" s="120">
        <f>+M9</f>
        <v>0</v>
      </c>
      <c r="T9" s="119">
        <v>0</v>
      </c>
      <c r="U9" s="128"/>
      <c r="V9" s="128"/>
      <c r="W9" s="209">
        <f>S9+T9-U9+V9</f>
        <v>0</v>
      </c>
      <c r="X9" s="225">
        <f>+R9</f>
        <v>9997.9700000000012</v>
      </c>
      <c r="Y9" s="128">
        <v>0</v>
      </c>
      <c r="Z9" s="128"/>
      <c r="AA9" s="128"/>
      <c r="AB9" s="79">
        <f>X9+Y9-Z9+AA9</f>
        <v>9997.9700000000012</v>
      </c>
      <c r="AC9" s="120">
        <f>+W9</f>
        <v>0</v>
      </c>
      <c r="AD9" s="119">
        <v>0</v>
      </c>
      <c r="AE9" s="128"/>
      <c r="AF9" s="128"/>
      <c r="AG9" s="209">
        <f>AC9+AD9-AE9+AF9</f>
        <v>0</v>
      </c>
      <c r="AH9" s="225">
        <f>+AB9</f>
        <v>9997.9700000000012</v>
      </c>
      <c r="AI9" s="128"/>
      <c r="AJ9" s="128"/>
      <c r="AK9" s="128"/>
      <c r="AL9" s="79">
        <f>AH9+AI9-AJ9+AK9</f>
        <v>9997.9700000000012</v>
      </c>
      <c r="AM9" s="120">
        <f>+AG9</f>
        <v>0</v>
      </c>
      <c r="AN9" s="119">
        <v>0</v>
      </c>
      <c r="AO9" s="128"/>
      <c r="AP9" s="128"/>
      <c r="AQ9" s="209">
        <f>AM9+AN9-AO9+AP9</f>
        <v>0</v>
      </c>
      <c r="AR9" s="225">
        <f>+AL9</f>
        <v>9997.9700000000012</v>
      </c>
      <c r="AS9" s="128"/>
      <c r="AT9" s="128"/>
      <c r="AU9" s="128"/>
      <c r="AV9" s="79">
        <f>AR9+AS9-AT9+AU9</f>
        <v>9997.9700000000012</v>
      </c>
      <c r="AW9" s="120">
        <f>+AQ9</f>
        <v>0</v>
      </c>
      <c r="AX9" s="119">
        <v>0</v>
      </c>
      <c r="AY9" s="128"/>
      <c r="AZ9" s="128"/>
      <c r="BA9" s="209">
        <f>AW9+AX9-AY9+AZ9</f>
        <v>0</v>
      </c>
      <c r="BB9" s="225">
        <f>AV9</f>
        <v>9997.9700000000012</v>
      </c>
      <c r="BC9" s="128">
        <f>-BB9</f>
        <v>-9997.9700000000012</v>
      </c>
      <c r="BD9" s="128"/>
      <c r="BE9" s="128"/>
      <c r="BF9" s="79">
        <f>BB9+BC9-BD9+BE9</f>
        <v>0</v>
      </c>
      <c r="BG9" s="120">
        <f>BA9</f>
        <v>0</v>
      </c>
      <c r="BH9" s="119"/>
      <c r="BI9" s="128"/>
      <c r="BJ9" s="128"/>
      <c r="BK9" s="209">
        <f>BG9+BH9-BI9+BJ9</f>
        <v>0</v>
      </c>
      <c r="BL9" s="238"/>
      <c r="BM9" s="86"/>
      <c r="BN9" s="87">
        <f t="shared" ref="BN9" si="0">BF9-BL9</f>
        <v>0</v>
      </c>
      <c r="BO9" s="87">
        <f>BK9-BM9</f>
        <v>0</v>
      </c>
      <c r="BP9" s="134"/>
      <c r="BQ9" s="133">
        <f>BO9+BP9</f>
        <v>0</v>
      </c>
      <c r="BR9" s="82">
        <f t="shared" ref="BR9" si="1">IF(BS9="Yes", SUM(BN9:BP9), 0)</f>
        <v>0</v>
      </c>
      <c r="BS9" s="145" t="s">
        <v>39</v>
      </c>
      <c r="BT9" s="119">
        <f>AV9+BA9</f>
        <v>9997.9700000000012</v>
      </c>
      <c r="BU9" s="239">
        <f>BT9-SUM(AV9,BA9)</f>
        <v>0</v>
      </c>
    </row>
    <row r="10" spans="2:74" ht="15.75" thickBot="1" x14ac:dyDescent="0.3">
      <c r="B10" s="76"/>
      <c r="C10" s="73"/>
      <c r="D10" s="204"/>
      <c r="E10" s="73"/>
      <c r="F10" s="73"/>
      <c r="G10" s="74"/>
      <c r="H10" s="73"/>
      <c r="I10" s="73"/>
      <c r="J10" s="73"/>
      <c r="K10" s="73"/>
      <c r="L10" s="73"/>
      <c r="M10" s="205"/>
      <c r="N10" s="204"/>
      <c r="O10" s="73"/>
      <c r="P10" s="73"/>
      <c r="Q10" s="73"/>
      <c r="R10" s="77"/>
      <c r="S10" s="73"/>
      <c r="T10" s="73"/>
      <c r="U10" s="73"/>
      <c r="V10" s="73"/>
      <c r="W10" s="224"/>
      <c r="X10" s="204"/>
      <c r="Y10" s="73"/>
      <c r="Z10" s="73"/>
      <c r="AA10" s="73"/>
      <c r="AB10" s="77"/>
      <c r="AC10" s="73"/>
      <c r="AD10" s="73"/>
      <c r="AE10" s="73"/>
      <c r="AF10" s="73"/>
      <c r="AG10" s="224"/>
      <c r="AH10" s="204"/>
      <c r="AI10" s="73"/>
      <c r="AJ10" s="73"/>
      <c r="AK10" s="73"/>
      <c r="AL10" s="77"/>
      <c r="AM10" s="73"/>
      <c r="AN10" s="73"/>
      <c r="AO10" s="73"/>
      <c r="AP10" s="73"/>
      <c r="AQ10" s="224"/>
      <c r="AR10" s="204"/>
      <c r="AS10" s="73"/>
      <c r="AT10" s="73"/>
      <c r="AU10" s="73"/>
      <c r="AV10" s="77"/>
      <c r="AW10" s="73"/>
      <c r="AX10" s="73"/>
      <c r="AY10" s="73"/>
      <c r="AZ10" s="73"/>
      <c r="BA10" s="224"/>
      <c r="BB10" s="204"/>
      <c r="BC10" s="73"/>
      <c r="BD10" s="73"/>
      <c r="BE10" s="73"/>
      <c r="BF10" s="77"/>
      <c r="BG10" s="73"/>
      <c r="BH10" s="73"/>
      <c r="BI10" s="73"/>
      <c r="BJ10" s="73"/>
      <c r="BK10" s="224"/>
      <c r="BL10" s="204"/>
      <c r="BM10" s="73"/>
      <c r="BN10" s="73"/>
      <c r="BO10" s="73"/>
      <c r="BP10" s="131"/>
      <c r="BQ10" s="121"/>
      <c r="BR10" s="75"/>
      <c r="BS10" s="73"/>
      <c r="BT10" s="73"/>
      <c r="BU10" s="205"/>
    </row>
    <row r="11" spans="2:74" s="100" customFormat="1" ht="15.75" thickBot="1" x14ac:dyDescent="0.3">
      <c r="B11" s="92" t="s">
        <v>79</v>
      </c>
      <c r="C11" s="198"/>
      <c r="D11" s="210"/>
      <c r="E11" s="94"/>
      <c r="F11" s="94"/>
      <c r="G11" s="151">
        <f>+G9</f>
        <v>-28506.18</v>
      </c>
      <c r="H11" s="95">
        <f>+H9</f>
        <v>-28506.18</v>
      </c>
      <c r="I11" s="94"/>
      <c r="J11" s="94"/>
      <c r="K11" s="94"/>
      <c r="L11" s="151">
        <f>+L9</f>
        <v>0</v>
      </c>
      <c r="M11" s="211">
        <f>+M9</f>
        <v>0</v>
      </c>
      <c r="N11" s="226">
        <f>+N9</f>
        <v>-28506.18</v>
      </c>
      <c r="O11" s="128">
        <f>+O9</f>
        <v>38504.15</v>
      </c>
      <c r="P11" s="128">
        <f t="shared" ref="P11:W11" si="2">+P9</f>
        <v>0</v>
      </c>
      <c r="Q11" s="144">
        <f t="shared" si="2"/>
        <v>0</v>
      </c>
      <c r="R11" s="98">
        <f t="shared" si="2"/>
        <v>9997.9700000000012</v>
      </c>
      <c r="S11" s="98">
        <f t="shared" si="2"/>
        <v>0</v>
      </c>
      <c r="T11" s="128">
        <f t="shared" si="2"/>
        <v>0</v>
      </c>
      <c r="U11" s="128">
        <f t="shared" si="2"/>
        <v>0</v>
      </c>
      <c r="V11" s="128">
        <f t="shared" si="2"/>
        <v>0</v>
      </c>
      <c r="W11" s="211">
        <f t="shared" si="2"/>
        <v>0</v>
      </c>
      <c r="X11" s="226">
        <f>+X9</f>
        <v>9997.9700000000012</v>
      </c>
      <c r="Y11" s="128">
        <f>+Y9</f>
        <v>0</v>
      </c>
      <c r="Z11" s="128">
        <f t="shared" ref="Z11:AG11" si="3">+Z9</f>
        <v>0</v>
      </c>
      <c r="AA11" s="144">
        <f t="shared" si="3"/>
        <v>0</v>
      </c>
      <c r="AB11" s="98">
        <f t="shared" si="3"/>
        <v>9997.9700000000012</v>
      </c>
      <c r="AC11" s="98">
        <f t="shared" si="3"/>
        <v>0</v>
      </c>
      <c r="AD11" s="128">
        <f t="shared" si="3"/>
        <v>0</v>
      </c>
      <c r="AE11" s="128">
        <f t="shared" si="3"/>
        <v>0</v>
      </c>
      <c r="AF11" s="128">
        <f t="shared" si="3"/>
        <v>0</v>
      </c>
      <c r="AG11" s="211">
        <f t="shared" si="3"/>
        <v>0</v>
      </c>
      <c r="AH11" s="226">
        <f>+AH9</f>
        <v>9997.9700000000012</v>
      </c>
      <c r="AI11" s="128">
        <f>+AI9</f>
        <v>0</v>
      </c>
      <c r="AJ11" s="128">
        <f t="shared" ref="AJ11:AQ11" si="4">+AJ9</f>
        <v>0</v>
      </c>
      <c r="AK11" s="144">
        <f t="shared" si="4"/>
        <v>0</v>
      </c>
      <c r="AL11" s="98">
        <f t="shared" si="4"/>
        <v>9997.9700000000012</v>
      </c>
      <c r="AM11" s="98">
        <f t="shared" si="4"/>
        <v>0</v>
      </c>
      <c r="AN11" s="128">
        <f t="shared" si="4"/>
        <v>0</v>
      </c>
      <c r="AO11" s="128">
        <f t="shared" si="4"/>
        <v>0</v>
      </c>
      <c r="AP11" s="128">
        <f t="shared" si="4"/>
        <v>0</v>
      </c>
      <c r="AQ11" s="211">
        <f t="shared" si="4"/>
        <v>0</v>
      </c>
      <c r="AR11" s="226">
        <f>+AR9</f>
        <v>9997.9700000000012</v>
      </c>
      <c r="AS11" s="128">
        <f>+AS9</f>
        <v>0</v>
      </c>
      <c r="AT11" s="128">
        <f t="shared" ref="AT11:BA11" si="5">+AT9</f>
        <v>0</v>
      </c>
      <c r="AU11" s="144">
        <f t="shared" si="5"/>
        <v>0</v>
      </c>
      <c r="AV11" s="98">
        <f t="shared" si="5"/>
        <v>9997.9700000000012</v>
      </c>
      <c r="AW11" s="98">
        <f t="shared" si="5"/>
        <v>0</v>
      </c>
      <c r="AX11" s="128">
        <f t="shared" si="5"/>
        <v>0</v>
      </c>
      <c r="AY11" s="128">
        <f t="shared" si="5"/>
        <v>0</v>
      </c>
      <c r="AZ11" s="128">
        <f t="shared" si="5"/>
        <v>0</v>
      </c>
      <c r="BA11" s="211">
        <f t="shared" si="5"/>
        <v>0</v>
      </c>
      <c r="BB11" s="226">
        <f>+BB9</f>
        <v>9997.9700000000012</v>
      </c>
      <c r="BC11" s="128">
        <f>+BC9</f>
        <v>-9997.9700000000012</v>
      </c>
      <c r="BD11" s="128">
        <f t="shared" ref="BD11:BK11" si="6">+BD9</f>
        <v>0</v>
      </c>
      <c r="BE11" s="144">
        <f t="shared" si="6"/>
        <v>0</v>
      </c>
      <c r="BF11" s="98">
        <f t="shared" si="6"/>
        <v>0</v>
      </c>
      <c r="BG11" s="98">
        <f t="shared" si="6"/>
        <v>0</v>
      </c>
      <c r="BH11" s="128">
        <f t="shared" si="6"/>
        <v>0</v>
      </c>
      <c r="BI11" s="128">
        <f t="shared" si="6"/>
        <v>0</v>
      </c>
      <c r="BJ11" s="128">
        <f t="shared" si="6"/>
        <v>0</v>
      </c>
      <c r="BK11" s="211">
        <f t="shared" si="6"/>
        <v>0</v>
      </c>
      <c r="BL11" s="226">
        <f t="shared" ref="BL11:BR11" si="7">+BL9</f>
        <v>0</v>
      </c>
      <c r="BM11" s="98">
        <f t="shared" si="7"/>
        <v>0</v>
      </c>
      <c r="BN11" s="98">
        <f t="shared" si="7"/>
        <v>0</v>
      </c>
      <c r="BO11" s="98">
        <f t="shared" si="7"/>
        <v>0</v>
      </c>
      <c r="BP11" s="97">
        <f t="shared" si="7"/>
        <v>0</v>
      </c>
      <c r="BQ11" s="98">
        <f t="shared" si="7"/>
        <v>0</v>
      </c>
      <c r="BR11" s="105">
        <f t="shared" si="7"/>
        <v>0</v>
      </c>
      <c r="BS11" s="150"/>
      <c r="BT11" s="151">
        <f>+BT9</f>
        <v>9997.9700000000012</v>
      </c>
      <c r="BU11" s="240">
        <f>+BU9</f>
        <v>0</v>
      </c>
    </row>
    <row r="12" spans="2:74" ht="15.75" thickBot="1" x14ac:dyDescent="0.3">
      <c r="B12" s="76"/>
      <c r="C12" s="73"/>
      <c r="D12" s="204"/>
      <c r="E12" s="73"/>
      <c r="F12" s="73"/>
      <c r="G12" s="74"/>
      <c r="H12" s="73"/>
      <c r="I12" s="73"/>
      <c r="J12" s="73"/>
      <c r="K12" s="73"/>
      <c r="L12" s="73"/>
      <c r="M12" s="205"/>
      <c r="N12" s="204"/>
      <c r="O12" s="73"/>
      <c r="P12" s="73"/>
      <c r="Q12" s="73"/>
      <c r="R12" s="77"/>
      <c r="S12" s="73"/>
      <c r="T12" s="73"/>
      <c r="U12" s="73"/>
      <c r="V12" s="73"/>
      <c r="W12" s="224"/>
      <c r="X12" s="204"/>
      <c r="Y12" s="73"/>
      <c r="Z12" s="73"/>
      <c r="AA12" s="73"/>
      <c r="AB12" s="77"/>
      <c r="AC12" s="73"/>
      <c r="AD12" s="73"/>
      <c r="AE12" s="73"/>
      <c r="AF12" s="73"/>
      <c r="AG12" s="224"/>
      <c r="AH12" s="204"/>
      <c r="AI12" s="73"/>
      <c r="AJ12" s="73"/>
      <c r="AK12" s="73"/>
      <c r="AL12" s="77"/>
      <c r="AM12" s="73"/>
      <c r="AN12" s="73"/>
      <c r="AO12" s="73"/>
      <c r="AP12" s="73"/>
      <c r="AQ12" s="224"/>
      <c r="AR12" s="204"/>
      <c r="AS12" s="73"/>
      <c r="AT12" s="73"/>
      <c r="AU12" s="73"/>
      <c r="AV12" s="77"/>
      <c r="AW12" s="73"/>
      <c r="AX12" s="73"/>
      <c r="AY12" s="73"/>
      <c r="AZ12" s="73"/>
      <c r="BA12" s="224"/>
      <c r="BB12" s="204"/>
      <c r="BC12" s="73"/>
      <c r="BD12" s="73"/>
      <c r="BE12" s="73"/>
      <c r="BF12" s="77"/>
      <c r="BG12" s="73"/>
      <c r="BH12" s="73"/>
      <c r="BI12" s="73"/>
      <c r="BJ12" s="73"/>
      <c r="BK12" s="224"/>
      <c r="BL12" s="204"/>
      <c r="BM12" s="73"/>
      <c r="BN12" s="73"/>
      <c r="BO12" s="73"/>
      <c r="BP12" s="131"/>
      <c r="BQ12" s="121"/>
      <c r="BR12" s="75"/>
      <c r="BS12" s="73"/>
      <c r="BT12" s="73"/>
      <c r="BU12" s="205"/>
    </row>
    <row r="13" spans="2:74" s="45" customFormat="1" ht="21.75" customHeight="1" thickBot="1" x14ac:dyDescent="0.3">
      <c r="B13" s="92" t="s">
        <v>82</v>
      </c>
      <c r="C13" s="198"/>
      <c r="D13" s="212"/>
      <c r="E13" s="156"/>
      <c r="F13" s="156"/>
      <c r="G13" s="151">
        <f>+G11</f>
        <v>-28506.18</v>
      </c>
      <c r="H13" s="95">
        <f>+H11</f>
        <v>-28506.18</v>
      </c>
      <c r="I13" s="156"/>
      <c r="J13" s="156"/>
      <c r="K13" s="156"/>
      <c r="L13" s="151">
        <f>+L11</f>
        <v>0</v>
      </c>
      <c r="M13" s="211">
        <f>+M11</f>
        <v>0</v>
      </c>
      <c r="N13" s="227">
        <f>+N11</f>
        <v>-28506.18</v>
      </c>
      <c r="O13" s="95">
        <f>+O11</f>
        <v>38504.15</v>
      </c>
      <c r="P13" s="95">
        <f t="shared" ref="P13:W13" si="8">+P11</f>
        <v>0</v>
      </c>
      <c r="Q13" s="95">
        <f t="shared" si="8"/>
        <v>0</v>
      </c>
      <c r="R13" s="95">
        <f t="shared" si="8"/>
        <v>9997.9700000000012</v>
      </c>
      <c r="S13" s="95">
        <f t="shared" si="8"/>
        <v>0</v>
      </c>
      <c r="T13" s="95">
        <f t="shared" si="8"/>
        <v>0</v>
      </c>
      <c r="U13" s="95">
        <f t="shared" si="8"/>
        <v>0</v>
      </c>
      <c r="V13" s="95">
        <f t="shared" si="8"/>
        <v>0</v>
      </c>
      <c r="W13" s="211">
        <f t="shared" si="8"/>
        <v>0</v>
      </c>
      <c r="X13" s="227">
        <f>+X11</f>
        <v>9997.9700000000012</v>
      </c>
      <c r="Y13" s="95">
        <f>+Y11</f>
        <v>0</v>
      </c>
      <c r="Z13" s="95">
        <f t="shared" ref="Z13:AG13" si="9">+Z11</f>
        <v>0</v>
      </c>
      <c r="AA13" s="95">
        <f t="shared" si="9"/>
        <v>0</v>
      </c>
      <c r="AB13" s="95">
        <f t="shared" si="9"/>
        <v>9997.9700000000012</v>
      </c>
      <c r="AC13" s="95">
        <f t="shared" si="9"/>
        <v>0</v>
      </c>
      <c r="AD13" s="95">
        <f t="shared" si="9"/>
        <v>0</v>
      </c>
      <c r="AE13" s="95">
        <f t="shared" si="9"/>
        <v>0</v>
      </c>
      <c r="AF13" s="95">
        <f t="shared" si="9"/>
        <v>0</v>
      </c>
      <c r="AG13" s="211">
        <f t="shared" si="9"/>
        <v>0</v>
      </c>
      <c r="AH13" s="227">
        <f>+AH11</f>
        <v>9997.9700000000012</v>
      </c>
      <c r="AI13" s="95">
        <f>+AI11</f>
        <v>0</v>
      </c>
      <c r="AJ13" s="95">
        <f t="shared" ref="AJ13:AQ13" si="10">+AJ11</f>
        <v>0</v>
      </c>
      <c r="AK13" s="95">
        <f t="shared" si="10"/>
        <v>0</v>
      </c>
      <c r="AL13" s="95">
        <f t="shared" si="10"/>
        <v>9997.9700000000012</v>
      </c>
      <c r="AM13" s="95">
        <f t="shared" si="10"/>
        <v>0</v>
      </c>
      <c r="AN13" s="95">
        <f t="shared" si="10"/>
        <v>0</v>
      </c>
      <c r="AO13" s="95">
        <f t="shared" si="10"/>
        <v>0</v>
      </c>
      <c r="AP13" s="95">
        <f t="shared" si="10"/>
        <v>0</v>
      </c>
      <c r="AQ13" s="211">
        <f t="shared" si="10"/>
        <v>0</v>
      </c>
      <c r="AR13" s="227">
        <f>+AR11</f>
        <v>9997.9700000000012</v>
      </c>
      <c r="AS13" s="95">
        <f>+AS11</f>
        <v>0</v>
      </c>
      <c r="AT13" s="95">
        <f t="shared" ref="AT13:BA13" si="11">+AT11</f>
        <v>0</v>
      </c>
      <c r="AU13" s="95">
        <f t="shared" si="11"/>
        <v>0</v>
      </c>
      <c r="AV13" s="95">
        <f t="shared" si="11"/>
        <v>9997.9700000000012</v>
      </c>
      <c r="AW13" s="95">
        <f t="shared" si="11"/>
        <v>0</v>
      </c>
      <c r="AX13" s="95">
        <f t="shared" si="11"/>
        <v>0</v>
      </c>
      <c r="AY13" s="95">
        <f t="shared" si="11"/>
        <v>0</v>
      </c>
      <c r="AZ13" s="95">
        <f t="shared" si="11"/>
        <v>0</v>
      </c>
      <c r="BA13" s="211">
        <f t="shared" si="11"/>
        <v>0</v>
      </c>
      <c r="BB13" s="227">
        <f>+BB11</f>
        <v>9997.9700000000012</v>
      </c>
      <c r="BC13" s="95">
        <f>+BC11</f>
        <v>-9997.9700000000012</v>
      </c>
      <c r="BD13" s="95">
        <f t="shared" ref="BD13:BK13" si="12">+BD11</f>
        <v>0</v>
      </c>
      <c r="BE13" s="95">
        <f t="shared" si="12"/>
        <v>0</v>
      </c>
      <c r="BF13" s="95">
        <f t="shared" si="12"/>
        <v>0</v>
      </c>
      <c r="BG13" s="95">
        <f t="shared" si="12"/>
        <v>0</v>
      </c>
      <c r="BH13" s="95">
        <f t="shared" si="12"/>
        <v>0</v>
      </c>
      <c r="BI13" s="95">
        <f t="shared" si="12"/>
        <v>0</v>
      </c>
      <c r="BJ13" s="95">
        <f t="shared" si="12"/>
        <v>0</v>
      </c>
      <c r="BK13" s="211">
        <f t="shared" si="12"/>
        <v>0</v>
      </c>
      <c r="BL13" s="227">
        <f t="shared" ref="BL13:BR13" si="13">+BL11</f>
        <v>0</v>
      </c>
      <c r="BM13" s="95">
        <f t="shared" si="13"/>
        <v>0</v>
      </c>
      <c r="BN13" s="95">
        <f t="shared" si="13"/>
        <v>0</v>
      </c>
      <c r="BO13" s="95">
        <f t="shared" si="13"/>
        <v>0</v>
      </c>
      <c r="BP13" s="101">
        <f t="shared" si="13"/>
        <v>0</v>
      </c>
      <c r="BQ13" s="95">
        <f t="shared" si="13"/>
        <v>0</v>
      </c>
      <c r="BR13" s="96">
        <f t="shared" si="13"/>
        <v>0</v>
      </c>
      <c r="BS13" s="150"/>
      <c r="BT13" s="151">
        <f>+BT11</f>
        <v>9997.9700000000012</v>
      </c>
      <c r="BU13" s="241">
        <f>+BU11</f>
        <v>0</v>
      </c>
    </row>
    <row r="14" spans="2:74" ht="15.75" thickBot="1" x14ac:dyDescent="0.3">
      <c r="B14" s="76"/>
      <c r="C14" s="73"/>
      <c r="D14" s="204"/>
      <c r="E14" s="73"/>
      <c r="F14" s="73"/>
      <c r="G14" s="74"/>
      <c r="H14" s="73"/>
      <c r="I14" s="73"/>
      <c r="J14" s="73"/>
      <c r="K14" s="73"/>
      <c r="L14" s="73"/>
      <c r="M14" s="205"/>
      <c r="N14" s="204"/>
      <c r="O14" s="73"/>
      <c r="P14" s="73"/>
      <c r="Q14" s="73"/>
      <c r="R14" s="77"/>
      <c r="S14" s="73"/>
      <c r="T14" s="73"/>
      <c r="U14" s="73"/>
      <c r="V14" s="73"/>
      <c r="W14" s="224"/>
      <c r="X14" s="204"/>
      <c r="Y14" s="73"/>
      <c r="Z14" s="73"/>
      <c r="AA14" s="73"/>
      <c r="AB14" s="77"/>
      <c r="AC14" s="73"/>
      <c r="AD14" s="73"/>
      <c r="AE14" s="73"/>
      <c r="AF14" s="73"/>
      <c r="AG14" s="224"/>
      <c r="AH14" s="204"/>
      <c r="AI14" s="73"/>
      <c r="AJ14" s="73"/>
      <c r="AK14" s="73"/>
      <c r="AL14" s="77"/>
      <c r="AM14" s="73"/>
      <c r="AN14" s="73"/>
      <c r="AO14" s="73"/>
      <c r="AP14" s="73"/>
      <c r="AQ14" s="224"/>
      <c r="AR14" s="204"/>
      <c r="AS14" s="73"/>
      <c r="AT14" s="73"/>
      <c r="AU14" s="73"/>
      <c r="AV14" s="77"/>
      <c r="AW14" s="73"/>
      <c r="AX14" s="73"/>
      <c r="AY14" s="73"/>
      <c r="AZ14" s="73"/>
      <c r="BA14" s="224"/>
      <c r="BB14" s="204"/>
      <c r="BC14" s="73"/>
      <c r="BD14" s="73"/>
      <c r="BE14" s="73"/>
      <c r="BF14" s="77"/>
      <c r="BG14" s="73"/>
      <c r="BH14" s="73"/>
      <c r="BI14" s="73"/>
      <c r="BJ14" s="73"/>
      <c r="BK14" s="224"/>
      <c r="BL14" s="204"/>
      <c r="BM14" s="73"/>
      <c r="BN14" s="73"/>
      <c r="BO14" s="73"/>
      <c r="BP14" s="131"/>
      <c r="BQ14" s="121"/>
      <c r="BR14" s="75"/>
      <c r="BS14" s="73"/>
      <c r="BT14" s="73"/>
      <c r="BU14" s="205"/>
    </row>
    <row r="15" spans="2:74" ht="15.75" thickBot="1" x14ac:dyDescent="0.3">
      <c r="B15" s="78" t="s">
        <v>96</v>
      </c>
      <c r="C15" s="199">
        <v>1508</v>
      </c>
      <c r="D15" s="213"/>
      <c r="E15" s="208"/>
      <c r="F15" s="208"/>
      <c r="G15" s="119">
        <v>13973.06</v>
      </c>
      <c r="H15" s="79">
        <f t="shared" ref="H15:H19" si="14">G15</f>
        <v>13973.06</v>
      </c>
      <c r="I15" s="208"/>
      <c r="J15" s="208"/>
      <c r="K15" s="208"/>
      <c r="L15" s="119">
        <v>666.45</v>
      </c>
      <c r="M15" s="214">
        <f t="shared" ref="M15:M19" si="15">L15</f>
        <v>666.45</v>
      </c>
      <c r="N15" s="228">
        <f>+H15</f>
        <v>13973.06</v>
      </c>
      <c r="O15" s="119">
        <v>0</v>
      </c>
      <c r="P15" s="119"/>
      <c r="Q15" s="119"/>
      <c r="R15" s="79">
        <f t="shared" ref="R15:R18" si="16">N15+O15-P15+Q15</f>
        <v>13973.06</v>
      </c>
      <c r="S15" s="120">
        <f>+M15</f>
        <v>666.45</v>
      </c>
      <c r="T15" s="119">
        <v>167.33999999999992</v>
      </c>
      <c r="U15" s="119"/>
      <c r="V15" s="119"/>
      <c r="W15" s="214">
        <f t="shared" ref="W15" si="17">S15+T15-U15+V15</f>
        <v>833.79</v>
      </c>
      <c r="X15" s="228">
        <f t="shared" ref="X15:X21" si="18">+R15</f>
        <v>13973.06</v>
      </c>
      <c r="Y15" s="119">
        <v>0</v>
      </c>
      <c r="Z15" s="119"/>
      <c r="AA15" s="119"/>
      <c r="AB15" s="79">
        <f t="shared" ref="AB15:AB18" si="19">X15+Y15-Z15+AA15</f>
        <v>13973.06</v>
      </c>
      <c r="AC15" s="120">
        <f t="shared" ref="AC15:AC21" si="20">+W15</f>
        <v>833.79</v>
      </c>
      <c r="AD15" s="119">
        <v>260.52</v>
      </c>
      <c r="AE15" s="119"/>
      <c r="AF15" s="119"/>
      <c r="AG15" s="214">
        <f t="shared" ref="AG15" si="21">AC15+AD15-AE15+AF15</f>
        <v>1094.31</v>
      </c>
      <c r="AH15" s="228">
        <f t="shared" ref="AH15:AH21" si="22">+AB15</f>
        <v>13973.06</v>
      </c>
      <c r="AI15" s="119">
        <v>0</v>
      </c>
      <c r="AJ15" s="119"/>
      <c r="AK15" s="119"/>
      <c r="AL15" s="79">
        <f t="shared" ref="AL15:AL18" si="23">AH15+AI15-AJ15+AK15</f>
        <v>13973.06</v>
      </c>
      <c r="AM15" s="120">
        <f t="shared" ref="AM15:AM21" si="24">+AG15</f>
        <v>1094.31</v>
      </c>
      <c r="AN15" s="119">
        <v>313.93000000000006</v>
      </c>
      <c r="AO15" s="119"/>
      <c r="AP15" s="119"/>
      <c r="AQ15" s="214">
        <f t="shared" ref="AQ15" si="25">AM15+AN15-AO15+AP15</f>
        <v>1408.24</v>
      </c>
      <c r="AR15" s="228">
        <f t="shared" ref="AR15:AR21" si="26">+AL15</f>
        <v>13973.06</v>
      </c>
      <c r="AS15" s="119"/>
      <c r="AT15" s="119"/>
      <c r="AU15" s="119"/>
      <c r="AV15" s="79">
        <f t="shared" ref="AV15:AV18" si="27">AR15+AS15-AT15+AU15</f>
        <v>13973.06</v>
      </c>
      <c r="AW15" s="120">
        <f t="shared" ref="AW15:AW21" si="28">+AQ15</f>
        <v>1408.24</v>
      </c>
      <c r="AX15" s="119">
        <v>191.20000000000005</v>
      </c>
      <c r="AY15" s="119"/>
      <c r="AZ15" s="119"/>
      <c r="BA15" s="214">
        <f t="shared" ref="BA15" si="29">AW15+AX15-AY15+AZ15</f>
        <v>1599.44</v>
      </c>
      <c r="BB15" s="228">
        <f t="shared" ref="BB15:BB19" si="30">AV15</f>
        <v>13973.06</v>
      </c>
      <c r="BC15" s="119"/>
      <c r="BD15" s="119"/>
      <c r="BE15" s="119"/>
      <c r="BF15" s="79">
        <f t="shared" ref="BF15:BF19" si="31">BB15+BC15-BD15+BE15</f>
        <v>13973.06</v>
      </c>
      <c r="BG15" s="120">
        <f t="shared" ref="BG15:BG18" si="32">BA15</f>
        <v>1599.44</v>
      </c>
      <c r="BH15" s="119">
        <f>(BB15+BF15)/2*0.57%</f>
        <v>79.646441999999993</v>
      </c>
      <c r="BI15" s="119"/>
      <c r="BJ15" s="119"/>
      <c r="BK15" s="214">
        <f t="shared" ref="BK15:BK21" si="33">BG15+BH15-BI15+BJ15</f>
        <v>1679.086442</v>
      </c>
      <c r="BL15" s="242"/>
      <c r="BM15" s="80"/>
      <c r="BN15" s="81">
        <f t="shared" ref="BN15:BN19" si="34">BF15-BL15</f>
        <v>13973.06</v>
      </c>
      <c r="BO15" s="81">
        <f t="shared" ref="BO15" si="35">BK15-BM15</f>
        <v>1679.086442</v>
      </c>
      <c r="BP15" s="132">
        <f t="shared" ref="BP15:BP19" si="36">(BF15+BN15)/2*0.57%</f>
        <v>79.646441999999993</v>
      </c>
      <c r="BQ15" s="121">
        <f t="shared" ref="BQ15" si="37">BO15+BP15</f>
        <v>1758.732884</v>
      </c>
      <c r="BR15" s="82">
        <f t="shared" ref="BR15" si="38">IF(BS15="Yes", SUM(BN15:BP15), 0)</f>
        <v>0</v>
      </c>
      <c r="BS15" s="145" t="s">
        <v>39</v>
      </c>
      <c r="BT15" s="119">
        <f>AV15+BA15</f>
        <v>15572.5</v>
      </c>
      <c r="BU15" s="243">
        <f t="shared" ref="BU15" si="39">BT15-SUM(AV15,BA15)</f>
        <v>0</v>
      </c>
    </row>
    <row r="16" spans="2:74" ht="15.75" thickBot="1" x14ac:dyDescent="0.3">
      <c r="B16" s="78" t="s">
        <v>86</v>
      </c>
      <c r="C16" s="199">
        <v>1509</v>
      </c>
      <c r="D16" s="213"/>
      <c r="E16" s="208"/>
      <c r="F16" s="208"/>
      <c r="G16" s="119">
        <v>0</v>
      </c>
      <c r="H16" s="79">
        <f>D16+E16-F16+G16</f>
        <v>0</v>
      </c>
      <c r="I16" s="208"/>
      <c r="J16" s="208"/>
      <c r="K16" s="208"/>
      <c r="L16" s="119">
        <v>0</v>
      </c>
      <c r="M16" s="214">
        <f>I16+J16-K16+L16</f>
        <v>0</v>
      </c>
      <c r="N16" s="228">
        <f t="shared" ref="N16:N21" si="40">+H16</f>
        <v>0</v>
      </c>
      <c r="O16" s="119">
        <v>0</v>
      </c>
      <c r="P16" s="119"/>
      <c r="Q16" s="119"/>
      <c r="R16" s="79">
        <f>N16+O16-P16+Q16</f>
        <v>0</v>
      </c>
      <c r="S16" s="120">
        <f t="shared" ref="S16:S21" si="41">+M16</f>
        <v>0</v>
      </c>
      <c r="T16" s="119">
        <v>0</v>
      </c>
      <c r="U16" s="119"/>
      <c r="V16" s="119"/>
      <c r="W16" s="214">
        <f>S16+T16-U16+V16</f>
        <v>0</v>
      </c>
      <c r="X16" s="228">
        <f t="shared" si="18"/>
        <v>0</v>
      </c>
      <c r="Y16" s="119">
        <v>0</v>
      </c>
      <c r="Z16" s="119"/>
      <c r="AA16" s="119"/>
      <c r="AB16" s="79">
        <f>X16+Y16-Z16+AA16</f>
        <v>0</v>
      </c>
      <c r="AC16" s="120">
        <f t="shared" si="20"/>
        <v>0</v>
      </c>
      <c r="AD16" s="119">
        <v>0</v>
      </c>
      <c r="AE16" s="119"/>
      <c r="AF16" s="119"/>
      <c r="AG16" s="214">
        <f>AC16+AD16-AE16+AF16</f>
        <v>0</v>
      </c>
      <c r="AH16" s="228">
        <f t="shared" si="22"/>
        <v>0</v>
      </c>
      <c r="AI16" s="119">
        <v>0</v>
      </c>
      <c r="AJ16" s="119"/>
      <c r="AK16" s="119"/>
      <c r="AL16" s="79">
        <f>AH16+AI16-AJ16+AK16</f>
        <v>0</v>
      </c>
      <c r="AM16" s="120">
        <f t="shared" si="24"/>
        <v>0</v>
      </c>
      <c r="AN16" s="119">
        <v>0</v>
      </c>
      <c r="AO16" s="119"/>
      <c r="AP16" s="119"/>
      <c r="AQ16" s="214">
        <f>AM16+AN16-AO16+AP16</f>
        <v>0</v>
      </c>
      <c r="AR16" s="228">
        <f t="shared" si="26"/>
        <v>0</v>
      </c>
      <c r="AS16" s="119">
        <v>833000</v>
      </c>
      <c r="AT16" s="119"/>
      <c r="AU16" s="119"/>
      <c r="AV16" s="79">
        <f>AR16+AS16-AT16+AU16</f>
        <v>833000</v>
      </c>
      <c r="AW16" s="120">
        <f t="shared" si="28"/>
        <v>0</v>
      </c>
      <c r="AX16" s="119">
        <v>1883.1499999999999</v>
      </c>
      <c r="AY16" s="119"/>
      <c r="AZ16" s="119"/>
      <c r="BA16" s="214">
        <f>AW16+AX16-AY16+AZ16</f>
        <v>1883.1499999999999</v>
      </c>
      <c r="BB16" s="228">
        <f>AV16</f>
        <v>833000</v>
      </c>
      <c r="BC16" s="119"/>
      <c r="BD16" s="119"/>
      <c r="BE16" s="119"/>
      <c r="BF16" s="79">
        <f>BB16+BC16-BD16+BE16</f>
        <v>833000</v>
      </c>
      <c r="BG16" s="120">
        <f>BA16</f>
        <v>1883.1499999999999</v>
      </c>
      <c r="BH16" s="119">
        <f t="shared" ref="BH16" si="42">(BB16+BF16)/2*0.57%</f>
        <v>4748.0999999999995</v>
      </c>
      <c r="BI16" s="119"/>
      <c r="BJ16" s="119"/>
      <c r="BK16" s="214">
        <f t="shared" si="33"/>
        <v>6631.2499999999991</v>
      </c>
      <c r="BL16" s="242"/>
      <c r="BM16" s="80"/>
      <c r="BN16" s="81">
        <f>BF16-BL16</f>
        <v>833000</v>
      </c>
      <c r="BO16" s="81">
        <f t="shared" ref="BO16:BO21" si="43">BK16-BM16</f>
        <v>6631.2499999999991</v>
      </c>
      <c r="BP16" s="132">
        <f>(BF16+BN16)/2*0.57%</f>
        <v>4748.0999999999995</v>
      </c>
      <c r="BQ16" s="121">
        <f>BO16+BP16</f>
        <v>11379.349999999999</v>
      </c>
      <c r="BR16" s="82">
        <f>IF(BS16="Yes", SUM(BN16:BP16), 0)</f>
        <v>0</v>
      </c>
      <c r="BS16" s="145" t="s">
        <v>39</v>
      </c>
      <c r="BT16" s="119">
        <f>AV16+BA16</f>
        <v>834883.15</v>
      </c>
      <c r="BU16" s="243">
        <f>BT16-SUM(AV16,BA16)</f>
        <v>0</v>
      </c>
    </row>
    <row r="17" spans="1:75" ht="15.75" thickBot="1" x14ac:dyDescent="0.3">
      <c r="B17" s="78" t="s">
        <v>83</v>
      </c>
      <c r="C17" s="200">
        <v>1533</v>
      </c>
      <c r="D17" s="213"/>
      <c r="E17" s="118"/>
      <c r="F17" s="118"/>
      <c r="G17" s="119">
        <v>145669</v>
      </c>
      <c r="H17" s="79">
        <f t="shared" si="14"/>
        <v>145669</v>
      </c>
      <c r="I17" s="118"/>
      <c r="J17" s="118"/>
      <c r="K17" s="118"/>
      <c r="L17" s="119">
        <v>1454.79</v>
      </c>
      <c r="M17" s="214">
        <f t="shared" si="15"/>
        <v>1454.79</v>
      </c>
      <c r="N17" s="228">
        <f t="shared" si="40"/>
        <v>145669</v>
      </c>
      <c r="O17" s="119">
        <v>-12848</v>
      </c>
      <c r="P17" s="119"/>
      <c r="Q17" s="119"/>
      <c r="R17" s="79">
        <f t="shared" si="16"/>
        <v>132821</v>
      </c>
      <c r="S17" s="120">
        <f t="shared" si="41"/>
        <v>1454.79</v>
      </c>
      <c r="T17" s="119"/>
      <c r="U17" s="119"/>
      <c r="V17" s="119"/>
      <c r="W17" s="214">
        <f>S17+T17-U17+V17</f>
        <v>1454.79</v>
      </c>
      <c r="X17" s="228">
        <f t="shared" si="18"/>
        <v>132821</v>
      </c>
      <c r="Y17" s="119">
        <v>-12780</v>
      </c>
      <c r="Z17" s="119"/>
      <c r="AA17" s="119"/>
      <c r="AB17" s="79">
        <f t="shared" si="19"/>
        <v>120041</v>
      </c>
      <c r="AC17" s="120">
        <f t="shared" si="20"/>
        <v>1454.79</v>
      </c>
      <c r="AD17" s="119">
        <v>0</v>
      </c>
      <c r="AE17" s="119"/>
      <c r="AF17" s="119"/>
      <c r="AG17" s="214">
        <f>AC17+AD17-AE17+AF17</f>
        <v>1454.79</v>
      </c>
      <c r="AH17" s="228">
        <f t="shared" si="22"/>
        <v>120041</v>
      </c>
      <c r="AI17" s="119">
        <v>-13375</v>
      </c>
      <c r="AJ17" s="119"/>
      <c r="AK17" s="119"/>
      <c r="AL17" s="79">
        <f t="shared" si="23"/>
        <v>106666</v>
      </c>
      <c r="AM17" s="120">
        <f t="shared" si="24"/>
        <v>1454.79</v>
      </c>
      <c r="AN17" s="119">
        <v>0</v>
      </c>
      <c r="AO17" s="119"/>
      <c r="AP17" s="119"/>
      <c r="AQ17" s="214">
        <f>AM17+AN17-AO17+AP17</f>
        <v>1454.79</v>
      </c>
      <c r="AR17" s="228">
        <f t="shared" si="26"/>
        <v>106666</v>
      </c>
      <c r="AS17" s="119">
        <v>-12192</v>
      </c>
      <c r="AT17" s="119"/>
      <c r="AU17" s="119"/>
      <c r="AV17" s="79">
        <f t="shared" si="27"/>
        <v>94474</v>
      </c>
      <c r="AW17" s="120">
        <f t="shared" si="28"/>
        <v>1454.79</v>
      </c>
      <c r="AX17" s="119"/>
      <c r="AY17" s="119"/>
      <c r="AZ17" s="119"/>
      <c r="BA17" s="214">
        <f>AW17+AX17-AY17+AZ17</f>
        <v>1454.79</v>
      </c>
      <c r="BB17" s="228">
        <f t="shared" si="30"/>
        <v>94474</v>
      </c>
      <c r="BC17" s="119"/>
      <c r="BD17" s="119"/>
      <c r="BE17" s="119"/>
      <c r="BF17" s="79">
        <f t="shared" si="31"/>
        <v>94474</v>
      </c>
      <c r="BG17" s="120">
        <f t="shared" si="32"/>
        <v>1454.79</v>
      </c>
      <c r="BH17" s="119">
        <f t="shared" ref="BH17:BH19" si="44">(BB17+BF17)/2*0.57%</f>
        <v>538.50179999999989</v>
      </c>
      <c r="BI17" s="119"/>
      <c r="BJ17" s="119"/>
      <c r="BK17" s="214">
        <f t="shared" si="33"/>
        <v>1993.2918</v>
      </c>
      <c r="BL17" s="242"/>
      <c r="BM17" s="80"/>
      <c r="BN17" s="81">
        <f>BF17-BL17</f>
        <v>94474</v>
      </c>
      <c r="BO17" s="81">
        <f t="shared" si="43"/>
        <v>1993.2918</v>
      </c>
      <c r="BP17" s="132">
        <f t="shared" si="36"/>
        <v>538.50179999999989</v>
      </c>
      <c r="BQ17" s="121">
        <f>BO17+BP17</f>
        <v>2531.7936</v>
      </c>
      <c r="BR17" s="82">
        <f t="shared" ref="BR17:BR18" si="45">IF(BS17="Yes", SUM(BN17:BP17), 0)</f>
        <v>0</v>
      </c>
      <c r="BS17" s="145" t="s">
        <v>39</v>
      </c>
      <c r="BT17" s="119">
        <f t="shared" ref="BT17:BT21" si="46">AV17+BA17</f>
        <v>95928.79</v>
      </c>
      <c r="BU17" s="243">
        <f t="shared" ref="BU17:BU19" si="47">BT17-SUM(AV17,BA17)</f>
        <v>0</v>
      </c>
    </row>
    <row r="18" spans="1:75" ht="30" thickBot="1" x14ac:dyDescent="0.3">
      <c r="B18" s="83" t="s">
        <v>84</v>
      </c>
      <c r="C18" s="200">
        <v>1555</v>
      </c>
      <c r="D18" s="213"/>
      <c r="E18" s="118"/>
      <c r="F18" s="118"/>
      <c r="G18" s="119">
        <v>105994.33999999997</v>
      </c>
      <c r="H18" s="79">
        <f t="shared" si="14"/>
        <v>105994.33999999997</v>
      </c>
      <c r="I18" s="118"/>
      <c r="J18" s="118"/>
      <c r="K18" s="118"/>
      <c r="L18" s="119">
        <v>31961.599999999999</v>
      </c>
      <c r="M18" s="214">
        <f>L18</f>
        <v>31961.599999999999</v>
      </c>
      <c r="N18" s="228">
        <f t="shared" si="40"/>
        <v>105994.33999999997</v>
      </c>
      <c r="O18" s="119">
        <v>-95957.939999999944</v>
      </c>
      <c r="P18" s="119"/>
      <c r="Q18" s="119"/>
      <c r="R18" s="79">
        <f t="shared" si="16"/>
        <v>10036.400000000023</v>
      </c>
      <c r="S18" s="120">
        <f t="shared" si="41"/>
        <v>31961.599999999999</v>
      </c>
      <c r="T18" s="119">
        <v>383.87000000000262</v>
      </c>
      <c r="U18" s="119"/>
      <c r="V18" s="119"/>
      <c r="W18" s="214">
        <f>S18+T18-U18+V18</f>
        <v>32345.47</v>
      </c>
      <c r="X18" s="228">
        <f t="shared" si="18"/>
        <v>10036.400000000023</v>
      </c>
      <c r="Y18" s="119">
        <v>0</v>
      </c>
      <c r="Z18" s="119"/>
      <c r="AA18" s="119"/>
      <c r="AB18" s="79">
        <f t="shared" si="19"/>
        <v>10036.400000000023</v>
      </c>
      <c r="AC18" s="120">
        <f t="shared" si="20"/>
        <v>32345.47</v>
      </c>
      <c r="AD18" s="119">
        <v>187.12999999999738</v>
      </c>
      <c r="AE18" s="119"/>
      <c r="AF18" s="119"/>
      <c r="AG18" s="214">
        <f>AC18+AD18-AE18+AF18</f>
        <v>32532.6</v>
      </c>
      <c r="AH18" s="228">
        <f t="shared" si="22"/>
        <v>10036.400000000023</v>
      </c>
      <c r="AI18" s="119">
        <v>0</v>
      </c>
      <c r="AJ18" s="119"/>
      <c r="AK18" s="119"/>
      <c r="AL18" s="79">
        <f t="shared" si="23"/>
        <v>10036.400000000023</v>
      </c>
      <c r="AM18" s="120">
        <f t="shared" si="24"/>
        <v>32532.6</v>
      </c>
      <c r="AN18" s="119">
        <v>224.09000000000015</v>
      </c>
      <c r="AO18" s="119"/>
      <c r="AP18" s="119"/>
      <c r="AQ18" s="214">
        <f>AM18+AN18-AO18+AP18</f>
        <v>32756.69</v>
      </c>
      <c r="AR18" s="228">
        <f t="shared" si="26"/>
        <v>10036.400000000023</v>
      </c>
      <c r="AS18" s="119"/>
      <c r="AT18" s="119"/>
      <c r="AU18" s="119"/>
      <c r="AV18" s="79">
        <f t="shared" si="27"/>
        <v>10036.400000000023</v>
      </c>
      <c r="AW18" s="120">
        <f t="shared" si="28"/>
        <v>32756.69</v>
      </c>
      <c r="AX18" s="119">
        <v>137.32000000000335</v>
      </c>
      <c r="AY18" s="119"/>
      <c r="AZ18" s="119"/>
      <c r="BA18" s="214">
        <f>AW18+AX18-AY18+AZ18</f>
        <v>32894.01</v>
      </c>
      <c r="BB18" s="228">
        <f t="shared" si="30"/>
        <v>10036.400000000023</v>
      </c>
      <c r="BC18" s="119"/>
      <c r="BD18" s="119"/>
      <c r="BE18" s="119"/>
      <c r="BF18" s="79">
        <f t="shared" si="31"/>
        <v>10036.400000000023</v>
      </c>
      <c r="BG18" s="120">
        <f t="shared" si="32"/>
        <v>32894.01</v>
      </c>
      <c r="BH18" s="119">
        <f t="shared" si="44"/>
        <v>57.207480000000125</v>
      </c>
      <c r="BI18" s="119"/>
      <c r="BJ18" s="119"/>
      <c r="BK18" s="214">
        <f t="shared" si="33"/>
        <v>32951.217479999999</v>
      </c>
      <c r="BL18" s="242"/>
      <c r="BM18" s="80"/>
      <c r="BN18" s="81">
        <f>BF18-BL18</f>
        <v>10036.400000000023</v>
      </c>
      <c r="BO18" s="81">
        <f t="shared" si="43"/>
        <v>32951.217479999999</v>
      </c>
      <c r="BP18" s="132">
        <f t="shared" si="36"/>
        <v>57.207480000000125</v>
      </c>
      <c r="BQ18" s="121">
        <f>BO18+BP18</f>
        <v>33008.424959999997</v>
      </c>
      <c r="BR18" s="84">
        <f t="shared" si="45"/>
        <v>0</v>
      </c>
      <c r="BS18" s="145" t="s">
        <v>39</v>
      </c>
      <c r="BT18" s="119">
        <f t="shared" si="46"/>
        <v>42930.410000000025</v>
      </c>
      <c r="BU18" s="243">
        <f t="shared" si="47"/>
        <v>0</v>
      </c>
    </row>
    <row r="19" spans="1:75" s="88" customFormat="1" ht="22.15" customHeight="1" thickBot="1" x14ac:dyDescent="0.25">
      <c r="B19" s="78" t="s">
        <v>78</v>
      </c>
      <c r="C19" s="197">
        <v>2405</v>
      </c>
      <c r="D19" s="206"/>
      <c r="E19" s="207"/>
      <c r="F19" s="207"/>
      <c r="G19" s="119">
        <v>0</v>
      </c>
      <c r="H19" s="85">
        <f t="shared" si="14"/>
        <v>0</v>
      </c>
      <c r="I19" s="208"/>
      <c r="J19" s="207"/>
      <c r="K19" s="207"/>
      <c r="L19" s="119">
        <v>0</v>
      </c>
      <c r="M19" s="209">
        <f t="shared" si="15"/>
        <v>0</v>
      </c>
      <c r="N19" s="228">
        <f t="shared" si="40"/>
        <v>0</v>
      </c>
      <c r="O19" s="128">
        <v>0</v>
      </c>
      <c r="P19" s="128"/>
      <c r="Q19" s="128"/>
      <c r="R19" s="79">
        <f>N19+O19-P19+Q19</f>
        <v>0</v>
      </c>
      <c r="S19" s="120">
        <f t="shared" si="41"/>
        <v>0</v>
      </c>
      <c r="T19" s="119">
        <v>0</v>
      </c>
      <c r="U19" s="128"/>
      <c r="V19" s="128"/>
      <c r="W19" s="209">
        <f t="shared" ref="W19" si="48">S19+T19-U19+V19</f>
        <v>0</v>
      </c>
      <c r="X19" s="225">
        <f t="shared" si="18"/>
        <v>0</v>
      </c>
      <c r="Y19" s="128">
        <v>-9935.16</v>
      </c>
      <c r="Z19" s="128"/>
      <c r="AA19" s="128"/>
      <c r="AB19" s="79">
        <f>X19+Y19-Z19+AA19</f>
        <v>-9935.16</v>
      </c>
      <c r="AC19" s="120">
        <f t="shared" si="20"/>
        <v>0</v>
      </c>
      <c r="AD19" s="119">
        <v>11.04</v>
      </c>
      <c r="AE19" s="128"/>
      <c r="AF19" s="128"/>
      <c r="AG19" s="209">
        <f t="shared" ref="AG19" si="49">AC19+AD19-AE19+AF19</f>
        <v>11.04</v>
      </c>
      <c r="AH19" s="225">
        <f t="shared" si="22"/>
        <v>-9935.16</v>
      </c>
      <c r="AI19" s="128">
        <v>-143935.79999999999</v>
      </c>
      <c r="AJ19" s="128"/>
      <c r="AK19" s="128"/>
      <c r="AL19" s="79">
        <f>AH19+AI19-AJ19+AK19</f>
        <v>-153870.96</v>
      </c>
      <c r="AM19" s="120">
        <f t="shared" si="24"/>
        <v>11.04</v>
      </c>
      <c r="AN19" s="119">
        <v>-1860.52</v>
      </c>
      <c r="AO19" s="128"/>
      <c r="AP19" s="128"/>
      <c r="AQ19" s="209">
        <f t="shared" ref="AQ19" si="50">AM19+AN19-AO19+AP19</f>
        <v>-1849.48</v>
      </c>
      <c r="AR19" s="225">
        <f t="shared" si="26"/>
        <v>-153870.96</v>
      </c>
      <c r="AS19" s="128">
        <v>-220885.29</v>
      </c>
      <c r="AT19" s="128"/>
      <c r="AU19" s="128"/>
      <c r="AV19" s="79">
        <f>AR19+AS19-AT19+AU19</f>
        <v>-374756.25</v>
      </c>
      <c r="AW19" s="120">
        <f t="shared" si="28"/>
        <v>-1849.48</v>
      </c>
      <c r="AX19" s="119">
        <v>-3851.03</v>
      </c>
      <c r="AY19" s="128"/>
      <c r="AZ19" s="128"/>
      <c r="BA19" s="209">
        <f t="shared" ref="BA19" si="51">AW19+AX19-AY19+AZ19</f>
        <v>-5700.51</v>
      </c>
      <c r="BB19" s="225">
        <f t="shared" si="30"/>
        <v>-374756.25</v>
      </c>
      <c r="BC19" s="128"/>
      <c r="BD19" s="128"/>
      <c r="BE19" s="128"/>
      <c r="BF19" s="79">
        <f t="shared" si="31"/>
        <v>-374756.25</v>
      </c>
      <c r="BG19" s="120">
        <f>BA19</f>
        <v>-5700.51</v>
      </c>
      <c r="BH19" s="119">
        <f t="shared" si="44"/>
        <v>-2136.1106249999998</v>
      </c>
      <c r="BI19" s="128"/>
      <c r="BJ19" s="128"/>
      <c r="BK19" s="209">
        <f t="shared" si="33"/>
        <v>-7836.6206249999996</v>
      </c>
      <c r="BL19" s="238"/>
      <c r="BM19" s="86"/>
      <c r="BN19" s="87">
        <f t="shared" si="34"/>
        <v>-374756.25</v>
      </c>
      <c r="BO19" s="87">
        <f t="shared" si="43"/>
        <v>-7836.6206249999996</v>
      </c>
      <c r="BP19" s="132">
        <f t="shared" si="36"/>
        <v>-2136.1106249999998</v>
      </c>
      <c r="BQ19" s="133">
        <f>BO19+BP19</f>
        <v>-9972.7312499999989</v>
      </c>
      <c r="BR19" s="82">
        <f t="shared" ref="BR19" si="52">IF(BS19="Yes", SUM(BN19:BP19), 0)</f>
        <v>0</v>
      </c>
      <c r="BS19" s="145" t="s">
        <v>39</v>
      </c>
      <c r="BT19" s="119">
        <f t="shared" si="46"/>
        <v>-380456.76</v>
      </c>
      <c r="BU19" s="239">
        <f t="shared" si="47"/>
        <v>0</v>
      </c>
    </row>
    <row r="20" spans="1:75" ht="15.75" thickBot="1" x14ac:dyDescent="0.3">
      <c r="B20" s="89" t="s">
        <v>80</v>
      </c>
      <c r="C20" s="197">
        <v>1592</v>
      </c>
      <c r="D20" s="213"/>
      <c r="E20" s="208"/>
      <c r="F20" s="208"/>
      <c r="G20" s="119">
        <v>0</v>
      </c>
      <c r="H20" s="79">
        <f>D20+E20-F20+G20</f>
        <v>0</v>
      </c>
      <c r="I20" s="118"/>
      <c r="J20" s="208"/>
      <c r="K20" s="208"/>
      <c r="L20" s="119">
        <v>0</v>
      </c>
      <c r="M20" s="214">
        <f>I20+J20-K20+L20</f>
        <v>0</v>
      </c>
      <c r="N20" s="228">
        <f t="shared" si="40"/>
        <v>0</v>
      </c>
      <c r="O20" s="119">
        <v>0</v>
      </c>
      <c r="P20" s="119"/>
      <c r="Q20" s="119"/>
      <c r="R20" s="79">
        <f t="shared" ref="R20" si="53">N20+O20-P20+Q20</f>
        <v>0</v>
      </c>
      <c r="S20" s="120">
        <f t="shared" si="41"/>
        <v>0</v>
      </c>
      <c r="T20" s="119"/>
      <c r="U20" s="128"/>
      <c r="V20" s="128"/>
      <c r="W20" s="214">
        <f>S20+T20-U20+V20</f>
        <v>0</v>
      </c>
      <c r="X20" s="228">
        <f t="shared" si="18"/>
        <v>0</v>
      </c>
      <c r="Y20" s="119">
        <v>0</v>
      </c>
      <c r="Z20" s="119"/>
      <c r="AA20" s="119"/>
      <c r="AB20" s="79">
        <f t="shared" ref="AB20" si="54">X20+Y20-Z20+AA20</f>
        <v>0</v>
      </c>
      <c r="AC20" s="120">
        <f t="shared" si="20"/>
        <v>0</v>
      </c>
      <c r="AD20" s="119"/>
      <c r="AE20" s="128"/>
      <c r="AF20" s="128"/>
      <c r="AG20" s="214">
        <f>AC20+AD20-AE20+AF20</f>
        <v>0</v>
      </c>
      <c r="AH20" s="228">
        <f t="shared" si="22"/>
        <v>0</v>
      </c>
      <c r="AI20" s="119"/>
      <c r="AJ20" s="119"/>
      <c r="AK20" s="119"/>
      <c r="AL20" s="79">
        <f t="shared" ref="AL20" si="55">AH20+AI20-AJ20+AK20</f>
        <v>0</v>
      </c>
      <c r="AM20" s="120">
        <f t="shared" si="24"/>
        <v>0</v>
      </c>
      <c r="AN20" s="119"/>
      <c r="AO20" s="128"/>
      <c r="AP20" s="128"/>
      <c r="AQ20" s="214">
        <f>AM20+AN20-AO20+AP20</f>
        <v>0</v>
      </c>
      <c r="AR20" s="228">
        <f t="shared" si="26"/>
        <v>0</v>
      </c>
      <c r="AS20" s="119">
        <v>-150123.82</v>
      </c>
      <c r="AT20" s="119"/>
      <c r="AU20" s="119"/>
      <c r="AV20" s="79">
        <f t="shared" ref="AV20" si="56">AR20+AS20-AT20+AU20</f>
        <v>-150123.82</v>
      </c>
      <c r="AW20" s="120">
        <f t="shared" si="28"/>
        <v>0</v>
      </c>
      <c r="AX20" s="119"/>
      <c r="AY20" s="128"/>
      <c r="AZ20" s="128"/>
      <c r="BA20" s="214">
        <f>AW20+AX20-AY20+AZ20</f>
        <v>0</v>
      </c>
      <c r="BB20" s="228">
        <f>AV20</f>
        <v>-150123.82</v>
      </c>
      <c r="BC20" s="119"/>
      <c r="BD20" s="119"/>
      <c r="BE20" s="119"/>
      <c r="BF20" s="79">
        <f t="shared" ref="BF20" si="57">BB20+BC20-BD20+BE20</f>
        <v>-150123.82</v>
      </c>
      <c r="BG20" s="120">
        <f>BA20</f>
        <v>0</v>
      </c>
      <c r="BH20" s="119">
        <f t="shared" ref="BH20" si="58">(BB20+BF20)/2*0.57%</f>
        <v>-855.70577399999991</v>
      </c>
      <c r="BI20" s="128"/>
      <c r="BJ20" s="128"/>
      <c r="BK20" s="214">
        <f t="shared" si="33"/>
        <v>-855.70577399999991</v>
      </c>
      <c r="BL20" s="242"/>
      <c r="BM20" s="80"/>
      <c r="BN20" s="81">
        <f>BF20-BL20</f>
        <v>-150123.82</v>
      </c>
      <c r="BO20" s="81">
        <f t="shared" si="43"/>
        <v>-855.70577399999991</v>
      </c>
      <c r="BP20" s="132">
        <f t="shared" ref="BP20" si="59">(BF20+BN20)/2*0.57%</f>
        <v>-855.70577399999991</v>
      </c>
      <c r="BQ20" s="121">
        <f>BO20+BP20</f>
        <v>-1711.4115479999998</v>
      </c>
      <c r="BR20" s="82">
        <f t="shared" ref="BR20:BR21" si="60">IF(BS20="Yes", SUM(BN20:BP20), 0)</f>
        <v>0</v>
      </c>
      <c r="BS20" s="145" t="s">
        <v>39</v>
      </c>
      <c r="BT20" s="119">
        <f t="shared" si="46"/>
        <v>-150123.82</v>
      </c>
      <c r="BU20" s="243">
        <f>BT20-SUM(AV20,BA20)</f>
        <v>0</v>
      </c>
    </row>
    <row r="21" spans="1:75" ht="19.5" customHeight="1" thickBot="1" x14ac:dyDescent="0.3">
      <c r="B21" s="106" t="s">
        <v>81</v>
      </c>
      <c r="C21" s="201">
        <v>1568</v>
      </c>
      <c r="D21" s="213"/>
      <c r="E21" s="118"/>
      <c r="F21" s="118"/>
      <c r="G21" s="119">
        <v>71405.069999999992</v>
      </c>
      <c r="H21" s="79">
        <f>D21+E21-F21+G21</f>
        <v>71405.069999999992</v>
      </c>
      <c r="I21" s="118"/>
      <c r="J21" s="118"/>
      <c r="K21" s="118"/>
      <c r="L21" s="119">
        <v>3687.86</v>
      </c>
      <c r="M21" s="214">
        <f>I21+J21-K21+L21</f>
        <v>3687.86</v>
      </c>
      <c r="N21" s="228">
        <f t="shared" si="40"/>
        <v>71405.069999999992</v>
      </c>
      <c r="O21" s="119"/>
      <c r="P21" s="119"/>
      <c r="Q21" s="119"/>
      <c r="R21" s="79">
        <f t="shared" ref="R21" si="61">N21+O21-P21+Q21</f>
        <v>71405.069999999992</v>
      </c>
      <c r="S21" s="120">
        <f t="shared" si="41"/>
        <v>3687.86</v>
      </c>
      <c r="T21" s="119">
        <v>852.36000000000013</v>
      </c>
      <c r="U21" s="119"/>
      <c r="V21" s="119"/>
      <c r="W21" s="214">
        <f>S21+T21-U21+V21</f>
        <v>4540.22</v>
      </c>
      <c r="X21" s="228">
        <f t="shared" si="18"/>
        <v>71405.069999999992</v>
      </c>
      <c r="Y21" s="119">
        <v>0</v>
      </c>
      <c r="Z21" s="119"/>
      <c r="AA21" s="119"/>
      <c r="AB21" s="79">
        <f t="shared" ref="AB21" si="62">X21+Y21-Z21+AA21</f>
        <v>71405.069999999992</v>
      </c>
      <c r="AC21" s="120">
        <f t="shared" si="20"/>
        <v>4540.22</v>
      </c>
      <c r="AD21" s="119">
        <v>1331.2799999999997</v>
      </c>
      <c r="AE21" s="119"/>
      <c r="AF21" s="119"/>
      <c r="AG21" s="214">
        <f>AC21+AD21-AE21+AF21</f>
        <v>5871.5</v>
      </c>
      <c r="AH21" s="228">
        <f t="shared" si="22"/>
        <v>71405.069999999992</v>
      </c>
      <c r="AI21" s="119">
        <v>0</v>
      </c>
      <c r="AJ21" s="119"/>
      <c r="AK21" s="119"/>
      <c r="AL21" s="79">
        <f t="shared" ref="AL21" si="63">AH21+AI21-AJ21+AK21</f>
        <v>71405.069999999992</v>
      </c>
      <c r="AM21" s="120">
        <f t="shared" si="24"/>
        <v>5871.5</v>
      </c>
      <c r="AN21" s="119">
        <v>1604.17</v>
      </c>
      <c r="AO21" s="119"/>
      <c r="AP21" s="119"/>
      <c r="AQ21" s="214">
        <f>AM21+AN21-AO21+AP21</f>
        <v>7475.67</v>
      </c>
      <c r="AR21" s="228">
        <f t="shared" si="26"/>
        <v>71405.069999999992</v>
      </c>
      <c r="AS21" s="119"/>
      <c r="AT21" s="119"/>
      <c r="AU21" s="119"/>
      <c r="AV21" s="79">
        <f t="shared" ref="AV21" si="64">AR21+AS21-AT21+AU21</f>
        <v>71405.069999999992</v>
      </c>
      <c r="AW21" s="120">
        <f t="shared" si="28"/>
        <v>7475.67</v>
      </c>
      <c r="AX21" s="119">
        <v>977.10000000000036</v>
      </c>
      <c r="AY21" s="119"/>
      <c r="AZ21" s="119"/>
      <c r="BA21" s="214">
        <f>AW21+AX21-AY21+AZ21</f>
        <v>8452.77</v>
      </c>
      <c r="BB21" s="228">
        <f>AV21</f>
        <v>71405.069999999992</v>
      </c>
      <c r="BC21" s="119"/>
      <c r="BD21" s="119"/>
      <c r="BE21" s="119"/>
      <c r="BF21" s="79">
        <f t="shared" ref="BF21" si="65">BB21+BC21-BD21+BE21</f>
        <v>71405.069999999992</v>
      </c>
      <c r="BG21" s="120">
        <f>BA21</f>
        <v>8452.77</v>
      </c>
      <c r="BH21" s="119">
        <f t="shared" ref="BH21" si="66">(BB21+BF21)/2*0.57%</f>
        <v>407.00889899999993</v>
      </c>
      <c r="BI21" s="119"/>
      <c r="BJ21" s="119"/>
      <c r="BK21" s="214">
        <f t="shared" si="33"/>
        <v>8859.7788990000008</v>
      </c>
      <c r="BL21" s="242"/>
      <c r="BM21" s="80"/>
      <c r="BN21" s="81">
        <f>BF21-BL21</f>
        <v>71405.069999999992</v>
      </c>
      <c r="BO21" s="81">
        <f t="shared" si="43"/>
        <v>8859.7788990000008</v>
      </c>
      <c r="BP21" s="132">
        <f t="shared" ref="BP21" si="67">(BF21+BN21)/2*0.57%</f>
        <v>407.00889899999993</v>
      </c>
      <c r="BQ21" s="121">
        <f t="shared" ref="BQ21" si="68">BO21+BP21</f>
        <v>9266.7877980000012</v>
      </c>
      <c r="BR21" s="82">
        <f t="shared" si="60"/>
        <v>0</v>
      </c>
      <c r="BS21" s="145" t="s">
        <v>39</v>
      </c>
      <c r="BT21" s="119">
        <f t="shared" si="46"/>
        <v>79857.84</v>
      </c>
      <c r="BU21" s="243">
        <f t="shared" ref="BU21" si="69">BT21-SUM(AV21,BA21)</f>
        <v>0</v>
      </c>
    </row>
    <row r="22" spans="1:75" s="37" customFormat="1" ht="15.75" thickBot="1" x14ac:dyDescent="0.3">
      <c r="B22" s="83"/>
      <c r="C22" s="197"/>
      <c r="D22" s="215"/>
      <c r="E22" s="108"/>
      <c r="F22" s="108"/>
      <c r="G22" s="109"/>
      <c r="H22" s="79"/>
      <c r="I22" s="108"/>
      <c r="J22" s="108"/>
      <c r="K22" s="108"/>
      <c r="L22" s="109"/>
      <c r="M22" s="214"/>
      <c r="N22" s="229"/>
      <c r="O22" s="109"/>
      <c r="P22" s="109"/>
      <c r="Q22" s="109"/>
      <c r="R22" s="79"/>
      <c r="S22" s="79"/>
      <c r="T22" s="109"/>
      <c r="U22" s="109"/>
      <c r="V22" s="109"/>
      <c r="W22" s="214"/>
      <c r="X22" s="229"/>
      <c r="Y22" s="109"/>
      <c r="Z22" s="109"/>
      <c r="AA22" s="109"/>
      <c r="AB22" s="79"/>
      <c r="AC22" s="79"/>
      <c r="AD22" s="109"/>
      <c r="AE22" s="109"/>
      <c r="AF22" s="109"/>
      <c r="AG22" s="214"/>
      <c r="AH22" s="229"/>
      <c r="AI22" s="109"/>
      <c r="AJ22" s="109"/>
      <c r="AK22" s="109"/>
      <c r="AL22" s="79"/>
      <c r="AM22" s="79"/>
      <c r="AN22" s="109"/>
      <c r="AO22" s="109"/>
      <c r="AP22" s="109"/>
      <c r="AQ22" s="214"/>
      <c r="AR22" s="229"/>
      <c r="AS22" s="109"/>
      <c r="AT22" s="109"/>
      <c r="AU22" s="109"/>
      <c r="AV22" s="79"/>
      <c r="AW22" s="79"/>
      <c r="AX22" s="109"/>
      <c r="AY22" s="109"/>
      <c r="AZ22" s="109"/>
      <c r="BA22" s="214"/>
      <c r="BB22" s="229"/>
      <c r="BC22" s="109"/>
      <c r="BD22" s="109"/>
      <c r="BE22" s="109"/>
      <c r="BF22" s="79"/>
      <c r="BG22" s="79"/>
      <c r="BH22" s="109"/>
      <c r="BI22" s="109"/>
      <c r="BJ22" s="109"/>
      <c r="BK22" s="214"/>
      <c r="BL22" s="244"/>
      <c r="BM22" s="109"/>
      <c r="BN22" s="79"/>
      <c r="BO22" s="79"/>
      <c r="BP22" s="135"/>
      <c r="BQ22" s="91"/>
      <c r="BR22" s="84"/>
      <c r="BS22" s="146"/>
      <c r="BT22" s="129"/>
      <c r="BU22" s="245"/>
    </row>
    <row r="23" spans="1:75" ht="21.75" customHeight="1" x14ac:dyDescent="0.25">
      <c r="B23" s="107" t="s">
        <v>87</v>
      </c>
      <c r="C23" s="202"/>
      <c r="D23" s="216"/>
      <c r="E23" s="110"/>
      <c r="F23" s="110"/>
      <c r="G23" s="111">
        <f>SUM(G14:G22)</f>
        <v>337041.47</v>
      </c>
      <c r="H23" s="111">
        <f>SUM(H14:H22)</f>
        <v>337041.47</v>
      </c>
      <c r="I23" s="110"/>
      <c r="J23" s="110"/>
      <c r="K23" s="110"/>
      <c r="L23" s="111">
        <f t="shared" ref="L23:M23" si="70">SUM(L14:L22)</f>
        <v>37770.699999999997</v>
      </c>
      <c r="M23" s="217">
        <f t="shared" si="70"/>
        <v>37770.699999999997</v>
      </c>
      <c r="N23" s="230">
        <f t="shared" ref="N23:AS23" si="71">SUM(N14:N22)</f>
        <v>337041.47</v>
      </c>
      <c r="O23" s="142">
        <f t="shared" si="71"/>
        <v>-108805.93999999994</v>
      </c>
      <c r="P23" s="142">
        <f t="shared" si="71"/>
        <v>0</v>
      </c>
      <c r="Q23" s="142">
        <f t="shared" si="71"/>
        <v>0</v>
      </c>
      <c r="R23" s="142">
        <f t="shared" si="71"/>
        <v>228235.53000000003</v>
      </c>
      <c r="S23" s="142">
        <f t="shared" si="71"/>
        <v>37770.699999999997</v>
      </c>
      <c r="T23" s="142">
        <f t="shared" si="71"/>
        <v>1403.5700000000027</v>
      </c>
      <c r="U23" s="142">
        <f t="shared" si="71"/>
        <v>0</v>
      </c>
      <c r="V23" s="142">
        <f t="shared" si="71"/>
        <v>0</v>
      </c>
      <c r="W23" s="231">
        <f t="shared" si="71"/>
        <v>39174.270000000004</v>
      </c>
      <c r="X23" s="230">
        <f t="shared" si="71"/>
        <v>228235.53000000003</v>
      </c>
      <c r="Y23" s="142">
        <f t="shared" si="71"/>
        <v>-22715.16</v>
      </c>
      <c r="Z23" s="142">
        <f t="shared" si="71"/>
        <v>0</v>
      </c>
      <c r="AA23" s="142">
        <f t="shared" si="71"/>
        <v>0</v>
      </c>
      <c r="AB23" s="142">
        <f t="shared" si="71"/>
        <v>205520.37</v>
      </c>
      <c r="AC23" s="142">
        <f t="shared" si="71"/>
        <v>39174.270000000004</v>
      </c>
      <c r="AD23" s="142">
        <f t="shared" si="71"/>
        <v>1789.9699999999971</v>
      </c>
      <c r="AE23" s="142">
        <f t="shared" si="71"/>
        <v>0</v>
      </c>
      <c r="AF23" s="142">
        <f t="shared" si="71"/>
        <v>0</v>
      </c>
      <c r="AG23" s="231">
        <f t="shared" si="71"/>
        <v>40964.239999999998</v>
      </c>
      <c r="AH23" s="230">
        <f t="shared" si="71"/>
        <v>205520.37</v>
      </c>
      <c r="AI23" s="142">
        <f t="shared" si="71"/>
        <v>-157310.79999999999</v>
      </c>
      <c r="AJ23" s="142">
        <f t="shared" si="71"/>
        <v>0</v>
      </c>
      <c r="AK23" s="142">
        <f t="shared" si="71"/>
        <v>0</v>
      </c>
      <c r="AL23" s="142">
        <f t="shared" si="71"/>
        <v>48209.570000000022</v>
      </c>
      <c r="AM23" s="142">
        <f t="shared" si="71"/>
        <v>40964.239999999998</v>
      </c>
      <c r="AN23" s="142">
        <f t="shared" si="71"/>
        <v>281.6700000000003</v>
      </c>
      <c r="AO23" s="142">
        <f t="shared" si="71"/>
        <v>0</v>
      </c>
      <c r="AP23" s="142">
        <f t="shared" si="71"/>
        <v>0</v>
      </c>
      <c r="AQ23" s="231">
        <f t="shared" si="71"/>
        <v>41245.909999999996</v>
      </c>
      <c r="AR23" s="230">
        <f t="shared" si="71"/>
        <v>48209.570000000022</v>
      </c>
      <c r="AS23" s="142">
        <f t="shared" si="71"/>
        <v>449798.88999999996</v>
      </c>
      <c r="AT23" s="142">
        <f t="shared" ref="AT23:BU23" si="72">SUM(AT14:AT22)</f>
        <v>0</v>
      </c>
      <c r="AU23" s="142">
        <f t="shared" si="72"/>
        <v>0</v>
      </c>
      <c r="AV23" s="142">
        <f t="shared" si="72"/>
        <v>498008.46000000008</v>
      </c>
      <c r="AW23" s="142">
        <f t="shared" si="72"/>
        <v>41245.909999999996</v>
      </c>
      <c r="AX23" s="142">
        <f t="shared" si="72"/>
        <v>-662.25999999999658</v>
      </c>
      <c r="AY23" s="142">
        <f t="shared" si="72"/>
        <v>0</v>
      </c>
      <c r="AZ23" s="142">
        <f t="shared" si="72"/>
        <v>0</v>
      </c>
      <c r="BA23" s="231">
        <f t="shared" si="72"/>
        <v>40583.649999999994</v>
      </c>
      <c r="BB23" s="230">
        <f t="shared" si="72"/>
        <v>498008.46000000008</v>
      </c>
      <c r="BC23" s="142">
        <f t="shared" si="72"/>
        <v>0</v>
      </c>
      <c r="BD23" s="142">
        <f t="shared" si="72"/>
        <v>0</v>
      </c>
      <c r="BE23" s="142">
        <f t="shared" si="72"/>
        <v>0</v>
      </c>
      <c r="BF23" s="142">
        <f t="shared" si="72"/>
        <v>498008.46000000008</v>
      </c>
      <c r="BG23" s="142">
        <f t="shared" si="72"/>
        <v>40583.649999999994</v>
      </c>
      <c r="BH23" s="142">
        <f t="shared" si="72"/>
        <v>2838.6482219999998</v>
      </c>
      <c r="BI23" s="142">
        <f t="shared" si="72"/>
        <v>0</v>
      </c>
      <c r="BJ23" s="142">
        <f t="shared" si="72"/>
        <v>0</v>
      </c>
      <c r="BK23" s="231">
        <f t="shared" si="72"/>
        <v>43422.298221999998</v>
      </c>
      <c r="BL23" s="230">
        <f t="shared" si="72"/>
        <v>0</v>
      </c>
      <c r="BM23" s="142">
        <f t="shared" si="72"/>
        <v>0</v>
      </c>
      <c r="BN23" s="142">
        <f t="shared" si="72"/>
        <v>498008.46000000008</v>
      </c>
      <c r="BO23" s="143">
        <f t="shared" si="72"/>
        <v>43422.298221999998</v>
      </c>
      <c r="BP23" s="112">
        <f t="shared" si="72"/>
        <v>2838.6482219999998</v>
      </c>
      <c r="BQ23" s="142">
        <f t="shared" si="72"/>
        <v>46260.946444000001</v>
      </c>
      <c r="BR23" s="143">
        <f t="shared" si="72"/>
        <v>0</v>
      </c>
      <c r="BS23" s="112">
        <f t="shared" si="72"/>
        <v>0</v>
      </c>
      <c r="BT23" s="153">
        <f t="shared" si="72"/>
        <v>538592.1100000001</v>
      </c>
      <c r="BU23" s="231">
        <f t="shared" si="72"/>
        <v>0</v>
      </c>
    </row>
    <row r="24" spans="1:75" s="113" customFormat="1" ht="9" customHeight="1" thickBot="1" x14ac:dyDescent="0.3">
      <c r="B24" s="103"/>
      <c r="C24" s="102"/>
      <c r="D24" s="218"/>
      <c r="E24" s="102"/>
      <c r="F24" s="102"/>
      <c r="G24" s="102"/>
      <c r="H24" s="102"/>
      <c r="I24" s="102"/>
      <c r="J24" s="102"/>
      <c r="K24" s="102"/>
      <c r="L24" s="102"/>
      <c r="M24" s="219"/>
      <c r="N24" s="218"/>
      <c r="O24" s="102"/>
      <c r="P24" s="102"/>
      <c r="Q24" s="102"/>
      <c r="R24" s="102"/>
      <c r="S24" s="102"/>
      <c r="T24" s="102"/>
      <c r="U24" s="102"/>
      <c r="V24" s="102"/>
      <c r="W24" s="219"/>
      <c r="X24" s="218"/>
      <c r="Y24" s="102"/>
      <c r="Z24" s="102"/>
      <c r="AA24" s="102"/>
      <c r="AB24" s="102"/>
      <c r="AC24" s="102"/>
      <c r="AD24" s="102"/>
      <c r="AE24" s="102"/>
      <c r="AF24" s="102"/>
      <c r="AG24" s="219"/>
      <c r="AH24" s="218"/>
      <c r="AI24" s="102"/>
      <c r="AJ24" s="102"/>
      <c r="AK24" s="102"/>
      <c r="AL24" s="102"/>
      <c r="AM24" s="102"/>
      <c r="AN24" s="102"/>
      <c r="AO24" s="102"/>
      <c r="AP24" s="102"/>
      <c r="AQ24" s="219"/>
      <c r="AR24" s="218"/>
      <c r="AS24" s="102"/>
      <c r="AT24" s="102"/>
      <c r="AU24" s="102"/>
      <c r="AV24" s="102"/>
      <c r="AW24" s="102"/>
      <c r="AX24" s="102"/>
      <c r="AY24" s="102"/>
      <c r="AZ24" s="102"/>
      <c r="BA24" s="219"/>
      <c r="BB24" s="218"/>
      <c r="BC24" s="102"/>
      <c r="BD24" s="102"/>
      <c r="BE24" s="102"/>
      <c r="BF24" s="102"/>
      <c r="BG24" s="102"/>
      <c r="BH24" s="102"/>
      <c r="BI24" s="102"/>
      <c r="BJ24" s="102"/>
      <c r="BK24" s="219"/>
      <c r="BL24" s="218"/>
      <c r="BM24" s="102"/>
      <c r="BN24" s="94"/>
      <c r="BO24" s="94"/>
      <c r="BP24" s="93"/>
      <c r="BQ24" s="94"/>
      <c r="BR24" s="114"/>
      <c r="BS24" s="146"/>
      <c r="BT24" s="115"/>
      <c r="BU24" s="246"/>
    </row>
    <row r="25" spans="1:75" s="37" customFormat="1" ht="24" customHeight="1" x14ac:dyDescent="0.25">
      <c r="B25" s="107" t="s">
        <v>88</v>
      </c>
      <c r="C25" s="202"/>
      <c r="D25" s="216"/>
      <c r="E25" s="110"/>
      <c r="F25" s="110"/>
      <c r="G25" s="111"/>
      <c r="H25" s="95"/>
      <c r="I25" s="110"/>
      <c r="J25" s="110"/>
      <c r="K25" s="110"/>
      <c r="L25" s="111"/>
      <c r="M25" s="211"/>
      <c r="N25" s="230"/>
      <c r="O25" s="111"/>
      <c r="P25" s="111"/>
      <c r="Q25" s="111"/>
      <c r="R25" s="95"/>
      <c r="S25" s="95"/>
      <c r="T25" s="111"/>
      <c r="U25" s="111"/>
      <c r="V25" s="111"/>
      <c r="W25" s="211"/>
      <c r="X25" s="230"/>
      <c r="Y25" s="111"/>
      <c r="Z25" s="111"/>
      <c r="AA25" s="111"/>
      <c r="AB25" s="95"/>
      <c r="AC25" s="95"/>
      <c r="AD25" s="111"/>
      <c r="AE25" s="111"/>
      <c r="AF25" s="111"/>
      <c r="AG25" s="211"/>
      <c r="AH25" s="230"/>
      <c r="AI25" s="111"/>
      <c r="AJ25" s="111"/>
      <c r="AK25" s="111"/>
      <c r="AL25" s="95"/>
      <c r="AM25" s="95"/>
      <c r="AN25" s="111"/>
      <c r="AO25" s="111"/>
      <c r="AP25" s="111"/>
      <c r="AQ25" s="211"/>
      <c r="AR25" s="230"/>
      <c r="AS25" s="111"/>
      <c r="AT25" s="111"/>
      <c r="AU25" s="111"/>
      <c r="AV25" s="95"/>
      <c r="AW25" s="95"/>
      <c r="AX25" s="111"/>
      <c r="AY25" s="111"/>
      <c r="AZ25" s="111"/>
      <c r="BA25" s="211"/>
      <c r="BB25" s="230"/>
      <c r="BC25" s="111"/>
      <c r="BD25" s="111"/>
      <c r="BE25" s="111"/>
      <c r="BF25" s="95"/>
      <c r="BG25" s="95"/>
      <c r="BH25" s="111"/>
      <c r="BI25" s="111"/>
      <c r="BJ25" s="111"/>
      <c r="BK25" s="211"/>
      <c r="BL25" s="247"/>
      <c r="BM25" s="111"/>
      <c r="BN25" s="95">
        <f>+BN13</f>
        <v>0</v>
      </c>
      <c r="BO25" s="95">
        <f>+BO13</f>
        <v>0</v>
      </c>
      <c r="BP25" s="101">
        <f>+BP13</f>
        <v>0</v>
      </c>
      <c r="BQ25" s="104">
        <f>BO25+BP25</f>
        <v>0</v>
      </c>
      <c r="BR25" s="99">
        <f>+BR13</f>
        <v>0</v>
      </c>
      <c r="BS25" s="146"/>
      <c r="BT25" s="90"/>
      <c r="BU25" s="245"/>
    </row>
    <row r="26" spans="1:75" s="113" customFormat="1" ht="20.25" customHeight="1" thickBot="1" x14ac:dyDescent="0.3">
      <c r="B26" s="107" t="s">
        <v>89</v>
      </c>
      <c r="C26" s="102"/>
      <c r="D26" s="218"/>
      <c r="E26" s="102"/>
      <c r="F26" s="102"/>
      <c r="G26" s="102"/>
      <c r="H26" s="102"/>
      <c r="I26" s="102"/>
      <c r="J26" s="102"/>
      <c r="K26" s="102"/>
      <c r="L26" s="102"/>
      <c r="M26" s="219"/>
      <c r="N26" s="218"/>
      <c r="O26" s="102"/>
      <c r="P26" s="102"/>
      <c r="Q26" s="102"/>
      <c r="R26" s="102"/>
      <c r="S26" s="102"/>
      <c r="T26" s="102"/>
      <c r="U26" s="102"/>
      <c r="V26" s="102"/>
      <c r="W26" s="219"/>
      <c r="X26" s="218"/>
      <c r="Y26" s="102"/>
      <c r="Z26" s="102"/>
      <c r="AA26" s="102"/>
      <c r="AB26" s="102"/>
      <c r="AC26" s="102"/>
      <c r="AD26" s="102"/>
      <c r="AE26" s="102"/>
      <c r="AF26" s="102"/>
      <c r="AG26" s="219"/>
      <c r="AH26" s="218"/>
      <c r="AI26" s="102"/>
      <c r="AJ26" s="102"/>
      <c r="AK26" s="102"/>
      <c r="AL26" s="102"/>
      <c r="AM26" s="102"/>
      <c r="AN26" s="102"/>
      <c r="AO26" s="102"/>
      <c r="AP26" s="102"/>
      <c r="AQ26" s="219"/>
      <c r="AR26" s="218"/>
      <c r="AS26" s="102"/>
      <c r="AT26" s="102"/>
      <c r="AU26" s="102"/>
      <c r="AV26" s="102"/>
      <c r="AW26" s="102"/>
      <c r="AX26" s="102"/>
      <c r="AY26" s="102"/>
      <c r="AZ26" s="102"/>
      <c r="BA26" s="219"/>
      <c r="BB26" s="218"/>
      <c r="BC26" s="102"/>
      <c r="BD26" s="102"/>
      <c r="BE26" s="102"/>
      <c r="BF26" s="102"/>
      <c r="BG26" s="102"/>
      <c r="BH26" s="102"/>
      <c r="BI26" s="102"/>
      <c r="BJ26" s="102"/>
      <c r="BK26" s="219"/>
      <c r="BL26" s="218"/>
      <c r="BM26" s="102"/>
      <c r="BN26" s="116">
        <f>+BN23+'2a. Continuity Schedule'!BN36</f>
        <v>2444911.6800000002</v>
      </c>
      <c r="BO26" s="116">
        <f>+BO23+'2a. Continuity Schedule'!BO36</f>
        <v>163075.22657599999</v>
      </c>
      <c r="BP26" s="136">
        <f>+BP23+'2a. Continuity Schedule'!BP36</f>
        <v>13935.996576000001</v>
      </c>
      <c r="BQ26" s="104">
        <f>+BQ23+'2a. Continuity Schedule'!BQ36</f>
        <v>177011.22315199999</v>
      </c>
      <c r="BR26" s="99"/>
      <c r="BS26" s="146"/>
      <c r="BT26" s="115"/>
      <c r="BU26" s="246"/>
    </row>
    <row r="27" spans="1:75" s="37" customFormat="1" ht="9" customHeight="1" thickBot="1" x14ac:dyDescent="0.3">
      <c r="B27" s="83"/>
      <c r="C27" s="197"/>
      <c r="D27" s="215"/>
      <c r="E27" s="108"/>
      <c r="F27" s="108"/>
      <c r="G27" s="109"/>
      <c r="H27" s="79"/>
      <c r="I27" s="108"/>
      <c r="J27" s="108"/>
      <c r="K27" s="108"/>
      <c r="L27" s="109"/>
      <c r="M27" s="214"/>
      <c r="N27" s="229"/>
      <c r="O27" s="109"/>
      <c r="P27" s="109"/>
      <c r="Q27" s="109"/>
      <c r="R27" s="79"/>
      <c r="S27" s="79"/>
      <c r="T27" s="109"/>
      <c r="U27" s="109"/>
      <c r="V27" s="109"/>
      <c r="W27" s="214"/>
      <c r="X27" s="229"/>
      <c r="Y27" s="109"/>
      <c r="Z27" s="109"/>
      <c r="AA27" s="109"/>
      <c r="AB27" s="79"/>
      <c r="AC27" s="79"/>
      <c r="AD27" s="109"/>
      <c r="AE27" s="109"/>
      <c r="AF27" s="109"/>
      <c r="AG27" s="214"/>
      <c r="AH27" s="229"/>
      <c r="AI27" s="109"/>
      <c r="AJ27" s="109"/>
      <c r="AK27" s="109"/>
      <c r="AL27" s="79"/>
      <c r="AM27" s="79"/>
      <c r="AN27" s="109"/>
      <c r="AO27" s="109"/>
      <c r="AP27" s="109"/>
      <c r="AQ27" s="214"/>
      <c r="AR27" s="229"/>
      <c r="AS27" s="109"/>
      <c r="AT27" s="109"/>
      <c r="AU27" s="109"/>
      <c r="AV27" s="79"/>
      <c r="AW27" s="79"/>
      <c r="AX27" s="109"/>
      <c r="AY27" s="109"/>
      <c r="AZ27" s="109"/>
      <c r="BA27" s="214"/>
      <c r="BB27" s="229"/>
      <c r="BC27" s="109"/>
      <c r="BD27" s="109"/>
      <c r="BE27" s="109"/>
      <c r="BF27" s="79"/>
      <c r="BG27" s="79"/>
      <c r="BH27" s="109"/>
      <c r="BI27" s="109"/>
      <c r="BJ27" s="109"/>
      <c r="BK27" s="214"/>
      <c r="BL27" s="244"/>
      <c r="BM27" s="109"/>
      <c r="BN27" s="79"/>
      <c r="BO27" s="79"/>
      <c r="BP27" s="135"/>
      <c r="BQ27" s="104"/>
      <c r="BR27" s="99"/>
      <c r="BS27" s="146"/>
      <c r="BT27" s="90"/>
      <c r="BU27" s="245"/>
    </row>
    <row r="28" spans="1:75" s="37" customFormat="1" ht="15.75" thickBot="1" x14ac:dyDescent="0.3">
      <c r="B28" s="117"/>
      <c r="C28" s="203"/>
      <c r="D28" s="220"/>
      <c r="E28" s="221"/>
      <c r="F28" s="221"/>
      <c r="G28" s="221"/>
      <c r="H28" s="221"/>
      <c r="I28" s="221"/>
      <c r="J28" s="221"/>
      <c r="K28" s="221"/>
      <c r="L28" s="221"/>
      <c r="M28" s="222"/>
      <c r="N28" s="232"/>
      <c r="O28" s="233"/>
      <c r="P28" s="233"/>
      <c r="Q28" s="233"/>
      <c r="R28" s="233"/>
      <c r="S28" s="233"/>
      <c r="T28" s="233"/>
      <c r="U28" s="233"/>
      <c r="V28" s="233"/>
      <c r="W28" s="234"/>
      <c r="X28" s="232"/>
      <c r="Y28" s="233"/>
      <c r="Z28" s="233"/>
      <c r="AA28" s="233"/>
      <c r="AB28" s="233"/>
      <c r="AC28" s="233"/>
      <c r="AD28" s="233"/>
      <c r="AE28" s="233"/>
      <c r="AF28" s="233"/>
      <c r="AG28" s="234"/>
      <c r="AH28" s="232"/>
      <c r="AI28" s="233"/>
      <c r="AJ28" s="233"/>
      <c r="AK28" s="233"/>
      <c r="AL28" s="233"/>
      <c r="AM28" s="233"/>
      <c r="AN28" s="233"/>
      <c r="AO28" s="233"/>
      <c r="AP28" s="233"/>
      <c r="AQ28" s="234"/>
      <c r="AR28" s="232"/>
      <c r="AS28" s="233"/>
      <c r="AT28" s="233"/>
      <c r="AU28" s="233"/>
      <c r="AV28" s="233"/>
      <c r="AW28" s="233"/>
      <c r="AX28" s="233"/>
      <c r="AY28" s="233"/>
      <c r="AZ28" s="233"/>
      <c r="BA28" s="234"/>
      <c r="BB28" s="232"/>
      <c r="BC28" s="233"/>
      <c r="BD28" s="233"/>
      <c r="BE28" s="233"/>
      <c r="BF28" s="233"/>
      <c r="BG28" s="233"/>
      <c r="BH28" s="233"/>
      <c r="BI28" s="233"/>
      <c r="BJ28" s="233"/>
      <c r="BK28" s="234"/>
      <c r="BL28" s="220"/>
      <c r="BM28" s="221"/>
      <c r="BN28" s="233"/>
      <c r="BO28" s="233"/>
      <c r="BP28" s="248"/>
      <c r="BQ28" s="233"/>
      <c r="BR28" s="249"/>
      <c r="BS28" s="221"/>
      <c r="BT28" s="221"/>
      <c r="BU28" s="222"/>
    </row>
    <row r="30" spans="1:75" x14ac:dyDescent="0.25">
      <c r="BN30" s="140"/>
      <c r="BO30" s="1"/>
      <c r="BP30" s="158"/>
    </row>
    <row r="31" spans="1:75" ht="51" customHeight="1" x14ac:dyDescent="0.25">
      <c r="A31" s="64"/>
      <c r="B31" s="285" t="s">
        <v>54</v>
      </c>
      <c r="C31" s="285"/>
      <c r="D31" s="285"/>
      <c r="E31" s="285"/>
      <c r="F31" s="285"/>
      <c r="G31" s="285"/>
      <c r="H31" s="285"/>
      <c r="I31" s="285"/>
      <c r="J31" s="285"/>
      <c r="K31" s="285"/>
      <c r="L31" s="285"/>
      <c r="M31" s="285"/>
      <c r="N31" s="2"/>
      <c r="O31" s="125"/>
      <c r="P31" s="140"/>
      <c r="R31" s="2"/>
      <c r="S31" s="2"/>
      <c r="T31" s="2"/>
      <c r="X31" s="2"/>
      <c r="Y31" s="125"/>
      <c r="Z31" s="140"/>
      <c r="AB31" s="2"/>
      <c r="AC31" s="2"/>
      <c r="AD31" s="2"/>
      <c r="AH31" s="2"/>
      <c r="AI31" s="125"/>
      <c r="AJ31" s="140"/>
      <c r="AL31" s="2"/>
      <c r="AM31" s="2"/>
      <c r="AN31" s="2"/>
      <c r="AR31" s="2"/>
      <c r="AS31" s="2"/>
      <c r="AT31" s="140"/>
      <c r="AU31" s="2"/>
      <c r="AV31" s="2"/>
      <c r="AW31" s="2"/>
      <c r="AX31" s="2"/>
      <c r="AY31" s="2"/>
      <c r="AZ31" s="2"/>
      <c r="BA31" s="2"/>
      <c r="BB31" s="2"/>
      <c r="BC31" s="2"/>
      <c r="BD31" s="140"/>
      <c r="BE31" s="2"/>
      <c r="BF31" s="2"/>
      <c r="BG31" s="2"/>
      <c r="BH31" s="2"/>
      <c r="BI31" s="2"/>
      <c r="BJ31" s="2"/>
      <c r="BK31" s="2"/>
      <c r="BN31" s="2"/>
      <c r="BO31" s="2"/>
      <c r="BP31" s="2"/>
      <c r="BQ31" s="2"/>
      <c r="BR31" s="2"/>
      <c r="BS31" s="2"/>
      <c r="BT31" s="2"/>
      <c r="BU31" s="2"/>
      <c r="BV31" s="2"/>
      <c r="BW31" s="2"/>
    </row>
    <row r="32" spans="1:75" ht="16.5" x14ac:dyDescent="0.25">
      <c r="A32" s="65"/>
      <c r="B32" s="286"/>
      <c r="C32" s="286"/>
      <c r="D32" s="67"/>
      <c r="E32" s="67"/>
      <c r="BN32" s="1"/>
    </row>
    <row r="33" spans="1:5" ht="46.5" customHeight="1" x14ac:dyDescent="0.25">
      <c r="A33" s="65">
        <v>1</v>
      </c>
      <c r="B33" s="286" t="s">
        <v>90</v>
      </c>
      <c r="C33" s="286"/>
      <c r="D33" s="68"/>
      <c r="E33" s="68"/>
    </row>
    <row r="34" spans="1:5" ht="80.25" customHeight="1" x14ac:dyDescent="0.25">
      <c r="A34" s="65">
        <v>2</v>
      </c>
      <c r="B34" s="286" t="s">
        <v>91</v>
      </c>
      <c r="C34" s="286"/>
      <c r="D34" s="69"/>
      <c r="E34" s="68"/>
    </row>
    <row r="35" spans="1:5" ht="47.25" customHeight="1" x14ac:dyDescent="0.25">
      <c r="A35" s="65">
        <v>3</v>
      </c>
      <c r="B35" s="286" t="s">
        <v>92</v>
      </c>
      <c r="C35" s="286"/>
      <c r="D35" s="67"/>
      <c r="E35" s="67"/>
    </row>
    <row r="36" spans="1:5" ht="39" customHeight="1" x14ac:dyDescent="0.25">
      <c r="A36" s="65">
        <v>4</v>
      </c>
      <c r="B36" s="286" t="s">
        <v>93</v>
      </c>
      <c r="C36" s="286"/>
      <c r="D36" s="67"/>
      <c r="E36" s="67"/>
    </row>
    <row r="37" spans="1:5" ht="62.25" customHeight="1" x14ac:dyDescent="0.25">
      <c r="A37" s="65">
        <v>5</v>
      </c>
      <c r="B37" s="286" t="s">
        <v>94</v>
      </c>
      <c r="C37" s="286"/>
      <c r="D37" s="70"/>
      <c r="E37" s="70"/>
    </row>
    <row r="38" spans="1:5" ht="58.5" customHeight="1" x14ac:dyDescent="0.25">
      <c r="A38" s="65">
        <v>6</v>
      </c>
      <c r="B38" s="286" t="s">
        <v>95</v>
      </c>
      <c r="C38" s="286"/>
      <c r="D38" s="70"/>
      <c r="E38" s="70"/>
    </row>
    <row r="39" spans="1:5" ht="80.25" customHeight="1" x14ac:dyDescent="0.25"/>
  </sheetData>
  <mergeCells count="88">
    <mergeCell ref="AH3:AQ3"/>
    <mergeCell ref="AH4:AH6"/>
    <mergeCell ref="AI4:AI6"/>
    <mergeCell ref="AJ4:AJ6"/>
    <mergeCell ref="AK4:AK6"/>
    <mergeCell ref="AL4:AL6"/>
    <mergeCell ref="AM4:AM6"/>
    <mergeCell ref="AN4:AN6"/>
    <mergeCell ref="AO4:AO6"/>
    <mergeCell ref="AP4:AP6"/>
    <mergeCell ref="AQ4:AQ6"/>
    <mergeCell ref="X3:AG3"/>
    <mergeCell ref="X4:X6"/>
    <mergeCell ref="Y4:Y6"/>
    <mergeCell ref="Z4:Z6"/>
    <mergeCell ref="AA4:AA6"/>
    <mergeCell ref="AB4:AB6"/>
    <mergeCell ref="AC4:AC6"/>
    <mergeCell ref="AD4:AD6"/>
    <mergeCell ref="AE4:AE6"/>
    <mergeCell ref="AF4:AF6"/>
    <mergeCell ref="AG4:AG6"/>
    <mergeCell ref="N3:W3"/>
    <mergeCell ref="N4:N6"/>
    <mergeCell ref="O4:O6"/>
    <mergeCell ref="P4:P6"/>
    <mergeCell ref="Q4:Q6"/>
    <mergeCell ref="R4:R6"/>
    <mergeCell ref="S4:S6"/>
    <mergeCell ref="T4:T6"/>
    <mergeCell ref="U4:U6"/>
    <mergeCell ref="V4:V6"/>
    <mergeCell ref="W4:W6"/>
    <mergeCell ref="B33:C33"/>
    <mergeCell ref="B34:C34"/>
    <mergeCell ref="B35:C35"/>
    <mergeCell ref="B36:C36"/>
    <mergeCell ref="B37:C37"/>
    <mergeCell ref="B38:C38"/>
    <mergeCell ref="BR4:BR6"/>
    <mergeCell ref="BS4:BS6"/>
    <mergeCell ref="BT4:BT6"/>
    <mergeCell ref="BU4:BU6"/>
    <mergeCell ref="B31:M31"/>
    <mergeCell ref="B32:C32"/>
    <mergeCell ref="BL4:BL6"/>
    <mergeCell ref="BM4:BM6"/>
    <mergeCell ref="BN4:BN6"/>
    <mergeCell ref="BO4:BO6"/>
    <mergeCell ref="BP4:BP6"/>
    <mergeCell ref="BQ4:BQ6"/>
    <mergeCell ref="BF4:BF6"/>
    <mergeCell ref="BG4:BG6"/>
    <mergeCell ref="BH4:BH6"/>
    <mergeCell ref="BI4:BI6"/>
    <mergeCell ref="BJ4:BJ6"/>
    <mergeCell ref="BK4:BK6"/>
    <mergeCell ref="AZ4:AZ6"/>
    <mergeCell ref="BA4:BA6"/>
    <mergeCell ref="BB4:BB6"/>
    <mergeCell ref="BC4:BC6"/>
    <mergeCell ref="BD4:BD6"/>
    <mergeCell ref="BE4:BE6"/>
    <mergeCell ref="M4:M6"/>
    <mergeCell ref="AY4:AY6"/>
    <mergeCell ref="AR4:AR6"/>
    <mergeCell ref="AS4:AS6"/>
    <mergeCell ref="AT4:AT6"/>
    <mergeCell ref="AU4:AU6"/>
    <mergeCell ref="AV4:AV6"/>
    <mergeCell ref="AW4:AW6"/>
    <mergeCell ref="AX4:AX6"/>
    <mergeCell ref="BB3:BK3"/>
    <mergeCell ref="BL3:BO3"/>
    <mergeCell ref="BP3:BR3"/>
    <mergeCell ref="B4:B6"/>
    <mergeCell ref="C4:C6"/>
    <mergeCell ref="D4:D6"/>
    <mergeCell ref="E4:E6"/>
    <mergeCell ref="F4:F6"/>
    <mergeCell ref="G4:G6"/>
    <mergeCell ref="H4:H6"/>
    <mergeCell ref="I4:I6"/>
    <mergeCell ref="D3:M3"/>
    <mergeCell ref="AR3:BA3"/>
    <mergeCell ref="J4:J6"/>
    <mergeCell ref="K4:K6"/>
    <mergeCell ref="L4:L6"/>
  </mergeCells>
  <dataValidations count="1">
    <dataValidation type="list" errorTitle="Selection Needed" error="Please select an option from the drop-down list." prompt="Use the following format eg: January 1, 2013" sqref="BS9 BS24:BS27 BS15:BS22">
      <formula1>"Yes,No"</formula1>
    </dataValidation>
  </dataValidations>
  <printOptions horizontalCentered="1"/>
  <pageMargins left="0.7" right="0.7" top="1.5" bottom="0.75" header="0.3" footer="0.3"/>
  <pageSetup scale="24" fitToHeight="0" orientation="landscape" r:id="rId1"/>
  <rowBreaks count="1" manualBreakCount="1">
    <brk id="28" max="16383" man="1"/>
  </rowBreaks>
  <colBreaks count="8" manualBreakCount="8">
    <brk id="3" max="1048575" man="1"/>
    <brk id="11" max="1048575" man="1"/>
    <brk id="13" max="1048575" man="1"/>
    <brk id="23" max="1048575" man="1"/>
    <brk id="33" max="1048575" man="1"/>
    <brk id="43" max="1048575" man="1"/>
    <brk id="53" max="1048575" man="1"/>
    <brk id="6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69</xdr:col>
                    <xdr:colOff>104775</xdr:colOff>
                    <xdr:row>16</xdr:row>
                    <xdr:rowOff>0</xdr:rowOff>
                  </from>
                  <to>
                    <xdr:col>71</xdr:col>
                    <xdr:colOff>9525</xdr:colOff>
                    <xdr:row>17</xdr:row>
                    <xdr:rowOff>57150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69</xdr:col>
                    <xdr:colOff>104775</xdr:colOff>
                    <xdr:row>14</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69</xdr:col>
                    <xdr:colOff>104775</xdr:colOff>
                    <xdr:row>14</xdr:row>
                    <xdr:rowOff>0</xdr:rowOff>
                  </from>
                  <to>
                    <xdr:col>71</xdr:col>
                    <xdr:colOff>9525</xdr:colOff>
                    <xdr:row>14</xdr:row>
                    <xdr:rowOff>171450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69</xdr:col>
                    <xdr:colOff>104775</xdr:colOff>
                    <xdr:row>14</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69</xdr:col>
                    <xdr:colOff>104775</xdr:colOff>
                    <xdr:row>14</xdr:row>
                    <xdr:rowOff>0</xdr:rowOff>
                  </from>
                  <to>
                    <xdr:col>71</xdr:col>
                    <xdr:colOff>9525</xdr:colOff>
                    <xdr:row>14</xdr:row>
                    <xdr:rowOff>171450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69</xdr:col>
                    <xdr:colOff>104775</xdr:colOff>
                    <xdr:row>14</xdr:row>
                    <xdr:rowOff>0</xdr:rowOff>
                  </from>
                  <to>
                    <xdr:col>71</xdr:col>
                    <xdr:colOff>9525</xdr:colOff>
                    <xdr:row>14</xdr:row>
                    <xdr:rowOff>171450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69</xdr:col>
                    <xdr:colOff>104775</xdr:colOff>
                    <xdr:row>7</xdr:row>
                    <xdr:rowOff>0</xdr:rowOff>
                  </from>
                  <to>
                    <xdr:col>71</xdr:col>
                    <xdr:colOff>9525</xdr:colOff>
                    <xdr:row>8</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69</xdr:col>
                    <xdr:colOff>104775</xdr:colOff>
                    <xdr:row>14</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69</xdr:col>
                    <xdr:colOff>104775</xdr:colOff>
                    <xdr:row>7</xdr:row>
                    <xdr:rowOff>0</xdr:rowOff>
                  </from>
                  <to>
                    <xdr:col>71</xdr:col>
                    <xdr:colOff>9525</xdr:colOff>
                    <xdr:row>8</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69</xdr:col>
                    <xdr:colOff>104775</xdr:colOff>
                    <xdr:row>14</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69</xdr:col>
                    <xdr:colOff>104775</xdr:colOff>
                    <xdr:row>14</xdr:row>
                    <xdr:rowOff>0</xdr:rowOff>
                  </from>
                  <to>
                    <xdr:col>71</xdr:col>
                    <xdr:colOff>9525</xdr:colOff>
                    <xdr:row>14</xdr:row>
                    <xdr:rowOff>171450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69</xdr:col>
                    <xdr:colOff>104775</xdr:colOff>
                    <xdr:row>6</xdr:row>
                    <xdr:rowOff>0</xdr:rowOff>
                  </from>
                  <to>
                    <xdr:col>71</xdr:col>
                    <xdr:colOff>9525</xdr:colOff>
                    <xdr:row>6</xdr:row>
                    <xdr:rowOff>219075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69</xdr:col>
                    <xdr:colOff>104775</xdr:colOff>
                    <xdr:row>14</xdr:row>
                    <xdr:rowOff>0</xdr:rowOff>
                  </from>
                  <to>
                    <xdr:col>71</xdr:col>
                    <xdr:colOff>9525</xdr:colOff>
                    <xdr:row>14</xdr:row>
                    <xdr:rowOff>171450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69</xdr:col>
                    <xdr:colOff>104775</xdr:colOff>
                    <xdr:row>14</xdr:row>
                    <xdr:rowOff>0</xdr:rowOff>
                  </from>
                  <to>
                    <xdr:col>71</xdr:col>
                    <xdr:colOff>9525</xdr:colOff>
                    <xdr:row>14</xdr:row>
                    <xdr:rowOff>171450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69</xdr:col>
                    <xdr:colOff>104775</xdr:colOff>
                    <xdr:row>6</xdr:row>
                    <xdr:rowOff>0</xdr:rowOff>
                  </from>
                  <to>
                    <xdr:col>71</xdr:col>
                    <xdr:colOff>9525</xdr:colOff>
                    <xdr:row>6</xdr:row>
                    <xdr:rowOff>219075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69</xdr:col>
                    <xdr:colOff>104775</xdr:colOff>
                    <xdr:row>14</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69</xdr:col>
                    <xdr:colOff>104775</xdr:colOff>
                    <xdr:row>5</xdr:row>
                    <xdr:rowOff>0</xdr:rowOff>
                  </from>
                  <to>
                    <xdr:col>71</xdr:col>
                    <xdr:colOff>9525</xdr:colOff>
                    <xdr:row>5</xdr:row>
                    <xdr:rowOff>219075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69</xdr:col>
                    <xdr:colOff>104775</xdr:colOff>
                    <xdr:row>14</xdr:row>
                    <xdr:rowOff>0</xdr:rowOff>
                  </from>
                  <to>
                    <xdr:col>71</xdr:col>
                    <xdr:colOff>9525</xdr:colOff>
                    <xdr:row>14</xdr:row>
                    <xdr:rowOff>171450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69</xdr:col>
                    <xdr:colOff>104775</xdr:colOff>
                    <xdr:row>5</xdr:row>
                    <xdr:rowOff>0</xdr:rowOff>
                  </from>
                  <to>
                    <xdr:col>71</xdr:col>
                    <xdr:colOff>9525</xdr:colOff>
                    <xdr:row>5</xdr:row>
                    <xdr:rowOff>219075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69</xdr:col>
                    <xdr:colOff>104775</xdr:colOff>
                    <xdr:row>14</xdr:row>
                    <xdr:rowOff>0</xdr:rowOff>
                  </from>
                  <to>
                    <xdr:col>71</xdr:col>
                    <xdr:colOff>9525</xdr:colOff>
                    <xdr:row>14</xdr:row>
                    <xdr:rowOff>171450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69</xdr:col>
                    <xdr:colOff>104775</xdr:colOff>
                    <xdr:row>4</xdr:row>
                    <xdr:rowOff>0</xdr:rowOff>
                  </from>
                  <to>
                    <xdr:col>71</xdr:col>
                    <xdr:colOff>9525</xdr:colOff>
                    <xdr:row>5</xdr:row>
                    <xdr:rowOff>28575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69</xdr:col>
                    <xdr:colOff>104775</xdr:colOff>
                    <xdr:row>4</xdr:row>
                    <xdr:rowOff>28575</xdr:rowOff>
                  </from>
                  <to>
                    <xdr:col>71</xdr:col>
                    <xdr:colOff>9525</xdr:colOff>
                    <xdr:row>5</xdr:row>
                    <xdr:rowOff>76200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69</xdr:col>
                    <xdr:colOff>104775</xdr:colOff>
                    <xdr:row>4</xdr:row>
                    <xdr:rowOff>0</xdr:rowOff>
                  </from>
                  <to>
                    <xdr:col>71</xdr:col>
                    <xdr:colOff>9525</xdr:colOff>
                    <xdr:row>5</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69</xdr:col>
                    <xdr:colOff>104775</xdr:colOff>
                    <xdr:row>4</xdr:row>
                    <xdr:rowOff>28575</xdr:rowOff>
                  </from>
                  <to>
                    <xdr:col>71</xdr:col>
                    <xdr:colOff>9525</xdr:colOff>
                    <xdr:row>5</xdr:row>
                    <xdr:rowOff>76200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69</xdr:col>
                    <xdr:colOff>104775</xdr:colOff>
                    <xdr:row>14</xdr:row>
                    <xdr:rowOff>0</xdr:rowOff>
                  </from>
                  <to>
                    <xdr:col>71</xdr:col>
                    <xdr:colOff>9525</xdr:colOff>
                    <xdr:row>14</xdr:row>
                    <xdr:rowOff>171450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69</xdr:col>
                    <xdr:colOff>104775</xdr:colOff>
                    <xdr:row>3</xdr:row>
                    <xdr:rowOff>0</xdr:rowOff>
                  </from>
                  <to>
                    <xdr:col>71</xdr:col>
                    <xdr:colOff>9525</xdr:colOff>
                    <xdr:row>4</xdr:row>
                    <xdr:rowOff>28575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69</xdr:col>
                    <xdr:colOff>104775</xdr:colOff>
                    <xdr:row>3</xdr:row>
                    <xdr:rowOff>28575</xdr:rowOff>
                  </from>
                  <to>
                    <xdr:col>71</xdr:col>
                    <xdr:colOff>9525</xdr:colOff>
                    <xdr:row>4</xdr:row>
                    <xdr:rowOff>57150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69</xdr:col>
                    <xdr:colOff>104775</xdr:colOff>
                    <xdr:row>4</xdr:row>
                    <xdr:rowOff>28575</xdr:rowOff>
                  </from>
                  <to>
                    <xdr:col>71</xdr:col>
                    <xdr:colOff>9525</xdr:colOff>
                    <xdr:row>5</xdr:row>
                    <xdr:rowOff>76200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69</xdr:col>
                    <xdr:colOff>104775</xdr:colOff>
                    <xdr:row>3</xdr:row>
                    <xdr:rowOff>0</xdr:rowOff>
                  </from>
                  <to>
                    <xdr:col>71</xdr:col>
                    <xdr:colOff>9525</xdr:colOff>
                    <xdr:row>4</xdr:row>
                    <xdr:rowOff>28575</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69</xdr:col>
                    <xdr:colOff>104775</xdr:colOff>
                    <xdr:row>3</xdr:row>
                    <xdr:rowOff>28575</xdr:rowOff>
                  </from>
                  <to>
                    <xdr:col>71</xdr:col>
                    <xdr:colOff>9525</xdr:colOff>
                    <xdr:row>4</xdr:row>
                    <xdr:rowOff>57150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69</xdr:col>
                    <xdr:colOff>104775</xdr:colOff>
                    <xdr:row>4</xdr:row>
                    <xdr:rowOff>28575</xdr:rowOff>
                  </from>
                  <to>
                    <xdr:col>71</xdr:col>
                    <xdr:colOff>9525</xdr:colOff>
                    <xdr:row>5</xdr:row>
                    <xdr:rowOff>76200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69</xdr:col>
                    <xdr:colOff>104775</xdr:colOff>
                    <xdr:row>2</xdr:row>
                    <xdr:rowOff>0</xdr:rowOff>
                  </from>
                  <to>
                    <xdr:col>71</xdr:col>
                    <xdr:colOff>9525</xdr:colOff>
                    <xdr:row>2</xdr:row>
                    <xdr:rowOff>219075</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69</xdr:col>
                    <xdr:colOff>104775</xdr:colOff>
                    <xdr:row>2</xdr:row>
                    <xdr:rowOff>28575</xdr:rowOff>
                  </from>
                  <to>
                    <xdr:col>71</xdr:col>
                    <xdr:colOff>9525</xdr:colOff>
                    <xdr:row>2</xdr:row>
                    <xdr:rowOff>247650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69</xdr:col>
                    <xdr:colOff>104775</xdr:colOff>
                    <xdr:row>3</xdr:row>
                    <xdr:rowOff>28575</xdr:rowOff>
                  </from>
                  <to>
                    <xdr:col>71</xdr:col>
                    <xdr:colOff>9525</xdr:colOff>
                    <xdr:row>4</xdr:row>
                    <xdr:rowOff>57150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69</xdr:col>
                    <xdr:colOff>104775</xdr:colOff>
                    <xdr:row>4</xdr:row>
                    <xdr:rowOff>28575</xdr:rowOff>
                  </from>
                  <to>
                    <xdr:col>71</xdr:col>
                    <xdr:colOff>9525</xdr:colOff>
                    <xdr:row>5</xdr:row>
                    <xdr:rowOff>76200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69</xdr:col>
                    <xdr:colOff>104775</xdr:colOff>
                    <xdr:row>2</xdr:row>
                    <xdr:rowOff>0</xdr:rowOff>
                  </from>
                  <to>
                    <xdr:col>71</xdr:col>
                    <xdr:colOff>9525</xdr:colOff>
                    <xdr:row>2</xdr:row>
                    <xdr:rowOff>219075</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69</xdr:col>
                    <xdr:colOff>104775</xdr:colOff>
                    <xdr:row>2</xdr:row>
                    <xdr:rowOff>28575</xdr:rowOff>
                  </from>
                  <to>
                    <xdr:col>71</xdr:col>
                    <xdr:colOff>9525</xdr:colOff>
                    <xdr:row>2</xdr:row>
                    <xdr:rowOff>247650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69</xdr:col>
                    <xdr:colOff>104775</xdr:colOff>
                    <xdr:row>3</xdr:row>
                    <xdr:rowOff>28575</xdr:rowOff>
                  </from>
                  <to>
                    <xdr:col>71</xdr:col>
                    <xdr:colOff>9525</xdr:colOff>
                    <xdr:row>4</xdr:row>
                    <xdr:rowOff>57150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69</xdr:col>
                    <xdr:colOff>104775</xdr:colOff>
                    <xdr:row>4</xdr:row>
                    <xdr:rowOff>28575</xdr:rowOff>
                  </from>
                  <to>
                    <xdr:col>71</xdr:col>
                    <xdr:colOff>9525</xdr:colOff>
                    <xdr:row>5</xdr:row>
                    <xdr:rowOff>76200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69</xdr:col>
                    <xdr:colOff>104775</xdr:colOff>
                    <xdr:row>1</xdr:row>
                    <xdr:rowOff>0</xdr:rowOff>
                  </from>
                  <to>
                    <xdr:col>71</xdr:col>
                    <xdr:colOff>9525</xdr:colOff>
                    <xdr:row>2</xdr:row>
                    <xdr:rowOff>38100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69</xdr:col>
                    <xdr:colOff>104775</xdr:colOff>
                    <xdr:row>1</xdr:row>
                    <xdr:rowOff>28575</xdr:rowOff>
                  </from>
                  <to>
                    <xdr:col>71</xdr:col>
                    <xdr:colOff>9525</xdr:colOff>
                    <xdr:row>2</xdr:row>
                    <xdr:rowOff>66675</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69</xdr:col>
                    <xdr:colOff>104775</xdr:colOff>
                    <xdr:row>2</xdr:row>
                    <xdr:rowOff>28575</xdr:rowOff>
                  </from>
                  <to>
                    <xdr:col>71</xdr:col>
                    <xdr:colOff>9525</xdr:colOff>
                    <xdr:row>2</xdr:row>
                    <xdr:rowOff>247650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69</xdr:col>
                    <xdr:colOff>104775</xdr:colOff>
                    <xdr:row>3</xdr:row>
                    <xdr:rowOff>28575</xdr:rowOff>
                  </from>
                  <to>
                    <xdr:col>71</xdr:col>
                    <xdr:colOff>9525</xdr:colOff>
                    <xdr:row>4</xdr:row>
                    <xdr:rowOff>57150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69</xdr:col>
                    <xdr:colOff>104775</xdr:colOff>
                    <xdr:row>4</xdr:row>
                    <xdr:rowOff>28575</xdr:rowOff>
                  </from>
                  <to>
                    <xdr:col>71</xdr:col>
                    <xdr:colOff>9525</xdr:colOff>
                    <xdr:row>5</xdr:row>
                    <xdr:rowOff>76200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69</xdr:col>
                    <xdr:colOff>104775</xdr:colOff>
                    <xdr:row>1</xdr:row>
                    <xdr:rowOff>0</xdr:rowOff>
                  </from>
                  <to>
                    <xdr:col>71</xdr:col>
                    <xdr:colOff>9525</xdr:colOff>
                    <xdr:row>2</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69</xdr:col>
                    <xdr:colOff>104775</xdr:colOff>
                    <xdr:row>1</xdr:row>
                    <xdr:rowOff>28575</xdr:rowOff>
                  </from>
                  <to>
                    <xdr:col>71</xdr:col>
                    <xdr:colOff>9525</xdr:colOff>
                    <xdr:row>2</xdr:row>
                    <xdr:rowOff>66675</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69</xdr:col>
                    <xdr:colOff>104775</xdr:colOff>
                    <xdr:row>2</xdr:row>
                    <xdr:rowOff>28575</xdr:rowOff>
                  </from>
                  <to>
                    <xdr:col>71</xdr:col>
                    <xdr:colOff>9525</xdr:colOff>
                    <xdr:row>2</xdr:row>
                    <xdr:rowOff>247650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69</xdr:col>
                    <xdr:colOff>104775</xdr:colOff>
                    <xdr:row>3</xdr:row>
                    <xdr:rowOff>28575</xdr:rowOff>
                  </from>
                  <to>
                    <xdr:col>71</xdr:col>
                    <xdr:colOff>9525</xdr:colOff>
                    <xdr:row>4</xdr:row>
                    <xdr:rowOff>57150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69</xdr:col>
                    <xdr:colOff>104775</xdr:colOff>
                    <xdr:row>4</xdr:row>
                    <xdr:rowOff>28575</xdr:rowOff>
                  </from>
                  <to>
                    <xdr:col>71</xdr:col>
                    <xdr:colOff>9525</xdr:colOff>
                    <xdr:row>5</xdr:row>
                    <xdr:rowOff>76200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69</xdr:col>
                    <xdr:colOff>104775</xdr:colOff>
                    <xdr:row>5</xdr:row>
                    <xdr:rowOff>28575</xdr:rowOff>
                  </from>
                  <to>
                    <xdr:col>71</xdr:col>
                    <xdr:colOff>9525</xdr:colOff>
                    <xdr:row>5</xdr:row>
                    <xdr:rowOff>247650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69</xdr:col>
                    <xdr:colOff>104775</xdr:colOff>
                    <xdr:row>6</xdr:row>
                    <xdr:rowOff>28575</xdr:rowOff>
                  </from>
                  <to>
                    <xdr:col>71</xdr:col>
                    <xdr:colOff>9525</xdr:colOff>
                    <xdr:row>6</xdr:row>
                    <xdr:rowOff>247650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69</xdr:col>
                    <xdr:colOff>104775</xdr:colOff>
                    <xdr:row>7</xdr:row>
                    <xdr:rowOff>28575</xdr:rowOff>
                  </from>
                  <to>
                    <xdr:col>71</xdr:col>
                    <xdr:colOff>9525</xdr:colOff>
                    <xdr:row>8</xdr:row>
                    <xdr:rowOff>57150</xdr:rowOff>
                  </to>
                </anchor>
              </controlPr>
            </control>
          </mc:Choice>
        </mc:AlternateContent>
        <mc:AlternateContent xmlns:mc="http://schemas.openxmlformats.org/markup-compatibility/2006">
          <mc:Choice Requires="x14">
            <control shapeId="1224" r:id="rId198" name="Check Box 20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25" r:id="rId199" name="Check Box 201">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226" r:id="rId200" name="Check Box 202">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227" r:id="rId201" name="Check Box 203">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28" r:id="rId202" name="Check Box 20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29" r:id="rId203" name="Check Box 20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30" r:id="rId204" name="Check Box 206">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31" r:id="rId205" name="Check Box 20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32" r:id="rId206" name="Check Box 208">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33" r:id="rId207" name="Check Box 209">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34" r:id="rId208" name="Check Box 21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35" r:id="rId209" name="Check Box 211">
              <controlPr defaultSize="0" autoFill="0" autoLine="0" autoPict="0">
                <anchor moveWithCells="1">
                  <from>
                    <xdr:col>69</xdr:col>
                    <xdr:colOff>104775</xdr:colOff>
                    <xdr:row>16</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236" r:id="rId210" name="Check Box 212">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37" r:id="rId211" name="Check Box 213">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38" r:id="rId212" name="Check Box 21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39" r:id="rId213" name="Check Box 21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40" r:id="rId214" name="Check Box 216">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41" r:id="rId215" name="Check Box 21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42" r:id="rId216" name="Check Box 218">
              <controlPr defaultSize="0" autoFill="0" autoLine="0" autoPict="0">
                <anchor moveWithCells="1">
                  <from>
                    <xdr:col>69</xdr:col>
                    <xdr:colOff>104775</xdr:colOff>
                    <xdr:row>16</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243" r:id="rId217" name="Check Box 219">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44" r:id="rId218" name="Check Box 22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45" r:id="rId219" name="Check Box 221">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46" r:id="rId220" name="Check Box 222">
              <controlPr defaultSize="0" autoFill="0" autoLine="0" autoPict="0">
                <anchor moveWithCells="1">
                  <from>
                    <xdr:col>69</xdr:col>
                    <xdr:colOff>104775</xdr:colOff>
                    <xdr:row>16</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247" r:id="rId221" name="Check Box 223">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248" r:id="rId222" name="Check Box 224">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249" r:id="rId223" name="Check Box 22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50" r:id="rId224" name="Check Box 226">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51" r:id="rId225" name="Check Box 22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52" r:id="rId226" name="Check Box 228">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53" r:id="rId227" name="Check Box 229">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54" r:id="rId228" name="Check Box 23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55" r:id="rId229" name="Check Box 231">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56" r:id="rId230" name="Check Box 232">
              <controlPr defaultSize="0" autoFill="0" autoLine="0" autoPict="0">
                <anchor moveWithCells="1">
                  <from>
                    <xdr:col>69</xdr:col>
                    <xdr:colOff>104775</xdr:colOff>
                    <xdr:row>14</xdr:row>
                    <xdr:rowOff>0</xdr:rowOff>
                  </from>
                  <to>
                    <xdr:col>71</xdr:col>
                    <xdr:colOff>9525</xdr:colOff>
                    <xdr:row>15</xdr:row>
                    <xdr:rowOff>28575</xdr:rowOff>
                  </to>
                </anchor>
              </controlPr>
            </control>
          </mc:Choice>
        </mc:AlternateContent>
        <mc:AlternateContent xmlns:mc="http://schemas.openxmlformats.org/markup-compatibility/2006">
          <mc:Choice Requires="x14">
            <control shapeId="1257" r:id="rId231" name="Check Box 233">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258" r:id="rId232" name="Check Box 23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59" r:id="rId233" name="Check Box 23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60" r:id="rId234" name="Check Box 236">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61" r:id="rId235" name="Check Box 23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62" r:id="rId236" name="Check Box 238">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63" r:id="rId237" name="Check Box 239">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64" r:id="rId238" name="Check Box 240">
              <controlPr defaultSize="0" autoFill="0" autoLine="0" autoPict="0">
                <anchor moveWithCells="1">
                  <from>
                    <xdr:col>69</xdr:col>
                    <xdr:colOff>104775</xdr:colOff>
                    <xdr:row>16</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265" r:id="rId239" name="Check Box 241">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66" r:id="rId240" name="Check Box 242">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267" r:id="rId241" name="Check Box 243">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68" r:id="rId242" name="Check Box 24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69" r:id="rId243" name="Check Box 24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70" r:id="rId244" name="Check Box 246">
              <controlPr defaultSize="0" autoFill="0" autoLine="0" autoPict="0">
                <anchor moveWithCells="1">
                  <from>
                    <xdr:col>69</xdr:col>
                    <xdr:colOff>104775</xdr:colOff>
                    <xdr:row>16</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271" r:id="rId245" name="Check Box 24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72" r:id="rId246" name="Check Box 248">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73" r:id="rId247" name="Check Box 249">
              <controlPr defaultSize="0" autoFill="0" autoLine="0" autoPict="0">
                <anchor moveWithCells="1">
                  <from>
                    <xdr:col>69</xdr:col>
                    <xdr:colOff>104775</xdr:colOff>
                    <xdr:row>16</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274" r:id="rId248" name="Check Box 250">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275" r:id="rId249" name="Check Box 251">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76" r:id="rId250" name="Check Box 252">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77" r:id="rId251" name="Check Box 253">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78" r:id="rId252" name="Check Box 25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79" r:id="rId253" name="Check Box 25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80" r:id="rId254" name="Check Box 256">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81" r:id="rId255" name="Check Box 25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82" r:id="rId256" name="Check Box 258">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283" r:id="rId257" name="Check Box 259">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84" r:id="rId258" name="Check Box 26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85" r:id="rId259" name="Check Box 261">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86" r:id="rId260" name="Check Box 262">
              <controlPr defaultSize="0" autoFill="0" autoLine="0" autoPict="0">
                <anchor moveWithCells="1">
                  <from>
                    <xdr:col>69</xdr:col>
                    <xdr:colOff>104775</xdr:colOff>
                    <xdr:row>16</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287" r:id="rId261" name="Check Box 263">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88" r:id="rId262" name="Check Box 26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89" r:id="rId263" name="Check Box 265">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290" r:id="rId264" name="Check Box 266">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91" r:id="rId265" name="Check Box 26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92" r:id="rId266" name="Check Box 268">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93" r:id="rId267" name="Check Box 269">
              <controlPr defaultSize="0" autoFill="0" autoLine="0" autoPict="0">
                <anchor moveWithCells="1">
                  <from>
                    <xdr:col>69</xdr:col>
                    <xdr:colOff>104775</xdr:colOff>
                    <xdr:row>16</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294" r:id="rId268" name="Check Box 27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95" r:id="rId269" name="Check Box 271">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96" r:id="rId270" name="Check Box 272">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97" r:id="rId271" name="Check Box 273">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298" r:id="rId272" name="Check Box 27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299" r:id="rId273" name="Check Box 27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00" r:id="rId274" name="Check Box 276">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01" r:id="rId275" name="Check Box 27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02" r:id="rId276" name="Check Box 278">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03" r:id="rId277" name="Check Box 279">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304" r:id="rId278" name="Check Box 28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05" r:id="rId279" name="Check Box 281">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06" r:id="rId280" name="Check Box 282">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07" r:id="rId281" name="Check Box 283">
              <controlPr defaultSize="0" autoFill="0" autoLine="0" autoPict="0">
                <anchor moveWithCells="1">
                  <from>
                    <xdr:col>69</xdr:col>
                    <xdr:colOff>104775</xdr:colOff>
                    <xdr:row>16</xdr:row>
                    <xdr:rowOff>0</xdr:rowOff>
                  </from>
                  <to>
                    <xdr:col>71</xdr:col>
                    <xdr:colOff>9525</xdr:colOff>
                    <xdr:row>16</xdr:row>
                    <xdr:rowOff>171450</xdr:rowOff>
                  </to>
                </anchor>
              </controlPr>
            </control>
          </mc:Choice>
        </mc:AlternateContent>
        <mc:AlternateContent xmlns:mc="http://schemas.openxmlformats.org/markup-compatibility/2006">
          <mc:Choice Requires="x14">
            <control shapeId="1308" r:id="rId282" name="Check Box 28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09" r:id="rId283" name="Check Box 28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10" r:id="rId284" name="Check Box 286">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311" r:id="rId285" name="Check Box 28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12" r:id="rId286" name="Check Box 288">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13" r:id="rId287" name="Check Box 289">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14" r:id="rId288" name="Check Box 29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15" r:id="rId289" name="Check Box 291">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316" r:id="rId290" name="Check Box 292">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17" r:id="rId291" name="Check Box 293">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18" r:id="rId292" name="Check Box 29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19" r:id="rId293" name="Check Box 29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20" r:id="rId294" name="Check Box 296">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21" r:id="rId295" name="Check Box 29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22" r:id="rId296" name="Check Box 298">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23" r:id="rId297" name="Check Box 299">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324" r:id="rId298" name="Check Box 30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25" r:id="rId299" name="Check Box 301">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326" r:id="rId300" name="Check Box 302">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27" r:id="rId301" name="Check Box 303">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28" r:id="rId302" name="Check Box 30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29" r:id="rId303" name="Check Box 305">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330" r:id="rId304" name="Check Box 306">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31" r:id="rId305" name="Check Box 307">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32" r:id="rId306" name="Check Box 308">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33" r:id="rId307" name="Check Box 309">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34" r:id="rId308" name="Check Box 310">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35" r:id="rId309" name="Check Box 311">
              <controlPr defaultSize="0" autoFill="0" autoLine="0" autoPict="0">
                <anchor moveWithCells="1">
                  <from>
                    <xdr:col>69</xdr:col>
                    <xdr:colOff>104775</xdr:colOff>
                    <xdr:row>14</xdr:row>
                    <xdr:rowOff>28575</xdr:rowOff>
                  </from>
                  <to>
                    <xdr:col>71</xdr:col>
                    <xdr:colOff>9525</xdr:colOff>
                    <xdr:row>15</xdr:row>
                    <xdr:rowOff>57150</xdr:rowOff>
                  </to>
                </anchor>
              </controlPr>
            </control>
          </mc:Choice>
        </mc:AlternateContent>
        <mc:AlternateContent xmlns:mc="http://schemas.openxmlformats.org/markup-compatibility/2006">
          <mc:Choice Requires="x14">
            <control shapeId="1336" r:id="rId310" name="Check Box 31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37" r:id="rId311" name="Check Box 313">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338" r:id="rId312" name="Check Box 314">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339" r:id="rId313" name="Check Box 315">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40" r:id="rId314" name="Check Box 31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41" r:id="rId315" name="Check Box 317">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42" r:id="rId316" name="Check Box 318">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43" r:id="rId317" name="Check Box 31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44" r:id="rId318" name="Check Box 320">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45" r:id="rId319" name="Check Box 321">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46" r:id="rId320" name="Check Box 32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47" r:id="rId321" name="Check Box 323">
              <controlPr defaultSize="0" autoFill="0" autoLine="0" autoPict="0">
                <anchor moveWithCells="1">
                  <from>
                    <xdr:col>69</xdr:col>
                    <xdr:colOff>104775</xdr:colOff>
                    <xdr:row>17</xdr:row>
                    <xdr:rowOff>0</xdr:rowOff>
                  </from>
                  <to>
                    <xdr:col>71</xdr:col>
                    <xdr:colOff>9525</xdr:colOff>
                    <xdr:row>17</xdr:row>
                    <xdr:rowOff>171450</xdr:rowOff>
                  </to>
                </anchor>
              </controlPr>
            </control>
          </mc:Choice>
        </mc:AlternateContent>
        <mc:AlternateContent xmlns:mc="http://schemas.openxmlformats.org/markup-compatibility/2006">
          <mc:Choice Requires="x14">
            <control shapeId="1348" r:id="rId322" name="Check Box 324">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49" r:id="rId323" name="Check Box 325">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50" r:id="rId324" name="Check Box 32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51" r:id="rId325" name="Check Box 327">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52" r:id="rId326" name="Check Box 328">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53" r:id="rId327" name="Check Box 32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54" r:id="rId328" name="Check Box 330">
              <controlPr defaultSize="0" autoFill="0" autoLine="0" autoPict="0">
                <anchor moveWithCells="1">
                  <from>
                    <xdr:col>69</xdr:col>
                    <xdr:colOff>104775</xdr:colOff>
                    <xdr:row>17</xdr:row>
                    <xdr:rowOff>0</xdr:rowOff>
                  </from>
                  <to>
                    <xdr:col>71</xdr:col>
                    <xdr:colOff>9525</xdr:colOff>
                    <xdr:row>17</xdr:row>
                    <xdr:rowOff>171450</xdr:rowOff>
                  </to>
                </anchor>
              </controlPr>
            </control>
          </mc:Choice>
        </mc:AlternateContent>
        <mc:AlternateContent xmlns:mc="http://schemas.openxmlformats.org/markup-compatibility/2006">
          <mc:Choice Requires="x14">
            <control shapeId="1355" r:id="rId329" name="Check Box 331">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56" r:id="rId330" name="Check Box 33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57" r:id="rId331" name="Check Box 333">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58" r:id="rId332" name="Check Box 334">
              <controlPr defaultSize="0" autoFill="0" autoLine="0" autoPict="0">
                <anchor moveWithCells="1">
                  <from>
                    <xdr:col>69</xdr:col>
                    <xdr:colOff>104775</xdr:colOff>
                    <xdr:row>17</xdr:row>
                    <xdr:rowOff>0</xdr:rowOff>
                  </from>
                  <to>
                    <xdr:col>71</xdr:col>
                    <xdr:colOff>9525</xdr:colOff>
                    <xdr:row>17</xdr:row>
                    <xdr:rowOff>171450</xdr:rowOff>
                  </to>
                </anchor>
              </controlPr>
            </control>
          </mc:Choice>
        </mc:AlternateContent>
        <mc:AlternateContent xmlns:mc="http://schemas.openxmlformats.org/markup-compatibility/2006">
          <mc:Choice Requires="x14">
            <control shapeId="1359" r:id="rId333" name="Check Box 335">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60" r:id="rId334" name="Check Box 336">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361" r:id="rId335" name="Check Box 337">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62" r:id="rId336" name="Check Box 338">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63" r:id="rId337" name="Check Box 33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64" r:id="rId338" name="Check Box 340">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65" r:id="rId339" name="Check Box 341">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66" r:id="rId340" name="Check Box 34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67" r:id="rId341" name="Check Box 343">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68" r:id="rId342" name="Check Box 344">
              <controlPr defaultSize="0" autoFill="0" autoLine="0" autoPict="0">
                <anchor moveWithCells="1">
                  <from>
                    <xdr:col>69</xdr:col>
                    <xdr:colOff>104775</xdr:colOff>
                    <xdr:row>16</xdr:row>
                    <xdr:rowOff>0</xdr:rowOff>
                  </from>
                  <to>
                    <xdr:col>71</xdr:col>
                    <xdr:colOff>9525</xdr:colOff>
                    <xdr:row>17</xdr:row>
                    <xdr:rowOff>28575</xdr:rowOff>
                  </to>
                </anchor>
              </controlPr>
            </control>
          </mc:Choice>
        </mc:AlternateContent>
        <mc:AlternateContent xmlns:mc="http://schemas.openxmlformats.org/markup-compatibility/2006">
          <mc:Choice Requires="x14">
            <control shapeId="1369" r:id="rId343" name="Check Box 345">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370" r:id="rId344" name="Check Box 34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71" r:id="rId345" name="Check Box 347">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72" r:id="rId346" name="Check Box 348">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73" r:id="rId347" name="Check Box 34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74" r:id="rId348" name="Check Box 350">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75" r:id="rId349" name="Check Box 351">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76" r:id="rId350" name="Check Box 352">
              <controlPr defaultSize="0" autoFill="0" autoLine="0" autoPict="0">
                <anchor moveWithCells="1">
                  <from>
                    <xdr:col>69</xdr:col>
                    <xdr:colOff>104775</xdr:colOff>
                    <xdr:row>17</xdr:row>
                    <xdr:rowOff>0</xdr:rowOff>
                  </from>
                  <to>
                    <xdr:col>71</xdr:col>
                    <xdr:colOff>9525</xdr:colOff>
                    <xdr:row>17</xdr:row>
                    <xdr:rowOff>171450</xdr:rowOff>
                  </to>
                </anchor>
              </controlPr>
            </control>
          </mc:Choice>
        </mc:AlternateContent>
        <mc:AlternateContent xmlns:mc="http://schemas.openxmlformats.org/markup-compatibility/2006">
          <mc:Choice Requires="x14">
            <control shapeId="1377" r:id="rId351" name="Check Box 353">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78" r:id="rId352" name="Check Box 354">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379" r:id="rId353" name="Check Box 355">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80" r:id="rId354" name="Check Box 35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81" r:id="rId355" name="Check Box 357">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82" r:id="rId356" name="Check Box 358">
              <controlPr defaultSize="0" autoFill="0" autoLine="0" autoPict="0">
                <anchor moveWithCells="1">
                  <from>
                    <xdr:col>69</xdr:col>
                    <xdr:colOff>104775</xdr:colOff>
                    <xdr:row>17</xdr:row>
                    <xdr:rowOff>0</xdr:rowOff>
                  </from>
                  <to>
                    <xdr:col>71</xdr:col>
                    <xdr:colOff>9525</xdr:colOff>
                    <xdr:row>17</xdr:row>
                    <xdr:rowOff>171450</xdr:rowOff>
                  </to>
                </anchor>
              </controlPr>
            </control>
          </mc:Choice>
        </mc:AlternateContent>
        <mc:AlternateContent xmlns:mc="http://schemas.openxmlformats.org/markup-compatibility/2006">
          <mc:Choice Requires="x14">
            <control shapeId="1383" r:id="rId357" name="Check Box 35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84" r:id="rId358" name="Check Box 360">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85" r:id="rId359" name="Check Box 361">
              <controlPr defaultSize="0" autoFill="0" autoLine="0" autoPict="0">
                <anchor moveWithCells="1">
                  <from>
                    <xdr:col>69</xdr:col>
                    <xdr:colOff>104775</xdr:colOff>
                    <xdr:row>17</xdr:row>
                    <xdr:rowOff>0</xdr:rowOff>
                  </from>
                  <to>
                    <xdr:col>71</xdr:col>
                    <xdr:colOff>9525</xdr:colOff>
                    <xdr:row>17</xdr:row>
                    <xdr:rowOff>171450</xdr:rowOff>
                  </to>
                </anchor>
              </controlPr>
            </control>
          </mc:Choice>
        </mc:AlternateContent>
        <mc:AlternateContent xmlns:mc="http://schemas.openxmlformats.org/markup-compatibility/2006">
          <mc:Choice Requires="x14">
            <control shapeId="1386" r:id="rId360" name="Check Box 362">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387" r:id="rId361" name="Check Box 363">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88" r:id="rId362" name="Check Box 364">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89" r:id="rId363" name="Check Box 365">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90" r:id="rId364" name="Check Box 36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91" r:id="rId365" name="Check Box 367">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92" r:id="rId366" name="Check Box 368">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93" r:id="rId367" name="Check Box 36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94" r:id="rId368" name="Check Box 370">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395" r:id="rId369" name="Check Box 371">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96" r:id="rId370" name="Check Box 37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97" r:id="rId371" name="Check Box 373">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398" r:id="rId372" name="Check Box 374">
              <controlPr defaultSize="0" autoFill="0" autoLine="0" autoPict="0">
                <anchor moveWithCells="1">
                  <from>
                    <xdr:col>69</xdr:col>
                    <xdr:colOff>104775</xdr:colOff>
                    <xdr:row>17</xdr:row>
                    <xdr:rowOff>0</xdr:rowOff>
                  </from>
                  <to>
                    <xdr:col>71</xdr:col>
                    <xdr:colOff>9525</xdr:colOff>
                    <xdr:row>17</xdr:row>
                    <xdr:rowOff>171450</xdr:rowOff>
                  </to>
                </anchor>
              </controlPr>
            </control>
          </mc:Choice>
        </mc:AlternateContent>
        <mc:AlternateContent xmlns:mc="http://schemas.openxmlformats.org/markup-compatibility/2006">
          <mc:Choice Requires="x14">
            <control shapeId="1399" r:id="rId373" name="Check Box 375">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00" r:id="rId374" name="Check Box 37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01" r:id="rId375" name="Check Box 377">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402" r:id="rId376" name="Check Box 378">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03" r:id="rId377" name="Check Box 37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04" r:id="rId378" name="Check Box 380">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05" r:id="rId379" name="Check Box 381">
              <controlPr defaultSize="0" autoFill="0" autoLine="0" autoPict="0">
                <anchor moveWithCells="1">
                  <from>
                    <xdr:col>69</xdr:col>
                    <xdr:colOff>104775</xdr:colOff>
                    <xdr:row>17</xdr:row>
                    <xdr:rowOff>0</xdr:rowOff>
                  </from>
                  <to>
                    <xdr:col>71</xdr:col>
                    <xdr:colOff>9525</xdr:colOff>
                    <xdr:row>17</xdr:row>
                    <xdr:rowOff>171450</xdr:rowOff>
                  </to>
                </anchor>
              </controlPr>
            </control>
          </mc:Choice>
        </mc:AlternateContent>
        <mc:AlternateContent xmlns:mc="http://schemas.openxmlformats.org/markup-compatibility/2006">
          <mc:Choice Requires="x14">
            <control shapeId="1406" r:id="rId380" name="Check Box 38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07" r:id="rId381" name="Check Box 383">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08" r:id="rId382" name="Check Box 384">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09" r:id="rId383" name="Check Box 385">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410" r:id="rId384" name="Check Box 38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11" r:id="rId385" name="Check Box 387">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12" r:id="rId386" name="Check Box 388">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13" r:id="rId387" name="Check Box 38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14" r:id="rId388" name="Check Box 390">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15" r:id="rId389" name="Check Box 391">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416" r:id="rId390" name="Check Box 39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17" r:id="rId391" name="Check Box 393">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18" r:id="rId392" name="Check Box 394">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19" r:id="rId393" name="Check Box 395">
              <controlPr defaultSize="0" autoFill="0" autoLine="0" autoPict="0">
                <anchor moveWithCells="1">
                  <from>
                    <xdr:col>69</xdr:col>
                    <xdr:colOff>104775</xdr:colOff>
                    <xdr:row>17</xdr:row>
                    <xdr:rowOff>0</xdr:rowOff>
                  </from>
                  <to>
                    <xdr:col>71</xdr:col>
                    <xdr:colOff>9525</xdr:colOff>
                    <xdr:row>17</xdr:row>
                    <xdr:rowOff>171450</xdr:rowOff>
                  </to>
                </anchor>
              </controlPr>
            </control>
          </mc:Choice>
        </mc:AlternateContent>
        <mc:AlternateContent xmlns:mc="http://schemas.openxmlformats.org/markup-compatibility/2006">
          <mc:Choice Requires="x14">
            <control shapeId="1420" r:id="rId394" name="Check Box 39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21" r:id="rId395" name="Check Box 397">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22" r:id="rId396" name="Check Box 398">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423" r:id="rId397" name="Check Box 39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24" r:id="rId398" name="Check Box 400">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25" r:id="rId399" name="Check Box 401">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26" r:id="rId400" name="Check Box 40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27" r:id="rId401" name="Check Box 403">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428" r:id="rId402" name="Check Box 404">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29" r:id="rId403" name="Check Box 405">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30" r:id="rId404" name="Check Box 40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31" r:id="rId405" name="Check Box 407">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32" r:id="rId406" name="Check Box 408">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33" r:id="rId407" name="Check Box 40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34" r:id="rId408" name="Check Box 410">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35" r:id="rId409" name="Check Box 411">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436" r:id="rId410" name="Check Box 41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37" r:id="rId411" name="Check Box 413">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438" r:id="rId412" name="Check Box 414">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39" r:id="rId413" name="Check Box 415">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40" r:id="rId414" name="Check Box 41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41" r:id="rId415" name="Check Box 417">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442" r:id="rId416" name="Check Box 418">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43" r:id="rId417" name="Check Box 419">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44" r:id="rId418" name="Check Box 420">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45" r:id="rId419" name="Check Box 421">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46" r:id="rId420" name="Check Box 422">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47" r:id="rId421" name="Check Box 423">
              <controlPr defaultSize="0" autoFill="0" autoLine="0" autoPict="0">
                <anchor moveWithCells="1">
                  <from>
                    <xdr:col>69</xdr:col>
                    <xdr:colOff>104775</xdr:colOff>
                    <xdr:row>16</xdr:row>
                    <xdr:rowOff>28575</xdr:rowOff>
                  </from>
                  <to>
                    <xdr:col>71</xdr:col>
                    <xdr:colOff>9525</xdr:colOff>
                    <xdr:row>17</xdr:row>
                    <xdr:rowOff>57150</xdr:rowOff>
                  </to>
                </anchor>
              </controlPr>
            </control>
          </mc:Choice>
        </mc:AlternateContent>
        <mc:AlternateContent xmlns:mc="http://schemas.openxmlformats.org/markup-compatibility/2006">
          <mc:Choice Requires="x14">
            <control shapeId="1448" r:id="rId422" name="Check Box 424">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49" r:id="rId423" name="Check Box 425">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50" r:id="rId424" name="Check Box 426">
              <controlPr defaultSize="0" autoFill="0" autoLine="0" autoPict="0">
                <anchor moveWithCells="1">
                  <from>
                    <xdr:col>69</xdr:col>
                    <xdr:colOff>104775</xdr:colOff>
                    <xdr:row>17</xdr:row>
                    <xdr:rowOff>0</xdr:rowOff>
                  </from>
                  <to>
                    <xdr:col>71</xdr:col>
                    <xdr:colOff>9525</xdr:colOff>
                    <xdr:row>18</xdr:row>
                    <xdr:rowOff>0</xdr:rowOff>
                  </to>
                </anchor>
              </controlPr>
            </control>
          </mc:Choice>
        </mc:AlternateContent>
        <mc:AlternateContent xmlns:mc="http://schemas.openxmlformats.org/markup-compatibility/2006">
          <mc:Choice Requires="x14">
            <control shapeId="1451" r:id="rId425" name="Check Box 427">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52" r:id="rId426" name="Check Box 428">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53" r:id="rId427" name="Check Box 429">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54" r:id="rId428" name="Check Box 430">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55" r:id="rId429" name="Check Box 431">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56" r:id="rId430" name="Check Box 432">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57" r:id="rId431" name="Check Box 433">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58" r:id="rId432" name="Check Box 434">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59" r:id="rId433" name="Check Box 435">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60" r:id="rId434" name="Check Box 436">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61" r:id="rId435" name="Check Box 437">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62" r:id="rId436" name="Check Box 438">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63" r:id="rId437" name="Check Box 439">
              <controlPr defaultSize="0" autoFill="0" autoLine="0" autoPict="0">
                <anchor moveWithCells="1">
                  <from>
                    <xdr:col>69</xdr:col>
                    <xdr:colOff>104775</xdr:colOff>
                    <xdr:row>17</xdr:row>
                    <xdr:rowOff>28575</xdr:rowOff>
                  </from>
                  <to>
                    <xdr:col>71</xdr:col>
                    <xdr:colOff>9525</xdr:colOff>
                    <xdr:row>18</xdr:row>
                    <xdr:rowOff>0</xdr:rowOff>
                  </to>
                </anchor>
              </controlPr>
            </control>
          </mc:Choice>
        </mc:AlternateContent>
        <mc:AlternateContent xmlns:mc="http://schemas.openxmlformats.org/markup-compatibility/2006">
          <mc:Choice Requires="x14">
            <control shapeId="1464" r:id="rId438" name="Check Box 44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65" r:id="rId439" name="Check Box 441">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466" r:id="rId440" name="Check Box 442">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467" r:id="rId441" name="Check Box 443">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68" r:id="rId442" name="Check Box 44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69" r:id="rId443" name="Check Box 445">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70" r:id="rId444" name="Check Box 446">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71" r:id="rId445" name="Check Box 44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72" r:id="rId446" name="Check Box 448">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73" r:id="rId447" name="Check Box 449">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74" r:id="rId448" name="Check Box 45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75" r:id="rId449" name="Check Box 451">
              <controlPr defaultSize="0" autoFill="0" autoLine="0" autoPict="0">
                <anchor moveWithCells="1">
                  <from>
                    <xdr:col>69</xdr:col>
                    <xdr:colOff>104775</xdr:colOff>
                    <xdr:row>18</xdr:row>
                    <xdr:rowOff>0</xdr:rowOff>
                  </from>
                  <to>
                    <xdr:col>71</xdr:col>
                    <xdr:colOff>9525</xdr:colOff>
                    <xdr:row>18</xdr:row>
                    <xdr:rowOff>171450</xdr:rowOff>
                  </to>
                </anchor>
              </controlPr>
            </control>
          </mc:Choice>
        </mc:AlternateContent>
        <mc:AlternateContent xmlns:mc="http://schemas.openxmlformats.org/markup-compatibility/2006">
          <mc:Choice Requires="x14">
            <control shapeId="1476" r:id="rId450" name="Check Box 452">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77" r:id="rId451" name="Check Box 453">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78" r:id="rId452" name="Check Box 45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79" r:id="rId453" name="Check Box 455">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80" r:id="rId454" name="Check Box 456">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81" r:id="rId455" name="Check Box 45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82" r:id="rId456" name="Check Box 458">
              <controlPr defaultSize="0" autoFill="0" autoLine="0" autoPict="0">
                <anchor moveWithCells="1">
                  <from>
                    <xdr:col>69</xdr:col>
                    <xdr:colOff>104775</xdr:colOff>
                    <xdr:row>18</xdr:row>
                    <xdr:rowOff>0</xdr:rowOff>
                  </from>
                  <to>
                    <xdr:col>71</xdr:col>
                    <xdr:colOff>9525</xdr:colOff>
                    <xdr:row>18</xdr:row>
                    <xdr:rowOff>171450</xdr:rowOff>
                  </to>
                </anchor>
              </controlPr>
            </control>
          </mc:Choice>
        </mc:AlternateContent>
        <mc:AlternateContent xmlns:mc="http://schemas.openxmlformats.org/markup-compatibility/2006">
          <mc:Choice Requires="x14">
            <control shapeId="1483" r:id="rId457" name="Check Box 459">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84" r:id="rId458" name="Check Box 46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85" r:id="rId459" name="Check Box 461">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86" r:id="rId460" name="Check Box 462">
              <controlPr defaultSize="0" autoFill="0" autoLine="0" autoPict="0">
                <anchor moveWithCells="1">
                  <from>
                    <xdr:col>69</xdr:col>
                    <xdr:colOff>104775</xdr:colOff>
                    <xdr:row>18</xdr:row>
                    <xdr:rowOff>0</xdr:rowOff>
                  </from>
                  <to>
                    <xdr:col>71</xdr:col>
                    <xdr:colOff>9525</xdr:colOff>
                    <xdr:row>18</xdr:row>
                    <xdr:rowOff>171450</xdr:rowOff>
                  </to>
                </anchor>
              </controlPr>
            </control>
          </mc:Choice>
        </mc:AlternateContent>
        <mc:AlternateContent xmlns:mc="http://schemas.openxmlformats.org/markup-compatibility/2006">
          <mc:Choice Requires="x14">
            <control shapeId="1487" r:id="rId461" name="Check Box 463">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488" r:id="rId462" name="Check Box 464">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489" r:id="rId463" name="Check Box 465">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90" r:id="rId464" name="Check Box 466">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91" r:id="rId465" name="Check Box 46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92" r:id="rId466" name="Check Box 468">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93" r:id="rId467" name="Check Box 469">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94" r:id="rId468" name="Check Box 47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95" r:id="rId469" name="Check Box 471">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96" r:id="rId470" name="Check Box 472">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497" r:id="rId471" name="Check Box 473">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498" r:id="rId472" name="Check Box 47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499" r:id="rId473" name="Check Box 475">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00" r:id="rId474" name="Check Box 476">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01" r:id="rId475" name="Check Box 47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02" r:id="rId476" name="Check Box 478">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03" r:id="rId477" name="Check Box 479">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04" r:id="rId478" name="Check Box 480">
              <controlPr defaultSize="0" autoFill="0" autoLine="0" autoPict="0">
                <anchor moveWithCells="1">
                  <from>
                    <xdr:col>69</xdr:col>
                    <xdr:colOff>104775</xdr:colOff>
                    <xdr:row>18</xdr:row>
                    <xdr:rowOff>0</xdr:rowOff>
                  </from>
                  <to>
                    <xdr:col>71</xdr:col>
                    <xdr:colOff>9525</xdr:colOff>
                    <xdr:row>18</xdr:row>
                    <xdr:rowOff>171450</xdr:rowOff>
                  </to>
                </anchor>
              </controlPr>
            </control>
          </mc:Choice>
        </mc:AlternateContent>
        <mc:AlternateContent xmlns:mc="http://schemas.openxmlformats.org/markup-compatibility/2006">
          <mc:Choice Requires="x14">
            <control shapeId="1505" r:id="rId479" name="Check Box 481">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06" r:id="rId480" name="Check Box 482">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07" r:id="rId481" name="Check Box 483">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08" r:id="rId482" name="Check Box 48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09" r:id="rId483" name="Check Box 485">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10" r:id="rId484" name="Check Box 486">
              <controlPr defaultSize="0" autoFill="0" autoLine="0" autoPict="0">
                <anchor moveWithCells="1">
                  <from>
                    <xdr:col>69</xdr:col>
                    <xdr:colOff>104775</xdr:colOff>
                    <xdr:row>18</xdr:row>
                    <xdr:rowOff>0</xdr:rowOff>
                  </from>
                  <to>
                    <xdr:col>71</xdr:col>
                    <xdr:colOff>9525</xdr:colOff>
                    <xdr:row>18</xdr:row>
                    <xdr:rowOff>171450</xdr:rowOff>
                  </to>
                </anchor>
              </controlPr>
            </control>
          </mc:Choice>
        </mc:AlternateContent>
        <mc:AlternateContent xmlns:mc="http://schemas.openxmlformats.org/markup-compatibility/2006">
          <mc:Choice Requires="x14">
            <control shapeId="1511" r:id="rId485" name="Check Box 48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12" r:id="rId486" name="Check Box 488">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13" r:id="rId487" name="Check Box 489">
              <controlPr defaultSize="0" autoFill="0" autoLine="0" autoPict="0">
                <anchor moveWithCells="1">
                  <from>
                    <xdr:col>69</xdr:col>
                    <xdr:colOff>104775</xdr:colOff>
                    <xdr:row>18</xdr:row>
                    <xdr:rowOff>0</xdr:rowOff>
                  </from>
                  <to>
                    <xdr:col>71</xdr:col>
                    <xdr:colOff>9525</xdr:colOff>
                    <xdr:row>18</xdr:row>
                    <xdr:rowOff>171450</xdr:rowOff>
                  </to>
                </anchor>
              </controlPr>
            </control>
          </mc:Choice>
        </mc:AlternateContent>
        <mc:AlternateContent xmlns:mc="http://schemas.openxmlformats.org/markup-compatibility/2006">
          <mc:Choice Requires="x14">
            <control shapeId="1514" r:id="rId488" name="Check Box 490">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15" r:id="rId489" name="Check Box 491">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16" r:id="rId490" name="Check Box 492">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17" r:id="rId491" name="Check Box 493">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18" r:id="rId492" name="Check Box 49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19" r:id="rId493" name="Check Box 495">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20" r:id="rId494" name="Check Box 496">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21" r:id="rId495" name="Check Box 49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22" r:id="rId496" name="Check Box 498">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23" r:id="rId497" name="Check Box 499">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24" r:id="rId498" name="Check Box 50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25" r:id="rId499" name="Check Box 501">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26" r:id="rId500" name="Check Box 502">
              <controlPr defaultSize="0" autoFill="0" autoLine="0" autoPict="0">
                <anchor moveWithCells="1">
                  <from>
                    <xdr:col>69</xdr:col>
                    <xdr:colOff>104775</xdr:colOff>
                    <xdr:row>18</xdr:row>
                    <xdr:rowOff>0</xdr:rowOff>
                  </from>
                  <to>
                    <xdr:col>71</xdr:col>
                    <xdr:colOff>9525</xdr:colOff>
                    <xdr:row>18</xdr:row>
                    <xdr:rowOff>171450</xdr:rowOff>
                  </to>
                </anchor>
              </controlPr>
            </control>
          </mc:Choice>
        </mc:AlternateContent>
        <mc:AlternateContent xmlns:mc="http://schemas.openxmlformats.org/markup-compatibility/2006">
          <mc:Choice Requires="x14">
            <control shapeId="1527" r:id="rId501" name="Check Box 503">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28" r:id="rId502" name="Check Box 50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29" r:id="rId503" name="Check Box 505">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30" r:id="rId504" name="Check Box 506">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31" r:id="rId505" name="Check Box 50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32" r:id="rId506" name="Check Box 508">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33" r:id="rId507" name="Check Box 509">
              <controlPr defaultSize="0" autoFill="0" autoLine="0" autoPict="0">
                <anchor moveWithCells="1">
                  <from>
                    <xdr:col>69</xdr:col>
                    <xdr:colOff>104775</xdr:colOff>
                    <xdr:row>18</xdr:row>
                    <xdr:rowOff>0</xdr:rowOff>
                  </from>
                  <to>
                    <xdr:col>71</xdr:col>
                    <xdr:colOff>9525</xdr:colOff>
                    <xdr:row>18</xdr:row>
                    <xdr:rowOff>171450</xdr:rowOff>
                  </to>
                </anchor>
              </controlPr>
            </control>
          </mc:Choice>
        </mc:AlternateContent>
        <mc:AlternateContent xmlns:mc="http://schemas.openxmlformats.org/markup-compatibility/2006">
          <mc:Choice Requires="x14">
            <control shapeId="1534" r:id="rId508" name="Check Box 51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35" r:id="rId509" name="Check Box 511">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36" r:id="rId510" name="Check Box 512">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37" r:id="rId511" name="Check Box 513">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38" r:id="rId512" name="Check Box 51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39" r:id="rId513" name="Check Box 515">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40" r:id="rId514" name="Check Box 516">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41" r:id="rId515" name="Check Box 51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42" r:id="rId516" name="Check Box 518">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43" r:id="rId517" name="Check Box 519">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44" r:id="rId518" name="Check Box 52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45" r:id="rId519" name="Check Box 521">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46" r:id="rId520" name="Check Box 522">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47" r:id="rId521" name="Check Box 523">
              <controlPr defaultSize="0" autoFill="0" autoLine="0" autoPict="0">
                <anchor moveWithCells="1">
                  <from>
                    <xdr:col>69</xdr:col>
                    <xdr:colOff>104775</xdr:colOff>
                    <xdr:row>18</xdr:row>
                    <xdr:rowOff>0</xdr:rowOff>
                  </from>
                  <to>
                    <xdr:col>71</xdr:col>
                    <xdr:colOff>9525</xdr:colOff>
                    <xdr:row>18</xdr:row>
                    <xdr:rowOff>171450</xdr:rowOff>
                  </to>
                </anchor>
              </controlPr>
            </control>
          </mc:Choice>
        </mc:AlternateContent>
        <mc:AlternateContent xmlns:mc="http://schemas.openxmlformats.org/markup-compatibility/2006">
          <mc:Choice Requires="x14">
            <control shapeId="1548" r:id="rId522" name="Check Box 52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49" r:id="rId523" name="Check Box 525">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50" r:id="rId524" name="Check Box 526">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51" r:id="rId525" name="Check Box 52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52" r:id="rId526" name="Check Box 528">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53" r:id="rId527" name="Check Box 529">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54" r:id="rId528" name="Check Box 53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55" r:id="rId529" name="Check Box 531">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56" r:id="rId530" name="Check Box 532">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57" r:id="rId531" name="Check Box 533">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58" r:id="rId532" name="Check Box 53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59" r:id="rId533" name="Check Box 535">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60" r:id="rId534" name="Check Box 536">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61" r:id="rId535" name="Check Box 53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62" r:id="rId536" name="Check Box 538">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63" r:id="rId537" name="Check Box 539">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64" r:id="rId538" name="Check Box 54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65" r:id="rId539" name="Check Box 541">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66" r:id="rId540" name="Check Box 542">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67" r:id="rId541" name="Check Box 543">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68" r:id="rId542" name="Check Box 54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69" r:id="rId543" name="Check Box 545">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70" r:id="rId544" name="Check Box 546">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71" r:id="rId545" name="Check Box 547">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72" r:id="rId546" name="Check Box 548">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73" r:id="rId547" name="Check Box 549">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74" r:id="rId548" name="Check Box 550">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75" r:id="rId549" name="Check Box 551">
              <controlPr defaultSize="0" autoFill="0" autoLine="0" autoPict="0">
                <anchor moveWithCells="1">
                  <from>
                    <xdr:col>69</xdr:col>
                    <xdr:colOff>104775</xdr:colOff>
                    <xdr:row>18</xdr:row>
                    <xdr:rowOff>0</xdr:rowOff>
                  </from>
                  <to>
                    <xdr:col>71</xdr:col>
                    <xdr:colOff>9525</xdr:colOff>
                    <xdr:row>18</xdr:row>
                    <xdr:rowOff>228600</xdr:rowOff>
                  </to>
                </anchor>
              </controlPr>
            </control>
          </mc:Choice>
        </mc:AlternateContent>
        <mc:AlternateContent xmlns:mc="http://schemas.openxmlformats.org/markup-compatibility/2006">
          <mc:Choice Requires="x14">
            <control shapeId="1576" r:id="rId550" name="Check Box 552">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77" r:id="rId551" name="Check Box 553">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78" r:id="rId552" name="Check Box 554">
              <controlPr defaultSize="0" autoFill="0" autoLine="0" autoPict="0">
                <anchor moveWithCells="1">
                  <from>
                    <xdr:col>69</xdr:col>
                    <xdr:colOff>104775</xdr:colOff>
                    <xdr:row>18</xdr:row>
                    <xdr:rowOff>0</xdr:rowOff>
                  </from>
                  <to>
                    <xdr:col>71</xdr:col>
                    <xdr:colOff>9525</xdr:colOff>
                    <xdr:row>19</xdr:row>
                    <xdr:rowOff>0</xdr:rowOff>
                  </to>
                </anchor>
              </controlPr>
            </control>
          </mc:Choice>
        </mc:AlternateContent>
        <mc:AlternateContent xmlns:mc="http://schemas.openxmlformats.org/markup-compatibility/2006">
          <mc:Choice Requires="x14">
            <control shapeId="1579" r:id="rId553" name="Check Box 555">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0" r:id="rId554" name="Check Box 556">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1" r:id="rId555" name="Check Box 557">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2" r:id="rId556" name="Check Box 558">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3" r:id="rId557" name="Check Box 559">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4" r:id="rId558" name="Check Box 560">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5" r:id="rId559" name="Check Box 561">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6" r:id="rId560" name="Check Box 562">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7" r:id="rId561" name="Check Box 563">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8" r:id="rId562" name="Check Box 564">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89" r:id="rId563" name="Check Box 565">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90" r:id="rId564" name="Check Box 566">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91" r:id="rId565" name="Check Box 567">
              <controlPr defaultSize="0" autoFill="0" autoLine="0" autoPict="0">
                <anchor moveWithCells="1">
                  <from>
                    <xdr:col>69</xdr:col>
                    <xdr:colOff>104775</xdr:colOff>
                    <xdr:row>18</xdr:row>
                    <xdr:rowOff>28575</xdr:rowOff>
                  </from>
                  <to>
                    <xdr:col>71</xdr:col>
                    <xdr:colOff>9525</xdr:colOff>
                    <xdr:row>19</xdr:row>
                    <xdr:rowOff>0</xdr:rowOff>
                  </to>
                </anchor>
              </controlPr>
            </control>
          </mc:Choice>
        </mc:AlternateContent>
        <mc:AlternateContent xmlns:mc="http://schemas.openxmlformats.org/markup-compatibility/2006">
          <mc:Choice Requires="x14">
            <control shapeId="1592" r:id="rId566" name="Check Box 568">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593" r:id="rId567" name="Check Box 56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594" r:id="rId568" name="Check Box 570">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595" r:id="rId569" name="Check Box 571">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596" r:id="rId570" name="Check Box 57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597" r:id="rId571" name="Check Box 57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598" r:id="rId572" name="Check Box 57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599" r:id="rId573" name="Check Box 57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00" r:id="rId574" name="Check Box 576">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01" r:id="rId575" name="Check Box 577">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02" r:id="rId576" name="Check Box 578">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03" r:id="rId577" name="Check Box 579">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604" r:id="rId578" name="Check Box 580">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05" r:id="rId579" name="Check Box 58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06" r:id="rId580" name="Check Box 58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07" r:id="rId581" name="Check Box 58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08" r:id="rId582" name="Check Box 584">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09" r:id="rId583" name="Check Box 585">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10" r:id="rId584" name="Check Box 586">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611" r:id="rId585" name="Check Box 587">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12" r:id="rId586" name="Check Box 588">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13" r:id="rId587" name="Check Box 58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14" r:id="rId588" name="Check Box 590">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615" r:id="rId589" name="Check Box 591">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16" r:id="rId590" name="Check Box 592">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17" r:id="rId591" name="Check Box 59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18" r:id="rId592" name="Check Box 59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19" r:id="rId593" name="Check Box 59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20" r:id="rId594" name="Check Box 596">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21" r:id="rId595" name="Check Box 597">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22" r:id="rId596" name="Check Box 598">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23" r:id="rId597" name="Check Box 59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24" r:id="rId598" name="Check Box 600">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25" r:id="rId599" name="Check Box 601">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26" r:id="rId600" name="Check Box 60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27" r:id="rId601" name="Check Box 60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28" r:id="rId602" name="Check Box 60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29" r:id="rId603" name="Check Box 605">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30" r:id="rId604" name="Check Box 606">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31" r:id="rId605" name="Check Box 607">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32" r:id="rId606" name="Check Box 608">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633" r:id="rId607" name="Check Box 60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34" r:id="rId608" name="Check Box 610">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35" r:id="rId609" name="Check Box 61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36" r:id="rId610" name="Check Box 61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37" r:id="rId611" name="Check Box 61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38" r:id="rId612" name="Check Box 614">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639" r:id="rId613" name="Check Box 615">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40" r:id="rId614" name="Check Box 616">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41" r:id="rId615" name="Check Box 617">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642" r:id="rId616" name="Check Box 618">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43" r:id="rId617" name="Check Box 619">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44" r:id="rId618" name="Check Box 620">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45" r:id="rId619" name="Check Box 62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46" r:id="rId620" name="Check Box 622">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47" r:id="rId621" name="Check Box 623">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48" r:id="rId622" name="Check Box 624">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49" r:id="rId623" name="Check Box 625">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50" r:id="rId624" name="Check Box 626">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51" r:id="rId625" name="Check Box 627">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52" r:id="rId626" name="Check Box 628">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53" r:id="rId627" name="Check Box 62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54" r:id="rId628" name="Check Box 630">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655" r:id="rId629" name="Check Box 63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56" r:id="rId630" name="Check Box 632">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57" r:id="rId631" name="Check Box 633">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58" r:id="rId632" name="Check Box 63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59" r:id="rId633" name="Check Box 63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60" r:id="rId634" name="Check Box 63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61" r:id="rId635" name="Check Box 637">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662" r:id="rId636" name="Check Box 638">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63" r:id="rId637" name="Check Box 63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64" r:id="rId638" name="Check Box 640">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65" r:id="rId639" name="Check Box 641">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66" r:id="rId640" name="Check Box 64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67" r:id="rId641" name="Check Box 643">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68" r:id="rId642" name="Check Box 644">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69" r:id="rId643" name="Check Box 64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70" r:id="rId644" name="Check Box 646">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71" r:id="rId645" name="Check Box 647">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72" r:id="rId646" name="Check Box 648">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73" r:id="rId647" name="Check Box 649">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74" r:id="rId648" name="Check Box 650">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75" r:id="rId649" name="Check Box 651">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676" r:id="rId650" name="Check Box 65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77" r:id="rId651" name="Check Box 65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78" r:id="rId652" name="Check Box 654">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79" r:id="rId653" name="Check Box 65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80" r:id="rId654" name="Check Box 656">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81" r:id="rId655" name="Check Box 657">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82" r:id="rId656" name="Check Box 658">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83" r:id="rId657" name="Check Box 65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84" r:id="rId658" name="Check Box 660">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85" r:id="rId659" name="Check Box 661">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86" r:id="rId660" name="Check Box 662">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87" r:id="rId661" name="Check Box 66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88" r:id="rId662" name="Check Box 66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89" r:id="rId663" name="Check Box 66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90" r:id="rId664" name="Check Box 66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91" r:id="rId665" name="Check Box 667">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92" r:id="rId666" name="Check Box 668">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93" r:id="rId667" name="Check Box 66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94" r:id="rId668" name="Check Box 670">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95" r:id="rId669" name="Check Box 671">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96" r:id="rId670" name="Check Box 67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97" r:id="rId671" name="Check Box 673">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698" r:id="rId672" name="Check Box 67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699" r:id="rId673" name="Check Box 67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00" r:id="rId674" name="Check Box 67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01" r:id="rId675" name="Check Box 677">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02" r:id="rId676" name="Check Box 678">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03" r:id="rId677" name="Check Box 67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04" r:id="rId678" name="Check Box 680">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05" r:id="rId679" name="Check Box 681">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06" r:id="rId680" name="Check Box 68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07" r:id="rId681" name="Check Box 683">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08" r:id="rId682" name="Check Box 684">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09" r:id="rId683" name="Check Box 685">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0" r:id="rId684" name="Check Box 686">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1" r:id="rId685" name="Check Box 687">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2" r:id="rId686" name="Check Box 688">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3" r:id="rId687" name="Check Box 689">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4" r:id="rId688" name="Check Box 690">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5" r:id="rId689" name="Check Box 691">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6" r:id="rId690" name="Check Box 692">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7" r:id="rId691" name="Check Box 693">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8" r:id="rId692" name="Check Box 694">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19" r:id="rId693" name="Check Box 695">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23" r:id="rId694" name="Check Box 699">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24" r:id="rId695" name="Check Box 700">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725" r:id="rId696" name="Check Box 701">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726" r:id="rId697" name="Check Box 702">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27" r:id="rId698" name="Check Box 70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28" r:id="rId699" name="Check Box 70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29" r:id="rId700" name="Check Box 70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30" r:id="rId701" name="Check Box 70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31" r:id="rId702" name="Check Box 707">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32" r:id="rId703" name="Check Box 708">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33" r:id="rId704" name="Check Box 709">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34" r:id="rId705" name="Check Box 710">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735" r:id="rId706" name="Check Box 71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36" r:id="rId707" name="Check Box 71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37" r:id="rId708" name="Check Box 71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38" r:id="rId709" name="Check Box 71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39" r:id="rId710" name="Check Box 715">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40" r:id="rId711" name="Check Box 716">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41" r:id="rId712" name="Check Box 717">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742" r:id="rId713" name="Check Box 718">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43" r:id="rId714" name="Check Box 719">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44" r:id="rId715" name="Check Box 720">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45" r:id="rId716" name="Check Box 721">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746" r:id="rId717" name="Check Box 722">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47" r:id="rId718" name="Check Box 723">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48" r:id="rId719" name="Check Box 72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49" r:id="rId720" name="Check Box 72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50" r:id="rId721" name="Check Box 72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51" r:id="rId722" name="Check Box 727">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52" r:id="rId723" name="Check Box 728">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53" r:id="rId724" name="Check Box 729">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54" r:id="rId725" name="Check Box 730">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55" r:id="rId726" name="Check Box 731">
              <controlPr defaultSize="0" autoFill="0" autoLine="0" autoPict="0">
                <anchor moveWithCells="1">
                  <from>
                    <xdr:col>69</xdr:col>
                    <xdr:colOff>104775</xdr:colOff>
                    <xdr:row>19</xdr:row>
                    <xdr:rowOff>0</xdr:rowOff>
                  </from>
                  <to>
                    <xdr:col>71</xdr:col>
                    <xdr:colOff>9525</xdr:colOff>
                    <xdr:row>20</xdr:row>
                    <xdr:rowOff>19050</xdr:rowOff>
                  </to>
                </anchor>
              </controlPr>
            </control>
          </mc:Choice>
        </mc:AlternateContent>
        <mc:AlternateContent xmlns:mc="http://schemas.openxmlformats.org/markup-compatibility/2006">
          <mc:Choice Requires="x14">
            <control shapeId="1756" r:id="rId727" name="Check Box 732">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57" r:id="rId728" name="Check Box 73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58" r:id="rId729" name="Check Box 73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59" r:id="rId730" name="Check Box 73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60" r:id="rId731" name="Check Box 736">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61" r:id="rId732" name="Check Box 737">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62" r:id="rId733" name="Check Box 738">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63" r:id="rId734" name="Check Box 739">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764" r:id="rId735" name="Check Box 740">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65" r:id="rId736" name="Check Box 741">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66" r:id="rId737" name="Check Box 74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67" r:id="rId738" name="Check Box 74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68" r:id="rId739" name="Check Box 74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69" r:id="rId740" name="Check Box 745">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770" r:id="rId741" name="Check Box 746">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71" r:id="rId742" name="Check Box 747">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72" r:id="rId743" name="Check Box 748">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773" r:id="rId744" name="Check Box 749">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74" r:id="rId745" name="Check Box 750">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75" r:id="rId746" name="Check Box 75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76" r:id="rId747" name="Check Box 75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77" r:id="rId748" name="Check Box 753">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78" r:id="rId749" name="Check Box 754">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79" r:id="rId750" name="Check Box 755">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80" r:id="rId751" name="Check Box 756">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81" r:id="rId752" name="Check Box 757">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82" r:id="rId753" name="Check Box 758">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83" r:id="rId754" name="Check Box 759">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84" r:id="rId755" name="Check Box 760">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85" r:id="rId756" name="Check Box 761">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786" r:id="rId757" name="Check Box 762">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87" r:id="rId758" name="Check Box 763">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88" r:id="rId759" name="Check Box 764">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89" r:id="rId760" name="Check Box 76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90" r:id="rId761" name="Check Box 76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91" r:id="rId762" name="Check Box 767">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92" r:id="rId763" name="Check Box 768">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793" r:id="rId764" name="Check Box 769">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94" r:id="rId765" name="Check Box 770">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95" r:id="rId766" name="Check Box 77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96" r:id="rId767" name="Check Box 772">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97" r:id="rId768" name="Check Box 77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798" r:id="rId769" name="Check Box 774">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799" r:id="rId770" name="Check Box 775">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00" r:id="rId771" name="Check Box 77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01" r:id="rId772" name="Check Box 777">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02" r:id="rId773" name="Check Box 778">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03" r:id="rId774" name="Check Box 779">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04" r:id="rId775" name="Check Box 780">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05" r:id="rId776" name="Check Box 781">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06" r:id="rId777" name="Check Box 782">
              <controlPr defaultSize="0" autoFill="0" autoLine="0" autoPict="0">
                <anchor moveWithCells="1">
                  <from>
                    <xdr:col>69</xdr:col>
                    <xdr:colOff>104775</xdr:colOff>
                    <xdr:row>19</xdr:row>
                    <xdr:rowOff>0</xdr:rowOff>
                  </from>
                  <to>
                    <xdr:col>71</xdr:col>
                    <xdr:colOff>9525</xdr:colOff>
                    <xdr:row>19</xdr:row>
                    <xdr:rowOff>171450</xdr:rowOff>
                  </to>
                </anchor>
              </controlPr>
            </control>
          </mc:Choice>
        </mc:AlternateContent>
        <mc:AlternateContent xmlns:mc="http://schemas.openxmlformats.org/markup-compatibility/2006">
          <mc:Choice Requires="x14">
            <control shapeId="1807" r:id="rId778" name="Check Box 78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08" r:id="rId779" name="Check Box 78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09" r:id="rId780" name="Check Box 785">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10" r:id="rId781" name="Check Box 78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11" r:id="rId782" name="Check Box 787">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12" r:id="rId783" name="Check Box 788">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13" r:id="rId784" name="Check Box 789">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14" r:id="rId785" name="Check Box 790">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15" r:id="rId786" name="Check Box 79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16" r:id="rId787" name="Check Box 792">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17" r:id="rId788" name="Check Box 793">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18" r:id="rId789" name="Check Box 794">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19" r:id="rId790" name="Check Box 79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20" r:id="rId791" name="Check Box 79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21" r:id="rId792" name="Check Box 797">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22" r:id="rId793" name="Check Box 798">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23" r:id="rId794" name="Check Box 799">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24" r:id="rId795" name="Check Box 800">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25" r:id="rId796" name="Check Box 80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26" r:id="rId797" name="Check Box 802">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27" r:id="rId798" name="Check Box 80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28" r:id="rId799" name="Check Box 804">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29" r:id="rId800" name="Check Box 805">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30" r:id="rId801" name="Check Box 806">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31" r:id="rId802" name="Check Box 807">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32" r:id="rId803" name="Check Box 808">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33" r:id="rId804" name="Check Box 809">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34" r:id="rId805" name="Check Box 810">
              <controlPr defaultSize="0" autoFill="0" autoLine="0" autoPict="0">
                <anchor moveWithCells="1">
                  <from>
                    <xdr:col>69</xdr:col>
                    <xdr:colOff>104775</xdr:colOff>
                    <xdr:row>19</xdr:row>
                    <xdr:rowOff>0</xdr:rowOff>
                  </from>
                  <to>
                    <xdr:col>71</xdr:col>
                    <xdr:colOff>9525</xdr:colOff>
                    <xdr:row>20</xdr:row>
                    <xdr:rowOff>28575</xdr:rowOff>
                  </to>
                </anchor>
              </controlPr>
            </control>
          </mc:Choice>
        </mc:AlternateContent>
        <mc:AlternateContent xmlns:mc="http://schemas.openxmlformats.org/markup-compatibility/2006">
          <mc:Choice Requires="x14">
            <control shapeId="1835" r:id="rId806" name="Check Box 811">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36" r:id="rId807" name="Check Box 812">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37" r:id="rId808" name="Check Box 813">
              <controlPr defaultSize="0" autoFill="0" autoLine="0" autoPict="0">
                <anchor moveWithCells="1">
                  <from>
                    <xdr:col>69</xdr:col>
                    <xdr:colOff>104775</xdr:colOff>
                    <xdr:row>19</xdr:row>
                    <xdr:rowOff>0</xdr:rowOff>
                  </from>
                  <to>
                    <xdr:col>71</xdr:col>
                    <xdr:colOff>9525</xdr:colOff>
                    <xdr:row>20</xdr:row>
                    <xdr:rowOff>9525</xdr:rowOff>
                  </to>
                </anchor>
              </controlPr>
            </control>
          </mc:Choice>
        </mc:AlternateContent>
        <mc:AlternateContent xmlns:mc="http://schemas.openxmlformats.org/markup-compatibility/2006">
          <mc:Choice Requires="x14">
            <control shapeId="1838" r:id="rId809" name="Check Box 814">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39" r:id="rId810" name="Check Box 815">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0" r:id="rId811" name="Check Box 816">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1" r:id="rId812" name="Check Box 817">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2" r:id="rId813" name="Check Box 818">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3" r:id="rId814" name="Check Box 819">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4" r:id="rId815" name="Check Box 820">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5" r:id="rId816" name="Check Box 821">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6" r:id="rId817" name="Check Box 822">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7" r:id="rId818" name="Check Box 823">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8" r:id="rId819" name="Check Box 824">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49" r:id="rId820" name="Check Box 825">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50" r:id="rId821" name="Check Box 826">
              <controlPr defaultSize="0" autoFill="0" autoLine="0" autoPict="0">
                <anchor moveWithCells="1">
                  <from>
                    <xdr:col>69</xdr:col>
                    <xdr:colOff>104775</xdr:colOff>
                    <xdr:row>19</xdr:row>
                    <xdr:rowOff>28575</xdr:rowOff>
                  </from>
                  <to>
                    <xdr:col>71</xdr:col>
                    <xdr:colOff>9525</xdr:colOff>
                    <xdr:row>20</xdr:row>
                    <xdr:rowOff>47625</xdr:rowOff>
                  </to>
                </anchor>
              </controlPr>
            </control>
          </mc:Choice>
        </mc:AlternateContent>
        <mc:AlternateContent xmlns:mc="http://schemas.openxmlformats.org/markup-compatibility/2006">
          <mc:Choice Requires="x14">
            <control shapeId="1851" r:id="rId822" name="Check Box 827">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52" r:id="rId823" name="Check Box 828">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53" r:id="rId824" name="Check Box 829">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54" r:id="rId825" name="Check Box 830">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55" r:id="rId826" name="Check Box 831">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56" r:id="rId827" name="Check Box 832">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57" r:id="rId828" name="Check Box 833">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58" r:id="rId829" name="Check Box 834">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59" r:id="rId830" name="Check Box 83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60" r:id="rId831" name="Check Box 836">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61" r:id="rId832" name="Check Box 837">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62" r:id="rId833" name="Check Box 838">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63" r:id="rId834" name="Check Box 839">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64" r:id="rId835" name="Check Box 840">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65" r:id="rId836" name="Check Box 841">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66" r:id="rId837" name="Check Box 842">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67" r:id="rId838" name="Check Box 843">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68" r:id="rId839" name="Check Box 844">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69" r:id="rId840" name="Check Box 84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70" r:id="rId841" name="Check Box 846">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71" r:id="rId842" name="Check Box 847">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72" r:id="rId843" name="Check Box 848">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73" r:id="rId844" name="Check Box 849">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74" r:id="rId845" name="Check Box 850">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75" r:id="rId846" name="Check Box 851">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76" r:id="rId847" name="Check Box 852">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77" r:id="rId848" name="Check Box 853">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78" r:id="rId849" name="Check Box 854">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79" r:id="rId850" name="Check Box 855">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80" r:id="rId851" name="Check Box 856">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81" r:id="rId852" name="Check Box 857">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82" r:id="rId853" name="Check Box 858">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83" r:id="rId854" name="Check Box 859">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84" r:id="rId855" name="Check Box 860">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85" r:id="rId856" name="Check Box 861">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86" r:id="rId857" name="Check Box 862">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87" r:id="rId858" name="Check Box 863">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88" r:id="rId859" name="Check Box 864">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89" r:id="rId860" name="Check Box 86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90" r:id="rId861" name="Check Box 866">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91" r:id="rId862" name="Check Box 867">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92" r:id="rId863" name="Check Box 868">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93" r:id="rId864" name="Check Box 869">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94" r:id="rId865" name="Check Box 870">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95" r:id="rId866" name="Check Box 871">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96" r:id="rId867" name="Check Box 872">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897" r:id="rId868" name="Check Box 873">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98" r:id="rId869" name="Check Box 874">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899" r:id="rId870" name="Check Box 87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00" r:id="rId871" name="Check Box 876">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01" r:id="rId872" name="Check Box 877">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02" r:id="rId873" name="Check Box 878">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03" r:id="rId874" name="Check Box 879">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04" r:id="rId875" name="Check Box 880">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05" r:id="rId876" name="Check Box 881">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06" r:id="rId877" name="Check Box 882">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07" r:id="rId878" name="Check Box 883">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08" r:id="rId879" name="Check Box 884">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09" r:id="rId880" name="Check Box 88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10" r:id="rId881" name="Check Box 886">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11" r:id="rId882" name="Check Box 887">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12" r:id="rId883" name="Check Box 888">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13" r:id="rId884" name="Check Box 889">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14" r:id="rId885" name="Check Box 890">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15" r:id="rId886" name="Check Box 891">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16" r:id="rId887" name="Check Box 892">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17" r:id="rId888" name="Check Box 893">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18" r:id="rId889" name="Check Box 894">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19" r:id="rId890" name="Check Box 89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20" r:id="rId891" name="Check Box 896">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21" r:id="rId892" name="Check Box 897">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22" r:id="rId893" name="Check Box 898">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23" r:id="rId894" name="Check Box 899">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24" r:id="rId895" name="Check Box 900">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25" r:id="rId896" name="Check Box 901">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26" r:id="rId897" name="Check Box 902">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27" r:id="rId898" name="Check Box 903">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28" r:id="rId899" name="Check Box 904">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29" r:id="rId900" name="Check Box 905">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30" r:id="rId901" name="Check Box 906">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31" r:id="rId902" name="Check Box 907">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32" r:id="rId903" name="Check Box 908">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33" r:id="rId904" name="Check Box 909">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34" r:id="rId905" name="Check Box 910">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35" r:id="rId906" name="Check Box 911">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36" r:id="rId907" name="Check Box 912">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37" r:id="rId908" name="Check Box 913">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38" r:id="rId909" name="Check Box 914">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39" r:id="rId910" name="Check Box 91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40" r:id="rId911" name="Check Box 916">
              <controlPr defaultSize="0" autoFill="0" autoLine="0" autoPict="0">
                <anchor moveWithCells="1">
                  <from>
                    <xdr:col>69</xdr:col>
                    <xdr:colOff>104775</xdr:colOff>
                    <xdr:row>20</xdr:row>
                    <xdr:rowOff>0</xdr:rowOff>
                  </from>
                  <to>
                    <xdr:col>71</xdr:col>
                    <xdr:colOff>9525</xdr:colOff>
                    <xdr:row>20</xdr:row>
                    <xdr:rowOff>209550</xdr:rowOff>
                  </to>
                </anchor>
              </controlPr>
            </control>
          </mc:Choice>
        </mc:AlternateContent>
        <mc:AlternateContent xmlns:mc="http://schemas.openxmlformats.org/markup-compatibility/2006">
          <mc:Choice Requires="x14">
            <control shapeId="1941" r:id="rId912" name="Check Box 917">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42" r:id="rId913" name="Check Box 918">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43" r:id="rId914" name="Check Box 919">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44" r:id="rId915" name="Check Box 920">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45" r:id="rId916" name="Check Box 921">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46" r:id="rId917" name="Check Box 922">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47" r:id="rId918" name="Check Box 923">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48" r:id="rId919" name="Check Box 924">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49" r:id="rId920" name="Check Box 92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50" r:id="rId921" name="Check Box 926">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51" r:id="rId922" name="Check Box 927">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52" r:id="rId923" name="Check Box 928">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53" r:id="rId924" name="Check Box 929">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54" r:id="rId925" name="Check Box 93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55" r:id="rId926" name="Check Box 931">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1956" r:id="rId927" name="Check Box 932">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1957" r:id="rId928" name="Check Box 933">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58" r:id="rId929" name="Check Box 93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59" r:id="rId930" name="Check Box 935">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60" r:id="rId931" name="Check Box 936">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61" r:id="rId932" name="Check Box 93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62" r:id="rId933" name="Check Box 938">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63" r:id="rId934" name="Check Box 939">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64" r:id="rId935" name="Check Box 94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65" r:id="rId936" name="Check Box 941">
              <controlPr defaultSize="0" autoFill="0" autoLine="0" autoPict="0">
                <anchor moveWithCells="1">
                  <from>
                    <xdr:col>69</xdr:col>
                    <xdr:colOff>104775</xdr:colOff>
                    <xdr:row>20</xdr:row>
                    <xdr:rowOff>0</xdr:rowOff>
                  </from>
                  <to>
                    <xdr:col>71</xdr:col>
                    <xdr:colOff>9525</xdr:colOff>
                    <xdr:row>20</xdr:row>
                    <xdr:rowOff>171450</xdr:rowOff>
                  </to>
                </anchor>
              </controlPr>
            </control>
          </mc:Choice>
        </mc:AlternateContent>
        <mc:AlternateContent xmlns:mc="http://schemas.openxmlformats.org/markup-compatibility/2006">
          <mc:Choice Requires="x14">
            <control shapeId="1966" r:id="rId937" name="Check Box 942">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67" r:id="rId938" name="Check Box 943">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68" r:id="rId939" name="Check Box 94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69" r:id="rId940" name="Check Box 945">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70" r:id="rId941" name="Check Box 946">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71" r:id="rId942" name="Check Box 94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72" r:id="rId943" name="Check Box 948">
              <controlPr defaultSize="0" autoFill="0" autoLine="0" autoPict="0">
                <anchor moveWithCells="1">
                  <from>
                    <xdr:col>69</xdr:col>
                    <xdr:colOff>104775</xdr:colOff>
                    <xdr:row>20</xdr:row>
                    <xdr:rowOff>0</xdr:rowOff>
                  </from>
                  <to>
                    <xdr:col>71</xdr:col>
                    <xdr:colOff>9525</xdr:colOff>
                    <xdr:row>20</xdr:row>
                    <xdr:rowOff>171450</xdr:rowOff>
                  </to>
                </anchor>
              </controlPr>
            </control>
          </mc:Choice>
        </mc:AlternateContent>
        <mc:AlternateContent xmlns:mc="http://schemas.openxmlformats.org/markup-compatibility/2006">
          <mc:Choice Requires="x14">
            <control shapeId="1973" r:id="rId944" name="Check Box 949">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74" r:id="rId945" name="Check Box 95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75" r:id="rId946" name="Check Box 951">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76" r:id="rId947" name="Check Box 952">
              <controlPr defaultSize="0" autoFill="0" autoLine="0" autoPict="0">
                <anchor moveWithCells="1">
                  <from>
                    <xdr:col>69</xdr:col>
                    <xdr:colOff>104775</xdr:colOff>
                    <xdr:row>20</xdr:row>
                    <xdr:rowOff>0</xdr:rowOff>
                  </from>
                  <to>
                    <xdr:col>71</xdr:col>
                    <xdr:colOff>9525</xdr:colOff>
                    <xdr:row>20</xdr:row>
                    <xdr:rowOff>171450</xdr:rowOff>
                  </to>
                </anchor>
              </controlPr>
            </control>
          </mc:Choice>
        </mc:AlternateContent>
        <mc:AlternateContent xmlns:mc="http://schemas.openxmlformats.org/markup-compatibility/2006">
          <mc:Choice Requires="x14">
            <control shapeId="1977" r:id="rId948" name="Check Box 953">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78" r:id="rId949" name="Check Box 954">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79" r:id="rId950" name="Check Box 955">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80" r:id="rId951" name="Check Box 956">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81" r:id="rId952" name="Check Box 95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82" r:id="rId953" name="Check Box 958">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83" r:id="rId954" name="Check Box 959">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84" r:id="rId955" name="Check Box 96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85" r:id="rId956" name="Check Box 961">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86" r:id="rId957" name="Check Box 962">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87" r:id="rId958" name="Check Box 963">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88" r:id="rId959" name="Check Box 96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89" r:id="rId960" name="Check Box 965">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90" r:id="rId961" name="Check Box 966">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91" r:id="rId962" name="Check Box 96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92" r:id="rId963" name="Check Box 968">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93" r:id="rId964" name="Check Box 969">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94" r:id="rId965" name="Check Box 970">
              <controlPr defaultSize="0" autoFill="0" autoLine="0" autoPict="0">
                <anchor moveWithCells="1">
                  <from>
                    <xdr:col>69</xdr:col>
                    <xdr:colOff>104775</xdr:colOff>
                    <xdr:row>20</xdr:row>
                    <xdr:rowOff>0</xdr:rowOff>
                  </from>
                  <to>
                    <xdr:col>71</xdr:col>
                    <xdr:colOff>9525</xdr:colOff>
                    <xdr:row>20</xdr:row>
                    <xdr:rowOff>171450</xdr:rowOff>
                  </to>
                </anchor>
              </controlPr>
            </control>
          </mc:Choice>
        </mc:AlternateContent>
        <mc:AlternateContent xmlns:mc="http://schemas.openxmlformats.org/markup-compatibility/2006">
          <mc:Choice Requires="x14">
            <control shapeId="1995" r:id="rId966" name="Check Box 971">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96" r:id="rId967" name="Check Box 972">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1997" r:id="rId968" name="Check Box 973">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98" r:id="rId969" name="Check Box 97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1999" r:id="rId970" name="Check Box 975">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00" r:id="rId971" name="Check Box 976">
              <controlPr defaultSize="0" autoFill="0" autoLine="0" autoPict="0">
                <anchor moveWithCells="1">
                  <from>
                    <xdr:col>69</xdr:col>
                    <xdr:colOff>104775</xdr:colOff>
                    <xdr:row>20</xdr:row>
                    <xdr:rowOff>0</xdr:rowOff>
                  </from>
                  <to>
                    <xdr:col>71</xdr:col>
                    <xdr:colOff>9525</xdr:colOff>
                    <xdr:row>20</xdr:row>
                    <xdr:rowOff>171450</xdr:rowOff>
                  </to>
                </anchor>
              </controlPr>
            </control>
          </mc:Choice>
        </mc:AlternateContent>
        <mc:AlternateContent xmlns:mc="http://schemas.openxmlformats.org/markup-compatibility/2006">
          <mc:Choice Requires="x14">
            <control shapeId="2001" r:id="rId972" name="Check Box 97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02" r:id="rId973" name="Check Box 978">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03" r:id="rId974" name="Check Box 979">
              <controlPr defaultSize="0" autoFill="0" autoLine="0" autoPict="0">
                <anchor moveWithCells="1">
                  <from>
                    <xdr:col>69</xdr:col>
                    <xdr:colOff>104775</xdr:colOff>
                    <xdr:row>20</xdr:row>
                    <xdr:rowOff>0</xdr:rowOff>
                  </from>
                  <to>
                    <xdr:col>71</xdr:col>
                    <xdr:colOff>9525</xdr:colOff>
                    <xdr:row>20</xdr:row>
                    <xdr:rowOff>171450</xdr:rowOff>
                  </to>
                </anchor>
              </controlPr>
            </control>
          </mc:Choice>
        </mc:AlternateContent>
        <mc:AlternateContent xmlns:mc="http://schemas.openxmlformats.org/markup-compatibility/2006">
          <mc:Choice Requires="x14">
            <control shapeId="2004" r:id="rId975" name="Check Box 980">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2005" r:id="rId976" name="Check Box 981">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06" r:id="rId977" name="Check Box 982">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07" r:id="rId978" name="Check Box 983">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08" r:id="rId979" name="Check Box 98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09" r:id="rId980" name="Check Box 985">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10" r:id="rId981" name="Check Box 986">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11" r:id="rId982" name="Check Box 98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12" r:id="rId983" name="Check Box 988">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2013" r:id="rId984" name="Check Box 989">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14" r:id="rId985" name="Check Box 99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15" r:id="rId986" name="Check Box 991">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16" r:id="rId987" name="Check Box 992">
              <controlPr defaultSize="0" autoFill="0" autoLine="0" autoPict="0">
                <anchor moveWithCells="1">
                  <from>
                    <xdr:col>69</xdr:col>
                    <xdr:colOff>104775</xdr:colOff>
                    <xdr:row>20</xdr:row>
                    <xdr:rowOff>0</xdr:rowOff>
                  </from>
                  <to>
                    <xdr:col>71</xdr:col>
                    <xdr:colOff>9525</xdr:colOff>
                    <xdr:row>20</xdr:row>
                    <xdr:rowOff>171450</xdr:rowOff>
                  </to>
                </anchor>
              </controlPr>
            </control>
          </mc:Choice>
        </mc:AlternateContent>
        <mc:AlternateContent xmlns:mc="http://schemas.openxmlformats.org/markup-compatibility/2006">
          <mc:Choice Requires="x14">
            <control shapeId="2017" r:id="rId988" name="Check Box 993">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18" r:id="rId989" name="Check Box 99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19" r:id="rId990" name="Check Box 99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2020" r:id="rId991" name="Check Box 996">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21" r:id="rId992" name="Check Box 99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22" r:id="rId993" name="Check Box 998">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23" r:id="rId994" name="Check Box 999">
              <controlPr defaultSize="0" autoFill="0" autoLine="0" autoPict="0">
                <anchor moveWithCells="1">
                  <from>
                    <xdr:col>69</xdr:col>
                    <xdr:colOff>104775</xdr:colOff>
                    <xdr:row>20</xdr:row>
                    <xdr:rowOff>0</xdr:rowOff>
                  </from>
                  <to>
                    <xdr:col>71</xdr:col>
                    <xdr:colOff>9525</xdr:colOff>
                    <xdr:row>20</xdr:row>
                    <xdr:rowOff>171450</xdr:rowOff>
                  </to>
                </anchor>
              </controlPr>
            </control>
          </mc:Choice>
        </mc:AlternateContent>
        <mc:AlternateContent xmlns:mc="http://schemas.openxmlformats.org/markup-compatibility/2006">
          <mc:Choice Requires="x14">
            <control shapeId="2024" r:id="rId995" name="Check Box 100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25" r:id="rId996" name="Check Box 1001">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26" r:id="rId997" name="Check Box 1002">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27" r:id="rId998" name="Check Box 1003">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2028" r:id="rId999" name="Check Box 100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29" r:id="rId1000" name="Check Box 1005">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30" r:id="rId1001" name="Check Box 1006">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31" r:id="rId1002" name="Check Box 100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32" r:id="rId1003" name="Check Box 1008">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33" r:id="rId1004" name="Check Box 1009">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2034" r:id="rId1005" name="Check Box 101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35" r:id="rId1006" name="Check Box 1011">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36" r:id="rId1007" name="Check Box 1012">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37" r:id="rId1008" name="Check Box 1013">
              <controlPr defaultSize="0" autoFill="0" autoLine="0" autoPict="0">
                <anchor moveWithCells="1">
                  <from>
                    <xdr:col>69</xdr:col>
                    <xdr:colOff>104775</xdr:colOff>
                    <xdr:row>20</xdr:row>
                    <xdr:rowOff>0</xdr:rowOff>
                  </from>
                  <to>
                    <xdr:col>71</xdr:col>
                    <xdr:colOff>9525</xdr:colOff>
                    <xdr:row>20</xdr:row>
                    <xdr:rowOff>171450</xdr:rowOff>
                  </to>
                </anchor>
              </controlPr>
            </control>
          </mc:Choice>
        </mc:AlternateContent>
        <mc:AlternateContent xmlns:mc="http://schemas.openxmlformats.org/markup-compatibility/2006">
          <mc:Choice Requires="x14">
            <control shapeId="2038" r:id="rId1009" name="Check Box 101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39" r:id="rId1010" name="Check Box 1015">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40" r:id="rId1011" name="Check Box 1016">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2041" r:id="rId1012" name="Check Box 101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42" r:id="rId1013" name="Check Box 1018">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43" r:id="rId1014" name="Check Box 1019">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44" r:id="rId1015" name="Check Box 102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45" r:id="rId1016" name="Check Box 1021">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2046" r:id="rId1017" name="Check Box 1022">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2047" r:id="rId1018" name="Check Box 1023">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68" r:id="rId1019" name="Check Box 102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69" r:id="rId1020" name="Check Box 1025">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70" r:id="rId1021" name="Check Box 1026">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71" r:id="rId1022" name="Check Box 102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72" r:id="rId1023" name="Check Box 1028">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73" r:id="rId1024" name="Check Box 1029">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7174" r:id="rId1025" name="Check Box 103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75" r:id="rId1026" name="Check Box 1031">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7176" r:id="rId1027" name="Check Box 1032">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77" r:id="rId1028" name="Check Box 1033">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78" r:id="rId1029" name="Check Box 103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79" r:id="rId1030" name="Check Box 1035">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7180" r:id="rId1031" name="Check Box 1036">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81" r:id="rId1032" name="Check Box 1037">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82" r:id="rId1033" name="Check Box 1038">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83" r:id="rId1034" name="Check Box 1039">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84" r:id="rId1035" name="Check Box 1040">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85" r:id="rId1036" name="Check Box 1041">
              <controlPr defaultSize="0" autoFill="0" autoLine="0" autoPict="0">
                <anchor moveWithCells="1">
                  <from>
                    <xdr:col>69</xdr:col>
                    <xdr:colOff>104775</xdr:colOff>
                    <xdr:row>20</xdr:row>
                    <xdr:rowOff>0</xdr:rowOff>
                  </from>
                  <to>
                    <xdr:col>71</xdr:col>
                    <xdr:colOff>9525</xdr:colOff>
                    <xdr:row>20</xdr:row>
                    <xdr:rowOff>228600</xdr:rowOff>
                  </to>
                </anchor>
              </controlPr>
            </control>
          </mc:Choice>
        </mc:AlternateContent>
        <mc:AlternateContent xmlns:mc="http://schemas.openxmlformats.org/markup-compatibility/2006">
          <mc:Choice Requires="x14">
            <control shapeId="7186" r:id="rId1037" name="Check Box 1042">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87" r:id="rId1038" name="Check Box 1043">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88" r:id="rId1039" name="Check Box 1044">
              <controlPr defaultSize="0" autoFill="0" autoLine="0" autoPict="0">
                <anchor moveWithCells="1">
                  <from>
                    <xdr:col>69</xdr:col>
                    <xdr:colOff>104775</xdr:colOff>
                    <xdr:row>20</xdr:row>
                    <xdr:rowOff>0</xdr:rowOff>
                  </from>
                  <to>
                    <xdr:col>71</xdr:col>
                    <xdr:colOff>9525</xdr:colOff>
                    <xdr:row>20</xdr:row>
                    <xdr:rowOff>219075</xdr:rowOff>
                  </to>
                </anchor>
              </controlPr>
            </control>
          </mc:Choice>
        </mc:AlternateContent>
        <mc:AlternateContent xmlns:mc="http://schemas.openxmlformats.org/markup-compatibility/2006">
          <mc:Choice Requires="x14">
            <control shapeId="7189" r:id="rId1040" name="Check Box 1045">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0" r:id="rId1041" name="Check Box 1046">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1" r:id="rId1042" name="Check Box 1047">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2" r:id="rId1043" name="Check Box 1048">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3" r:id="rId1044" name="Check Box 1049">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4" r:id="rId1045" name="Check Box 1050">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5" r:id="rId1046" name="Check Box 1051">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6" r:id="rId1047" name="Check Box 1052">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7" r:id="rId1048" name="Check Box 1053">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8" r:id="rId1049" name="Check Box 1054">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199" r:id="rId1050" name="Check Box 1055">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200" r:id="rId1051" name="Check Box 1056">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mc:AlternateContent xmlns:mc="http://schemas.openxmlformats.org/markup-compatibility/2006">
          <mc:Choice Requires="x14">
            <control shapeId="7201" r:id="rId1052" name="Check Box 1057">
              <controlPr defaultSize="0" autoFill="0" autoLine="0" autoPict="0">
                <anchor moveWithCells="1">
                  <from>
                    <xdr:col>69</xdr:col>
                    <xdr:colOff>104775</xdr:colOff>
                    <xdr:row>20</xdr:row>
                    <xdr:rowOff>28575</xdr:rowOff>
                  </from>
                  <to>
                    <xdr:col>71</xdr:col>
                    <xdr:colOff>9525</xdr:colOff>
                    <xdr:row>21</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EB-2021-0050</Case_x0020_Number_x002f_Docket_x0020_Number>
    <Issue_x0020_Date xmlns="f9175001-c430-4d57-adde-c1c10539e919">2021-08-27T04:00:00+00:00</Issue_x0020_Date>
    <Authoring_x0020_Party xmlns="ea909525-6dd5-47d7-9eed-71e77e5cedc6">Hydro One Networks - HONI</Authoring_x0020_Party>
    <Applicant xmlns="f9175001-c430-4d57-adde-c1c10539e919">
      <Value>Hydro One Networks</Value>
    </Applicant>
    <Jurisdiction xmlns="f9175001-c430-4d57-adde-c1c10539e919">OEB</Jurisdiction>
    <Draft_x0020_Ready xmlns="95f47813-6223-4a6f-8345-4f354f0b8e15">false</Draft_x0020_Ready>
    <RA_x0020_Approved xmlns="95f47813-6223-4a6f-8345-4f354f0b8e15">false</RA_x0020_Approved>
    <Case_x0020_Type xmlns="f9175001-c430-4d57-adde-c1c10539e919">Electricity</Case_x0020_Type>
    <Dir_x0020_Approved xmlns="95f47813-6223-4a6f-8345-4f354f0b8e15">false</Dir_x0020_Approved>
    <Document_x0020_Type xmlns="f9175001-c430-4d57-adde-c1c10539e919">Correspondence</Document_x0020_Type>
    <RA_x0020_Contact xmlns="31a38067-a042-4e0e-9037-517587b10700">ANDREY Elise</RA_x0020_Contact>
    <Hydro_x0020_One_x0020_Data_x0020_Classification xmlns="f0af1d65-dfd0-4b99-b523-def3a954563f">Internal Use</Hydro_x0020_One_x0020_Data_x0020_Classification>
    <Witness xmlns="95f47813-6223-4a6f-8345-4f354f0b8e15" xsi:nil="true"/>
    <Dir_Approved xmlns="95f47813-6223-4a6f-8345-4f354f0b8e15">false</Dir_Approved>
    <_dlc_DocId xmlns="f0af1d65-dfd0-4b99-b523-def3a954563f">PMCN44DTZYCH-1935566727-2548</_dlc_DocId>
    <_dlc_DocIdUrl xmlns="f0af1d65-dfd0-4b99-b523-def3a954563f">
      <Url>https://teams.hydroone.com/sites/ra/ra/_layouts/DocIdRedir.aspx?ID=PMCN44DTZYCH-1935566727-2548</Url>
      <Description>PMCN44DTZYCH-1935566727-2548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4862BE6AB6E2104F9D4919B5D6ED2EBE" ma:contentTypeVersion="30" ma:contentTypeDescription="Meta data that will be applied to all documents added to the proceeding document folder" ma:contentTypeScope="" ma:versionID="685417c60757e1efc6503e5b5978fbae">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dff22d5b0d7fdf0ed5fccee9bfbd50ce"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Henry Andre" ma:format="Dropdown" ma:internalName="RA_x0020_Contact">
      <xsd:simpleType>
        <xsd:union memberTypes="dms:Text">
          <xsd:simpleType>
            <xsd:restriction base="dms:Choice">
              <xsd:enumeration value="Henry Andre"/>
              <xsd:enumeration value="Kathleen Burke"/>
              <xsd:enumeration value="Frank D'Andrea"/>
              <xsd:enumeration value="Joanne Richardson"/>
              <xsd:enumeration value="Jeffrey Smith"/>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0F0F8F-E17D-4EE6-838C-51A0CC18C31E}">
  <ds:schemaRefs>
    <ds:schemaRef ds:uri="http://purl.org/dc/dcmitype/"/>
    <ds:schemaRef ds:uri="31a38067-a042-4e0e-9037-517587b10700"/>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ea909525-6dd5-47d7-9eed-71e77e5cedc6"/>
    <ds:schemaRef ds:uri="http://schemas.microsoft.com/office/2006/metadata/properties"/>
    <ds:schemaRef ds:uri="http://purl.org/dc/terms/"/>
    <ds:schemaRef ds:uri="95f47813-6223-4a6f-8345-4f354f0b8e15"/>
    <ds:schemaRef ds:uri="f0af1d65-dfd0-4b99-b523-def3a954563f"/>
    <ds:schemaRef ds:uri="f9175001-c430-4d57-adde-c1c10539e919"/>
    <ds:schemaRef ds:uri="http://www.w3.org/XML/1998/namespace"/>
  </ds:schemaRefs>
</ds:datastoreItem>
</file>

<file path=customXml/itemProps2.xml><?xml version="1.0" encoding="utf-8"?>
<ds:datastoreItem xmlns:ds="http://schemas.openxmlformats.org/officeDocument/2006/customXml" ds:itemID="{099D0225-7B1A-40B1-8EDB-3B1AB1D51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5f47813-6223-4a6f-8345-4f354f0b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D31C20-31AA-4192-9AE5-86499A7A8C03}">
  <ds:schemaRefs>
    <ds:schemaRef ds:uri="http://schemas.microsoft.com/sharepoint/events"/>
  </ds:schemaRefs>
</ds:datastoreItem>
</file>

<file path=customXml/itemProps4.xml><?xml version="1.0" encoding="utf-8"?>
<ds:datastoreItem xmlns:ds="http://schemas.openxmlformats.org/officeDocument/2006/customXml" ds:itemID="{CD1056CF-6181-4A38-9A01-151A2615C5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2a. Continuity Schedule</vt:lpstr>
      <vt:lpstr>2b. Continuity Schedule</vt:lpstr>
      <vt:lpstr>'2a. Continuity Schedule'!Print_Area</vt:lpstr>
      <vt:lpstr>'2b. Continuity Schedule'!Print_Area</vt:lpstr>
      <vt:lpstr>'2a. Continuity Schedule'!Print_Titles</vt:lpstr>
      <vt:lpstr>'2b. Continuity Schedule'!Print_Titles</vt:lpstr>
    </vt:vector>
  </TitlesOfParts>
  <Company>Hydro One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Peterborough Continuity Sch</dc:title>
  <dc:creator>SHIM Jennifer</dc:creator>
  <cp:lastModifiedBy>LEE Julie(Qiu Ling)</cp:lastModifiedBy>
  <cp:lastPrinted>2021-11-05T17:30:03Z</cp:lastPrinted>
  <dcterms:created xsi:type="dcterms:W3CDTF">2021-07-02T18:11:54Z</dcterms:created>
  <dcterms:modified xsi:type="dcterms:W3CDTF">2021-11-05T19:00:24Z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0x01010061EC7F66509FFD4DA0B1B261A86BE773004862BE6AB6E2104F9D4919B5D6ED2EBE</vt:lpwstr>
  </property>
  <property fmtid="{D5CDD505-2E9C-101B-9397-08002B2CF9AE}" pid="3" name="_dlc_DocIdItemGuid">
    <vt:lpwstr>5defb7fe-20b1-4079-a8ce-ddcbb59a23c4</vt:lpwstr>
  </property>
</Properties>
</file>