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DSM2022/Interrogatory Respones/"/>
    </mc:Choice>
  </mc:AlternateContent>
  <xr:revisionPtr revIDLastSave="0" documentId="13_ncr:1_{719415DC-FA56-4CA1-9462-429B1CADA15E}" xr6:coauthVersionLast="46" xr6:coauthVersionMax="46" xr10:uidLastSave="{00000000-0000-0000-0000-000000000000}"/>
  <bookViews>
    <workbookView xWindow="28680" yWindow="3285" windowWidth="29040" windowHeight="15840" xr2:uid="{699C0650-0026-4F34-8247-0AB97D8007F5}"/>
  </bookViews>
  <sheets>
    <sheet name="GEC10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H40" i="1"/>
  <c r="G40" i="1"/>
  <c r="F40" i="1"/>
  <c r="E40" i="1"/>
  <c r="D40" i="1"/>
  <c r="C40" i="1"/>
  <c r="A20" i="1"/>
  <c r="A21" i="1" s="1"/>
  <c r="A22" i="1" s="1"/>
  <c r="A23" i="1" s="1"/>
  <c r="A24" i="1" s="1"/>
  <c r="A25" i="1" s="1"/>
  <c r="A27" i="1" s="1"/>
  <c r="A28" i="1" s="1"/>
  <c r="H18" i="1"/>
  <c r="G18" i="1"/>
  <c r="F18" i="1"/>
  <c r="E18" i="1"/>
  <c r="D18" i="1"/>
  <c r="C18" i="1"/>
  <c r="C16" i="1"/>
  <c r="F16" i="1"/>
  <c r="F42" i="1" s="1"/>
  <c r="D16" i="1" l="1"/>
  <c r="D42" i="1" s="1"/>
  <c r="H16" i="1"/>
  <c r="H42" i="1" s="1"/>
  <c r="E16" i="1"/>
  <c r="E42" i="1" s="1"/>
  <c r="G16" i="1"/>
  <c r="G42" i="1" s="1"/>
</calcChain>
</file>

<file path=xl/sharedStrings.xml><?xml version="1.0" encoding="utf-8"?>
<sst xmlns="http://schemas.openxmlformats.org/spreadsheetml/2006/main" count="58" uniqueCount="39">
  <si>
    <t>Enbridge Gas Inc.</t>
  </si>
  <si>
    <t>General Service/Rate Zone</t>
  </si>
  <si>
    <t>Rate Class</t>
  </si>
  <si>
    <t>EGD</t>
  </si>
  <si>
    <t>Rate 1</t>
  </si>
  <si>
    <t>Rate 6</t>
  </si>
  <si>
    <t>Rate 9</t>
  </si>
  <si>
    <t>Union South</t>
  </si>
  <si>
    <t>M1</t>
  </si>
  <si>
    <t>M2</t>
  </si>
  <si>
    <t>Union North</t>
  </si>
  <si>
    <t>R01</t>
  </si>
  <si>
    <t>R10</t>
  </si>
  <si>
    <t xml:space="preserve">Total </t>
  </si>
  <si>
    <t>Contract Market / Rate Zone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</si>
  <si>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</si>
  <si>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</si>
  <si>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</si>
  <si>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</si>
  <si>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</si>
  <si>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</si>
  <si>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</si>
  <si>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</si>
  <si>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</si>
  <si>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315</t>
  </si>
  <si>
    <t>Rate_20</t>
  </si>
  <si>
    <t>Rate_25</t>
  </si>
  <si>
    <t>Rate_100</t>
  </si>
  <si>
    <t>Rate_M4</t>
  </si>
  <si>
    <t>Rate_M5</t>
  </si>
  <si>
    <t>Rate_M7</t>
  </si>
  <si>
    <t>Rate_M9</t>
  </si>
  <si>
    <t>Rate_M10</t>
  </si>
  <si>
    <t>Rate_T1</t>
  </si>
  <si>
    <t>Rate_T2</t>
  </si>
  <si>
    <t>Rate_T3</t>
  </si>
  <si>
    <t xml:space="preserve">Filed:  2021-11-15
EB-2021-0002
Exhibit I.5.EGI.GEC.10
Attachment 2
Page 1 of 1
</t>
  </si>
  <si>
    <t>Total EGI Volumes</t>
  </si>
  <si>
    <r>
      <t>EGI Forecast Volumes by Rate Classes (10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</si>
</sst>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0" xfId="0" applyFont="1" applyFill="1"/>
    <xf numFmtId="0" fontId="3" fillId="3" borderId="1" xfId="0" applyFont="1" applyFill="1" applyBorder="1"/>
    <xf numFmtId="164" fontId="1" fillId="2" borderId="0" xfId="1" applyNumberFormat="1" applyFont="1" applyFill="1" applyBorder="1"/>
    <xf numFmtId="0" fontId="0" fillId="3" borderId="1" xfId="0" applyFill="1" applyBorder="1"/>
    <xf numFmtId="164" fontId="0" fillId="3" borderId="1" xfId="1" applyNumberFormat="1" applyFont="1" applyFill="1" applyBorder="1"/>
    <xf numFmtId="164" fontId="0" fillId="2" borderId="0" xfId="0" applyNumberFormat="1" applyFill="1"/>
    <xf numFmtId="1" fontId="3" fillId="3" borderId="1" xfId="0" applyNumberFormat="1" applyFont="1" applyFill="1" applyBorder="1"/>
    <xf numFmtId="1" fontId="0" fillId="3" borderId="1" xfId="0" applyNumberFormat="1" applyFill="1" applyBorder="1"/>
    <xf numFmtId="0" fontId="2" fillId="0" borderId="0" xfId="0" applyFont="1"/>
    <xf numFmtId="164" fontId="2" fillId="0" borderId="0" xfId="0" applyNumberFormat="1" applyFont="1"/>
    <xf numFmtId="0" fontId="0" fillId="0" borderId="0" xfId="0" applyFill="1"/>
    <xf numFmtId="164" fontId="1" fillId="0" borderId="0" xfId="1" applyNumberFormat="1" applyFont="1" applyFill="1" applyBorder="1"/>
    <xf numFmtId="0" fontId="0" fillId="0" borderId="0" xfId="0" applyFill="1" applyBorder="1"/>
    <xf numFmtId="0" fontId="3" fillId="0" borderId="0" xfId="0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" fontId="3" fillId="0" borderId="0" xfId="0" applyNumberFormat="1" applyFont="1" applyFill="1" applyBorder="1"/>
    <xf numFmtId="164" fontId="2" fillId="0" borderId="0" xfId="0" applyNumberFormat="1" applyFont="1" applyFill="1" applyBorder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F93B-3CA0-42C6-AE9C-F377DCE41E77}">
  <sheetPr>
    <pageSetUpPr fitToPage="1"/>
  </sheetPr>
  <dimension ref="A1:N49"/>
  <sheetViews>
    <sheetView tabSelected="1" workbookViewId="0">
      <selection activeCell="A4" sqref="A4"/>
    </sheetView>
  </sheetViews>
  <sheetFormatPr defaultRowHeight="14.5" x14ac:dyDescent="0.35"/>
  <cols>
    <col min="1" max="1" width="32.26953125" customWidth="1"/>
    <col min="2" max="2" width="9.453125" bestFit="1" customWidth="1"/>
    <col min="3" max="3" width="12.7265625" hidden="1" customWidth="1"/>
    <col min="4" max="8" width="12.7265625" customWidth="1"/>
    <col min="9" max="9" width="5.453125" customWidth="1"/>
    <col min="10" max="12" width="12.7265625" customWidth="1"/>
    <col min="13" max="13" width="11.81640625" customWidth="1"/>
  </cols>
  <sheetData>
    <row r="1" spans="1:14" ht="62.25" customHeight="1" x14ac:dyDescent="0.35">
      <c r="H1" s="22" t="s">
        <v>36</v>
      </c>
      <c r="I1" s="22"/>
      <c r="J1" s="21"/>
    </row>
    <row r="4" spans="1:14" x14ac:dyDescent="0.35">
      <c r="A4" s="1" t="s">
        <v>0</v>
      </c>
      <c r="B4" s="2"/>
      <c r="C4" s="2"/>
      <c r="D4" s="2"/>
      <c r="E4" s="2"/>
      <c r="F4" s="2"/>
      <c r="G4" s="2"/>
      <c r="H4" s="2"/>
      <c r="I4" s="15"/>
      <c r="J4" s="15"/>
      <c r="K4" s="15"/>
      <c r="L4" s="15"/>
      <c r="M4" s="13"/>
      <c r="N4" s="13"/>
    </row>
    <row r="5" spans="1:14" ht="16.5" x14ac:dyDescent="0.35">
      <c r="A5" s="1" t="s">
        <v>38</v>
      </c>
      <c r="B5" s="2"/>
      <c r="C5" s="2"/>
      <c r="D5" s="2"/>
      <c r="E5" s="2"/>
      <c r="F5" s="2"/>
      <c r="G5" s="2"/>
      <c r="H5" s="2"/>
      <c r="I5" s="15"/>
      <c r="J5" s="15"/>
      <c r="K5" s="15"/>
      <c r="L5" s="15"/>
      <c r="M5" s="13"/>
      <c r="N5" s="13"/>
    </row>
    <row r="6" spans="1:14" x14ac:dyDescent="0.35">
      <c r="A6" s="3"/>
      <c r="B6" s="2"/>
      <c r="C6" s="2"/>
      <c r="D6" s="2"/>
      <c r="E6" s="2"/>
      <c r="F6" s="2"/>
      <c r="G6" s="2"/>
      <c r="H6" s="2"/>
      <c r="I6" s="15"/>
      <c r="J6" s="15"/>
      <c r="K6" s="15"/>
      <c r="L6" s="15"/>
      <c r="M6" s="13"/>
      <c r="N6" s="13"/>
    </row>
    <row r="7" spans="1:14" x14ac:dyDescent="0.35">
      <c r="A7" s="4" t="s">
        <v>1</v>
      </c>
      <c r="B7" s="4" t="s">
        <v>2</v>
      </c>
      <c r="C7" s="4">
        <v>2021</v>
      </c>
      <c r="D7" s="4">
        <v>2023</v>
      </c>
      <c r="E7" s="4">
        <v>2024</v>
      </c>
      <c r="F7" s="4">
        <v>2025</v>
      </c>
      <c r="G7" s="4">
        <v>2026</v>
      </c>
      <c r="H7" s="4">
        <v>2027</v>
      </c>
      <c r="I7" s="16"/>
      <c r="J7" s="16"/>
      <c r="K7" s="16"/>
      <c r="L7" s="16"/>
      <c r="M7" s="13"/>
      <c r="N7" s="13"/>
    </row>
    <row r="8" spans="1:14" x14ac:dyDescent="0.35">
      <c r="A8" s="1"/>
      <c r="B8" s="1"/>
      <c r="C8" s="1"/>
      <c r="D8" s="1"/>
      <c r="E8" s="1"/>
      <c r="F8" s="1"/>
      <c r="G8" s="1"/>
      <c r="H8" s="1"/>
      <c r="I8" s="16"/>
      <c r="J8" s="16"/>
      <c r="K8" s="16"/>
      <c r="L8" s="16"/>
      <c r="M8" s="13"/>
      <c r="N8" s="13"/>
    </row>
    <row r="9" spans="1:14" x14ac:dyDescent="0.35">
      <c r="A9" s="2" t="s">
        <v>3</v>
      </c>
      <c r="B9" s="2" t="s">
        <v>4</v>
      </c>
      <c r="C9" s="5"/>
      <c r="D9" s="5">
        <v>5129330.7888860116</v>
      </c>
      <c r="E9" s="5">
        <v>5162340.4693010664</v>
      </c>
      <c r="F9" s="5">
        <v>5193657.8826753972</v>
      </c>
      <c r="G9" s="5">
        <v>5226434.3168941597</v>
      </c>
      <c r="H9" s="5">
        <v>5257912.7986549316</v>
      </c>
      <c r="I9" s="14"/>
      <c r="J9" s="14"/>
      <c r="K9" s="14"/>
      <c r="L9" s="14"/>
      <c r="M9" s="14"/>
      <c r="N9" s="13"/>
    </row>
    <row r="10" spans="1:14" x14ac:dyDescent="0.35">
      <c r="A10" s="2" t="s">
        <v>3</v>
      </c>
      <c r="B10" s="2" t="s">
        <v>5</v>
      </c>
      <c r="C10" s="5"/>
      <c r="D10" s="5">
        <v>4765429.3926551584</v>
      </c>
      <c r="E10" s="5">
        <v>4785268.0708602006</v>
      </c>
      <c r="F10" s="5">
        <v>4809153.8366493369</v>
      </c>
      <c r="G10" s="5">
        <v>4837878.4698288683</v>
      </c>
      <c r="H10" s="5">
        <v>4866432.1771651516</v>
      </c>
      <c r="I10" s="14"/>
      <c r="J10" s="14"/>
      <c r="K10" s="14"/>
      <c r="L10" s="14"/>
      <c r="M10" s="14"/>
      <c r="N10" s="13"/>
    </row>
    <row r="11" spans="1:14" hidden="1" x14ac:dyDescent="0.35">
      <c r="A11" s="2" t="s">
        <v>3</v>
      </c>
      <c r="B11" s="2" t="s">
        <v>6</v>
      </c>
      <c r="C11" s="5"/>
      <c r="D11" s="5"/>
      <c r="E11" s="5"/>
      <c r="F11" s="5"/>
      <c r="G11" s="5"/>
      <c r="H11" s="5"/>
      <c r="I11" s="14"/>
      <c r="J11" s="14"/>
      <c r="K11" s="14"/>
      <c r="L11" s="14"/>
      <c r="M11" s="13"/>
      <c r="N11" s="13"/>
    </row>
    <row r="12" spans="1:14" x14ac:dyDescent="0.35">
      <c r="A12" s="2" t="s">
        <v>7</v>
      </c>
      <c r="B12" s="2" t="s">
        <v>8</v>
      </c>
      <c r="C12" s="5"/>
      <c r="D12" s="5">
        <v>3144085.7008852442</v>
      </c>
      <c r="E12" s="5">
        <v>3168990.6840718142</v>
      </c>
      <c r="F12" s="5">
        <v>3162748.9150064229</v>
      </c>
      <c r="G12" s="5">
        <v>3171434.4459382654</v>
      </c>
      <c r="H12" s="5">
        <v>3179197.9681030409</v>
      </c>
      <c r="I12" s="14"/>
      <c r="J12" s="14"/>
      <c r="K12" s="14"/>
      <c r="L12" s="14"/>
      <c r="M12" s="14"/>
      <c r="N12" s="13"/>
    </row>
    <row r="13" spans="1:14" x14ac:dyDescent="0.35">
      <c r="A13" s="2" t="s">
        <v>7</v>
      </c>
      <c r="B13" s="2" t="s">
        <v>9</v>
      </c>
      <c r="C13" s="5"/>
      <c r="D13" s="5">
        <v>1291379.3906499986</v>
      </c>
      <c r="E13" s="5">
        <v>1297767.9521861307</v>
      </c>
      <c r="F13" s="5">
        <v>1293152.9353351202</v>
      </c>
      <c r="G13" s="5">
        <v>1293740.7371337113</v>
      </c>
      <c r="H13" s="5">
        <v>1293958.4378784776</v>
      </c>
      <c r="I13" s="14"/>
      <c r="J13" s="14"/>
      <c r="K13" s="14"/>
      <c r="L13" s="14"/>
      <c r="M13" s="14"/>
      <c r="N13" s="13"/>
    </row>
    <row r="14" spans="1:14" x14ac:dyDescent="0.35">
      <c r="A14" s="2" t="s">
        <v>10</v>
      </c>
      <c r="B14" s="2" t="s">
        <v>11</v>
      </c>
      <c r="C14" s="5"/>
      <c r="D14" s="5">
        <v>1029177.2418449726</v>
      </c>
      <c r="E14" s="5">
        <v>1038943.1639126801</v>
      </c>
      <c r="F14" s="5">
        <v>1038380.7953261343</v>
      </c>
      <c r="G14" s="5">
        <v>1043156.70519961</v>
      </c>
      <c r="H14" s="5">
        <v>1047504.4868657778</v>
      </c>
      <c r="I14" s="14"/>
      <c r="J14" s="14"/>
      <c r="K14" s="14"/>
      <c r="L14" s="14"/>
      <c r="M14" s="14"/>
      <c r="N14" s="13"/>
    </row>
    <row r="15" spans="1:14" x14ac:dyDescent="0.35">
      <c r="A15" s="2" t="s">
        <v>10</v>
      </c>
      <c r="B15" s="2" t="s">
        <v>12</v>
      </c>
      <c r="C15" s="5"/>
      <c r="D15" s="5">
        <v>367990.49201250984</v>
      </c>
      <c r="E15" s="5">
        <v>369762.3415470511</v>
      </c>
      <c r="F15" s="5">
        <v>368439.85729311098</v>
      </c>
      <c r="G15" s="5">
        <v>368649.32122746442</v>
      </c>
      <c r="H15" s="5">
        <v>368734.96832514537</v>
      </c>
      <c r="I15" s="14"/>
      <c r="J15" s="14"/>
      <c r="K15" s="14"/>
      <c r="L15" s="14"/>
      <c r="M15" s="14"/>
      <c r="N15" s="13"/>
    </row>
    <row r="16" spans="1:14" x14ac:dyDescent="0.35">
      <c r="A16" s="4" t="s">
        <v>13</v>
      </c>
      <c r="B16" s="6"/>
      <c r="C16" s="7">
        <f>SUM(C9:C15)</f>
        <v>0</v>
      </c>
      <c r="D16" s="7">
        <f t="shared" ref="D16:H16" si="0">SUM(D9:D15)</f>
        <v>15727393.006933896</v>
      </c>
      <c r="E16" s="7">
        <f t="shared" si="0"/>
        <v>15823072.681878943</v>
      </c>
      <c r="F16" s="7">
        <f t="shared" si="0"/>
        <v>15865534.222285522</v>
      </c>
      <c r="G16" s="7">
        <f t="shared" si="0"/>
        <v>15941293.996222081</v>
      </c>
      <c r="H16" s="7">
        <f t="shared" si="0"/>
        <v>16013740.836992525</v>
      </c>
      <c r="I16" s="17"/>
      <c r="J16" s="17"/>
      <c r="K16" s="17"/>
      <c r="L16" s="17"/>
      <c r="M16" s="13"/>
      <c r="N16" s="13"/>
    </row>
    <row r="17" spans="1:12" x14ac:dyDescent="0.35">
      <c r="A17" s="2"/>
      <c r="B17" s="2"/>
      <c r="C17" s="2"/>
      <c r="D17" s="8"/>
      <c r="E17" s="8"/>
      <c r="F17" s="8"/>
      <c r="G17" s="8"/>
      <c r="H17" s="8"/>
      <c r="I17" s="18"/>
      <c r="J17" s="18"/>
      <c r="K17" s="18"/>
      <c r="L17" s="18"/>
    </row>
    <row r="18" spans="1:12" x14ac:dyDescent="0.35">
      <c r="A18" s="4" t="s">
        <v>14</v>
      </c>
      <c r="B18" s="4" t="s">
        <v>2</v>
      </c>
      <c r="C18" s="9">
        <f t="shared" ref="C18:H18" si="1">C7</f>
        <v>2021</v>
      </c>
      <c r="D18" s="9">
        <f t="shared" si="1"/>
        <v>2023</v>
      </c>
      <c r="E18" s="9">
        <f t="shared" si="1"/>
        <v>2024</v>
      </c>
      <c r="F18" s="9">
        <f t="shared" si="1"/>
        <v>2025</v>
      </c>
      <c r="G18" s="9">
        <f t="shared" si="1"/>
        <v>2026</v>
      </c>
      <c r="H18" s="9">
        <f t="shared" si="1"/>
        <v>2027</v>
      </c>
      <c r="I18" s="19"/>
      <c r="J18" s="19"/>
      <c r="K18" s="19"/>
      <c r="L18" s="19"/>
    </row>
    <row r="19" spans="1:12" x14ac:dyDescent="0.35">
      <c r="A19" s="2" t="s">
        <v>3</v>
      </c>
      <c r="B19" s="2" t="s">
        <v>15</v>
      </c>
      <c r="C19" s="5"/>
      <c r="D19" s="5">
        <v>30330.572798000001</v>
      </c>
      <c r="E19" s="5">
        <v>29422.584596000001</v>
      </c>
      <c r="F19" s="5">
        <v>28514.596394</v>
      </c>
      <c r="G19" s="5">
        <v>27606.608192000003</v>
      </c>
      <c r="H19" s="5">
        <v>26698.619990000003</v>
      </c>
      <c r="I19" s="14"/>
      <c r="J19" s="14"/>
      <c r="K19" s="14"/>
      <c r="L19" s="14"/>
    </row>
    <row r="20" spans="1:12" x14ac:dyDescent="0.35">
      <c r="A20" s="2" t="str">
        <f t="shared" ref="A20:A25" si="2">A19</f>
        <v>EGD</v>
      </c>
      <c r="B20" s="2" t="s">
        <v>16</v>
      </c>
      <c r="C20" s="5"/>
      <c r="D20" s="5">
        <v>1142179.4562964002</v>
      </c>
      <c r="E20" s="5">
        <v>1138576.7635928001</v>
      </c>
      <c r="F20" s="5">
        <v>1134974.0708892003</v>
      </c>
      <c r="G20" s="5">
        <v>1131371.3781856003</v>
      </c>
      <c r="H20" s="5">
        <v>1127768.6854820005</v>
      </c>
      <c r="I20" s="14"/>
      <c r="J20" s="14"/>
      <c r="K20" s="14"/>
      <c r="L20" s="14"/>
    </row>
    <row r="21" spans="1:12" x14ac:dyDescent="0.35">
      <c r="A21" s="2" t="str">
        <f t="shared" si="2"/>
        <v>EGD</v>
      </c>
      <c r="B21" s="2" t="s">
        <v>17</v>
      </c>
      <c r="C21" s="5"/>
      <c r="D21" s="5">
        <v>368967.19897799997</v>
      </c>
      <c r="E21" s="5">
        <v>364455.093956</v>
      </c>
      <c r="F21" s="5">
        <v>359942.98893399996</v>
      </c>
      <c r="G21" s="5">
        <v>355430.88391199993</v>
      </c>
      <c r="H21" s="5">
        <v>350918.7788899999</v>
      </c>
      <c r="I21" s="14"/>
      <c r="J21" s="14"/>
      <c r="K21" s="14"/>
      <c r="L21" s="14"/>
    </row>
    <row r="22" spans="1:12" x14ac:dyDescent="0.35">
      <c r="A22" s="2" t="str">
        <f t="shared" si="2"/>
        <v>EGD</v>
      </c>
      <c r="B22" s="2" t="s">
        <v>18</v>
      </c>
      <c r="C22" s="5"/>
      <c r="D22" s="5">
        <v>558825.73199999996</v>
      </c>
      <c r="E22" s="5">
        <v>558825.73199999996</v>
      </c>
      <c r="F22" s="5">
        <v>558825.73199999996</v>
      </c>
      <c r="G22" s="5">
        <v>558825.73199999996</v>
      </c>
      <c r="H22" s="5">
        <v>558825.73199999996</v>
      </c>
      <c r="I22" s="14"/>
      <c r="J22" s="14"/>
      <c r="K22" s="14"/>
      <c r="L22" s="14"/>
    </row>
    <row r="23" spans="1:12" x14ac:dyDescent="0.35">
      <c r="A23" s="2" t="str">
        <f t="shared" si="2"/>
        <v>EGD</v>
      </c>
      <c r="B23" s="2" t="s">
        <v>19</v>
      </c>
      <c r="C23" s="5"/>
      <c r="D23" s="5">
        <v>58035.665368299997</v>
      </c>
      <c r="E23" s="5">
        <v>57092.817736599995</v>
      </c>
      <c r="F23" s="5">
        <v>56149.970104899992</v>
      </c>
      <c r="G23" s="5">
        <v>55207.12247319999</v>
      </c>
      <c r="H23" s="5">
        <v>54264.274841499995</v>
      </c>
      <c r="I23" s="14"/>
      <c r="J23" s="14"/>
      <c r="K23" s="14"/>
      <c r="L23" s="14"/>
    </row>
    <row r="24" spans="1:12" x14ac:dyDescent="0.35">
      <c r="A24" s="2" t="str">
        <f t="shared" si="2"/>
        <v>EGD</v>
      </c>
      <c r="B24" s="2" t="s">
        <v>20</v>
      </c>
      <c r="C24" s="5"/>
      <c r="D24" s="5">
        <v>25939.458682955137</v>
      </c>
      <c r="E24" s="5">
        <v>25939.458682955137</v>
      </c>
      <c r="F24" s="5">
        <v>25939.458682955137</v>
      </c>
      <c r="G24" s="5">
        <v>25939.458682955137</v>
      </c>
      <c r="H24" s="5">
        <v>25939.458682955137</v>
      </c>
      <c r="I24" s="14"/>
      <c r="J24" s="14"/>
      <c r="K24" s="14"/>
      <c r="L24" s="14"/>
    </row>
    <row r="25" spans="1:12" x14ac:dyDescent="0.35">
      <c r="A25" s="2" t="str">
        <f t="shared" si="2"/>
        <v>EGD</v>
      </c>
      <c r="B25" s="2" t="s">
        <v>21</v>
      </c>
      <c r="C25" s="5"/>
      <c r="D25" s="5">
        <v>253114.21786044486</v>
      </c>
      <c r="E25" s="5">
        <v>252690.60940384484</v>
      </c>
      <c r="F25" s="5">
        <v>252267.00094724481</v>
      </c>
      <c r="G25" s="5">
        <v>251843.39249064482</v>
      </c>
      <c r="H25" s="5">
        <v>251419.7840340448</v>
      </c>
      <c r="I25" s="14"/>
      <c r="J25" s="14"/>
      <c r="K25" s="14"/>
      <c r="L25" s="14"/>
    </row>
    <row r="26" spans="1:12" x14ac:dyDescent="0.35">
      <c r="A26" s="2" t="s">
        <v>3</v>
      </c>
      <c r="B26" s="2" t="s">
        <v>22</v>
      </c>
      <c r="C26" s="5"/>
      <c r="D26" s="5">
        <v>188317.3</v>
      </c>
      <c r="E26" s="5">
        <v>188317.3</v>
      </c>
      <c r="F26" s="5">
        <v>188317.3</v>
      </c>
      <c r="G26" s="5">
        <v>188317.3</v>
      </c>
      <c r="H26" s="5">
        <v>188317.3</v>
      </c>
      <c r="I26" s="14"/>
      <c r="J26" s="14"/>
      <c r="K26" s="14"/>
      <c r="L26" s="14"/>
    </row>
    <row r="27" spans="1:12" x14ac:dyDescent="0.35">
      <c r="A27" s="2" t="str">
        <f>A25</f>
        <v>EGD</v>
      </c>
      <c r="B27" s="2" t="s">
        <v>23</v>
      </c>
      <c r="C27" s="5"/>
      <c r="D27" s="5">
        <v>122.5</v>
      </c>
      <c r="E27" s="5">
        <v>122.5</v>
      </c>
      <c r="F27" s="5">
        <v>122.5</v>
      </c>
      <c r="G27" s="5">
        <v>122.5</v>
      </c>
      <c r="H27" s="5">
        <v>122.5</v>
      </c>
      <c r="I27" s="14"/>
      <c r="J27" s="14"/>
      <c r="K27" s="14"/>
      <c r="L27" s="14"/>
    </row>
    <row r="28" spans="1:12" x14ac:dyDescent="0.35">
      <c r="A28" s="2" t="str">
        <f>A27</f>
        <v>EGD</v>
      </c>
      <c r="B28" s="2" t="s">
        <v>24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/>
      <c r="J28" s="14"/>
      <c r="K28" s="14"/>
      <c r="L28" s="14"/>
    </row>
    <row r="29" spans="1:12" x14ac:dyDescent="0.35">
      <c r="A29" s="2" t="s">
        <v>10</v>
      </c>
      <c r="B29" s="2" t="s">
        <v>25</v>
      </c>
      <c r="C29" s="5"/>
      <c r="D29" s="5">
        <v>799995.51247173909</v>
      </c>
      <c r="E29" s="5">
        <v>798220.43195567408</v>
      </c>
      <c r="F29" s="5">
        <v>796116.75257985701</v>
      </c>
      <c r="G29" s="5">
        <v>794013.07319004601</v>
      </c>
      <c r="H29" s="5">
        <v>805596.8938001371</v>
      </c>
      <c r="I29" s="14"/>
      <c r="J29" s="14"/>
      <c r="K29" s="14"/>
      <c r="L29" s="14"/>
    </row>
    <row r="30" spans="1:12" x14ac:dyDescent="0.35">
      <c r="A30" s="2" t="s">
        <v>10</v>
      </c>
      <c r="B30" s="2" t="s">
        <v>26</v>
      </c>
      <c r="C30" s="5"/>
      <c r="D30" s="5">
        <v>91136.372530117005</v>
      </c>
      <c r="E30" s="5">
        <v>89179.773638129001</v>
      </c>
      <c r="F30" s="5">
        <v>89179.773638129001</v>
      </c>
      <c r="G30" s="5">
        <v>89179.773638129001</v>
      </c>
      <c r="H30" s="5">
        <v>89179.773638129001</v>
      </c>
      <c r="I30" s="14"/>
      <c r="J30" s="14"/>
      <c r="K30" s="14"/>
      <c r="L30" s="14"/>
    </row>
    <row r="31" spans="1:12" x14ac:dyDescent="0.35">
      <c r="A31" s="2" t="s">
        <v>10</v>
      </c>
      <c r="B31" s="2" t="s">
        <v>27</v>
      </c>
      <c r="C31" s="5"/>
      <c r="D31" s="5">
        <v>1096177.0316297801</v>
      </c>
      <c r="E31" s="5">
        <v>1110212.4588898001</v>
      </c>
      <c r="F31" s="5">
        <v>1109119.88614986</v>
      </c>
      <c r="G31" s="5">
        <v>1108027.31340983</v>
      </c>
      <c r="H31" s="5">
        <v>1106934.7406695799</v>
      </c>
      <c r="I31" s="14"/>
      <c r="J31" s="14"/>
      <c r="K31" s="14"/>
      <c r="L31" s="14"/>
    </row>
    <row r="32" spans="1:12" x14ac:dyDescent="0.35">
      <c r="A32" s="2" t="s">
        <v>7</v>
      </c>
      <c r="B32" s="2" t="s">
        <v>28</v>
      </c>
      <c r="C32" s="5"/>
      <c r="D32" s="5">
        <v>609731.93986711709</v>
      </c>
      <c r="E32" s="5">
        <v>608087.78908711695</v>
      </c>
      <c r="F32" s="5">
        <v>606462.68612111697</v>
      </c>
      <c r="G32" s="5">
        <v>604837.58314211702</v>
      </c>
      <c r="H32" s="5">
        <v>603212.48016111692</v>
      </c>
      <c r="I32" s="14"/>
      <c r="J32" s="14"/>
      <c r="K32" s="14"/>
      <c r="L32" s="14"/>
    </row>
    <row r="33" spans="1:12" x14ac:dyDescent="0.35">
      <c r="A33" s="2" t="s">
        <v>7</v>
      </c>
      <c r="B33" s="2" t="s">
        <v>29</v>
      </c>
      <c r="C33" s="5"/>
      <c r="D33" s="5">
        <v>61601.1812628841</v>
      </c>
      <c r="E33" s="5">
        <v>60886.799052874107</v>
      </c>
      <c r="F33" s="5">
        <v>60172.416842904102</v>
      </c>
      <c r="G33" s="5">
        <v>59458.034632814102</v>
      </c>
      <c r="H33" s="5">
        <v>58743.652422884101</v>
      </c>
      <c r="I33" s="14"/>
      <c r="J33" s="14"/>
      <c r="K33" s="14"/>
      <c r="L33" s="14"/>
    </row>
    <row r="34" spans="1:12" x14ac:dyDescent="0.35">
      <c r="A34" s="2" t="s">
        <v>7</v>
      </c>
      <c r="B34" s="2" t="s">
        <v>30</v>
      </c>
      <c r="C34" s="5"/>
      <c r="D34" s="5">
        <v>703063.22013999999</v>
      </c>
      <c r="E34" s="5">
        <v>724759.29590000003</v>
      </c>
      <c r="F34" s="5">
        <v>746455.38363399997</v>
      </c>
      <c r="G34" s="5">
        <v>768151.45937499998</v>
      </c>
      <c r="H34" s="5">
        <v>789847.53511499998</v>
      </c>
      <c r="I34" s="14"/>
      <c r="J34" s="14"/>
      <c r="K34" s="14"/>
      <c r="L34" s="14"/>
    </row>
    <row r="35" spans="1:12" x14ac:dyDescent="0.35">
      <c r="A35" s="2" t="s">
        <v>7</v>
      </c>
      <c r="B35" s="2" t="s">
        <v>31</v>
      </c>
      <c r="C35" s="5"/>
      <c r="D35" s="5">
        <v>88844.912400000001</v>
      </c>
      <c r="E35" s="5">
        <v>88844.912400000001</v>
      </c>
      <c r="F35" s="5">
        <v>88844.912400000001</v>
      </c>
      <c r="G35" s="5">
        <v>88844.912400000001</v>
      </c>
      <c r="H35" s="5">
        <v>88844.912400000001</v>
      </c>
      <c r="I35" s="14"/>
      <c r="J35" s="14"/>
      <c r="K35" s="14"/>
      <c r="L35" s="14"/>
    </row>
    <row r="36" spans="1:12" x14ac:dyDescent="0.35">
      <c r="A36" s="2" t="s">
        <v>7</v>
      </c>
      <c r="B36" s="2" t="s">
        <v>32</v>
      </c>
      <c r="C36" s="5"/>
      <c r="D36" s="5">
        <v>359.85419999999999</v>
      </c>
      <c r="E36" s="5">
        <v>359.85419999999999</v>
      </c>
      <c r="F36" s="5">
        <v>359.85419999999999</v>
      </c>
      <c r="G36" s="5">
        <v>359.85419999999999</v>
      </c>
      <c r="H36" s="5">
        <v>359.85419999999999</v>
      </c>
      <c r="I36" s="14"/>
      <c r="J36" s="14"/>
      <c r="K36" s="14"/>
      <c r="L36" s="14"/>
    </row>
    <row r="37" spans="1:12" x14ac:dyDescent="0.35">
      <c r="A37" s="2" t="s">
        <v>7</v>
      </c>
      <c r="B37" s="2" t="s">
        <v>33</v>
      </c>
      <c r="C37" s="5"/>
      <c r="D37" s="5">
        <v>421616.60785022</v>
      </c>
      <c r="E37" s="5">
        <v>420905.96889025002</v>
      </c>
      <c r="F37" s="5">
        <v>420195.32992264995</v>
      </c>
      <c r="G37" s="5">
        <v>419484.69096275</v>
      </c>
      <c r="H37" s="5">
        <v>418774.05200286</v>
      </c>
      <c r="I37" s="14"/>
      <c r="J37" s="14"/>
      <c r="K37" s="14"/>
      <c r="L37" s="14"/>
    </row>
    <row r="38" spans="1:12" x14ac:dyDescent="0.35">
      <c r="A38" s="2" t="s">
        <v>7</v>
      </c>
      <c r="B38" s="2" t="s">
        <v>34</v>
      </c>
      <c r="C38" s="5"/>
      <c r="D38" s="5">
        <v>4234320.5033039395</v>
      </c>
      <c r="E38" s="5">
        <v>4243080.5228793398</v>
      </c>
      <c r="F38" s="5">
        <v>4251840.5424455395</v>
      </c>
      <c r="G38" s="5">
        <v>4337432.4856210407</v>
      </c>
      <c r="H38" s="5">
        <v>4346192.5051910402</v>
      </c>
      <c r="I38" s="14"/>
      <c r="J38" s="14"/>
      <c r="K38" s="14"/>
      <c r="L38" s="14"/>
    </row>
    <row r="39" spans="1:12" x14ac:dyDescent="0.35">
      <c r="A39" s="2" t="s">
        <v>7</v>
      </c>
      <c r="B39" s="2" t="s">
        <v>35</v>
      </c>
      <c r="C39" s="5"/>
      <c r="D39" s="5">
        <v>264208.77533000003</v>
      </c>
      <c r="E39" s="5">
        <v>264208.77533000003</v>
      </c>
      <c r="F39" s="5">
        <v>264208.77533000003</v>
      </c>
      <c r="G39" s="5">
        <v>264208.77533000003</v>
      </c>
      <c r="H39" s="5">
        <v>264208.77533000003</v>
      </c>
      <c r="I39" s="14"/>
      <c r="J39" s="14"/>
      <c r="K39" s="14"/>
      <c r="L39" s="14"/>
    </row>
    <row r="40" spans="1:12" x14ac:dyDescent="0.35">
      <c r="A40" s="4" t="s">
        <v>13</v>
      </c>
      <c r="B40" s="6"/>
      <c r="C40" s="10">
        <f>SUM(C19:C39)</f>
        <v>0</v>
      </c>
      <c r="D40" s="7">
        <f>SUM(D19:D39)</f>
        <v>10996888.012969896</v>
      </c>
      <c r="E40" s="7">
        <f>SUM(E19:E39)</f>
        <v>11024189.442191385</v>
      </c>
      <c r="F40" s="7">
        <f>SUM(F19:F39)</f>
        <v>11038009.931216357</v>
      </c>
      <c r="G40" s="7">
        <f t="shared" ref="G40:H40" si="3">SUM(G19:G39)</f>
        <v>11128662.331838125</v>
      </c>
      <c r="H40" s="7">
        <f t="shared" si="3"/>
        <v>11156170.30885125</v>
      </c>
      <c r="I40" s="17"/>
      <c r="J40" s="17"/>
      <c r="K40" s="17"/>
      <c r="L40" s="17"/>
    </row>
    <row r="41" spans="1:12" x14ac:dyDescent="0.35">
      <c r="I41" s="15"/>
      <c r="J41" s="15"/>
      <c r="K41" s="15"/>
      <c r="L41" s="15"/>
    </row>
    <row r="42" spans="1:12" x14ac:dyDescent="0.35">
      <c r="A42" s="4" t="s">
        <v>37</v>
      </c>
      <c r="B42" s="6"/>
      <c r="C42" s="10">
        <f>SUM(C19:C28)</f>
        <v>0</v>
      </c>
      <c r="D42" s="7">
        <f t="shared" ref="D42:H42" si="4">D16+D40</f>
        <v>26724281.019903794</v>
      </c>
      <c r="E42" s="7">
        <f t="shared" si="4"/>
        <v>26847262.124070328</v>
      </c>
      <c r="F42" s="7">
        <f t="shared" si="4"/>
        <v>26903544.153501879</v>
      </c>
      <c r="G42" s="7">
        <f t="shared" si="4"/>
        <v>27069956.328060206</v>
      </c>
      <c r="H42" s="7">
        <f t="shared" si="4"/>
        <v>27169911.145843774</v>
      </c>
      <c r="I42" s="17"/>
      <c r="J42" s="17"/>
      <c r="K42" s="17"/>
      <c r="L42" s="17"/>
    </row>
    <row r="43" spans="1:12" x14ac:dyDescent="0.35">
      <c r="I43" s="15"/>
      <c r="J43" s="15"/>
      <c r="K43" s="15"/>
      <c r="L43" s="15"/>
    </row>
    <row r="44" spans="1:12" x14ac:dyDescent="0.35">
      <c r="A44" s="11"/>
      <c r="B44" s="11"/>
      <c r="C44" s="11"/>
      <c r="D44" s="12"/>
      <c r="E44" s="12"/>
      <c r="F44" s="12"/>
      <c r="G44" s="12"/>
      <c r="H44" s="12"/>
      <c r="I44" s="20"/>
      <c r="J44" s="20"/>
      <c r="K44" s="20"/>
      <c r="L44" s="20"/>
    </row>
    <row r="45" spans="1:12" x14ac:dyDescent="0.35">
      <c r="A45" s="11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35">
      <c r="A46" s="11"/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35">
      <c r="A47" s="11"/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35">
      <c r="A48" s="11"/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35">
      <c r="A49" s="11"/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2"/>
    </row>
  </sheetData>
  <mergeCells count="1">
    <mergeCell ref="H1:I1"/>
  </mergeCells>
  <printOptions horizontalCentered="1"/>
  <pageMargins left="0.7" right="0.7" top="1" bottom="0.75" header="0.3" footer="0.3"/>
  <pageSetup scale="81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4ab40f3-767a-43a9-8b62-265d64c54f3b" ContentTypeId="0x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C9A0A9601764418DD39BD00503977A" ma:contentTypeVersion="4" ma:contentTypeDescription="Create a new document." ma:contentTypeScope="" ma:versionID="732595fc633e277a68896441733a31ac">
  <xsd:schema xmlns:xsd="http://www.w3.org/2001/XMLSchema" xmlns:xs="http://www.w3.org/2001/XMLSchema" xmlns:p="http://schemas.microsoft.com/office/2006/metadata/properties" xmlns:ns2="d0560e37-be74-4cc2-84ee-c2ac80e1b3c5" targetNamespace="http://schemas.microsoft.com/office/2006/metadata/properties" ma:root="true" ma:fieldsID="562e00b2b20d83556f2b45df509428f7" ns2:_="">
    <xsd:import namespace="d0560e37-be74-4cc2-84ee-c2ac80e1b3c5"/>
    <xsd:element name="properties">
      <xsd:complexType>
        <xsd:sequence>
          <xsd:element name="documentManagement">
            <xsd:complexType>
              <xsd:all>
                <xsd:element ref="ns2:Attachment" minOccurs="0"/>
                <xsd:element ref="ns2:Intervenor" minOccurs="0"/>
                <xsd:element ref="ns2:Issue" minOccurs="0"/>
                <xsd:element ref="ns2:FI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60e37-be74-4cc2-84ee-c2ac80e1b3c5" elementFormDefault="qualified">
    <xsd:import namespace="http://schemas.microsoft.com/office/2006/documentManagement/types"/>
    <xsd:import namespace="http://schemas.microsoft.com/office/infopath/2007/PartnerControls"/>
    <xsd:element name="Attachment" ma:index="8" nillable="true" ma:displayName="Attachment" ma:internalName="Attachment">
      <xsd:simpleType>
        <xsd:restriction base="dms:Text">
          <xsd:maxLength value="255"/>
        </xsd:restriction>
      </xsd:simpleType>
    </xsd:element>
    <xsd:element name="Intervenor" ma:index="9" nillable="true" ma:displayName="Intervenor" ma:internalName="Intervenor">
      <xsd:simpleType>
        <xsd:restriction base="dms:Text">
          <xsd:maxLength value="255"/>
        </xsd:restriction>
      </xsd:simpleType>
    </xsd:element>
    <xsd:element name="Issue" ma:index="10" nillable="true" ma:displayName="Issue" ma:internalName="Issue">
      <xsd:simpleType>
        <xsd:restriction base="dms:Text">
          <xsd:maxLength value="255"/>
        </xsd:restriction>
      </xsd:simpleType>
    </xsd:element>
    <xsd:element name="FINAL" ma:index="11" nillable="true" ma:displayName="FINAL" ma:internalName="FINA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 xmlns="d0560e37-be74-4cc2-84ee-c2ac80e1b3c5">Attachment 2</Attachment>
    <Intervenor xmlns="d0560e37-be74-4cc2-84ee-c2ac80e1b3c5">GEC</Intervenor>
    <Issue xmlns="d0560e37-be74-4cc2-84ee-c2ac80e1b3c5">5</Issue>
    <FINAL xmlns="d0560e37-be74-4cc2-84ee-c2ac80e1b3c5">FINAL</FINA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C08606-B6B9-4A81-975D-D721CC8FE80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EF58CE5-6EA7-4BC9-832C-D408AD0A4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560e37-be74-4cc2-84ee-c2ac80e1b3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D51CFF-2F36-4E38-ABA0-AACBDBC3BA0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d0560e37-be74-4cc2-84ee-c2ac80e1b3c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A202B31-1A32-450E-BDE2-4FB40B90FA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GEC10e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GEC</dc:title>
  <dc:creator>Kurt Holmes</dc:creator>
  <cp:lastModifiedBy>Bonnie Adams</cp:lastModifiedBy>
  <cp:lastPrinted>2021-11-12T17:27:03Z</cp:lastPrinted>
  <dcterms:created xsi:type="dcterms:W3CDTF">2021-11-03T15:46:56Z</dcterms:created>
  <dcterms:modified xsi:type="dcterms:W3CDTF">2021-11-12T17:29:01Z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0x0101009CC9A0A9601764418DD39BD00503977A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