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680" yWindow="-120" windowWidth="23256" windowHeight="13176" tabRatio="705"/>
  </bookViews>
  <sheets>
    <sheet name="2b. Continuity - Norfolk" sheetId="5" r:id="rId1"/>
    <sheet name="2b. Continuity - Haldimand" sheetId="1" r:id="rId2"/>
    <sheet name="2b. Continuity - Woodstock" sheetId="6" r:id="rId3"/>
  </sheets>
  <externalReferences>
    <externalReference r:id="rId4"/>
    <externalReference r:id="rId5"/>
    <externalReference r:id="rId6"/>
    <externalReference r:id="rId7"/>
  </externalReferences>
  <definedNames>
    <definedName name="FVRate0">'[1]Input - Proj Info'!$K$113</definedName>
    <definedName name="FVRate1">'[1]Input - Proj Info'!$K$114</definedName>
    <definedName name="FVRate2">'[1]Input - Proj Info'!$K$115</definedName>
    <definedName name="FVRate3">'[1]Input - Proj Info'!$K$116</definedName>
    <definedName name="FVRate4">'[1]Input - Proj Info'!$K$117</definedName>
    <definedName name="NR_RPY_CI_Mkt_02">'[2]13. Headcount Forecast'!#REF!</definedName>
    <definedName name="NR_RPY_CI_Mkt_03">'[2]13. Headcount Forecast'!#REF!</definedName>
    <definedName name="NR_RPY_CI_OHE_02">'[2]13. Headcount Forecast'!#REF!</definedName>
    <definedName name="NR_RPY_CI_OHE_03">'[2]13. Headcount Forecast'!#REF!</definedName>
    <definedName name="NR_RPY_CI_OHE_04">'[2]13. Headcount Forecast'!#REF!</definedName>
    <definedName name="NR_RPY_CI_OHE_05">'[2]13. Headcount Forecast'!#REF!</definedName>
    <definedName name="NR_RPY_CI_OHE_06">'[2]13. Headcount Forecast'!#REF!</definedName>
    <definedName name="NR_RPY_CI_OHE_07">'[2]13. Headcount Forecast'!#REF!</definedName>
    <definedName name="NR_RPY_CI_OHE_08">'[2]13. Headcount Forecast'!#REF!</definedName>
    <definedName name="overhead">'[1]Input - Proj Info'!$I$148</definedName>
    <definedName name="q1bpe">'[3]q1 2002'!$A$15:$F$21</definedName>
    <definedName name="RPY_CI_Reg_Mkt_02">'[2]13. Headcount Forecast'!#REF!</definedName>
    <definedName name="RPY_CI_Reg_Mkt_03">'[2]13. Headcount Forecast'!#REF!</definedName>
    <definedName name="RPY_CI_Reg_OHE_02">'[2]13. Headcount Forecast'!#REF!</definedName>
    <definedName name="RPY_CI_Reg_OHE_03">'[2]13. Headcount Forecast'!#REF!</definedName>
    <definedName name="RPY_CI_Reg_OHE_04">'[2]13. Headcount Forecast'!#REF!</definedName>
    <definedName name="RPY_CI_Reg_OHE_05">'[2]13. Headcount Forecast'!#REF!</definedName>
    <definedName name="RPY_CI_Reg_OHE_06">'[2]13. Headcount Forecast'!#REF!</definedName>
    <definedName name="RPY_CI_Reg_OHE_07">'[2]13. Headcount Forecast'!#REF!</definedName>
    <definedName name="RPY_CI_Reg_OHE_08">'[2]13. Headcount Forecast'!#REF!</definedName>
    <definedName name="START_YR">'[1]Input - Proj Info'!$M$27</definedName>
    <definedName name="Update_Date">'[2]2. Index'!$M$2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H41" i="1" l="1"/>
  <c r="BH12" i="1"/>
  <c r="BC12" i="1"/>
  <c r="BC41" i="1"/>
  <c r="N41" i="1"/>
  <c r="R41" i="1" s="1"/>
  <c r="X41" i="1" s="1"/>
  <c r="AB41" i="1" s="1"/>
  <c r="AH41" i="1" s="1"/>
  <c r="AL41" i="1" s="1"/>
  <c r="AR41" i="1" s="1"/>
  <c r="AV41" i="1" s="1"/>
  <c r="BB41" i="1" s="1"/>
  <c r="M41" i="1"/>
  <c r="S41" i="1" s="1"/>
  <c r="W41" i="1" s="1"/>
  <c r="AC41" i="1" s="1"/>
  <c r="AG41" i="1" s="1"/>
  <c r="AM41" i="1" s="1"/>
  <c r="AQ41" i="1" s="1"/>
  <c r="AW41" i="1" s="1"/>
  <c r="BA41" i="1" s="1"/>
  <c r="BG41" i="1" s="1"/>
  <c r="BK41" i="1" s="1"/>
  <c r="H41" i="1"/>
  <c r="M12" i="1"/>
  <c r="S12" i="1" s="1"/>
  <c r="W12" i="1" s="1"/>
  <c r="AC12" i="1" s="1"/>
  <c r="AG12" i="1" s="1"/>
  <c r="AM12" i="1" s="1"/>
  <c r="AQ12" i="1" s="1"/>
  <c r="AW12" i="1" s="1"/>
  <c r="BA12" i="1" s="1"/>
  <c r="BG12" i="1" s="1"/>
  <c r="H12" i="1"/>
  <c r="N12" i="1" s="1"/>
  <c r="R12" i="1" s="1"/>
  <c r="X12" i="1" s="1"/>
  <c r="AB12" i="1" s="1"/>
  <c r="AH12" i="1" s="1"/>
  <c r="AL12" i="1" s="1"/>
  <c r="AR12" i="1" s="1"/>
  <c r="AV12" i="1" s="1"/>
  <c r="BB12" i="1" s="1"/>
  <c r="BF41" i="1" l="1"/>
  <c r="BF12" i="1"/>
  <c r="BK12" i="1" s="1"/>
  <c r="BL74" i="6" l="1"/>
  <c r="BP74" i="6" s="1"/>
  <c r="BL72" i="6"/>
  <c r="BP72" i="6" s="1"/>
  <c r="BL62" i="6"/>
  <c r="BP62" i="6" s="1"/>
  <c r="BL50" i="6"/>
  <c r="BP50" i="6" s="1"/>
  <c r="BT47" i="6"/>
  <c r="BT52" i="6" s="1"/>
  <c r="BT58" i="6" s="1"/>
  <c r="BS47" i="6"/>
  <c r="BS52" i="6" s="1"/>
  <c r="BS58" i="6" s="1"/>
  <c r="BO47" i="6"/>
  <c r="BO52" i="6" s="1"/>
  <c r="BO58" i="6" s="1"/>
  <c r="BN47" i="6"/>
  <c r="BN52" i="6" s="1"/>
  <c r="BN58" i="6" s="1"/>
  <c r="BM47" i="6"/>
  <c r="BM52" i="6" s="1"/>
  <c r="BM58" i="6" s="1"/>
  <c r="BX45" i="1"/>
  <c r="BY45" i="1"/>
  <c r="BX46" i="1"/>
  <c r="BY46" i="1"/>
  <c r="BX48" i="1"/>
  <c r="BY48" i="1"/>
  <c r="BX51" i="1"/>
  <c r="BY51" i="1"/>
  <c r="BX53" i="1"/>
  <c r="BY53" i="1"/>
  <c r="BX54" i="1"/>
  <c r="BY54" i="1"/>
  <c r="BX56" i="1"/>
  <c r="BY56" i="1"/>
  <c r="BX57" i="1"/>
  <c r="BY57" i="1"/>
  <c r="BX59" i="1"/>
  <c r="BY59" i="1"/>
  <c r="CJ21" i="5"/>
  <c r="M21" i="5"/>
  <c r="S21" i="5" s="1"/>
  <c r="W21" i="5" s="1"/>
  <c r="AC21" i="5" s="1"/>
  <c r="AG21" i="5" s="1"/>
  <c r="AM21" i="5" s="1"/>
  <c r="AQ21" i="5" s="1"/>
  <c r="AW21" i="5" s="1"/>
  <c r="BA21" i="5" s="1"/>
  <c r="BG21" i="5" s="1"/>
  <c r="BK21" i="5" s="1"/>
  <c r="BQ21" i="5" s="1"/>
  <c r="H21" i="5"/>
  <c r="N21" i="5" s="1"/>
  <c r="R21" i="5" s="1"/>
  <c r="X21" i="5" s="1"/>
  <c r="AB21" i="5" s="1"/>
  <c r="AH21" i="5" s="1"/>
  <c r="AL21" i="5" s="1"/>
  <c r="AR21" i="5" s="1"/>
  <c r="AV21" i="5" s="1"/>
  <c r="BB21" i="5" s="1"/>
  <c r="BF21" i="5" s="1"/>
  <c r="CD48" i="5"/>
  <c r="CD53" i="5" s="1"/>
  <c r="CD59" i="5" s="1"/>
  <c r="CC48" i="5"/>
  <c r="CC53" i="5" s="1"/>
  <c r="CC59" i="5" s="1"/>
  <c r="BY48" i="5"/>
  <c r="BY53" i="5" s="1"/>
  <c r="BY59" i="5" s="1"/>
  <c r="BX48" i="5"/>
  <c r="BX53" i="5" s="1"/>
  <c r="BX59" i="5" s="1"/>
  <c r="BW48" i="5"/>
  <c r="BW53" i="5" s="1"/>
  <c r="BW59" i="5" s="1"/>
  <c r="BZ78" i="6"/>
  <c r="M78" i="6"/>
  <c r="S78" i="6" s="1"/>
  <c r="W78" i="6" s="1"/>
  <c r="AC78" i="6" s="1"/>
  <c r="AG78" i="6" s="1"/>
  <c r="AM78" i="6" s="1"/>
  <c r="AQ78" i="6" s="1"/>
  <c r="AW78" i="6" s="1"/>
  <c r="BA78" i="6" s="1"/>
  <c r="BG78" i="6" s="1"/>
  <c r="BK78" i="6" s="1"/>
  <c r="H78" i="6"/>
  <c r="N78" i="6" s="1"/>
  <c r="R78" i="6" s="1"/>
  <c r="X78" i="6" s="1"/>
  <c r="AB78" i="6" s="1"/>
  <c r="AH78" i="6" s="1"/>
  <c r="AL78" i="6" s="1"/>
  <c r="AR78" i="6" s="1"/>
  <c r="AV78" i="6" s="1"/>
  <c r="BB78" i="6" s="1"/>
  <c r="BF78" i="6" s="1"/>
  <c r="BL78" i="6" s="1"/>
  <c r="BP78" i="6" s="1"/>
  <c r="BZ77" i="6"/>
  <c r="M77" i="6"/>
  <c r="S77" i="6" s="1"/>
  <c r="W77" i="6" s="1"/>
  <c r="AC77" i="6" s="1"/>
  <c r="AG77" i="6" s="1"/>
  <c r="AM77" i="6" s="1"/>
  <c r="AQ77" i="6" s="1"/>
  <c r="AW77" i="6" s="1"/>
  <c r="BA77" i="6" s="1"/>
  <c r="BG77" i="6" s="1"/>
  <c r="BK77" i="6" s="1"/>
  <c r="H77" i="6"/>
  <c r="N77" i="6" s="1"/>
  <c r="R77" i="6" s="1"/>
  <c r="X77" i="6" s="1"/>
  <c r="AB77" i="6" s="1"/>
  <c r="AH77" i="6" s="1"/>
  <c r="AL77" i="6" s="1"/>
  <c r="AR77" i="6" s="1"/>
  <c r="AV77" i="6" s="1"/>
  <c r="BB77" i="6" s="1"/>
  <c r="BF77" i="6" s="1"/>
  <c r="BZ76" i="6"/>
  <c r="M76" i="6"/>
  <c r="S76" i="6" s="1"/>
  <c r="W76" i="6" s="1"/>
  <c r="AC76" i="6" s="1"/>
  <c r="AG76" i="6" s="1"/>
  <c r="AM76" i="6" s="1"/>
  <c r="AQ76" i="6" s="1"/>
  <c r="AW76" i="6" s="1"/>
  <c r="BA76" i="6" s="1"/>
  <c r="BG76" i="6" s="1"/>
  <c r="BK76" i="6" s="1"/>
  <c r="BY76" i="6" s="1"/>
  <c r="H76" i="6"/>
  <c r="N76" i="6" s="1"/>
  <c r="R76" i="6" s="1"/>
  <c r="X76" i="6" s="1"/>
  <c r="AB76" i="6" s="1"/>
  <c r="AH76" i="6" s="1"/>
  <c r="AL76" i="6" s="1"/>
  <c r="AR76" i="6" s="1"/>
  <c r="AV76" i="6" s="1"/>
  <c r="BB76" i="6" s="1"/>
  <c r="BF76" i="6" s="1"/>
  <c r="BL76" i="6" s="1"/>
  <c r="BP76" i="6" s="1"/>
  <c r="BZ75" i="6"/>
  <c r="M75" i="6"/>
  <c r="S75" i="6" s="1"/>
  <c r="W75" i="6" s="1"/>
  <c r="AC75" i="6" s="1"/>
  <c r="AG75" i="6" s="1"/>
  <c r="AM75" i="6" s="1"/>
  <c r="AQ75" i="6" s="1"/>
  <c r="AW75" i="6" s="1"/>
  <c r="BA75" i="6" s="1"/>
  <c r="BG75" i="6" s="1"/>
  <c r="BK75" i="6" s="1"/>
  <c r="BY75" i="6" s="1"/>
  <c r="H75" i="6"/>
  <c r="N75" i="6" s="1"/>
  <c r="R75" i="6" s="1"/>
  <c r="X75" i="6" s="1"/>
  <c r="AB75" i="6" s="1"/>
  <c r="AH75" i="6" s="1"/>
  <c r="AL75" i="6" s="1"/>
  <c r="AR75" i="6" s="1"/>
  <c r="AV75" i="6" s="1"/>
  <c r="BB75" i="6" s="1"/>
  <c r="BF75" i="6" s="1"/>
  <c r="BL75" i="6" s="1"/>
  <c r="BP75" i="6" s="1"/>
  <c r="BZ74" i="6"/>
  <c r="M74" i="6"/>
  <c r="S74" i="6" s="1"/>
  <c r="W74" i="6" s="1"/>
  <c r="AC74" i="6" s="1"/>
  <c r="AG74" i="6" s="1"/>
  <c r="AM74" i="6" s="1"/>
  <c r="AQ74" i="6" s="1"/>
  <c r="AW74" i="6" s="1"/>
  <c r="BA74" i="6" s="1"/>
  <c r="BG74" i="6" s="1"/>
  <c r="BK74" i="6" s="1"/>
  <c r="BY74" i="6" s="1"/>
  <c r="H74" i="6"/>
  <c r="N74" i="6" s="1"/>
  <c r="R74" i="6" s="1"/>
  <c r="X74" i="6" s="1"/>
  <c r="AB74" i="6" s="1"/>
  <c r="AH74" i="6" s="1"/>
  <c r="AL74" i="6" s="1"/>
  <c r="AR74" i="6" s="1"/>
  <c r="AV74" i="6" s="1"/>
  <c r="BB74" i="6" s="1"/>
  <c r="BF74" i="6" s="1"/>
  <c r="BZ73" i="6"/>
  <c r="M73" i="6"/>
  <c r="S73" i="6" s="1"/>
  <c r="W73" i="6" s="1"/>
  <c r="AC73" i="6" s="1"/>
  <c r="AG73" i="6" s="1"/>
  <c r="AM73" i="6" s="1"/>
  <c r="AQ73" i="6" s="1"/>
  <c r="AW73" i="6" s="1"/>
  <c r="BA73" i="6" s="1"/>
  <c r="BG73" i="6" s="1"/>
  <c r="BK73" i="6" s="1"/>
  <c r="H73" i="6"/>
  <c r="N73" i="6" s="1"/>
  <c r="R73" i="6" s="1"/>
  <c r="X73" i="6" s="1"/>
  <c r="AB73" i="6" s="1"/>
  <c r="AH73" i="6" s="1"/>
  <c r="AL73" i="6" s="1"/>
  <c r="AR73" i="6" s="1"/>
  <c r="AV73" i="6" s="1"/>
  <c r="BB73" i="6" s="1"/>
  <c r="BF73" i="6" s="1"/>
  <c r="BL73" i="6" s="1"/>
  <c r="BP73" i="6" s="1"/>
  <c r="BZ72" i="6"/>
  <c r="M72" i="6"/>
  <c r="S72" i="6" s="1"/>
  <c r="W72" i="6" s="1"/>
  <c r="AC72" i="6" s="1"/>
  <c r="AG72" i="6" s="1"/>
  <c r="AM72" i="6" s="1"/>
  <c r="AQ72" i="6" s="1"/>
  <c r="AW72" i="6" s="1"/>
  <c r="BA72" i="6" s="1"/>
  <c r="BG72" i="6" s="1"/>
  <c r="BK72" i="6" s="1"/>
  <c r="H72" i="6"/>
  <c r="N72" i="6" s="1"/>
  <c r="R72" i="6" s="1"/>
  <c r="X72" i="6" s="1"/>
  <c r="AB72" i="6" s="1"/>
  <c r="AH72" i="6" s="1"/>
  <c r="AL72" i="6" s="1"/>
  <c r="AR72" i="6" s="1"/>
  <c r="AV72" i="6" s="1"/>
  <c r="BB72" i="6" s="1"/>
  <c r="BF72" i="6" s="1"/>
  <c r="BZ71" i="6"/>
  <c r="M71" i="6"/>
  <c r="S71" i="6" s="1"/>
  <c r="W71" i="6" s="1"/>
  <c r="AC71" i="6" s="1"/>
  <c r="AG71" i="6" s="1"/>
  <c r="AM71" i="6" s="1"/>
  <c r="AQ71" i="6" s="1"/>
  <c r="AW71" i="6" s="1"/>
  <c r="BA71" i="6" s="1"/>
  <c r="BG71" i="6" s="1"/>
  <c r="BK71" i="6" s="1"/>
  <c r="H71" i="6"/>
  <c r="N71" i="6" s="1"/>
  <c r="R71" i="6" s="1"/>
  <c r="X71" i="6" s="1"/>
  <c r="AB71" i="6" s="1"/>
  <c r="AH71" i="6" s="1"/>
  <c r="AL71" i="6" s="1"/>
  <c r="AR71" i="6" s="1"/>
  <c r="AV71" i="6" s="1"/>
  <c r="BB71" i="6" s="1"/>
  <c r="BF71" i="6" s="1"/>
  <c r="BL71" i="6" s="1"/>
  <c r="BP71" i="6" s="1"/>
  <c r="BZ70" i="6"/>
  <c r="M70" i="6"/>
  <c r="S70" i="6" s="1"/>
  <c r="W70" i="6" s="1"/>
  <c r="AC70" i="6" s="1"/>
  <c r="AG70" i="6" s="1"/>
  <c r="AM70" i="6" s="1"/>
  <c r="AQ70" i="6" s="1"/>
  <c r="AW70" i="6" s="1"/>
  <c r="BA70" i="6" s="1"/>
  <c r="BG70" i="6" s="1"/>
  <c r="BK70" i="6" s="1"/>
  <c r="H70" i="6"/>
  <c r="N70" i="6" s="1"/>
  <c r="R70" i="6" s="1"/>
  <c r="X70" i="6" s="1"/>
  <c r="AB70" i="6" s="1"/>
  <c r="AH70" i="6" s="1"/>
  <c r="AL70" i="6" s="1"/>
  <c r="AR70" i="6" s="1"/>
  <c r="AV70" i="6" s="1"/>
  <c r="BB70" i="6" s="1"/>
  <c r="BF70" i="6" s="1"/>
  <c r="BL70" i="6" s="1"/>
  <c r="BP70" i="6" s="1"/>
  <c r="BZ69" i="6"/>
  <c r="M69" i="6"/>
  <c r="S69" i="6" s="1"/>
  <c r="W69" i="6" s="1"/>
  <c r="AC69" i="6" s="1"/>
  <c r="AG69" i="6" s="1"/>
  <c r="AM69" i="6" s="1"/>
  <c r="AQ69" i="6" s="1"/>
  <c r="AW69" i="6" s="1"/>
  <c r="BA69" i="6" s="1"/>
  <c r="BG69" i="6" s="1"/>
  <c r="BK69" i="6" s="1"/>
  <c r="H69" i="6"/>
  <c r="N69" i="6" s="1"/>
  <c r="R69" i="6" s="1"/>
  <c r="X69" i="6" s="1"/>
  <c r="AB69" i="6" s="1"/>
  <c r="AH69" i="6" s="1"/>
  <c r="AL69" i="6" s="1"/>
  <c r="AR69" i="6" s="1"/>
  <c r="AV69" i="6" s="1"/>
  <c r="BB69" i="6" s="1"/>
  <c r="BF69" i="6" s="1"/>
  <c r="BL69" i="6" s="1"/>
  <c r="BP69" i="6" s="1"/>
  <c r="BZ68" i="6"/>
  <c r="N68" i="6"/>
  <c r="R68" i="6" s="1"/>
  <c r="X68" i="6" s="1"/>
  <c r="AB68" i="6" s="1"/>
  <c r="AH68" i="6" s="1"/>
  <c r="AL68" i="6" s="1"/>
  <c r="AR68" i="6" s="1"/>
  <c r="AV68" i="6" s="1"/>
  <c r="BB68" i="6" s="1"/>
  <c r="BF68" i="6" s="1"/>
  <c r="BL68" i="6" s="1"/>
  <c r="BP68" i="6" s="1"/>
  <c r="M68" i="6"/>
  <c r="S68" i="6" s="1"/>
  <c r="W68" i="6" s="1"/>
  <c r="AC68" i="6" s="1"/>
  <c r="AG68" i="6" s="1"/>
  <c r="AM68" i="6" s="1"/>
  <c r="AQ68" i="6" s="1"/>
  <c r="AW68" i="6" s="1"/>
  <c r="BA68" i="6" s="1"/>
  <c r="BG68" i="6" s="1"/>
  <c r="BK68" i="6" s="1"/>
  <c r="H68" i="6"/>
  <c r="BZ67" i="6"/>
  <c r="M67" i="6"/>
  <c r="S67" i="6" s="1"/>
  <c r="W67" i="6" s="1"/>
  <c r="AC67" i="6" s="1"/>
  <c r="AG67" i="6" s="1"/>
  <c r="AM67" i="6" s="1"/>
  <c r="AQ67" i="6" s="1"/>
  <c r="AW67" i="6" s="1"/>
  <c r="BA67" i="6" s="1"/>
  <c r="BG67" i="6" s="1"/>
  <c r="BK67" i="6" s="1"/>
  <c r="H67" i="6"/>
  <c r="N67" i="6" s="1"/>
  <c r="R67" i="6" s="1"/>
  <c r="X67" i="6" s="1"/>
  <c r="AB67" i="6" s="1"/>
  <c r="AH67" i="6" s="1"/>
  <c r="AL67" i="6" s="1"/>
  <c r="AR67" i="6" s="1"/>
  <c r="AV67" i="6" s="1"/>
  <c r="BB67" i="6" s="1"/>
  <c r="BF67" i="6" s="1"/>
  <c r="BX67" i="6" s="1"/>
  <c r="BZ66" i="6"/>
  <c r="N66" i="6"/>
  <c r="R66" i="6" s="1"/>
  <c r="X66" i="6" s="1"/>
  <c r="AB66" i="6" s="1"/>
  <c r="AH66" i="6" s="1"/>
  <c r="AL66" i="6" s="1"/>
  <c r="AR66" i="6" s="1"/>
  <c r="AV66" i="6" s="1"/>
  <c r="BB66" i="6" s="1"/>
  <c r="BF66" i="6" s="1"/>
  <c r="M66" i="6"/>
  <c r="S66" i="6" s="1"/>
  <c r="W66" i="6" s="1"/>
  <c r="AC66" i="6" s="1"/>
  <c r="AG66" i="6" s="1"/>
  <c r="AM66" i="6" s="1"/>
  <c r="AQ66" i="6" s="1"/>
  <c r="AW66" i="6" s="1"/>
  <c r="BA66" i="6" s="1"/>
  <c r="BG66" i="6" s="1"/>
  <c r="BK66" i="6" s="1"/>
  <c r="H66" i="6"/>
  <c r="BZ65" i="6"/>
  <c r="AC65" i="6"/>
  <c r="AG65" i="6" s="1"/>
  <c r="AM65" i="6" s="1"/>
  <c r="AQ65" i="6" s="1"/>
  <c r="AW65" i="6" s="1"/>
  <c r="BA65" i="6" s="1"/>
  <c r="BG65" i="6" s="1"/>
  <c r="BK65" i="6" s="1"/>
  <c r="M65" i="6"/>
  <c r="S65" i="6" s="1"/>
  <c r="W65" i="6" s="1"/>
  <c r="H65" i="6"/>
  <c r="N65" i="6" s="1"/>
  <c r="R65" i="6" s="1"/>
  <c r="X65" i="6" s="1"/>
  <c r="AB65" i="6" s="1"/>
  <c r="AH65" i="6" s="1"/>
  <c r="AL65" i="6" s="1"/>
  <c r="AR65" i="6" s="1"/>
  <c r="AV65" i="6" s="1"/>
  <c r="BB65" i="6" s="1"/>
  <c r="BF65" i="6" s="1"/>
  <c r="BL65" i="6" s="1"/>
  <c r="BP65" i="6" s="1"/>
  <c r="M64" i="6"/>
  <c r="S64" i="6" s="1"/>
  <c r="W64" i="6" s="1"/>
  <c r="AC64" i="6" s="1"/>
  <c r="AG64" i="6" s="1"/>
  <c r="AM64" i="6" s="1"/>
  <c r="AQ64" i="6" s="1"/>
  <c r="AW64" i="6" s="1"/>
  <c r="BA64" i="6" s="1"/>
  <c r="BG64" i="6" s="1"/>
  <c r="BK64" i="6" s="1"/>
  <c r="H64" i="6"/>
  <c r="N64" i="6" s="1"/>
  <c r="R64" i="6" s="1"/>
  <c r="X64" i="6" s="1"/>
  <c r="AB64" i="6" s="1"/>
  <c r="AH64" i="6" s="1"/>
  <c r="AL64" i="6" s="1"/>
  <c r="AR64" i="6" s="1"/>
  <c r="AV64" i="6" s="1"/>
  <c r="BB64" i="6" s="1"/>
  <c r="BF64" i="6" s="1"/>
  <c r="BL64" i="6" s="1"/>
  <c r="BP64" i="6" s="1"/>
  <c r="M63" i="6"/>
  <c r="S63" i="6" s="1"/>
  <c r="W63" i="6" s="1"/>
  <c r="AC63" i="6" s="1"/>
  <c r="AG63" i="6" s="1"/>
  <c r="AM63" i="6" s="1"/>
  <c r="AQ63" i="6" s="1"/>
  <c r="AW63" i="6" s="1"/>
  <c r="BA63" i="6" s="1"/>
  <c r="BG63" i="6" s="1"/>
  <c r="BK63" i="6" s="1"/>
  <c r="BY63" i="6" s="1"/>
  <c r="H63" i="6"/>
  <c r="N63" i="6" s="1"/>
  <c r="R63" i="6" s="1"/>
  <c r="X63" i="6" s="1"/>
  <c r="AB63" i="6" s="1"/>
  <c r="AH63" i="6" s="1"/>
  <c r="AL63" i="6" s="1"/>
  <c r="AR63" i="6" s="1"/>
  <c r="AV63" i="6" s="1"/>
  <c r="BB63" i="6" s="1"/>
  <c r="BF63" i="6" s="1"/>
  <c r="BL63" i="6" s="1"/>
  <c r="BP63" i="6" s="1"/>
  <c r="M62" i="6"/>
  <c r="S62" i="6" s="1"/>
  <c r="W62" i="6" s="1"/>
  <c r="AC62" i="6" s="1"/>
  <c r="AG62" i="6" s="1"/>
  <c r="AM62" i="6" s="1"/>
  <c r="AQ62" i="6" s="1"/>
  <c r="AW62" i="6" s="1"/>
  <c r="BA62" i="6" s="1"/>
  <c r="BG62" i="6" s="1"/>
  <c r="BK62" i="6" s="1"/>
  <c r="H62" i="6"/>
  <c r="N62" i="6" s="1"/>
  <c r="R62" i="6" s="1"/>
  <c r="X62" i="6" s="1"/>
  <c r="AB62" i="6" s="1"/>
  <c r="AH62" i="6" s="1"/>
  <c r="AL62" i="6" s="1"/>
  <c r="AR62" i="6" s="1"/>
  <c r="AV62" i="6" s="1"/>
  <c r="BB62" i="6" s="1"/>
  <c r="BF62" i="6" s="1"/>
  <c r="M55" i="6"/>
  <c r="S55" i="6" s="1"/>
  <c r="W55" i="6" s="1"/>
  <c r="AC55" i="6" s="1"/>
  <c r="AG55" i="6" s="1"/>
  <c r="AM55" i="6" s="1"/>
  <c r="AQ55" i="6" s="1"/>
  <c r="AW55" i="6" s="1"/>
  <c r="BA55" i="6" s="1"/>
  <c r="BG55" i="6" s="1"/>
  <c r="BK55" i="6" s="1"/>
  <c r="BQ55" i="6" s="1"/>
  <c r="H55" i="6"/>
  <c r="N55" i="6" s="1"/>
  <c r="R55" i="6" s="1"/>
  <c r="X55" i="6" s="1"/>
  <c r="AB55" i="6" s="1"/>
  <c r="AH55" i="6" s="1"/>
  <c r="AL55" i="6" s="1"/>
  <c r="AR55" i="6" s="1"/>
  <c r="AV55" i="6" s="1"/>
  <c r="AZ52" i="6"/>
  <c r="AZ58" i="6" s="1"/>
  <c r="AA52" i="6"/>
  <c r="AA58" i="6" s="1"/>
  <c r="W50" i="6"/>
  <c r="AC50" i="6" s="1"/>
  <c r="AG50" i="6" s="1"/>
  <c r="AM50" i="6" s="1"/>
  <c r="AQ50" i="6" s="1"/>
  <c r="AW50" i="6" s="1"/>
  <c r="BA50" i="6" s="1"/>
  <c r="BG50" i="6" s="1"/>
  <c r="BK50" i="6" s="1"/>
  <c r="M50" i="6"/>
  <c r="S50" i="6" s="1"/>
  <c r="H50" i="6"/>
  <c r="N50" i="6" s="1"/>
  <c r="R50" i="6" s="1"/>
  <c r="X50" i="6" s="1"/>
  <c r="AB50" i="6" s="1"/>
  <c r="AH50" i="6" s="1"/>
  <c r="AL50" i="6" s="1"/>
  <c r="AR50" i="6" s="1"/>
  <c r="AV50" i="6" s="1"/>
  <c r="BB50" i="6" s="1"/>
  <c r="BF50" i="6" s="1"/>
  <c r="M49" i="6"/>
  <c r="H49" i="6"/>
  <c r="CC48" i="6"/>
  <c r="AH48" i="6"/>
  <c r="AC48" i="6"/>
  <c r="X48" i="6"/>
  <c r="S48" i="6"/>
  <c r="N48" i="6"/>
  <c r="BW47" i="6"/>
  <c r="BW52" i="6" s="1"/>
  <c r="BW58" i="6" s="1"/>
  <c r="BV47" i="6"/>
  <c r="BV52" i="6" s="1"/>
  <c r="BV58" i="6" s="1"/>
  <c r="BJ47" i="6"/>
  <c r="BJ52" i="6" s="1"/>
  <c r="BJ58" i="6" s="1"/>
  <c r="BI47" i="6"/>
  <c r="BI52" i="6" s="1"/>
  <c r="BI58" i="6" s="1"/>
  <c r="BE47" i="6"/>
  <c r="BE52" i="6" s="1"/>
  <c r="BE58" i="6" s="1"/>
  <c r="BD47" i="6"/>
  <c r="BD52" i="6" s="1"/>
  <c r="BD58" i="6" s="1"/>
  <c r="BC47" i="6"/>
  <c r="BC52" i="6" s="1"/>
  <c r="BC58" i="6" s="1"/>
  <c r="AZ47" i="6"/>
  <c r="AY47" i="6"/>
  <c r="AY52" i="6" s="1"/>
  <c r="AY58" i="6" s="1"/>
  <c r="AX47" i="6"/>
  <c r="AX52" i="6" s="1"/>
  <c r="AX58" i="6" s="1"/>
  <c r="AU47" i="6"/>
  <c r="AU52" i="6" s="1"/>
  <c r="AU58" i="6" s="1"/>
  <c r="AT47" i="6"/>
  <c r="AT52" i="6" s="1"/>
  <c r="AT58" i="6" s="1"/>
  <c r="AS47" i="6"/>
  <c r="AS52" i="6" s="1"/>
  <c r="AS58" i="6" s="1"/>
  <c r="AP47" i="6"/>
  <c r="AP52" i="6" s="1"/>
  <c r="AP58" i="6" s="1"/>
  <c r="AO47" i="6"/>
  <c r="AO52" i="6" s="1"/>
  <c r="AO58" i="6" s="1"/>
  <c r="AN47" i="6"/>
  <c r="AN52" i="6" s="1"/>
  <c r="AN58" i="6" s="1"/>
  <c r="AK47" i="6"/>
  <c r="AK52" i="6" s="1"/>
  <c r="AK58" i="6" s="1"/>
  <c r="AJ47" i="6"/>
  <c r="AJ52" i="6" s="1"/>
  <c r="AJ58" i="6" s="1"/>
  <c r="AI47" i="6"/>
  <c r="AI52" i="6" s="1"/>
  <c r="AI58" i="6" s="1"/>
  <c r="AF47" i="6"/>
  <c r="AF52" i="6" s="1"/>
  <c r="AF58" i="6" s="1"/>
  <c r="AE47" i="6"/>
  <c r="AE52" i="6" s="1"/>
  <c r="AE58" i="6" s="1"/>
  <c r="AD47" i="6"/>
  <c r="AD52" i="6" s="1"/>
  <c r="AD58" i="6" s="1"/>
  <c r="AA47" i="6"/>
  <c r="Z47" i="6"/>
  <c r="Z52" i="6" s="1"/>
  <c r="Z58" i="6" s="1"/>
  <c r="Y47" i="6"/>
  <c r="Y52" i="6" s="1"/>
  <c r="Y58" i="6" s="1"/>
  <c r="V47" i="6"/>
  <c r="V52" i="6" s="1"/>
  <c r="V58" i="6" s="1"/>
  <c r="U47" i="6"/>
  <c r="U52" i="6" s="1"/>
  <c r="U58" i="6" s="1"/>
  <c r="T47" i="6"/>
  <c r="T52" i="6" s="1"/>
  <c r="T58" i="6" s="1"/>
  <c r="Q47" i="6"/>
  <c r="Q52" i="6" s="1"/>
  <c r="Q58" i="6" s="1"/>
  <c r="P47" i="6"/>
  <c r="P52" i="6" s="1"/>
  <c r="P58" i="6" s="1"/>
  <c r="O47" i="6"/>
  <c r="O52" i="6" s="1"/>
  <c r="O58" i="6" s="1"/>
  <c r="L47" i="6"/>
  <c r="L52" i="6" s="1"/>
  <c r="L58" i="6" s="1"/>
  <c r="K47" i="6"/>
  <c r="K52" i="6" s="1"/>
  <c r="K58" i="6" s="1"/>
  <c r="J47" i="6"/>
  <c r="J52" i="6" s="1"/>
  <c r="J58" i="6" s="1"/>
  <c r="CC46" i="6"/>
  <c r="CC45" i="6"/>
  <c r="BZ44" i="6"/>
  <c r="M44" i="6"/>
  <c r="S44" i="6" s="1"/>
  <c r="W44" i="6" s="1"/>
  <c r="AC44" i="6" s="1"/>
  <c r="AG44" i="6" s="1"/>
  <c r="AM44" i="6" s="1"/>
  <c r="AQ44" i="6" s="1"/>
  <c r="AW44" i="6" s="1"/>
  <c r="BA44" i="6" s="1"/>
  <c r="BG44" i="6" s="1"/>
  <c r="BK44" i="6" s="1"/>
  <c r="BY44" i="6" s="1"/>
  <c r="H44" i="6"/>
  <c r="N44" i="6" s="1"/>
  <c r="R44" i="6" s="1"/>
  <c r="X44" i="6" s="1"/>
  <c r="AB44" i="6" s="1"/>
  <c r="AH44" i="6" s="1"/>
  <c r="AL44" i="6" s="1"/>
  <c r="AR44" i="6" s="1"/>
  <c r="AV44" i="6" s="1"/>
  <c r="BZ43" i="6"/>
  <c r="M43" i="6"/>
  <c r="S43" i="6" s="1"/>
  <c r="W43" i="6" s="1"/>
  <c r="AC43" i="6" s="1"/>
  <c r="AG43" i="6" s="1"/>
  <c r="AM43" i="6" s="1"/>
  <c r="AQ43" i="6" s="1"/>
  <c r="AW43" i="6" s="1"/>
  <c r="BA43" i="6" s="1"/>
  <c r="BG43" i="6" s="1"/>
  <c r="BK43" i="6" s="1"/>
  <c r="BY43" i="6" s="1"/>
  <c r="H43" i="6"/>
  <c r="N43" i="6" s="1"/>
  <c r="R43" i="6" s="1"/>
  <c r="X43" i="6" s="1"/>
  <c r="AB43" i="6" s="1"/>
  <c r="AH43" i="6" s="1"/>
  <c r="AL43" i="6" s="1"/>
  <c r="AR43" i="6" s="1"/>
  <c r="AV43" i="6" s="1"/>
  <c r="M42" i="6"/>
  <c r="S42" i="6" s="1"/>
  <c r="W42" i="6" s="1"/>
  <c r="AC42" i="6" s="1"/>
  <c r="AG42" i="6" s="1"/>
  <c r="AM42" i="6" s="1"/>
  <c r="AQ42" i="6" s="1"/>
  <c r="AW42" i="6" s="1"/>
  <c r="BA42" i="6" s="1"/>
  <c r="BG42" i="6" s="1"/>
  <c r="H42" i="6"/>
  <c r="N42" i="6" s="1"/>
  <c r="R42" i="6" s="1"/>
  <c r="X42" i="6" s="1"/>
  <c r="AB42" i="6" s="1"/>
  <c r="AH42" i="6" s="1"/>
  <c r="AL42" i="6" s="1"/>
  <c r="AR42" i="6" s="1"/>
  <c r="AV42" i="6" s="1"/>
  <c r="M41" i="6"/>
  <c r="S41" i="6" s="1"/>
  <c r="W41" i="6" s="1"/>
  <c r="AC41" i="6" s="1"/>
  <c r="AG41" i="6" s="1"/>
  <c r="AM41" i="6" s="1"/>
  <c r="AQ41" i="6" s="1"/>
  <c r="AW41" i="6" s="1"/>
  <c r="BA41" i="6" s="1"/>
  <c r="BG41" i="6" s="1"/>
  <c r="BK41" i="6" s="1"/>
  <c r="BQ41" i="6" s="1"/>
  <c r="BU41" i="6" s="1"/>
  <c r="BY41" i="6" s="1"/>
  <c r="H41" i="6"/>
  <c r="N41" i="6" s="1"/>
  <c r="R41" i="6" s="1"/>
  <c r="X41" i="6" s="1"/>
  <c r="AB41" i="6" s="1"/>
  <c r="AH41" i="6" s="1"/>
  <c r="AL41" i="6" s="1"/>
  <c r="AR41" i="6" s="1"/>
  <c r="AV41" i="6" s="1"/>
  <c r="M40" i="6"/>
  <c r="S40" i="6" s="1"/>
  <c r="W40" i="6" s="1"/>
  <c r="AC40" i="6" s="1"/>
  <c r="AG40" i="6" s="1"/>
  <c r="AM40" i="6" s="1"/>
  <c r="AQ40" i="6" s="1"/>
  <c r="AW40" i="6" s="1"/>
  <c r="BA40" i="6" s="1"/>
  <c r="BG40" i="6" s="1"/>
  <c r="H40" i="6"/>
  <c r="N40" i="6" s="1"/>
  <c r="R40" i="6" s="1"/>
  <c r="X40" i="6" s="1"/>
  <c r="AB40" i="6" s="1"/>
  <c r="AH40" i="6" s="1"/>
  <c r="AL40" i="6" s="1"/>
  <c r="AR40" i="6" s="1"/>
  <c r="AV40" i="6" s="1"/>
  <c r="AC39" i="6"/>
  <c r="AG39" i="6" s="1"/>
  <c r="AM39" i="6" s="1"/>
  <c r="AQ39" i="6" s="1"/>
  <c r="AW39" i="6" s="1"/>
  <c r="BA39" i="6" s="1"/>
  <c r="BG39" i="6" s="1"/>
  <c r="M39" i="6"/>
  <c r="S39" i="6" s="1"/>
  <c r="W39" i="6" s="1"/>
  <c r="H39" i="6"/>
  <c r="N39" i="6" s="1"/>
  <c r="R39" i="6" s="1"/>
  <c r="X39" i="6" s="1"/>
  <c r="AB39" i="6" s="1"/>
  <c r="AH39" i="6" s="1"/>
  <c r="AL39" i="6" s="1"/>
  <c r="AR39" i="6" s="1"/>
  <c r="AV39" i="6" s="1"/>
  <c r="N38" i="6"/>
  <c r="R38" i="6" s="1"/>
  <c r="X38" i="6" s="1"/>
  <c r="AB38" i="6" s="1"/>
  <c r="AH38" i="6" s="1"/>
  <c r="AL38" i="6" s="1"/>
  <c r="AR38" i="6" s="1"/>
  <c r="AV38" i="6" s="1"/>
  <c r="M38" i="6"/>
  <c r="S38" i="6" s="1"/>
  <c r="W38" i="6" s="1"/>
  <c r="AC38" i="6" s="1"/>
  <c r="AG38" i="6" s="1"/>
  <c r="AM38" i="6" s="1"/>
  <c r="AQ38" i="6" s="1"/>
  <c r="AW38" i="6" s="1"/>
  <c r="BA38" i="6" s="1"/>
  <c r="BG38" i="6" s="1"/>
  <c r="H38" i="6"/>
  <c r="N37" i="6"/>
  <c r="R37" i="6" s="1"/>
  <c r="X37" i="6" s="1"/>
  <c r="AB37" i="6" s="1"/>
  <c r="AH37" i="6" s="1"/>
  <c r="AL37" i="6" s="1"/>
  <c r="AR37" i="6" s="1"/>
  <c r="AV37" i="6" s="1"/>
  <c r="M37" i="6"/>
  <c r="S37" i="6" s="1"/>
  <c r="W37" i="6" s="1"/>
  <c r="AC37" i="6" s="1"/>
  <c r="AG37" i="6" s="1"/>
  <c r="AM37" i="6" s="1"/>
  <c r="AQ37" i="6" s="1"/>
  <c r="AW37" i="6" s="1"/>
  <c r="BA37" i="6" s="1"/>
  <c r="BG37" i="6" s="1"/>
  <c r="H37" i="6"/>
  <c r="M36" i="6"/>
  <c r="S36" i="6" s="1"/>
  <c r="W36" i="6" s="1"/>
  <c r="AC36" i="6" s="1"/>
  <c r="AG36" i="6" s="1"/>
  <c r="AM36" i="6" s="1"/>
  <c r="AQ36" i="6" s="1"/>
  <c r="AW36" i="6" s="1"/>
  <c r="BA36" i="6" s="1"/>
  <c r="BG36" i="6" s="1"/>
  <c r="H36" i="6"/>
  <c r="N36" i="6" s="1"/>
  <c r="R36" i="6" s="1"/>
  <c r="X36" i="6" s="1"/>
  <c r="AB36" i="6" s="1"/>
  <c r="AH36" i="6" s="1"/>
  <c r="AL36" i="6" s="1"/>
  <c r="AR36" i="6" s="1"/>
  <c r="AV36" i="6" s="1"/>
  <c r="M35" i="6"/>
  <c r="S35" i="6" s="1"/>
  <c r="W35" i="6" s="1"/>
  <c r="AC35" i="6" s="1"/>
  <c r="AG35" i="6" s="1"/>
  <c r="AM35" i="6" s="1"/>
  <c r="AQ35" i="6" s="1"/>
  <c r="AW35" i="6" s="1"/>
  <c r="BA35" i="6" s="1"/>
  <c r="BG35" i="6" s="1"/>
  <c r="H35" i="6"/>
  <c r="N35" i="6" s="1"/>
  <c r="R35" i="6" s="1"/>
  <c r="X35" i="6" s="1"/>
  <c r="AB35" i="6" s="1"/>
  <c r="AH35" i="6" s="1"/>
  <c r="AL35" i="6" s="1"/>
  <c r="AR35" i="6" s="1"/>
  <c r="AV35" i="6" s="1"/>
  <c r="BB35" i="6" s="1"/>
  <c r="S34" i="6"/>
  <c r="W34" i="6" s="1"/>
  <c r="AC34" i="6" s="1"/>
  <c r="AG34" i="6" s="1"/>
  <c r="AM34" i="6" s="1"/>
  <c r="AQ34" i="6" s="1"/>
  <c r="AW34" i="6" s="1"/>
  <c r="BA34" i="6" s="1"/>
  <c r="BG34" i="6" s="1"/>
  <c r="M34" i="6"/>
  <c r="H34" i="6"/>
  <c r="N34" i="6" s="1"/>
  <c r="R34" i="6" s="1"/>
  <c r="X34" i="6" s="1"/>
  <c r="AB34" i="6" s="1"/>
  <c r="AH34" i="6" s="1"/>
  <c r="AL34" i="6" s="1"/>
  <c r="AR34" i="6" s="1"/>
  <c r="AV34" i="6" s="1"/>
  <c r="BB34" i="6" s="1"/>
  <c r="BF34" i="6" s="1"/>
  <c r="BL34" i="6" s="1"/>
  <c r="BP34" i="6" s="1"/>
  <c r="M33" i="6"/>
  <c r="S33" i="6" s="1"/>
  <c r="W33" i="6" s="1"/>
  <c r="AC33" i="6" s="1"/>
  <c r="AG33" i="6" s="1"/>
  <c r="AM33" i="6" s="1"/>
  <c r="AQ33" i="6" s="1"/>
  <c r="AW33" i="6" s="1"/>
  <c r="BA33" i="6" s="1"/>
  <c r="BG33" i="6" s="1"/>
  <c r="H33" i="6"/>
  <c r="N33" i="6" s="1"/>
  <c r="R33" i="6" s="1"/>
  <c r="X33" i="6" s="1"/>
  <c r="AB33" i="6" s="1"/>
  <c r="AH33" i="6" s="1"/>
  <c r="AL33" i="6" s="1"/>
  <c r="AR33" i="6" s="1"/>
  <c r="AV33" i="6" s="1"/>
  <c r="BZ32" i="6"/>
  <c r="M32" i="6"/>
  <c r="S32" i="6" s="1"/>
  <c r="W32" i="6" s="1"/>
  <c r="AC32" i="6" s="1"/>
  <c r="AG32" i="6" s="1"/>
  <c r="AM32" i="6" s="1"/>
  <c r="AQ32" i="6" s="1"/>
  <c r="AW32" i="6" s="1"/>
  <c r="BA32" i="6" s="1"/>
  <c r="BG32" i="6" s="1"/>
  <c r="H32" i="6"/>
  <c r="N32" i="6" s="1"/>
  <c r="R32" i="6" s="1"/>
  <c r="X32" i="6" s="1"/>
  <c r="AB32" i="6" s="1"/>
  <c r="AH32" i="6" s="1"/>
  <c r="AL32" i="6" s="1"/>
  <c r="AR32" i="6" s="1"/>
  <c r="AV32" i="6" s="1"/>
  <c r="S31" i="6"/>
  <c r="W31" i="6" s="1"/>
  <c r="AC31" i="6" s="1"/>
  <c r="AG31" i="6" s="1"/>
  <c r="AM31" i="6" s="1"/>
  <c r="AQ31" i="6" s="1"/>
  <c r="AW31" i="6" s="1"/>
  <c r="BA31" i="6" s="1"/>
  <c r="BG31" i="6" s="1"/>
  <c r="M31" i="6"/>
  <c r="H31" i="6"/>
  <c r="N31" i="6" s="1"/>
  <c r="R31" i="6" s="1"/>
  <c r="X31" i="6" s="1"/>
  <c r="AB31" i="6" s="1"/>
  <c r="AH31" i="6" s="1"/>
  <c r="AL31" i="6" s="1"/>
  <c r="AR31" i="6" s="1"/>
  <c r="AV31" i="6" s="1"/>
  <c r="M30" i="6"/>
  <c r="S30" i="6" s="1"/>
  <c r="W30" i="6" s="1"/>
  <c r="AC30" i="6" s="1"/>
  <c r="AG30" i="6" s="1"/>
  <c r="AM30" i="6" s="1"/>
  <c r="AQ30" i="6" s="1"/>
  <c r="AW30" i="6" s="1"/>
  <c r="BA30" i="6" s="1"/>
  <c r="BG30" i="6" s="1"/>
  <c r="H30" i="6"/>
  <c r="N30" i="6" s="1"/>
  <c r="R30" i="6" s="1"/>
  <c r="X30" i="6" s="1"/>
  <c r="AB30" i="6" s="1"/>
  <c r="AH30" i="6" s="1"/>
  <c r="AL30" i="6" s="1"/>
  <c r="AR30" i="6" s="1"/>
  <c r="AV30" i="6" s="1"/>
  <c r="BZ29" i="6"/>
  <c r="M29" i="6"/>
  <c r="S29" i="6" s="1"/>
  <c r="W29" i="6" s="1"/>
  <c r="AC29" i="6" s="1"/>
  <c r="AG29" i="6" s="1"/>
  <c r="AM29" i="6" s="1"/>
  <c r="AQ29" i="6" s="1"/>
  <c r="AW29" i="6" s="1"/>
  <c r="BA29" i="6" s="1"/>
  <c r="H29" i="6"/>
  <c r="N29" i="6" s="1"/>
  <c r="R29" i="6" s="1"/>
  <c r="X29" i="6" s="1"/>
  <c r="AB29" i="6" s="1"/>
  <c r="AH29" i="6" s="1"/>
  <c r="AL29" i="6" s="1"/>
  <c r="AR29" i="6" s="1"/>
  <c r="AV29" i="6" s="1"/>
  <c r="BB29" i="6" s="1"/>
  <c r="BZ28" i="6"/>
  <c r="M28" i="6"/>
  <c r="S28" i="6" s="1"/>
  <c r="W28" i="6" s="1"/>
  <c r="AC28" i="6" s="1"/>
  <c r="AG28" i="6" s="1"/>
  <c r="AM28" i="6" s="1"/>
  <c r="AQ28" i="6" s="1"/>
  <c r="AW28" i="6" s="1"/>
  <c r="BA28" i="6" s="1"/>
  <c r="BG28" i="6" s="1"/>
  <c r="H28" i="6"/>
  <c r="N28" i="6" s="1"/>
  <c r="R28" i="6" s="1"/>
  <c r="X28" i="6" s="1"/>
  <c r="AB28" i="6" s="1"/>
  <c r="AH28" i="6" s="1"/>
  <c r="AL28" i="6" s="1"/>
  <c r="AR28" i="6" s="1"/>
  <c r="AV28" i="6" s="1"/>
  <c r="BZ27" i="6"/>
  <c r="M27" i="6"/>
  <c r="S27" i="6" s="1"/>
  <c r="W27" i="6" s="1"/>
  <c r="AC27" i="6" s="1"/>
  <c r="AG27" i="6" s="1"/>
  <c r="AM27" i="6" s="1"/>
  <c r="AQ27" i="6" s="1"/>
  <c r="AW27" i="6" s="1"/>
  <c r="BA27" i="6" s="1"/>
  <c r="BG27" i="6" s="1"/>
  <c r="H27" i="6"/>
  <c r="N27" i="6" s="1"/>
  <c r="R27" i="6" s="1"/>
  <c r="X27" i="6" s="1"/>
  <c r="AB27" i="6" s="1"/>
  <c r="AH27" i="6" s="1"/>
  <c r="AL27" i="6" s="1"/>
  <c r="AR27" i="6" s="1"/>
  <c r="AV27" i="6" s="1"/>
  <c r="BZ26" i="6"/>
  <c r="S26" i="6"/>
  <c r="W26" i="6" s="1"/>
  <c r="AC26" i="6" s="1"/>
  <c r="AG26" i="6" s="1"/>
  <c r="AM26" i="6" s="1"/>
  <c r="AQ26" i="6" s="1"/>
  <c r="AW26" i="6" s="1"/>
  <c r="BA26" i="6" s="1"/>
  <c r="BG26" i="6" s="1"/>
  <c r="M26" i="6"/>
  <c r="H26" i="6"/>
  <c r="N26" i="6" s="1"/>
  <c r="R26" i="6" s="1"/>
  <c r="X26" i="6" s="1"/>
  <c r="AB26" i="6" s="1"/>
  <c r="AH26" i="6" s="1"/>
  <c r="AL26" i="6" s="1"/>
  <c r="AR26" i="6" s="1"/>
  <c r="AV26" i="6" s="1"/>
  <c r="BZ25" i="6"/>
  <c r="M25" i="6"/>
  <c r="S25" i="6" s="1"/>
  <c r="W25" i="6" s="1"/>
  <c r="AC25" i="6" s="1"/>
  <c r="AG25" i="6" s="1"/>
  <c r="AM25" i="6" s="1"/>
  <c r="AQ25" i="6" s="1"/>
  <c r="AW25" i="6" s="1"/>
  <c r="BA25" i="6" s="1"/>
  <c r="BG25" i="6" s="1"/>
  <c r="H25" i="6"/>
  <c r="N25" i="6" s="1"/>
  <c r="R25" i="6" s="1"/>
  <c r="X25" i="6" s="1"/>
  <c r="AB25" i="6" s="1"/>
  <c r="AH25" i="6" s="1"/>
  <c r="AL25" i="6" s="1"/>
  <c r="AR25" i="6" s="1"/>
  <c r="AV25" i="6" s="1"/>
  <c r="BZ24" i="6"/>
  <c r="M24" i="6"/>
  <c r="S24" i="6" s="1"/>
  <c r="W24" i="6" s="1"/>
  <c r="AC24" i="6" s="1"/>
  <c r="AG24" i="6" s="1"/>
  <c r="AM24" i="6" s="1"/>
  <c r="AQ24" i="6" s="1"/>
  <c r="AW24" i="6" s="1"/>
  <c r="BA24" i="6" s="1"/>
  <c r="BG24" i="6" s="1"/>
  <c r="H24" i="6"/>
  <c r="N24" i="6" s="1"/>
  <c r="R24" i="6" s="1"/>
  <c r="X24" i="6" s="1"/>
  <c r="AB24" i="6" s="1"/>
  <c r="AH24" i="6" s="1"/>
  <c r="AL24" i="6" s="1"/>
  <c r="AR24" i="6" s="1"/>
  <c r="AV24" i="6" s="1"/>
  <c r="BZ23" i="6"/>
  <c r="M23" i="6"/>
  <c r="S23" i="6" s="1"/>
  <c r="W23" i="6" s="1"/>
  <c r="AC23" i="6" s="1"/>
  <c r="AG23" i="6" s="1"/>
  <c r="AM23" i="6" s="1"/>
  <c r="AQ23" i="6" s="1"/>
  <c r="AW23" i="6" s="1"/>
  <c r="BA23" i="6" s="1"/>
  <c r="BG23" i="6" s="1"/>
  <c r="H23" i="6"/>
  <c r="N23" i="6" s="1"/>
  <c r="R23" i="6" s="1"/>
  <c r="X23" i="6" s="1"/>
  <c r="AB23" i="6" s="1"/>
  <c r="AH23" i="6" s="1"/>
  <c r="AL23" i="6" s="1"/>
  <c r="AR23" i="6" s="1"/>
  <c r="AV23" i="6" s="1"/>
  <c r="BZ22" i="6"/>
  <c r="M22" i="6"/>
  <c r="S22" i="6" s="1"/>
  <c r="W22" i="6" s="1"/>
  <c r="AC22" i="6" s="1"/>
  <c r="AG22" i="6" s="1"/>
  <c r="AM22" i="6" s="1"/>
  <c r="AQ22" i="6" s="1"/>
  <c r="AW22" i="6" s="1"/>
  <c r="BA22" i="6" s="1"/>
  <c r="BG22" i="6" s="1"/>
  <c r="H22" i="6"/>
  <c r="N22" i="6" s="1"/>
  <c r="R22" i="6" s="1"/>
  <c r="X22" i="6" s="1"/>
  <c r="AB22" i="6" s="1"/>
  <c r="AH22" i="6" s="1"/>
  <c r="AL22" i="6" s="1"/>
  <c r="AR22" i="6" s="1"/>
  <c r="AV22" i="6" s="1"/>
  <c r="BZ21" i="6"/>
  <c r="M21" i="6"/>
  <c r="S21" i="6" s="1"/>
  <c r="W21" i="6" s="1"/>
  <c r="AC21" i="6" s="1"/>
  <c r="AG21" i="6" s="1"/>
  <c r="AM21" i="6" s="1"/>
  <c r="AQ21" i="6" s="1"/>
  <c r="AW21" i="6" s="1"/>
  <c r="BA21" i="6" s="1"/>
  <c r="BG21" i="6" s="1"/>
  <c r="H21" i="6"/>
  <c r="N21" i="6" s="1"/>
  <c r="R21" i="6" s="1"/>
  <c r="X21" i="6" s="1"/>
  <c r="AB21" i="6" s="1"/>
  <c r="AH21" i="6" s="1"/>
  <c r="AL21" i="6" s="1"/>
  <c r="AR21" i="6" s="1"/>
  <c r="AV21" i="6" s="1"/>
  <c r="BZ20" i="6"/>
  <c r="M20" i="6"/>
  <c r="S20" i="6" s="1"/>
  <c r="W20" i="6" s="1"/>
  <c r="AC20" i="6" s="1"/>
  <c r="AG20" i="6" s="1"/>
  <c r="AM20" i="6" s="1"/>
  <c r="AQ20" i="6" s="1"/>
  <c r="AW20" i="6" s="1"/>
  <c r="BA20" i="6" s="1"/>
  <c r="BG20" i="6" s="1"/>
  <c r="H20" i="6"/>
  <c r="N20" i="6" s="1"/>
  <c r="R20" i="6" s="1"/>
  <c r="X20" i="6" s="1"/>
  <c r="AB20" i="6" s="1"/>
  <c r="AH20" i="6" s="1"/>
  <c r="AL20" i="6" s="1"/>
  <c r="AR20" i="6" s="1"/>
  <c r="AV20" i="6" s="1"/>
  <c r="BZ19" i="6"/>
  <c r="M19" i="6"/>
  <c r="S19" i="6" s="1"/>
  <c r="W19" i="6" s="1"/>
  <c r="AC19" i="6" s="1"/>
  <c r="AG19" i="6" s="1"/>
  <c r="AM19" i="6" s="1"/>
  <c r="AQ19" i="6" s="1"/>
  <c r="AW19" i="6" s="1"/>
  <c r="BA19" i="6" s="1"/>
  <c r="BG19" i="6" s="1"/>
  <c r="H19" i="6"/>
  <c r="N19" i="6" s="1"/>
  <c r="R19" i="6" s="1"/>
  <c r="X19" i="6" s="1"/>
  <c r="AB19" i="6" s="1"/>
  <c r="AH19" i="6" s="1"/>
  <c r="AL19" i="6" s="1"/>
  <c r="AR19" i="6" s="1"/>
  <c r="AV19" i="6" s="1"/>
  <c r="BZ18" i="6"/>
  <c r="M18" i="6"/>
  <c r="S18" i="6" s="1"/>
  <c r="W18" i="6" s="1"/>
  <c r="AC18" i="6" s="1"/>
  <c r="AG18" i="6" s="1"/>
  <c r="AM18" i="6" s="1"/>
  <c r="AQ18" i="6" s="1"/>
  <c r="AW18" i="6" s="1"/>
  <c r="BA18" i="6" s="1"/>
  <c r="BG18" i="6" s="1"/>
  <c r="H18" i="6"/>
  <c r="N18" i="6" s="1"/>
  <c r="R18" i="6" s="1"/>
  <c r="X18" i="6" s="1"/>
  <c r="AB18" i="6" s="1"/>
  <c r="AH18" i="6" s="1"/>
  <c r="AL18" i="6" s="1"/>
  <c r="AR18" i="6" s="1"/>
  <c r="AV18" i="6" s="1"/>
  <c r="BZ17" i="6"/>
  <c r="M17" i="6"/>
  <c r="S17" i="6" s="1"/>
  <c r="W17" i="6" s="1"/>
  <c r="AC17" i="6" s="1"/>
  <c r="AG17" i="6" s="1"/>
  <c r="AM17" i="6" s="1"/>
  <c r="AQ17" i="6" s="1"/>
  <c r="AW17" i="6" s="1"/>
  <c r="BA17" i="6" s="1"/>
  <c r="BG17" i="6" s="1"/>
  <c r="H17" i="6"/>
  <c r="N17" i="6" s="1"/>
  <c r="R17" i="6" s="1"/>
  <c r="X17" i="6" s="1"/>
  <c r="AB17" i="6" s="1"/>
  <c r="AH17" i="6" s="1"/>
  <c r="AL17" i="6" s="1"/>
  <c r="AR17" i="6" s="1"/>
  <c r="AV17" i="6" s="1"/>
  <c r="BZ16" i="6"/>
  <c r="M16" i="6"/>
  <c r="S16" i="6" s="1"/>
  <c r="W16" i="6" s="1"/>
  <c r="AC16" i="6" s="1"/>
  <c r="AG16" i="6" s="1"/>
  <c r="AM16" i="6" s="1"/>
  <c r="AQ16" i="6" s="1"/>
  <c r="AW16" i="6" s="1"/>
  <c r="BA16" i="6" s="1"/>
  <c r="BG16" i="6" s="1"/>
  <c r="H16" i="6"/>
  <c r="N16" i="6" s="1"/>
  <c r="R16" i="6" s="1"/>
  <c r="X16" i="6" s="1"/>
  <c r="AB16" i="6" s="1"/>
  <c r="AH16" i="6" s="1"/>
  <c r="AL16" i="6" s="1"/>
  <c r="AR16" i="6" s="1"/>
  <c r="AV16" i="6" s="1"/>
  <c r="BZ15" i="6"/>
  <c r="M15" i="6"/>
  <c r="S15" i="6" s="1"/>
  <c r="W15" i="6" s="1"/>
  <c r="AC15" i="6" s="1"/>
  <c r="AG15" i="6" s="1"/>
  <c r="AM15" i="6" s="1"/>
  <c r="AQ15" i="6" s="1"/>
  <c r="AW15" i="6" s="1"/>
  <c r="BA15" i="6" s="1"/>
  <c r="BG15" i="6" s="1"/>
  <c r="H15" i="6"/>
  <c r="N15" i="6" s="1"/>
  <c r="R15" i="6" s="1"/>
  <c r="X15" i="6" s="1"/>
  <c r="AB15" i="6" s="1"/>
  <c r="AH15" i="6" s="1"/>
  <c r="AL15" i="6" s="1"/>
  <c r="AR15" i="6" s="1"/>
  <c r="AV15" i="6" s="1"/>
  <c r="BZ14" i="6"/>
  <c r="M14" i="6"/>
  <c r="S14" i="6" s="1"/>
  <c r="W14" i="6" s="1"/>
  <c r="AC14" i="6" s="1"/>
  <c r="AG14" i="6" s="1"/>
  <c r="AM14" i="6" s="1"/>
  <c r="AQ14" i="6" s="1"/>
  <c r="AW14" i="6" s="1"/>
  <c r="BA14" i="6" s="1"/>
  <c r="BG14" i="6" s="1"/>
  <c r="H14" i="6"/>
  <c r="N14" i="6" s="1"/>
  <c r="R14" i="6" s="1"/>
  <c r="X14" i="6" s="1"/>
  <c r="AB14" i="6" s="1"/>
  <c r="AH14" i="6" s="1"/>
  <c r="AL14" i="6" s="1"/>
  <c r="AR14" i="6" s="1"/>
  <c r="AV14" i="6" s="1"/>
  <c r="BZ13" i="6"/>
  <c r="M13" i="6"/>
  <c r="S13" i="6" s="1"/>
  <c r="W13" i="6" s="1"/>
  <c r="AC13" i="6" s="1"/>
  <c r="AG13" i="6" s="1"/>
  <c r="AM13" i="6" s="1"/>
  <c r="AQ13" i="6" s="1"/>
  <c r="AW13" i="6" s="1"/>
  <c r="BA13" i="6" s="1"/>
  <c r="BG13" i="6" s="1"/>
  <c r="H13" i="6"/>
  <c r="N13" i="6" s="1"/>
  <c r="R13" i="6" s="1"/>
  <c r="X13" i="6" s="1"/>
  <c r="AB13" i="6" s="1"/>
  <c r="AH13" i="6" s="1"/>
  <c r="AL13" i="6" s="1"/>
  <c r="AR13" i="6" s="1"/>
  <c r="AV13" i="6" s="1"/>
  <c r="BZ12" i="6"/>
  <c r="M12" i="6"/>
  <c r="S12" i="6" s="1"/>
  <c r="W12" i="6" s="1"/>
  <c r="AC12" i="6" s="1"/>
  <c r="AG12" i="6" s="1"/>
  <c r="AM12" i="6" s="1"/>
  <c r="AQ12" i="6" s="1"/>
  <c r="AW12" i="6" s="1"/>
  <c r="BA12" i="6" s="1"/>
  <c r="BG12" i="6" s="1"/>
  <c r="H12" i="6"/>
  <c r="N12" i="6" s="1"/>
  <c r="R12" i="6" s="1"/>
  <c r="X12" i="6" s="1"/>
  <c r="AB12" i="6" s="1"/>
  <c r="AH12" i="6" s="1"/>
  <c r="AL12" i="6" s="1"/>
  <c r="AR12" i="6" s="1"/>
  <c r="AV12" i="6" s="1"/>
  <c r="N11" i="6"/>
  <c r="R11" i="6" s="1"/>
  <c r="X11" i="6" s="1"/>
  <c r="AB11" i="6" s="1"/>
  <c r="AH11" i="6" s="1"/>
  <c r="AL11" i="6" s="1"/>
  <c r="AR11" i="6" s="1"/>
  <c r="AV11" i="6" s="1"/>
  <c r="M11" i="6"/>
  <c r="S11" i="6" s="1"/>
  <c r="W11" i="6" s="1"/>
  <c r="AC11" i="6" s="1"/>
  <c r="AG11" i="6" s="1"/>
  <c r="AM11" i="6" s="1"/>
  <c r="AQ11" i="6" s="1"/>
  <c r="AW11" i="6" s="1"/>
  <c r="BA11" i="6" s="1"/>
  <c r="BG11" i="6" s="1"/>
  <c r="H11" i="6"/>
  <c r="N10" i="6"/>
  <c r="R10" i="6" s="1"/>
  <c r="X10" i="6" s="1"/>
  <c r="AB10" i="6" s="1"/>
  <c r="AH10" i="6" s="1"/>
  <c r="AL10" i="6" s="1"/>
  <c r="AR10" i="6" s="1"/>
  <c r="AV10" i="6" s="1"/>
  <c r="M10" i="6"/>
  <c r="S10" i="6" s="1"/>
  <c r="W10" i="6" s="1"/>
  <c r="AC10" i="6" s="1"/>
  <c r="AG10" i="6" s="1"/>
  <c r="AM10" i="6" s="1"/>
  <c r="AQ10" i="6" s="1"/>
  <c r="AW10" i="6" s="1"/>
  <c r="BA10" i="6" s="1"/>
  <c r="BG10" i="6" s="1"/>
  <c r="H10" i="6"/>
  <c r="M9" i="6"/>
  <c r="S9" i="6" s="1"/>
  <c r="W9" i="6" s="1"/>
  <c r="H9" i="6"/>
  <c r="N9" i="6" s="1"/>
  <c r="R9" i="6" s="1"/>
  <c r="CJ78" i="5"/>
  <c r="M78" i="5"/>
  <c r="S78" i="5" s="1"/>
  <c r="W78" i="5" s="1"/>
  <c r="AC78" i="5" s="1"/>
  <c r="AG78" i="5" s="1"/>
  <c r="AM78" i="5" s="1"/>
  <c r="AQ78" i="5" s="1"/>
  <c r="AW78" i="5" s="1"/>
  <c r="BA78" i="5" s="1"/>
  <c r="BG78" i="5" s="1"/>
  <c r="BK78" i="5" s="1"/>
  <c r="BQ78" i="5" s="1"/>
  <c r="BU78" i="5" s="1"/>
  <c r="H78" i="5"/>
  <c r="N78" i="5" s="1"/>
  <c r="R78" i="5" s="1"/>
  <c r="X78" i="5" s="1"/>
  <c r="AB78" i="5" s="1"/>
  <c r="AH78" i="5" s="1"/>
  <c r="AL78" i="5" s="1"/>
  <c r="AR78" i="5" s="1"/>
  <c r="AV78" i="5" s="1"/>
  <c r="BB78" i="5" s="1"/>
  <c r="BF78" i="5" s="1"/>
  <c r="BL78" i="5" s="1"/>
  <c r="BP78" i="5" s="1"/>
  <c r="BV78" i="5" s="1"/>
  <c r="BZ78" i="5" s="1"/>
  <c r="CJ77" i="5"/>
  <c r="M77" i="5"/>
  <c r="S77" i="5" s="1"/>
  <c r="W77" i="5" s="1"/>
  <c r="AC77" i="5" s="1"/>
  <c r="AG77" i="5" s="1"/>
  <c r="AM77" i="5" s="1"/>
  <c r="AQ77" i="5" s="1"/>
  <c r="AW77" i="5" s="1"/>
  <c r="BA77" i="5" s="1"/>
  <c r="BG77" i="5" s="1"/>
  <c r="BK77" i="5" s="1"/>
  <c r="BQ77" i="5" s="1"/>
  <c r="BU77" i="5" s="1"/>
  <c r="CI77" i="5" s="1"/>
  <c r="H77" i="5"/>
  <c r="N77" i="5" s="1"/>
  <c r="R77" i="5" s="1"/>
  <c r="X77" i="5" s="1"/>
  <c r="AB77" i="5" s="1"/>
  <c r="AH77" i="5" s="1"/>
  <c r="AL77" i="5" s="1"/>
  <c r="AR77" i="5" s="1"/>
  <c r="AV77" i="5" s="1"/>
  <c r="BB77" i="5" s="1"/>
  <c r="BF77" i="5" s="1"/>
  <c r="BL77" i="5" s="1"/>
  <c r="BP77" i="5" s="1"/>
  <c r="BV77" i="5" s="1"/>
  <c r="BZ77" i="5" s="1"/>
  <c r="CJ76" i="5"/>
  <c r="S76" i="5"/>
  <c r="W76" i="5" s="1"/>
  <c r="AC76" i="5" s="1"/>
  <c r="AG76" i="5" s="1"/>
  <c r="AM76" i="5" s="1"/>
  <c r="AQ76" i="5" s="1"/>
  <c r="AW76" i="5" s="1"/>
  <c r="BA76" i="5" s="1"/>
  <c r="BG76" i="5" s="1"/>
  <c r="BK76" i="5" s="1"/>
  <c r="BQ76" i="5" s="1"/>
  <c r="BU76" i="5" s="1"/>
  <c r="M76" i="5"/>
  <c r="H76" i="5"/>
  <c r="N76" i="5" s="1"/>
  <c r="R76" i="5" s="1"/>
  <c r="X76" i="5" s="1"/>
  <c r="AB76" i="5" s="1"/>
  <c r="AH76" i="5" s="1"/>
  <c r="AL76" i="5" s="1"/>
  <c r="AR76" i="5" s="1"/>
  <c r="AV76" i="5" s="1"/>
  <c r="BB76" i="5" s="1"/>
  <c r="BF76" i="5" s="1"/>
  <c r="BL76" i="5" s="1"/>
  <c r="BP76" i="5" s="1"/>
  <c r="BV76" i="5" s="1"/>
  <c r="BZ76" i="5" s="1"/>
  <c r="CJ75" i="5"/>
  <c r="N75" i="5"/>
  <c r="R75" i="5" s="1"/>
  <c r="X75" i="5" s="1"/>
  <c r="AB75" i="5" s="1"/>
  <c r="AH75" i="5" s="1"/>
  <c r="AL75" i="5" s="1"/>
  <c r="AR75" i="5" s="1"/>
  <c r="AV75" i="5" s="1"/>
  <c r="BB75" i="5" s="1"/>
  <c r="BF75" i="5" s="1"/>
  <c r="BL75" i="5" s="1"/>
  <c r="BP75" i="5" s="1"/>
  <c r="BV75" i="5" s="1"/>
  <c r="BZ75" i="5" s="1"/>
  <c r="M75" i="5"/>
  <c r="S75" i="5" s="1"/>
  <c r="W75" i="5" s="1"/>
  <c r="AC75" i="5" s="1"/>
  <c r="AG75" i="5" s="1"/>
  <c r="AM75" i="5" s="1"/>
  <c r="AQ75" i="5" s="1"/>
  <c r="AW75" i="5" s="1"/>
  <c r="BA75" i="5" s="1"/>
  <c r="BG75" i="5" s="1"/>
  <c r="BK75" i="5" s="1"/>
  <c r="BQ75" i="5" s="1"/>
  <c r="BU75" i="5" s="1"/>
  <c r="H75" i="5"/>
  <c r="CJ74" i="5"/>
  <c r="M74" i="5"/>
  <c r="S74" i="5" s="1"/>
  <c r="W74" i="5" s="1"/>
  <c r="AC74" i="5" s="1"/>
  <c r="AG74" i="5" s="1"/>
  <c r="AM74" i="5" s="1"/>
  <c r="AQ74" i="5" s="1"/>
  <c r="AW74" i="5" s="1"/>
  <c r="BA74" i="5" s="1"/>
  <c r="BG74" i="5" s="1"/>
  <c r="BK74" i="5" s="1"/>
  <c r="BQ74" i="5" s="1"/>
  <c r="BU74" i="5" s="1"/>
  <c r="CI74" i="5" s="1"/>
  <c r="H74" i="5"/>
  <c r="N74" i="5" s="1"/>
  <c r="R74" i="5" s="1"/>
  <c r="X74" i="5" s="1"/>
  <c r="AB74" i="5" s="1"/>
  <c r="AH74" i="5" s="1"/>
  <c r="AL74" i="5" s="1"/>
  <c r="AR74" i="5" s="1"/>
  <c r="AV74" i="5" s="1"/>
  <c r="BB74" i="5" s="1"/>
  <c r="BF74" i="5" s="1"/>
  <c r="BL74" i="5" s="1"/>
  <c r="BP74" i="5" s="1"/>
  <c r="BV74" i="5" s="1"/>
  <c r="BZ74" i="5" s="1"/>
  <c r="CJ73" i="5"/>
  <c r="M73" i="5"/>
  <c r="S73" i="5" s="1"/>
  <c r="W73" i="5" s="1"/>
  <c r="AC73" i="5" s="1"/>
  <c r="AG73" i="5" s="1"/>
  <c r="AM73" i="5" s="1"/>
  <c r="AQ73" i="5" s="1"/>
  <c r="AW73" i="5" s="1"/>
  <c r="BA73" i="5" s="1"/>
  <c r="BG73" i="5" s="1"/>
  <c r="BK73" i="5" s="1"/>
  <c r="BQ73" i="5" s="1"/>
  <c r="BU73" i="5" s="1"/>
  <c r="CI73" i="5" s="1"/>
  <c r="H73" i="5"/>
  <c r="N73" i="5" s="1"/>
  <c r="R73" i="5" s="1"/>
  <c r="X73" i="5" s="1"/>
  <c r="AB73" i="5" s="1"/>
  <c r="AH73" i="5" s="1"/>
  <c r="AL73" i="5" s="1"/>
  <c r="AR73" i="5" s="1"/>
  <c r="AV73" i="5" s="1"/>
  <c r="BB73" i="5" s="1"/>
  <c r="BF73" i="5" s="1"/>
  <c r="BL73" i="5" s="1"/>
  <c r="BP73" i="5" s="1"/>
  <c r="BV73" i="5" s="1"/>
  <c r="BZ73" i="5" s="1"/>
  <c r="CJ72" i="5"/>
  <c r="M72" i="5"/>
  <c r="S72" i="5" s="1"/>
  <c r="W72" i="5" s="1"/>
  <c r="AC72" i="5" s="1"/>
  <c r="AG72" i="5" s="1"/>
  <c r="AM72" i="5" s="1"/>
  <c r="AQ72" i="5" s="1"/>
  <c r="AW72" i="5" s="1"/>
  <c r="BA72" i="5" s="1"/>
  <c r="BG72" i="5" s="1"/>
  <c r="BK72" i="5" s="1"/>
  <c r="BQ72" i="5" s="1"/>
  <c r="BU72" i="5" s="1"/>
  <c r="H72" i="5"/>
  <c r="N72" i="5" s="1"/>
  <c r="R72" i="5" s="1"/>
  <c r="X72" i="5" s="1"/>
  <c r="AB72" i="5" s="1"/>
  <c r="AH72" i="5" s="1"/>
  <c r="AL72" i="5" s="1"/>
  <c r="AR72" i="5" s="1"/>
  <c r="AV72" i="5" s="1"/>
  <c r="BB72" i="5" s="1"/>
  <c r="BF72" i="5" s="1"/>
  <c r="BL72" i="5" s="1"/>
  <c r="BP72" i="5" s="1"/>
  <c r="BV72" i="5" s="1"/>
  <c r="BZ72" i="5" s="1"/>
  <c r="CJ71" i="5"/>
  <c r="M71" i="5"/>
  <c r="S71" i="5" s="1"/>
  <c r="W71" i="5" s="1"/>
  <c r="AC71" i="5" s="1"/>
  <c r="AG71" i="5" s="1"/>
  <c r="AM71" i="5" s="1"/>
  <c r="AQ71" i="5" s="1"/>
  <c r="AW71" i="5" s="1"/>
  <c r="BA71" i="5" s="1"/>
  <c r="BG71" i="5" s="1"/>
  <c r="BK71" i="5" s="1"/>
  <c r="BQ71" i="5" s="1"/>
  <c r="BU71" i="5" s="1"/>
  <c r="H71" i="5"/>
  <c r="N71" i="5" s="1"/>
  <c r="R71" i="5" s="1"/>
  <c r="X71" i="5" s="1"/>
  <c r="AB71" i="5" s="1"/>
  <c r="AH71" i="5" s="1"/>
  <c r="AL71" i="5" s="1"/>
  <c r="AR71" i="5" s="1"/>
  <c r="AV71" i="5" s="1"/>
  <c r="BB71" i="5" s="1"/>
  <c r="BF71" i="5" s="1"/>
  <c r="BL71" i="5" s="1"/>
  <c r="BP71" i="5" s="1"/>
  <c r="BV71" i="5" s="1"/>
  <c r="BZ71" i="5" s="1"/>
  <c r="CJ70" i="5"/>
  <c r="M70" i="5"/>
  <c r="S70" i="5" s="1"/>
  <c r="W70" i="5" s="1"/>
  <c r="AC70" i="5" s="1"/>
  <c r="AG70" i="5" s="1"/>
  <c r="AM70" i="5" s="1"/>
  <c r="AQ70" i="5" s="1"/>
  <c r="AW70" i="5" s="1"/>
  <c r="BA70" i="5" s="1"/>
  <c r="BG70" i="5" s="1"/>
  <c r="BK70" i="5" s="1"/>
  <c r="BQ70" i="5" s="1"/>
  <c r="BU70" i="5" s="1"/>
  <c r="H70" i="5"/>
  <c r="N70" i="5" s="1"/>
  <c r="R70" i="5" s="1"/>
  <c r="X70" i="5" s="1"/>
  <c r="AB70" i="5" s="1"/>
  <c r="AH70" i="5" s="1"/>
  <c r="AL70" i="5" s="1"/>
  <c r="AR70" i="5" s="1"/>
  <c r="AV70" i="5" s="1"/>
  <c r="BB70" i="5" s="1"/>
  <c r="BF70" i="5" s="1"/>
  <c r="BL70" i="5" s="1"/>
  <c r="BP70" i="5" s="1"/>
  <c r="CJ69" i="5"/>
  <c r="M69" i="5"/>
  <c r="S69" i="5" s="1"/>
  <c r="W69" i="5" s="1"/>
  <c r="AC69" i="5" s="1"/>
  <c r="AG69" i="5" s="1"/>
  <c r="AM69" i="5" s="1"/>
  <c r="AQ69" i="5" s="1"/>
  <c r="AW69" i="5" s="1"/>
  <c r="BA69" i="5" s="1"/>
  <c r="BG69" i="5" s="1"/>
  <c r="BK69" i="5" s="1"/>
  <c r="BQ69" i="5" s="1"/>
  <c r="BU69" i="5" s="1"/>
  <c r="H69" i="5"/>
  <c r="N69" i="5" s="1"/>
  <c r="R69" i="5" s="1"/>
  <c r="X69" i="5" s="1"/>
  <c r="AB69" i="5" s="1"/>
  <c r="AH69" i="5" s="1"/>
  <c r="AL69" i="5" s="1"/>
  <c r="AR69" i="5" s="1"/>
  <c r="AV69" i="5" s="1"/>
  <c r="BB69" i="5" s="1"/>
  <c r="BF69" i="5" s="1"/>
  <c r="BL69" i="5" s="1"/>
  <c r="BP69" i="5" s="1"/>
  <c r="BV69" i="5" s="1"/>
  <c r="BZ69" i="5" s="1"/>
  <c r="CJ68" i="5"/>
  <c r="S68" i="5"/>
  <c r="W68" i="5" s="1"/>
  <c r="AC68" i="5" s="1"/>
  <c r="AG68" i="5" s="1"/>
  <c r="AM68" i="5" s="1"/>
  <c r="AQ68" i="5" s="1"/>
  <c r="AW68" i="5" s="1"/>
  <c r="BA68" i="5" s="1"/>
  <c r="BG68" i="5" s="1"/>
  <c r="BK68" i="5" s="1"/>
  <c r="BQ68" i="5" s="1"/>
  <c r="BU68" i="5" s="1"/>
  <c r="M68" i="5"/>
  <c r="H68" i="5"/>
  <c r="N68" i="5" s="1"/>
  <c r="R68" i="5" s="1"/>
  <c r="X68" i="5" s="1"/>
  <c r="AB68" i="5" s="1"/>
  <c r="AH68" i="5" s="1"/>
  <c r="AL68" i="5" s="1"/>
  <c r="AR68" i="5" s="1"/>
  <c r="AV68" i="5" s="1"/>
  <c r="BB68" i="5" s="1"/>
  <c r="BF68" i="5" s="1"/>
  <c r="BL68" i="5" s="1"/>
  <c r="BP68" i="5" s="1"/>
  <c r="CJ67" i="5"/>
  <c r="M67" i="5"/>
  <c r="S67" i="5" s="1"/>
  <c r="W67" i="5" s="1"/>
  <c r="AC67" i="5" s="1"/>
  <c r="AG67" i="5" s="1"/>
  <c r="AM67" i="5" s="1"/>
  <c r="AQ67" i="5" s="1"/>
  <c r="AW67" i="5" s="1"/>
  <c r="BA67" i="5" s="1"/>
  <c r="BG67" i="5" s="1"/>
  <c r="BK67" i="5" s="1"/>
  <c r="BQ67" i="5" s="1"/>
  <c r="BU67" i="5" s="1"/>
  <c r="H67" i="5"/>
  <c r="N67" i="5" s="1"/>
  <c r="R67" i="5" s="1"/>
  <c r="X67" i="5" s="1"/>
  <c r="AB67" i="5" s="1"/>
  <c r="AH67" i="5" s="1"/>
  <c r="AL67" i="5" s="1"/>
  <c r="AR67" i="5" s="1"/>
  <c r="AV67" i="5" s="1"/>
  <c r="BB67" i="5" s="1"/>
  <c r="BF67" i="5" s="1"/>
  <c r="BL67" i="5" s="1"/>
  <c r="BP67" i="5" s="1"/>
  <c r="CH67" i="5" s="1"/>
  <c r="CJ66" i="5"/>
  <c r="AC66" i="5"/>
  <c r="AG66" i="5" s="1"/>
  <c r="AM66" i="5" s="1"/>
  <c r="AQ66" i="5" s="1"/>
  <c r="AW66" i="5" s="1"/>
  <c r="BA66" i="5" s="1"/>
  <c r="BG66" i="5" s="1"/>
  <c r="BK66" i="5" s="1"/>
  <c r="BQ66" i="5" s="1"/>
  <c r="BU66" i="5" s="1"/>
  <c r="M66" i="5"/>
  <c r="S66" i="5" s="1"/>
  <c r="W66" i="5" s="1"/>
  <c r="H66" i="5"/>
  <c r="N66" i="5" s="1"/>
  <c r="R66" i="5" s="1"/>
  <c r="X66" i="5" s="1"/>
  <c r="AB66" i="5" s="1"/>
  <c r="AH66" i="5" s="1"/>
  <c r="AL66" i="5" s="1"/>
  <c r="AR66" i="5" s="1"/>
  <c r="AV66" i="5" s="1"/>
  <c r="BB66" i="5" s="1"/>
  <c r="BF66" i="5" s="1"/>
  <c r="BL66" i="5" s="1"/>
  <c r="BP66" i="5" s="1"/>
  <c r="BV66" i="5" s="1"/>
  <c r="BZ66" i="5" s="1"/>
  <c r="S65" i="5"/>
  <c r="W65" i="5" s="1"/>
  <c r="AC65" i="5" s="1"/>
  <c r="AG65" i="5" s="1"/>
  <c r="AM65" i="5" s="1"/>
  <c r="AQ65" i="5" s="1"/>
  <c r="AW65" i="5" s="1"/>
  <c r="BA65" i="5" s="1"/>
  <c r="BG65" i="5" s="1"/>
  <c r="BK65" i="5" s="1"/>
  <c r="BQ65" i="5" s="1"/>
  <c r="BU65" i="5" s="1"/>
  <c r="M65" i="5"/>
  <c r="H65" i="5"/>
  <c r="N65" i="5" s="1"/>
  <c r="R65" i="5" s="1"/>
  <c r="X65" i="5" s="1"/>
  <c r="AB65" i="5" s="1"/>
  <c r="AH65" i="5" s="1"/>
  <c r="AL65" i="5" s="1"/>
  <c r="AR65" i="5" s="1"/>
  <c r="AV65" i="5" s="1"/>
  <c r="BB65" i="5" s="1"/>
  <c r="BF65" i="5" s="1"/>
  <c r="BL65" i="5" s="1"/>
  <c r="BP65" i="5" s="1"/>
  <c r="BV65" i="5" s="1"/>
  <c r="BZ65" i="5" s="1"/>
  <c r="M64" i="5"/>
  <c r="S64" i="5" s="1"/>
  <c r="W64" i="5" s="1"/>
  <c r="AC64" i="5" s="1"/>
  <c r="AG64" i="5" s="1"/>
  <c r="AM64" i="5" s="1"/>
  <c r="AQ64" i="5" s="1"/>
  <c r="AW64" i="5" s="1"/>
  <c r="BA64" i="5" s="1"/>
  <c r="BG64" i="5" s="1"/>
  <c r="BK64" i="5" s="1"/>
  <c r="BQ64" i="5" s="1"/>
  <c r="BU64" i="5" s="1"/>
  <c r="CI64" i="5" s="1"/>
  <c r="H64" i="5"/>
  <c r="N64" i="5" s="1"/>
  <c r="R64" i="5" s="1"/>
  <c r="X64" i="5" s="1"/>
  <c r="AB64" i="5" s="1"/>
  <c r="AH64" i="5" s="1"/>
  <c r="AL64" i="5" s="1"/>
  <c r="AR64" i="5" s="1"/>
  <c r="AV64" i="5" s="1"/>
  <c r="BB64" i="5" s="1"/>
  <c r="BF64" i="5" s="1"/>
  <c r="BL64" i="5" s="1"/>
  <c r="BP64" i="5" s="1"/>
  <c r="BV64" i="5" s="1"/>
  <c r="BZ64" i="5" s="1"/>
  <c r="N63" i="5"/>
  <c r="R63" i="5" s="1"/>
  <c r="X63" i="5" s="1"/>
  <c r="AB63" i="5" s="1"/>
  <c r="AH63" i="5" s="1"/>
  <c r="AL63" i="5" s="1"/>
  <c r="AR63" i="5" s="1"/>
  <c r="AV63" i="5" s="1"/>
  <c r="BB63" i="5" s="1"/>
  <c r="BF63" i="5" s="1"/>
  <c r="BL63" i="5" s="1"/>
  <c r="BP63" i="5" s="1"/>
  <c r="BV63" i="5" s="1"/>
  <c r="BZ63" i="5" s="1"/>
  <c r="M63" i="5"/>
  <c r="S63" i="5" s="1"/>
  <c r="W63" i="5" s="1"/>
  <c r="AC63" i="5" s="1"/>
  <c r="AG63" i="5" s="1"/>
  <c r="AM63" i="5" s="1"/>
  <c r="AQ63" i="5" s="1"/>
  <c r="AW63" i="5" s="1"/>
  <c r="BA63" i="5" s="1"/>
  <c r="BG63" i="5" s="1"/>
  <c r="BK63" i="5" s="1"/>
  <c r="BQ63" i="5" s="1"/>
  <c r="BU63" i="5" s="1"/>
  <c r="H63" i="5"/>
  <c r="M56" i="5"/>
  <c r="S56" i="5" s="1"/>
  <c r="W56" i="5" s="1"/>
  <c r="AC56" i="5" s="1"/>
  <c r="AG56" i="5" s="1"/>
  <c r="AM56" i="5" s="1"/>
  <c r="AQ56" i="5" s="1"/>
  <c r="AW56" i="5" s="1"/>
  <c r="BA56" i="5" s="1"/>
  <c r="BG56" i="5" s="1"/>
  <c r="BK56" i="5" s="1"/>
  <c r="BQ56" i="5" s="1"/>
  <c r="H56" i="5"/>
  <c r="N56" i="5" s="1"/>
  <c r="R56" i="5" s="1"/>
  <c r="X56" i="5" s="1"/>
  <c r="AB56" i="5" s="1"/>
  <c r="AH56" i="5" s="1"/>
  <c r="AL56" i="5" s="1"/>
  <c r="AR56" i="5" s="1"/>
  <c r="AV56" i="5" s="1"/>
  <c r="BB56" i="5" s="1"/>
  <c r="BF56" i="5" s="1"/>
  <c r="CJ51" i="5"/>
  <c r="S51" i="5"/>
  <c r="W51" i="5" s="1"/>
  <c r="AC51" i="5" s="1"/>
  <c r="AG51" i="5" s="1"/>
  <c r="AM51" i="5" s="1"/>
  <c r="AQ51" i="5" s="1"/>
  <c r="AW51" i="5" s="1"/>
  <c r="BA51" i="5" s="1"/>
  <c r="BG51" i="5" s="1"/>
  <c r="BK51" i="5" s="1"/>
  <c r="BQ51" i="5" s="1"/>
  <c r="BU51" i="5" s="1"/>
  <c r="M51" i="5"/>
  <c r="H51" i="5"/>
  <c r="N51" i="5" s="1"/>
  <c r="R51" i="5" s="1"/>
  <c r="X51" i="5" s="1"/>
  <c r="AB51" i="5" s="1"/>
  <c r="AH51" i="5" s="1"/>
  <c r="AL51" i="5" s="1"/>
  <c r="AR51" i="5" s="1"/>
  <c r="AV51" i="5" s="1"/>
  <c r="BB51" i="5" s="1"/>
  <c r="BF51" i="5" s="1"/>
  <c r="BL51" i="5" s="1"/>
  <c r="BP51" i="5" s="1"/>
  <c r="BV51" i="5" s="1"/>
  <c r="BZ51" i="5" s="1"/>
  <c r="CJ50" i="5"/>
  <c r="S50" i="5"/>
  <c r="W50" i="5" s="1"/>
  <c r="M50" i="5"/>
  <c r="H50" i="5"/>
  <c r="N50" i="5" s="1"/>
  <c r="R50" i="5" s="1"/>
  <c r="CM49" i="5"/>
  <c r="AW49" i="5"/>
  <c r="AR49" i="5"/>
  <c r="AM49" i="5"/>
  <c r="AH49" i="5"/>
  <c r="AC49" i="5"/>
  <c r="X49" i="5"/>
  <c r="S49" i="5"/>
  <c r="N49" i="5"/>
  <c r="CG48" i="5"/>
  <c r="CG53" i="5" s="1"/>
  <c r="CG59" i="5" s="1"/>
  <c r="CF48" i="5"/>
  <c r="CF53" i="5" s="1"/>
  <c r="CF59" i="5" s="1"/>
  <c r="BT48" i="5"/>
  <c r="BT53" i="5" s="1"/>
  <c r="BT59" i="5" s="1"/>
  <c r="BS48" i="5"/>
  <c r="BS53" i="5" s="1"/>
  <c r="BS59" i="5" s="1"/>
  <c r="BO48" i="5"/>
  <c r="BO53" i="5" s="1"/>
  <c r="BO59" i="5" s="1"/>
  <c r="BN48" i="5"/>
  <c r="BN53" i="5" s="1"/>
  <c r="BN59" i="5" s="1"/>
  <c r="BM48" i="5"/>
  <c r="BM53" i="5" s="1"/>
  <c r="BM59" i="5" s="1"/>
  <c r="BJ48" i="5"/>
  <c r="BJ53" i="5" s="1"/>
  <c r="BJ59" i="5" s="1"/>
  <c r="BI48" i="5"/>
  <c r="BI53" i="5" s="1"/>
  <c r="BI59" i="5" s="1"/>
  <c r="BH48" i="5"/>
  <c r="BH53" i="5" s="1"/>
  <c r="BH59" i="5" s="1"/>
  <c r="BE48" i="5"/>
  <c r="BE53" i="5" s="1"/>
  <c r="BE59" i="5" s="1"/>
  <c r="BD48" i="5"/>
  <c r="BD53" i="5" s="1"/>
  <c r="BD59" i="5" s="1"/>
  <c r="BC48" i="5"/>
  <c r="BC53" i="5" s="1"/>
  <c r="BC59" i="5" s="1"/>
  <c r="AZ48" i="5"/>
  <c r="AZ53" i="5" s="1"/>
  <c r="AZ59" i="5" s="1"/>
  <c r="AY48" i="5"/>
  <c r="AY53" i="5" s="1"/>
  <c r="AY59" i="5" s="1"/>
  <c r="AX48" i="5"/>
  <c r="AX53" i="5" s="1"/>
  <c r="AX59" i="5" s="1"/>
  <c r="AU48" i="5"/>
  <c r="AU53" i="5" s="1"/>
  <c r="AU59" i="5" s="1"/>
  <c r="AT48" i="5"/>
  <c r="AT53" i="5" s="1"/>
  <c r="AT59" i="5" s="1"/>
  <c r="AS48" i="5"/>
  <c r="AS53" i="5" s="1"/>
  <c r="AS59" i="5" s="1"/>
  <c r="AP48" i="5"/>
  <c r="AP53" i="5" s="1"/>
  <c r="AP59" i="5" s="1"/>
  <c r="AO48" i="5"/>
  <c r="AO53" i="5" s="1"/>
  <c r="AO59" i="5" s="1"/>
  <c r="AN48" i="5"/>
  <c r="AN53" i="5" s="1"/>
  <c r="AN59" i="5" s="1"/>
  <c r="AK48" i="5"/>
  <c r="AK53" i="5" s="1"/>
  <c r="AK59" i="5" s="1"/>
  <c r="AJ48" i="5"/>
  <c r="AJ53" i="5" s="1"/>
  <c r="AJ59" i="5" s="1"/>
  <c r="AI48" i="5"/>
  <c r="AI53" i="5" s="1"/>
  <c r="AI59" i="5" s="1"/>
  <c r="AF48" i="5"/>
  <c r="AF53" i="5" s="1"/>
  <c r="AF59" i="5" s="1"/>
  <c r="AE48" i="5"/>
  <c r="AE53" i="5" s="1"/>
  <c r="AE59" i="5" s="1"/>
  <c r="AD48" i="5"/>
  <c r="AD53" i="5" s="1"/>
  <c r="AD59" i="5" s="1"/>
  <c r="AA48" i="5"/>
  <c r="AA53" i="5" s="1"/>
  <c r="AA59" i="5" s="1"/>
  <c r="Z48" i="5"/>
  <c r="Z53" i="5" s="1"/>
  <c r="Z59" i="5" s="1"/>
  <c r="Y48" i="5"/>
  <c r="Y53" i="5" s="1"/>
  <c r="Y59" i="5" s="1"/>
  <c r="V48" i="5"/>
  <c r="V53" i="5" s="1"/>
  <c r="V59" i="5" s="1"/>
  <c r="U48" i="5"/>
  <c r="U53" i="5" s="1"/>
  <c r="U59" i="5" s="1"/>
  <c r="T48" i="5"/>
  <c r="T53" i="5" s="1"/>
  <c r="T59" i="5" s="1"/>
  <c r="Q48" i="5"/>
  <c r="Q53" i="5" s="1"/>
  <c r="Q59" i="5" s="1"/>
  <c r="P48" i="5"/>
  <c r="P53" i="5" s="1"/>
  <c r="P59" i="5" s="1"/>
  <c r="O48" i="5"/>
  <c r="O53" i="5" s="1"/>
  <c r="O59" i="5" s="1"/>
  <c r="L48" i="5"/>
  <c r="L53" i="5" s="1"/>
  <c r="L59" i="5" s="1"/>
  <c r="K48" i="5"/>
  <c r="K53" i="5" s="1"/>
  <c r="K59" i="5" s="1"/>
  <c r="J48" i="5"/>
  <c r="J53" i="5" s="1"/>
  <c r="J59" i="5" s="1"/>
  <c r="AW47" i="5"/>
  <c r="AW46" i="5"/>
  <c r="CJ45" i="5"/>
  <c r="M45" i="5"/>
  <c r="S45" i="5" s="1"/>
  <c r="W45" i="5" s="1"/>
  <c r="AC45" i="5" s="1"/>
  <c r="AG45" i="5" s="1"/>
  <c r="AM45" i="5" s="1"/>
  <c r="AQ45" i="5" s="1"/>
  <c r="AW45" i="5" s="1"/>
  <c r="BA45" i="5" s="1"/>
  <c r="BG45" i="5" s="1"/>
  <c r="BK45" i="5" s="1"/>
  <c r="BQ45" i="5" s="1"/>
  <c r="BU45" i="5" s="1"/>
  <c r="H45" i="5"/>
  <c r="N45" i="5" s="1"/>
  <c r="R45" i="5" s="1"/>
  <c r="X45" i="5" s="1"/>
  <c r="AB45" i="5" s="1"/>
  <c r="AH45" i="5" s="1"/>
  <c r="AL45" i="5" s="1"/>
  <c r="AR45" i="5" s="1"/>
  <c r="AV45" i="5" s="1"/>
  <c r="BB45" i="5" s="1"/>
  <c r="BF45" i="5" s="1"/>
  <c r="CJ44" i="5"/>
  <c r="S44" i="5"/>
  <c r="W44" i="5" s="1"/>
  <c r="AC44" i="5" s="1"/>
  <c r="AG44" i="5" s="1"/>
  <c r="AM44" i="5" s="1"/>
  <c r="AQ44" i="5" s="1"/>
  <c r="AW44" i="5" s="1"/>
  <c r="BA44" i="5" s="1"/>
  <c r="BG44" i="5" s="1"/>
  <c r="BK44" i="5" s="1"/>
  <c r="BQ44" i="5" s="1"/>
  <c r="BU44" i="5" s="1"/>
  <c r="M44" i="5"/>
  <c r="H44" i="5"/>
  <c r="N44" i="5" s="1"/>
  <c r="R44" i="5" s="1"/>
  <c r="X44" i="5" s="1"/>
  <c r="AB44" i="5" s="1"/>
  <c r="AH44" i="5" s="1"/>
  <c r="AL44" i="5" s="1"/>
  <c r="AR44" i="5" s="1"/>
  <c r="AV44" i="5" s="1"/>
  <c r="BB44" i="5" s="1"/>
  <c r="BF44" i="5" s="1"/>
  <c r="M43" i="5"/>
  <c r="S43" i="5" s="1"/>
  <c r="W43" i="5" s="1"/>
  <c r="AC43" i="5" s="1"/>
  <c r="AG43" i="5" s="1"/>
  <c r="AM43" i="5" s="1"/>
  <c r="AQ43" i="5" s="1"/>
  <c r="AW43" i="5" s="1"/>
  <c r="BA43" i="5" s="1"/>
  <c r="BG43" i="5" s="1"/>
  <c r="BK43" i="5" s="1"/>
  <c r="BQ43" i="5" s="1"/>
  <c r="BU43" i="5" s="1"/>
  <c r="H43" i="5"/>
  <c r="N43" i="5" s="1"/>
  <c r="R43" i="5" s="1"/>
  <c r="X43" i="5" s="1"/>
  <c r="AB43" i="5" s="1"/>
  <c r="AH43" i="5" s="1"/>
  <c r="AL43" i="5" s="1"/>
  <c r="AR43" i="5" s="1"/>
  <c r="AV43" i="5" s="1"/>
  <c r="BB43" i="5" s="1"/>
  <c r="BF43" i="5" s="1"/>
  <c r="M42" i="5"/>
  <c r="S42" i="5" s="1"/>
  <c r="W42" i="5" s="1"/>
  <c r="AC42" i="5" s="1"/>
  <c r="AG42" i="5" s="1"/>
  <c r="AM42" i="5" s="1"/>
  <c r="AQ42" i="5" s="1"/>
  <c r="AW42" i="5" s="1"/>
  <c r="BA42" i="5" s="1"/>
  <c r="BG42" i="5" s="1"/>
  <c r="BK42" i="5" s="1"/>
  <c r="BQ42" i="5" s="1"/>
  <c r="BU42" i="5" s="1"/>
  <c r="CA42" i="5" s="1"/>
  <c r="CE42" i="5" s="1"/>
  <c r="CI42" i="5" s="1"/>
  <c r="H42" i="5"/>
  <c r="N42" i="5" s="1"/>
  <c r="R42" i="5" s="1"/>
  <c r="X42" i="5" s="1"/>
  <c r="AB42" i="5" s="1"/>
  <c r="AH42" i="5" s="1"/>
  <c r="AL42" i="5" s="1"/>
  <c r="AR42" i="5" s="1"/>
  <c r="AV42" i="5" s="1"/>
  <c r="BB42" i="5" s="1"/>
  <c r="BF42" i="5" s="1"/>
  <c r="M41" i="5"/>
  <c r="S41" i="5" s="1"/>
  <c r="W41" i="5" s="1"/>
  <c r="AC41" i="5" s="1"/>
  <c r="AG41" i="5" s="1"/>
  <c r="AM41" i="5" s="1"/>
  <c r="AQ41" i="5" s="1"/>
  <c r="H41" i="5"/>
  <c r="N41" i="5" s="1"/>
  <c r="R41" i="5" s="1"/>
  <c r="X41" i="5" s="1"/>
  <c r="AB41" i="5" s="1"/>
  <c r="AH41" i="5" s="1"/>
  <c r="AL41" i="5" s="1"/>
  <c r="M40" i="5"/>
  <c r="S40" i="5" s="1"/>
  <c r="W40" i="5" s="1"/>
  <c r="AC40" i="5" s="1"/>
  <c r="AG40" i="5" s="1"/>
  <c r="AM40" i="5" s="1"/>
  <c r="AQ40" i="5" s="1"/>
  <c r="AW40" i="5" s="1"/>
  <c r="BA40" i="5" s="1"/>
  <c r="BG40" i="5" s="1"/>
  <c r="BK40" i="5" s="1"/>
  <c r="BQ40" i="5" s="1"/>
  <c r="H40" i="5"/>
  <c r="N40" i="5" s="1"/>
  <c r="R40" i="5" s="1"/>
  <c r="X40" i="5" s="1"/>
  <c r="AB40" i="5" s="1"/>
  <c r="AH40" i="5" s="1"/>
  <c r="AL40" i="5" s="1"/>
  <c r="AR40" i="5" s="1"/>
  <c r="AV40" i="5" s="1"/>
  <c r="BB40" i="5" s="1"/>
  <c r="BF40" i="5" s="1"/>
  <c r="M39" i="5"/>
  <c r="S39" i="5" s="1"/>
  <c r="W39" i="5" s="1"/>
  <c r="AC39" i="5" s="1"/>
  <c r="AG39" i="5" s="1"/>
  <c r="AM39" i="5" s="1"/>
  <c r="AQ39" i="5" s="1"/>
  <c r="AW39" i="5" s="1"/>
  <c r="BA39" i="5" s="1"/>
  <c r="BG39" i="5" s="1"/>
  <c r="BK39" i="5" s="1"/>
  <c r="BQ39" i="5" s="1"/>
  <c r="H39" i="5"/>
  <c r="N39" i="5" s="1"/>
  <c r="R39" i="5" s="1"/>
  <c r="X39" i="5" s="1"/>
  <c r="AB39" i="5" s="1"/>
  <c r="AH39" i="5" s="1"/>
  <c r="AL39" i="5" s="1"/>
  <c r="AR39" i="5" s="1"/>
  <c r="AV39" i="5" s="1"/>
  <c r="BB39" i="5" s="1"/>
  <c r="BF39" i="5" s="1"/>
  <c r="W38" i="5"/>
  <c r="AC38" i="5" s="1"/>
  <c r="AG38" i="5" s="1"/>
  <c r="AM38" i="5" s="1"/>
  <c r="AQ38" i="5" s="1"/>
  <c r="AW38" i="5" s="1"/>
  <c r="BA38" i="5" s="1"/>
  <c r="BG38" i="5" s="1"/>
  <c r="BK38" i="5" s="1"/>
  <c r="BQ38" i="5" s="1"/>
  <c r="M38" i="5"/>
  <c r="S38" i="5" s="1"/>
  <c r="H38" i="5"/>
  <c r="N38" i="5" s="1"/>
  <c r="R38" i="5" s="1"/>
  <c r="X38" i="5" s="1"/>
  <c r="AB38" i="5" s="1"/>
  <c r="AH38" i="5" s="1"/>
  <c r="AL38" i="5" s="1"/>
  <c r="AR38" i="5" s="1"/>
  <c r="AV38" i="5" s="1"/>
  <c r="BB38" i="5" s="1"/>
  <c r="BF38" i="5" s="1"/>
  <c r="M37" i="5"/>
  <c r="S37" i="5" s="1"/>
  <c r="W37" i="5" s="1"/>
  <c r="AC37" i="5" s="1"/>
  <c r="AG37" i="5" s="1"/>
  <c r="AM37" i="5" s="1"/>
  <c r="AQ37" i="5" s="1"/>
  <c r="AW37" i="5" s="1"/>
  <c r="BA37" i="5" s="1"/>
  <c r="BG37" i="5" s="1"/>
  <c r="BK37" i="5" s="1"/>
  <c r="BQ37" i="5" s="1"/>
  <c r="H37" i="5"/>
  <c r="N37" i="5" s="1"/>
  <c r="R37" i="5" s="1"/>
  <c r="X37" i="5" s="1"/>
  <c r="AB37" i="5" s="1"/>
  <c r="AH37" i="5" s="1"/>
  <c r="AL37" i="5" s="1"/>
  <c r="AR37" i="5" s="1"/>
  <c r="AV37" i="5" s="1"/>
  <c r="BB37" i="5" s="1"/>
  <c r="BF37" i="5" s="1"/>
  <c r="BL37" i="5" s="1"/>
  <c r="W36" i="5"/>
  <c r="AC36" i="5" s="1"/>
  <c r="AG36" i="5" s="1"/>
  <c r="AM36" i="5" s="1"/>
  <c r="AQ36" i="5" s="1"/>
  <c r="AW36" i="5" s="1"/>
  <c r="BA36" i="5" s="1"/>
  <c r="BG36" i="5" s="1"/>
  <c r="BK36" i="5" s="1"/>
  <c r="BQ36" i="5" s="1"/>
  <c r="M36" i="5"/>
  <c r="S36" i="5" s="1"/>
  <c r="H36" i="5"/>
  <c r="N36" i="5" s="1"/>
  <c r="R36" i="5" s="1"/>
  <c r="X36" i="5" s="1"/>
  <c r="AB36" i="5" s="1"/>
  <c r="AH36" i="5" s="1"/>
  <c r="AL36" i="5" s="1"/>
  <c r="AR36" i="5" s="1"/>
  <c r="AV36" i="5" s="1"/>
  <c r="BB36" i="5" s="1"/>
  <c r="BF36" i="5" s="1"/>
  <c r="M35" i="5"/>
  <c r="S35" i="5" s="1"/>
  <c r="W35" i="5" s="1"/>
  <c r="AC35" i="5" s="1"/>
  <c r="AG35" i="5" s="1"/>
  <c r="AM35" i="5" s="1"/>
  <c r="AQ35" i="5" s="1"/>
  <c r="AW35" i="5" s="1"/>
  <c r="BA35" i="5" s="1"/>
  <c r="BG35" i="5" s="1"/>
  <c r="BK35" i="5" s="1"/>
  <c r="BQ35" i="5" s="1"/>
  <c r="H35" i="5"/>
  <c r="N35" i="5" s="1"/>
  <c r="R35" i="5" s="1"/>
  <c r="X35" i="5" s="1"/>
  <c r="AB35" i="5" s="1"/>
  <c r="AH35" i="5" s="1"/>
  <c r="AL35" i="5" s="1"/>
  <c r="AR35" i="5" s="1"/>
  <c r="AV35" i="5" s="1"/>
  <c r="BB35" i="5" s="1"/>
  <c r="BF35" i="5" s="1"/>
  <c r="M34" i="5"/>
  <c r="S34" i="5" s="1"/>
  <c r="W34" i="5" s="1"/>
  <c r="AC34" i="5" s="1"/>
  <c r="AG34" i="5" s="1"/>
  <c r="AM34" i="5" s="1"/>
  <c r="AQ34" i="5" s="1"/>
  <c r="AW34" i="5" s="1"/>
  <c r="BA34" i="5" s="1"/>
  <c r="BG34" i="5" s="1"/>
  <c r="BK34" i="5" s="1"/>
  <c r="BQ34" i="5" s="1"/>
  <c r="H34" i="5"/>
  <c r="N34" i="5" s="1"/>
  <c r="R34" i="5" s="1"/>
  <c r="X34" i="5" s="1"/>
  <c r="AB34" i="5" s="1"/>
  <c r="AH34" i="5" s="1"/>
  <c r="AL34" i="5" s="1"/>
  <c r="AR34" i="5" s="1"/>
  <c r="AV34" i="5" s="1"/>
  <c r="BB34" i="5" s="1"/>
  <c r="BF34" i="5" s="1"/>
  <c r="CJ33" i="5"/>
  <c r="M33" i="5"/>
  <c r="S33" i="5" s="1"/>
  <c r="W33" i="5" s="1"/>
  <c r="AC33" i="5" s="1"/>
  <c r="AG33" i="5" s="1"/>
  <c r="AM33" i="5" s="1"/>
  <c r="AQ33" i="5" s="1"/>
  <c r="AW33" i="5" s="1"/>
  <c r="BA33" i="5" s="1"/>
  <c r="BG33" i="5" s="1"/>
  <c r="BK33" i="5" s="1"/>
  <c r="BQ33" i="5" s="1"/>
  <c r="H33" i="5"/>
  <c r="N33" i="5" s="1"/>
  <c r="R33" i="5" s="1"/>
  <c r="X33" i="5" s="1"/>
  <c r="AB33" i="5" s="1"/>
  <c r="AH33" i="5" s="1"/>
  <c r="AL33" i="5" s="1"/>
  <c r="AR33" i="5" s="1"/>
  <c r="AV33" i="5" s="1"/>
  <c r="BB33" i="5" s="1"/>
  <c r="BF33" i="5" s="1"/>
  <c r="AH32" i="5"/>
  <c r="AL32" i="5" s="1"/>
  <c r="AR32" i="5" s="1"/>
  <c r="AV32" i="5" s="1"/>
  <c r="BB32" i="5" s="1"/>
  <c r="BF32" i="5" s="1"/>
  <c r="M32" i="5"/>
  <c r="S32" i="5" s="1"/>
  <c r="W32" i="5" s="1"/>
  <c r="AC32" i="5" s="1"/>
  <c r="AG32" i="5" s="1"/>
  <c r="AM32" i="5" s="1"/>
  <c r="AQ32" i="5" s="1"/>
  <c r="AW32" i="5" s="1"/>
  <c r="BA32" i="5" s="1"/>
  <c r="BG32" i="5" s="1"/>
  <c r="BK32" i="5" s="1"/>
  <c r="BQ32" i="5" s="1"/>
  <c r="H32" i="5"/>
  <c r="N32" i="5" s="1"/>
  <c r="R32" i="5" s="1"/>
  <c r="X32" i="5" s="1"/>
  <c r="AB32" i="5" s="1"/>
  <c r="M31" i="5"/>
  <c r="S31" i="5" s="1"/>
  <c r="W31" i="5" s="1"/>
  <c r="AC31" i="5" s="1"/>
  <c r="AG31" i="5" s="1"/>
  <c r="AM31" i="5" s="1"/>
  <c r="AQ31" i="5" s="1"/>
  <c r="AW31" i="5" s="1"/>
  <c r="BA31" i="5" s="1"/>
  <c r="BG31" i="5" s="1"/>
  <c r="BK31" i="5" s="1"/>
  <c r="BQ31" i="5" s="1"/>
  <c r="H31" i="5"/>
  <c r="N31" i="5" s="1"/>
  <c r="R31" i="5" s="1"/>
  <c r="X31" i="5" s="1"/>
  <c r="AB31" i="5" s="1"/>
  <c r="AH31" i="5" s="1"/>
  <c r="AL31" i="5" s="1"/>
  <c r="AR31" i="5" s="1"/>
  <c r="AV31" i="5" s="1"/>
  <c r="BB31" i="5" s="1"/>
  <c r="BF31" i="5" s="1"/>
  <c r="CJ30" i="5"/>
  <c r="M30" i="5"/>
  <c r="S30" i="5" s="1"/>
  <c r="W30" i="5" s="1"/>
  <c r="AC30" i="5" s="1"/>
  <c r="AG30" i="5" s="1"/>
  <c r="AM30" i="5" s="1"/>
  <c r="AQ30" i="5" s="1"/>
  <c r="AW30" i="5" s="1"/>
  <c r="BA30" i="5" s="1"/>
  <c r="BG30" i="5" s="1"/>
  <c r="BK30" i="5" s="1"/>
  <c r="BQ30" i="5" s="1"/>
  <c r="H30" i="5"/>
  <c r="N30" i="5" s="1"/>
  <c r="R30" i="5" s="1"/>
  <c r="X30" i="5" s="1"/>
  <c r="AB30" i="5" s="1"/>
  <c r="AH30" i="5" s="1"/>
  <c r="AL30" i="5" s="1"/>
  <c r="AR30" i="5" s="1"/>
  <c r="AV30" i="5" s="1"/>
  <c r="BB30" i="5" s="1"/>
  <c r="BF30" i="5" s="1"/>
  <c r="CJ29" i="5"/>
  <c r="M29" i="5"/>
  <c r="S29" i="5" s="1"/>
  <c r="W29" i="5" s="1"/>
  <c r="AC29" i="5" s="1"/>
  <c r="AG29" i="5" s="1"/>
  <c r="AM29" i="5" s="1"/>
  <c r="AQ29" i="5" s="1"/>
  <c r="AW29" i="5" s="1"/>
  <c r="BA29" i="5" s="1"/>
  <c r="BG29" i="5" s="1"/>
  <c r="BK29" i="5" s="1"/>
  <c r="BQ29" i="5" s="1"/>
  <c r="H29" i="5"/>
  <c r="N29" i="5" s="1"/>
  <c r="R29" i="5" s="1"/>
  <c r="X29" i="5" s="1"/>
  <c r="AB29" i="5" s="1"/>
  <c r="AH29" i="5" s="1"/>
  <c r="AL29" i="5" s="1"/>
  <c r="AR29" i="5" s="1"/>
  <c r="AV29" i="5" s="1"/>
  <c r="BB29" i="5" s="1"/>
  <c r="BF29" i="5" s="1"/>
  <c r="CJ28" i="5"/>
  <c r="M28" i="5"/>
  <c r="S28" i="5" s="1"/>
  <c r="W28" i="5" s="1"/>
  <c r="AC28" i="5" s="1"/>
  <c r="AG28" i="5" s="1"/>
  <c r="AM28" i="5" s="1"/>
  <c r="AQ28" i="5" s="1"/>
  <c r="AW28" i="5" s="1"/>
  <c r="BA28" i="5" s="1"/>
  <c r="BG28" i="5" s="1"/>
  <c r="BK28" i="5" s="1"/>
  <c r="BQ28" i="5" s="1"/>
  <c r="H28" i="5"/>
  <c r="N28" i="5" s="1"/>
  <c r="R28" i="5" s="1"/>
  <c r="X28" i="5" s="1"/>
  <c r="AB28" i="5" s="1"/>
  <c r="AH28" i="5" s="1"/>
  <c r="AL28" i="5" s="1"/>
  <c r="AR28" i="5" s="1"/>
  <c r="AV28" i="5" s="1"/>
  <c r="BB28" i="5" s="1"/>
  <c r="BF28" i="5" s="1"/>
  <c r="CJ27" i="5"/>
  <c r="M27" i="5"/>
  <c r="S27" i="5" s="1"/>
  <c r="W27" i="5" s="1"/>
  <c r="AC27" i="5" s="1"/>
  <c r="AG27" i="5" s="1"/>
  <c r="AM27" i="5" s="1"/>
  <c r="AQ27" i="5" s="1"/>
  <c r="AW27" i="5" s="1"/>
  <c r="BA27" i="5" s="1"/>
  <c r="BG27" i="5" s="1"/>
  <c r="BK27" i="5" s="1"/>
  <c r="BQ27" i="5" s="1"/>
  <c r="H27" i="5"/>
  <c r="N27" i="5" s="1"/>
  <c r="R27" i="5" s="1"/>
  <c r="X27" i="5" s="1"/>
  <c r="AB27" i="5" s="1"/>
  <c r="AH27" i="5" s="1"/>
  <c r="AL27" i="5" s="1"/>
  <c r="AR27" i="5" s="1"/>
  <c r="AV27" i="5" s="1"/>
  <c r="BB27" i="5" s="1"/>
  <c r="BF27" i="5" s="1"/>
  <c r="CJ26" i="5"/>
  <c r="M26" i="5"/>
  <c r="S26" i="5" s="1"/>
  <c r="W26" i="5" s="1"/>
  <c r="AC26" i="5" s="1"/>
  <c r="AG26" i="5" s="1"/>
  <c r="AM26" i="5" s="1"/>
  <c r="AQ26" i="5" s="1"/>
  <c r="AW26" i="5" s="1"/>
  <c r="BA26" i="5" s="1"/>
  <c r="BG26" i="5" s="1"/>
  <c r="BK26" i="5" s="1"/>
  <c r="BQ26" i="5" s="1"/>
  <c r="H26" i="5"/>
  <c r="N26" i="5" s="1"/>
  <c r="R26" i="5" s="1"/>
  <c r="X26" i="5" s="1"/>
  <c r="AB26" i="5" s="1"/>
  <c r="AH26" i="5" s="1"/>
  <c r="AL26" i="5" s="1"/>
  <c r="AR26" i="5" s="1"/>
  <c r="AV26" i="5" s="1"/>
  <c r="BB26" i="5" s="1"/>
  <c r="BF26" i="5" s="1"/>
  <c r="CJ25" i="5"/>
  <c r="M25" i="5"/>
  <c r="S25" i="5" s="1"/>
  <c r="W25" i="5" s="1"/>
  <c r="AC25" i="5" s="1"/>
  <c r="AG25" i="5" s="1"/>
  <c r="AM25" i="5" s="1"/>
  <c r="AQ25" i="5" s="1"/>
  <c r="AW25" i="5" s="1"/>
  <c r="BA25" i="5" s="1"/>
  <c r="BG25" i="5" s="1"/>
  <c r="BK25" i="5" s="1"/>
  <c r="BQ25" i="5" s="1"/>
  <c r="H25" i="5"/>
  <c r="N25" i="5" s="1"/>
  <c r="R25" i="5" s="1"/>
  <c r="X25" i="5" s="1"/>
  <c r="AB25" i="5" s="1"/>
  <c r="AH25" i="5" s="1"/>
  <c r="AL25" i="5" s="1"/>
  <c r="AR25" i="5" s="1"/>
  <c r="AV25" i="5" s="1"/>
  <c r="BB25" i="5" s="1"/>
  <c r="BF25" i="5" s="1"/>
  <c r="CJ24" i="5"/>
  <c r="M24" i="5"/>
  <c r="S24" i="5" s="1"/>
  <c r="W24" i="5" s="1"/>
  <c r="AC24" i="5" s="1"/>
  <c r="AG24" i="5" s="1"/>
  <c r="AM24" i="5" s="1"/>
  <c r="AQ24" i="5" s="1"/>
  <c r="AW24" i="5" s="1"/>
  <c r="BA24" i="5" s="1"/>
  <c r="BG24" i="5" s="1"/>
  <c r="BK24" i="5" s="1"/>
  <c r="BQ24" i="5" s="1"/>
  <c r="H24" i="5"/>
  <c r="N24" i="5" s="1"/>
  <c r="R24" i="5" s="1"/>
  <c r="X24" i="5" s="1"/>
  <c r="AB24" i="5" s="1"/>
  <c r="AH24" i="5" s="1"/>
  <c r="AL24" i="5" s="1"/>
  <c r="AR24" i="5" s="1"/>
  <c r="AV24" i="5" s="1"/>
  <c r="BB24" i="5" s="1"/>
  <c r="BF24" i="5" s="1"/>
  <c r="CJ23" i="5"/>
  <c r="M23" i="5"/>
  <c r="S23" i="5" s="1"/>
  <c r="W23" i="5" s="1"/>
  <c r="AC23" i="5" s="1"/>
  <c r="AG23" i="5" s="1"/>
  <c r="AM23" i="5" s="1"/>
  <c r="AQ23" i="5" s="1"/>
  <c r="AW23" i="5" s="1"/>
  <c r="BA23" i="5" s="1"/>
  <c r="BG23" i="5" s="1"/>
  <c r="BK23" i="5" s="1"/>
  <c r="BQ23" i="5" s="1"/>
  <c r="H23" i="5"/>
  <c r="N23" i="5" s="1"/>
  <c r="R23" i="5" s="1"/>
  <c r="X23" i="5" s="1"/>
  <c r="AB23" i="5" s="1"/>
  <c r="AH23" i="5" s="1"/>
  <c r="AL23" i="5" s="1"/>
  <c r="AR23" i="5" s="1"/>
  <c r="AV23" i="5" s="1"/>
  <c r="BB23" i="5" s="1"/>
  <c r="BF23" i="5" s="1"/>
  <c r="CJ22" i="5"/>
  <c r="M22" i="5"/>
  <c r="S22" i="5" s="1"/>
  <c r="W22" i="5" s="1"/>
  <c r="AC22" i="5" s="1"/>
  <c r="AG22" i="5" s="1"/>
  <c r="AM22" i="5" s="1"/>
  <c r="AQ22" i="5" s="1"/>
  <c r="AW22" i="5" s="1"/>
  <c r="BA22" i="5" s="1"/>
  <c r="BG22" i="5" s="1"/>
  <c r="BK22" i="5" s="1"/>
  <c r="BQ22" i="5" s="1"/>
  <c r="H22" i="5"/>
  <c r="N22" i="5" s="1"/>
  <c r="R22" i="5" s="1"/>
  <c r="X22" i="5" s="1"/>
  <c r="AB22" i="5" s="1"/>
  <c r="AH22" i="5" s="1"/>
  <c r="AL22" i="5" s="1"/>
  <c r="AR22" i="5" s="1"/>
  <c r="AV22" i="5" s="1"/>
  <c r="BB22" i="5" s="1"/>
  <c r="BF22" i="5" s="1"/>
  <c r="CJ20" i="5"/>
  <c r="M20" i="5"/>
  <c r="S20" i="5" s="1"/>
  <c r="W20" i="5" s="1"/>
  <c r="AC20" i="5" s="1"/>
  <c r="AG20" i="5" s="1"/>
  <c r="AM20" i="5" s="1"/>
  <c r="AQ20" i="5" s="1"/>
  <c r="AW20" i="5" s="1"/>
  <c r="BA20" i="5" s="1"/>
  <c r="BG20" i="5" s="1"/>
  <c r="BK20" i="5" s="1"/>
  <c r="BQ20" i="5" s="1"/>
  <c r="H20" i="5"/>
  <c r="N20" i="5" s="1"/>
  <c r="R20" i="5" s="1"/>
  <c r="X20" i="5" s="1"/>
  <c r="AB20" i="5" s="1"/>
  <c r="AH20" i="5" s="1"/>
  <c r="AL20" i="5" s="1"/>
  <c r="AR20" i="5" s="1"/>
  <c r="AV20" i="5" s="1"/>
  <c r="BB20" i="5" s="1"/>
  <c r="BF20" i="5" s="1"/>
  <c r="CJ19" i="5"/>
  <c r="M19" i="5"/>
  <c r="S19" i="5" s="1"/>
  <c r="W19" i="5" s="1"/>
  <c r="AC19" i="5" s="1"/>
  <c r="AG19" i="5" s="1"/>
  <c r="AM19" i="5" s="1"/>
  <c r="AQ19" i="5" s="1"/>
  <c r="AW19" i="5" s="1"/>
  <c r="BA19" i="5" s="1"/>
  <c r="BG19" i="5" s="1"/>
  <c r="BK19" i="5" s="1"/>
  <c r="BQ19" i="5" s="1"/>
  <c r="H19" i="5"/>
  <c r="N19" i="5" s="1"/>
  <c r="R19" i="5" s="1"/>
  <c r="X19" i="5" s="1"/>
  <c r="AB19" i="5" s="1"/>
  <c r="AH19" i="5" s="1"/>
  <c r="AL19" i="5" s="1"/>
  <c r="AR19" i="5" s="1"/>
  <c r="AV19" i="5" s="1"/>
  <c r="BB19" i="5" s="1"/>
  <c r="BF19" i="5" s="1"/>
  <c r="CJ18" i="5"/>
  <c r="M18" i="5"/>
  <c r="S18" i="5" s="1"/>
  <c r="W18" i="5" s="1"/>
  <c r="AC18" i="5" s="1"/>
  <c r="AG18" i="5" s="1"/>
  <c r="AM18" i="5" s="1"/>
  <c r="AQ18" i="5" s="1"/>
  <c r="AW18" i="5" s="1"/>
  <c r="BA18" i="5" s="1"/>
  <c r="BG18" i="5" s="1"/>
  <c r="BK18" i="5" s="1"/>
  <c r="BQ18" i="5" s="1"/>
  <c r="H18" i="5"/>
  <c r="N18" i="5" s="1"/>
  <c r="R18" i="5" s="1"/>
  <c r="X18" i="5" s="1"/>
  <c r="AB18" i="5" s="1"/>
  <c r="AH18" i="5" s="1"/>
  <c r="AL18" i="5" s="1"/>
  <c r="AR18" i="5" s="1"/>
  <c r="AV18" i="5" s="1"/>
  <c r="BB18" i="5" s="1"/>
  <c r="BF18" i="5" s="1"/>
  <c r="CJ17" i="5"/>
  <c r="M17" i="5"/>
  <c r="S17" i="5" s="1"/>
  <c r="W17" i="5" s="1"/>
  <c r="AC17" i="5" s="1"/>
  <c r="AG17" i="5" s="1"/>
  <c r="AM17" i="5" s="1"/>
  <c r="AQ17" i="5" s="1"/>
  <c r="AW17" i="5" s="1"/>
  <c r="BA17" i="5" s="1"/>
  <c r="BG17" i="5" s="1"/>
  <c r="BK17" i="5" s="1"/>
  <c r="BQ17" i="5" s="1"/>
  <c r="H17" i="5"/>
  <c r="N17" i="5" s="1"/>
  <c r="R17" i="5" s="1"/>
  <c r="X17" i="5" s="1"/>
  <c r="AB17" i="5" s="1"/>
  <c r="AH17" i="5" s="1"/>
  <c r="AL17" i="5" s="1"/>
  <c r="AR17" i="5" s="1"/>
  <c r="AV17" i="5" s="1"/>
  <c r="BB17" i="5" s="1"/>
  <c r="BF17" i="5" s="1"/>
  <c r="CJ16" i="5"/>
  <c r="R16" i="5"/>
  <c r="X16" i="5" s="1"/>
  <c r="AB16" i="5" s="1"/>
  <c r="AH16" i="5" s="1"/>
  <c r="AL16" i="5" s="1"/>
  <c r="AR16" i="5" s="1"/>
  <c r="AV16" i="5" s="1"/>
  <c r="BB16" i="5" s="1"/>
  <c r="BF16" i="5" s="1"/>
  <c r="M16" i="5"/>
  <c r="S16" i="5" s="1"/>
  <c r="W16" i="5" s="1"/>
  <c r="AC16" i="5" s="1"/>
  <c r="AG16" i="5" s="1"/>
  <c r="AM16" i="5" s="1"/>
  <c r="AQ16" i="5" s="1"/>
  <c r="AW16" i="5" s="1"/>
  <c r="BA16" i="5" s="1"/>
  <c r="BG16" i="5" s="1"/>
  <c r="BK16" i="5" s="1"/>
  <c r="BQ16" i="5" s="1"/>
  <c r="H16" i="5"/>
  <c r="N16" i="5" s="1"/>
  <c r="CJ15" i="5"/>
  <c r="S15" i="5"/>
  <c r="W15" i="5" s="1"/>
  <c r="AC15" i="5" s="1"/>
  <c r="AG15" i="5" s="1"/>
  <c r="AM15" i="5" s="1"/>
  <c r="AQ15" i="5" s="1"/>
  <c r="AW15" i="5" s="1"/>
  <c r="BA15" i="5" s="1"/>
  <c r="BG15" i="5" s="1"/>
  <c r="BK15" i="5" s="1"/>
  <c r="BQ15" i="5" s="1"/>
  <c r="M15" i="5"/>
  <c r="H15" i="5"/>
  <c r="N15" i="5" s="1"/>
  <c r="R15" i="5" s="1"/>
  <c r="X15" i="5" s="1"/>
  <c r="AB15" i="5" s="1"/>
  <c r="AH15" i="5" s="1"/>
  <c r="AL15" i="5" s="1"/>
  <c r="AR15" i="5" s="1"/>
  <c r="AV15" i="5" s="1"/>
  <c r="BB15" i="5" s="1"/>
  <c r="BF15" i="5" s="1"/>
  <c r="CJ14" i="5"/>
  <c r="M14" i="5"/>
  <c r="S14" i="5" s="1"/>
  <c r="W14" i="5" s="1"/>
  <c r="AC14" i="5" s="1"/>
  <c r="AG14" i="5" s="1"/>
  <c r="AM14" i="5" s="1"/>
  <c r="AQ14" i="5" s="1"/>
  <c r="AW14" i="5" s="1"/>
  <c r="BA14" i="5" s="1"/>
  <c r="BG14" i="5" s="1"/>
  <c r="BK14" i="5" s="1"/>
  <c r="BQ14" i="5" s="1"/>
  <c r="H14" i="5"/>
  <c r="N14" i="5" s="1"/>
  <c r="R14" i="5" s="1"/>
  <c r="X14" i="5" s="1"/>
  <c r="AB14" i="5" s="1"/>
  <c r="AH14" i="5" s="1"/>
  <c r="AL14" i="5" s="1"/>
  <c r="AR14" i="5" s="1"/>
  <c r="AV14" i="5" s="1"/>
  <c r="BB14" i="5" s="1"/>
  <c r="BF14" i="5" s="1"/>
  <c r="CJ13" i="5"/>
  <c r="M13" i="5"/>
  <c r="S13" i="5" s="1"/>
  <c r="W13" i="5" s="1"/>
  <c r="AC13" i="5" s="1"/>
  <c r="AG13" i="5" s="1"/>
  <c r="AM13" i="5" s="1"/>
  <c r="AQ13" i="5" s="1"/>
  <c r="AW13" i="5" s="1"/>
  <c r="BA13" i="5" s="1"/>
  <c r="BG13" i="5" s="1"/>
  <c r="BK13" i="5" s="1"/>
  <c r="BQ13" i="5" s="1"/>
  <c r="H13" i="5"/>
  <c r="N13" i="5" s="1"/>
  <c r="R13" i="5" s="1"/>
  <c r="X13" i="5" s="1"/>
  <c r="AB13" i="5" s="1"/>
  <c r="AH13" i="5" s="1"/>
  <c r="AL13" i="5" s="1"/>
  <c r="AR13" i="5" s="1"/>
  <c r="AV13" i="5" s="1"/>
  <c r="BB13" i="5" s="1"/>
  <c r="BF13" i="5" s="1"/>
  <c r="CJ12" i="5"/>
  <c r="M12" i="5"/>
  <c r="S12" i="5" s="1"/>
  <c r="W12" i="5" s="1"/>
  <c r="AC12" i="5" s="1"/>
  <c r="AG12" i="5" s="1"/>
  <c r="AM12" i="5" s="1"/>
  <c r="AQ12" i="5" s="1"/>
  <c r="AW12" i="5" s="1"/>
  <c r="BA12" i="5" s="1"/>
  <c r="BG12" i="5" s="1"/>
  <c r="BK12" i="5" s="1"/>
  <c r="BQ12" i="5" s="1"/>
  <c r="H12" i="5"/>
  <c r="N12" i="5" s="1"/>
  <c r="R12" i="5" s="1"/>
  <c r="X12" i="5" s="1"/>
  <c r="AB12" i="5" s="1"/>
  <c r="AH12" i="5" s="1"/>
  <c r="AL12" i="5" s="1"/>
  <c r="AR12" i="5" s="1"/>
  <c r="AV12" i="5" s="1"/>
  <c r="BB12" i="5" s="1"/>
  <c r="BF12" i="5" s="1"/>
  <c r="M11" i="5"/>
  <c r="S11" i="5" s="1"/>
  <c r="W11" i="5" s="1"/>
  <c r="AC11" i="5" s="1"/>
  <c r="AG11" i="5" s="1"/>
  <c r="AM11" i="5" s="1"/>
  <c r="AQ11" i="5" s="1"/>
  <c r="AW11" i="5" s="1"/>
  <c r="BA11" i="5" s="1"/>
  <c r="BG11" i="5" s="1"/>
  <c r="BK11" i="5" s="1"/>
  <c r="BQ11" i="5" s="1"/>
  <c r="H11" i="5"/>
  <c r="N11" i="5" s="1"/>
  <c r="R11" i="5" s="1"/>
  <c r="X11" i="5" s="1"/>
  <c r="AB11" i="5" s="1"/>
  <c r="AH11" i="5" s="1"/>
  <c r="AL11" i="5" s="1"/>
  <c r="AR11" i="5" s="1"/>
  <c r="AV11" i="5" s="1"/>
  <c r="BB11" i="5" s="1"/>
  <c r="BF11" i="5" s="1"/>
  <c r="S10" i="5"/>
  <c r="W10" i="5" s="1"/>
  <c r="AC10" i="5" s="1"/>
  <c r="AG10" i="5" s="1"/>
  <c r="AM10" i="5" s="1"/>
  <c r="AQ10" i="5" s="1"/>
  <c r="AW10" i="5" s="1"/>
  <c r="BA10" i="5" s="1"/>
  <c r="BG10" i="5" s="1"/>
  <c r="BK10" i="5" s="1"/>
  <c r="BQ10" i="5" s="1"/>
  <c r="M10" i="5"/>
  <c r="H10" i="5"/>
  <c r="N10" i="5" s="1"/>
  <c r="R10" i="5" s="1"/>
  <c r="X10" i="5" s="1"/>
  <c r="AB10" i="5" s="1"/>
  <c r="AH10" i="5" s="1"/>
  <c r="AL10" i="5" s="1"/>
  <c r="AR10" i="5" s="1"/>
  <c r="AV10" i="5" s="1"/>
  <c r="BB10" i="5" s="1"/>
  <c r="BF10" i="5" s="1"/>
  <c r="M9" i="5"/>
  <c r="S9" i="5" s="1"/>
  <c r="W9" i="5" s="1"/>
  <c r="AC9" i="5" s="1"/>
  <c r="AG9" i="5" s="1"/>
  <c r="H9" i="5"/>
  <c r="BY62" i="6" l="1"/>
  <c r="BQ62" i="6"/>
  <c r="BU62" i="6" s="1"/>
  <c r="CC77" i="6"/>
  <c r="BL77" i="6"/>
  <c r="BP77" i="6" s="1"/>
  <c r="BY68" i="6"/>
  <c r="BQ68" i="6"/>
  <c r="BU68" i="6" s="1"/>
  <c r="BY69" i="6"/>
  <c r="BQ69" i="6"/>
  <c r="BU69" i="6" s="1"/>
  <c r="BY73" i="6"/>
  <c r="BQ73" i="6"/>
  <c r="BU73" i="6" s="1"/>
  <c r="BY77" i="6"/>
  <c r="BQ77" i="6"/>
  <c r="BU77" i="6" s="1"/>
  <c r="BR34" i="6"/>
  <c r="BX34" i="6"/>
  <c r="BY64" i="6"/>
  <c r="BQ64" i="6"/>
  <c r="BU64" i="6" s="1"/>
  <c r="CA75" i="5"/>
  <c r="CE75" i="5" s="1"/>
  <c r="CI75" i="5"/>
  <c r="BY50" i="6"/>
  <c r="BQ50" i="6"/>
  <c r="BU50" i="6" s="1"/>
  <c r="BY66" i="6"/>
  <c r="BQ66" i="6"/>
  <c r="BU66" i="6" s="1"/>
  <c r="BY67" i="6"/>
  <c r="BQ67" i="6"/>
  <c r="BU67" i="6" s="1"/>
  <c r="BY72" i="6"/>
  <c r="BQ72" i="6"/>
  <c r="BU72" i="6" s="1"/>
  <c r="BQ44" i="6"/>
  <c r="BU44" i="6" s="1"/>
  <c r="BY70" i="6"/>
  <c r="BQ70" i="6"/>
  <c r="BU70" i="6" s="1"/>
  <c r="BY78" i="6"/>
  <c r="BQ78" i="6"/>
  <c r="BU78" i="6" s="1"/>
  <c r="BY65" i="6"/>
  <c r="BQ65" i="6"/>
  <c r="BU65" i="6" s="1"/>
  <c r="BX66" i="6"/>
  <c r="BL66" i="6"/>
  <c r="BP66" i="6" s="1"/>
  <c r="BY71" i="6"/>
  <c r="BQ71" i="6"/>
  <c r="BU71" i="6" s="1"/>
  <c r="BQ74" i="6"/>
  <c r="BU74" i="6" s="1"/>
  <c r="BQ76" i="6"/>
  <c r="BU76" i="6" s="1"/>
  <c r="BQ43" i="6"/>
  <c r="BU43" i="6" s="1"/>
  <c r="BL67" i="6"/>
  <c r="BP67" i="6" s="1"/>
  <c r="BQ63" i="6"/>
  <c r="BU63" i="6" s="1"/>
  <c r="BQ75" i="6"/>
  <c r="BU75" i="6" s="1"/>
  <c r="BX68" i="6"/>
  <c r="CC68" i="6"/>
  <c r="CI63" i="5"/>
  <c r="CA63" i="5"/>
  <c r="CE63" i="5" s="1"/>
  <c r="CA71" i="5"/>
  <c r="CE71" i="5" s="1"/>
  <c r="CI71" i="5"/>
  <c r="CI78" i="5"/>
  <c r="CA78" i="5"/>
  <c r="CE78" i="5" s="1"/>
  <c r="CI43" i="5"/>
  <c r="CA43" i="5"/>
  <c r="CE43" i="5" s="1"/>
  <c r="CI66" i="5"/>
  <c r="CA66" i="5"/>
  <c r="CE66" i="5" s="1"/>
  <c r="CI68" i="5"/>
  <c r="CA68" i="5"/>
  <c r="CE68" i="5" s="1"/>
  <c r="CI76" i="5"/>
  <c r="CA76" i="5"/>
  <c r="CE76" i="5" s="1"/>
  <c r="CI69" i="5"/>
  <c r="CA69" i="5"/>
  <c r="CE69" i="5" s="1"/>
  <c r="CI72" i="5"/>
  <c r="CA72" i="5"/>
  <c r="CE72" i="5" s="1"/>
  <c r="CI51" i="5"/>
  <c r="CA51" i="5"/>
  <c r="CE51" i="5" s="1"/>
  <c r="CI65" i="5"/>
  <c r="CA65" i="5"/>
  <c r="CE65" i="5" s="1"/>
  <c r="CM70" i="5"/>
  <c r="BV70" i="5"/>
  <c r="BZ70" i="5" s="1"/>
  <c r="CI44" i="5"/>
  <c r="CA44" i="5"/>
  <c r="CE44" i="5" s="1"/>
  <c r="CI67" i="5"/>
  <c r="CA67" i="5"/>
  <c r="CE67" i="5" s="1"/>
  <c r="CI70" i="5"/>
  <c r="CA70" i="5"/>
  <c r="CE70" i="5" s="1"/>
  <c r="CI45" i="5"/>
  <c r="CA45" i="5"/>
  <c r="CE45" i="5" s="1"/>
  <c r="CH68" i="5"/>
  <c r="BV68" i="5"/>
  <c r="BZ68" i="5" s="1"/>
  <c r="CA64" i="5"/>
  <c r="CE64" i="5" s="1"/>
  <c r="CA74" i="5"/>
  <c r="CE74" i="5" s="1"/>
  <c r="BV67" i="5"/>
  <c r="BZ67" i="5" s="1"/>
  <c r="CA73" i="5"/>
  <c r="CE73" i="5" s="1"/>
  <c r="CA77" i="5"/>
  <c r="CE77" i="5" s="1"/>
  <c r="CM21" i="5"/>
  <c r="BL21" i="5"/>
  <c r="BG29" i="6"/>
  <c r="CC29" i="6"/>
  <c r="BB40" i="6"/>
  <c r="CC40" i="6"/>
  <c r="BB55" i="6"/>
  <c r="BF55" i="6" s="1"/>
  <c r="CC55" i="6"/>
  <c r="CC37" i="6"/>
  <c r="BB37" i="6"/>
  <c r="R47" i="6"/>
  <c r="X47" i="6" s="1"/>
  <c r="X9" i="6"/>
  <c r="AB9" i="6" s="1"/>
  <c r="CC10" i="6"/>
  <c r="BB10" i="6"/>
  <c r="CC11" i="6"/>
  <c r="BB11" i="6"/>
  <c r="BB12" i="6"/>
  <c r="CC12" i="6"/>
  <c r="CC38" i="6"/>
  <c r="BB38" i="6"/>
  <c r="BX50" i="6"/>
  <c r="BZ50" i="6" s="1"/>
  <c r="CC50" i="6"/>
  <c r="CC70" i="6"/>
  <c r="BX70" i="6"/>
  <c r="CC73" i="6"/>
  <c r="BX73" i="6"/>
  <c r="BB30" i="6"/>
  <c r="CC30" i="6"/>
  <c r="BX69" i="6"/>
  <c r="CC69" i="6"/>
  <c r="BB36" i="6"/>
  <c r="CC36" i="6"/>
  <c r="CC74" i="6"/>
  <c r="BX74" i="6"/>
  <c r="W47" i="6"/>
  <c r="AC47" i="6" s="1"/>
  <c r="AC9" i="6"/>
  <c r="AG9" i="6" s="1"/>
  <c r="CC13" i="6"/>
  <c r="BB13" i="6"/>
  <c r="BB31" i="6"/>
  <c r="CC31" i="6"/>
  <c r="BB32" i="6"/>
  <c r="CC32" i="6"/>
  <c r="BB33" i="6"/>
  <c r="CC33" i="6"/>
  <c r="CC44" i="6"/>
  <c r="BB44" i="6"/>
  <c r="BF44" i="6" s="1"/>
  <c r="BL44" i="6" s="1"/>
  <c r="BP44" i="6" s="1"/>
  <c r="BX44" i="6" s="1"/>
  <c r="CC16" i="6"/>
  <c r="BB16" i="6"/>
  <c r="CC28" i="6"/>
  <c r="BB28" i="6"/>
  <c r="CC34" i="6"/>
  <c r="CC41" i="6"/>
  <c r="BB41" i="6"/>
  <c r="BF41" i="6" s="1"/>
  <c r="H47" i="6"/>
  <c r="N47" i="6" s="1"/>
  <c r="M47" i="6"/>
  <c r="S47" i="6" s="1"/>
  <c r="CC64" i="6"/>
  <c r="BX64" i="6"/>
  <c r="BZ64" i="6" s="1"/>
  <c r="CC19" i="6"/>
  <c r="BB19" i="6"/>
  <c r="CC23" i="6"/>
  <c r="BB23" i="6"/>
  <c r="CC35" i="6"/>
  <c r="BX77" i="6"/>
  <c r="CC14" i="6"/>
  <c r="BB14" i="6"/>
  <c r="CC18" i="6"/>
  <c r="BB18" i="6"/>
  <c r="CC22" i="6"/>
  <c r="BB22" i="6"/>
  <c r="CC26" i="6"/>
  <c r="BB26" i="6"/>
  <c r="BB39" i="6"/>
  <c r="CC39" i="6"/>
  <c r="CC62" i="6"/>
  <c r="BX62" i="6"/>
  <c r="BZ62" i="6" s="1"/>
  <c r="CC78" i="6"/>
  <c r="BX78" i="6"/>
  <c r="CC20" i="6"/>
  <c r="BB20" i="6"/>
  <c r="CC24" i="6"/>
  <c r="BB24" i="6"/>
  <c r="BH34" i="6"/>
  <c r="BK34" i="6" s="1"/>
  <c r="BQ34" i="6" s="1"/>
  <c r="BU34" i="6" s="1"/>
  <c r="BY34" i="6" s="1"/>
  <c r="CC42" i="6"/>
  <c r="BB42" i="6"/>
  <c r="N49" i="6"/>
  <c r="R49" i="6" s="1"/>
  <c r="CC15" i="6"/>
  <c r="BB15" i="6"/>
  <c r="CC27" i="6"/>
  <c r="BB27" i="6"/>
  <c r="S49" i="6"/>
  <c r="W49" i="6" s="1"/>
  <c r="CC17" i="6"/>
  <c r="BB17" i="6"/>
  <c r="CC21" i="6"/>
  <c r="BB21" i="6"/>
  <c r="CC25" i="6"/>
  <c r="BB25" i="6"/>
  <c r="BF29" i="6"/>
  <c r="BL29" i="6" s="1"/>
  <c r="BP29" i="6" s="1"/>
  <c r="BF35" i="6"/>
  <c r="BL35" i="6" s="1"/>
  <c r="CC43" i="6"/>
  <c r="BB43" i="6"/>
  <c r="BF43" i="6" s="1"/>
  <c r="BL43" i="6" s="1"/>
  <c r="BP43" i="6" s="1"/>
  <c r="BX43" i="6" s="1"/>
  <c r="CC72" i="6"/>
  <c r="BX72" i="6"/>
  <c r="CC76" i="6"/>
  <c r="BX76" i="6"/>
  <c r="CC65" i="6"/>
  <c r="BX65" i="6"/>
  <c r="CC63" i="6"/>
  <c r="BX63" i="6"/>
  <c r="BZ63" i="6" s="1"/>
  <c r="CC71" i="6"/>
  <c r="BX71" i="6"/>
  <c r="CC75" i="6"/>
  <c r="BX75" i="6"/>
  <c r="CM35" i="5"/>
  <c r="BL35" i="5"/>
  <c r="CM42" i="5"/>
  <c r="BL42" i="5"/>
  <c r="BP42" i="5" s="1"/>
  <c r="BL14" i="5"/>
  <c r="CM14" i="5"/>
  <c r="CM43" i="5"/>
  <c r="BL43" i="5"/>
  <c r="BP43" i="5" s="1"/>
  <c r="CH43" i="5" s="1"/>
  <c r="BL11" i="5"/>
  <c r="CM11" i="5"/>
  <c r="BL18" i="5"/>
  <c r="CM18" i="5"/>
  <c r="BL20" i="5"/>
  <c r="CM20" i="5"/>
  <c r="BL22" i="5"/>
  <c r="CM22" i="5"/>
  <c r="BL23" i="5"/>
  <c r="CM23" i="5"/>
  <c r="BL24" i="5"/>
  <c r="CM24" i="5"/>
  <c r="BL25" i="5"/>
  <c r="CM25" i="5"/>
  <c r="CM26" i="5"/>
  <c r="BL26" i="5"/>
  <c r="CM36" i="5"/>
  <c r="BL36" i="5"/>
  <c r="CM38" i="5"/>
  <c r="BL38" i="5"/>
  <c r="AM85" i="5"/>
  <c r="AW41" i="5"/>
  <c r="BA41" i="5" s="1"/>
  <c r="BL15" i="5"/>
  <c r="CM15" i="5"/>
  <c r="CM40" i="5"/>
  <c r="BL40" i="5"/>
  <c r="BL44" i="5"/>
  <c r="BP44" i="5" s="1"/>
  <c r="CH44" i="5" s="1"/>
  <c r="CM44" i="5"/>
  <c r="BL10" i="5"/>
  <c r="CM10" i="5"/>
  <c r="BL13" i="5"/>
  <c r="CM13" i="5"/>
  <c r="BL17" i="5"/>
  <c r="CM17" i="5"/>
  <c r="BL19" i="5"/>
  <c r="CM19" i="5"/>
  <c r="BL12" i="5"/>
  <c r="CM12" i="5"/>
  <c r="BL16" i="5"/>
  <c r="CM16" i="5"/>
  <c r="CM64" i="5"/>
  <c r="CH64" i="5"/>
  <c r="CJ64" i="5" s="1"/>
  <c r="CM65" i="5"/>
  <c r="CH65" i="5"/>
  <c r="CJ65" i="5" s="1"/>
  <c r="AG48" i="5"/>
  <c r="AM48" i="5" s="1"/>
  <c r="CM33" i="5"/>
  <c r="BL33" i="5"/>
  <c r="CM34" i="5"/>
  <c r="BL34" i="5"/>
  <c r="CM39" i="5"/>
  <c r="CM32" i="5"/>
  <c r="BL32" i="5"/>
  <c r="AM84" i="5"/>
  <c r="AR41" i="5"/>
  <c r="AV41" i="5" s="1"/>
  <c r="CM63" i="5"/>
  <c r="CH63" i="5"/>
  <c r="CJ63" i="5" s="1"/>
  <c r="CH74" i="5"/>
  <c r="CM74" i="5"/>
  <c r="W48" i="5"/>
  <c r="AC48" i="5" s="1"/>
  <c r="AM9" i="5"/>
  <c r="AQ9" i="5" s="1"/>
  <c r="CM27" i="5"/>
  <c r="BL27" i="5"/>
  <c r="CM28" i="5"/>
  <c r="BL28" i="5"/>
  <c r="CM29" i="5"/>
  <c r="BL29" i="5"/>
  <c r="CM30" i="5"/>
  <c r="BL30" i="5"/>
  <c r="CM31" i="5"/>
  <c r="BL31" i="5"/>
  <c r="BP37" i="5"/>
  <c r="BR37" i="5"/>
  <c r="BU37" i="5" s="1"/>
  <c r="X50" i="5"/>
  <c r="AB50" i="5" s="1"/>
  <c r="CM51" i="5"/>
  <c r="CH51" i="5"/>
  <c r="CH71" i="5"/>
  <c r="CM71" i="5"/>
  <c r="CH78" i="5"/>
  <c r="CM78" i="5"/>
  <c r="H48" i="5"/>
  <c r="N9" i="5"/>
  <c r="R9" i="5" s="1"/>
  <c r="CM37" i="5"/>
  <c r="BL39" i="5"/>
  <c r="CM72" i="5"/>
  <c r="CH72" i="5"/>
  <c r="CM75" i="5"/>
  <c r="CH75" i="5"/>
  <c r="CM76" i="5"/>
  <c r="CH76" i="5"/>
  <c r="M48" i="5"/>
  <c r="CM66" i="5"/>
  <c r="CH66" i="5"/>
  <c r="CM45" i="5"/>
  <c r="BL45" i="5"/>
  <c r="BP45" i="5" s="1"/>
  <c r="CH45" i="5" s="1"/>
  <c r="CM56" i="5"/>
  <c r="BL56" i="5"/>
  <c r="AC50" i="5"/>
  <c r="AG50" i="5" s="1"/>
  <c r="CH70" i="5"/>
  <c r="CM77" i="5"/>
  <c r="CH77" i="5"/>
  <c r="CM73" i="5"/>
  <c r="CH73" i="5"/>
  <c r="CM69" i="5"/>
  <c r="CH69" i="5"/>
  <c r="BR29" i="6" l="1"/>
  <c r="BX29" i="6"/>
  <c r="BH29" i="6"/>
  <c r="BL55" i="6"/>
  <c r="BP56" i="5"/>
  <c r="BV56" i="5" s="1"/>
  <c r="BR35" i="6"/>
  <c r="BP35" i="6"/>
  <c r="BX35" i="6" s="1"/>
  <c r="H52" i="6"/>
  <c r="BL41" i="6"/>
  <c r="BP41" i="6" s="1"/>
  <c r="BX41" i="6" s="1"/>
  <c r="BZ41" i="6" s="1"/>
  <c r="BK29" i="6"/>
  <c r="BQ29" i="6" s="1"/>
  <c r="CA37" i="5"/>
  <c r="BV45" i="5"/>
  <c r="BZ45" i="5" s="1"/>
  <c r="BV37" i="5"/>
  <c r="BV44" i="5"/>
  <c r="BZ44" i="5" s="1"/>
  <c r="CJ43" i="5"/>
  <c r="BV43" i="5"/>
  <c r="BZ43" i="5" s="1"/>
  <c r="BV42" i="5"/>
  <c r="BZ42" i="5" s="1"/>
  <c r="CH42" i="5" s="1"/>
  <c r="CJ42" i="5" s="1"/>
  <c r="BP21" i="5"/>
  <c r="W53" i="5"/>
  <c r="W59" i="5" s="1"/>
  <c r="AC59" i="5" s="1"/>
  <c r="BF25" i="6"/>
  <c r="BL25" i="6" s="1"/>
  <c r="BP25" i="6" s="1"/>
  <c r="BH25" i="6"/>
  <c r="BK25" i="6" s="1"/>
  <c r="BQ25" i="6" s="1"/>
  <c r="BF17" i="6"/>
  <c r="BL17" i="6" s="1"/>
  <c r="BF28" i="6"/>
  <c r="BL28" i="6" s="1"/>
  <c r="BP28" i="6" s="1"/>
  <c r="AB47" i="6"/>
  <c r="AH47" i="6" s="1"/>
  <c r="AH9" i="6"/>
  <c r="AL9" i="6" s="1"/>
  <c r="BF27" i="6"/>
  <c r="BL27" i="6" s="1"/>
  <c r="BF19" i="6"/>
  <c r="BL19" i="6" s="1"/>
  <c r="BH31" i="6"/>
  <c r="BK31" i="6" s="1"/>
  <c r="BQ31" i="6" s="1"/>
  <c r="BF31" i="6"/>
  <c r="BL31" i="6" s="1"/>
  <c r="BF21" i="6"/>
  <c r="BL21" i="6" s="1"/>
  <c r="BP21" i="6" s="1"/>
  <c r="W52" i="6"/>
  <c r="AC49" i="6"/>
  <c r="AG49" i="6" s="1"/>
  <c r="N52" i="6"/>
  <c r="H58" i="6"/>
  <c r="N58" i="6" s="1"/>
  <c r="BF24" i="6"/>
  <c r="BL24" i="6" s="1"/>
  <c r="BP24" i="6" s="1"/>
  <c r="BF22" i="6"/>
  <c r="BL22" i="6" s="1"/>
  <c r="BF14" i="6"/>
  <c r="BL14" i="6" s="1"/>
  <c r="BH35" i="6"/>
  <c r="BK35" i="6" s="1"/>
  <c r="BQ35" i="6" s="1"/>
  <c r="BF16" i="6"/>
  <c r="BL16" i="6" s="1"/>
  <c r="BP16" i="6" s="1"/>
  <c r="BH16" i="6"/>
  <c r="BK16" i="6" s="1"/>
  <c r="BQ16" i="6" s="1"/>
  <c r="BF13" i="6"/>
  <c r="BL13" i="6" s="1"/>
  <c r="BH13" i="6"/>
  <c r="BK13" i="6" s="1"/>
  <c r="BQ13" i="6" s="1"/>
  <c r="BF10" i="6"/>
  <c r="BL10" i="6" s="1"/>
  <c r="BF40" i="6"/>
  <c r="BF20" i="6"/>
  <c r="BL20" i="6" s="1"/>
  <c r="BH20" i="6"/>
  <c r="BK20" i="6" s="1"/>
  <c r="BQ20" i="6" s="1"/>
  <c r="BF26" i="6"/>
  <c r="BL26" i="6" s="1"/>
  <c r="BH26" i="6"/>
  <c r="BK26" i="6" s="1"/>
  <c r="BQ26" i="6" s="1"/>
  <c r="BF18" i="6"/>
  <c r="BL18" i="6" s="1"/>
  <c r="BH18" i="6"/>
  <c r="BK18" i="6" s="1"/>
  <c r="BQ18" i="6" s="1"/>
  <c r="BF30" i="6"/>
  <c r="BL30" i="6" s="1"/>
  <c r="BF11" i="6"/>
  <c r="BL11" i="6" s="1"/>
  <c r="R52" i="6"/>
  <c r="X49" i="6"/>
  <c r="AB49" i="6" s="1"/>
  <c r="BF33" i="6"/>
  <c r="BL33" i="6" s="1"/>
  <c r="BP33" i="6" s="1"/>
  <c r="BF36" i="6"/>
  <c r="BL36" i="6" s="1"/>
  <c r="BP36" i="6" s="1"/>
  <c r="BF38" i="6"/>
  <c r="BL38" i="6" s="1"/>
  <c r="BP38" i="6" s="1"/>
  <c r="BH38" i="6"/>
  <c r="BK38" i="6" s="1"/>
  <c r="BQ38" i="6" s="1"/>
  <c r="M52" i="6"/>
  <c r="BF15" i="6"/>
  <c r="BL15" i="6" s="1"/>
  <c r="BF42" i="6"/>
  <c r="BL42" i="6" s="1"/>
  <c r="BP42" i="6" s="1"/>
  <c r="BF39" i="6"/>
  <c r="BL39" i="6" s="1"/>
  <c r="BF23" i="6"/>
  <c r="BL23" i="6" s="1"/>
  <c r="BZ34" i="6"/>
  <c r="BF32" i="6"/>
  <c r="BL32" i="6" s="1"/>
  <c r="AG47" i="6"/>
  <c r="AM47" i="6" s="1"/>
  <c r="AM9" i="6"/>
  <c r="AQ9" i="6" s="1"/>
  <c r="BF12" i="6"/>
  <c r="BL12" i="6" s="1"/>
  <c r="BP12" i="6" s="1"/>
  <c r="BF37" i="6"/>
  <c r="AM50" i="5"/>
  <c r="AQ50" i="5" s="1"/>
  <c r="AG53" i="5"/>
  <c r="S48" i="5"/>
  <c r="M53" i="5"/>
  <c r="N48" i="5"/>
  <c r="H53" i="5"/>
  <c r="BP34" i="5"/>
  <c r="BP23" i="5"/>
  <c r="BP20" i="5"/>
  <c r="BP35" i="5"/>
  <c r="BP30" i="5"/>
  <c r="BR30" i="5" s="1"/>
  <c r="BU30" i="5" s="1"/>
  <c r="BP28" i="5"/>
  <c r="BP17" i="5"/>
  <c r="BP36" i="5"/>
  <c r="BR36" i="5" s="1"/>
  <c r="BU36" i="5" s="1"/>
  <c r="BP26" i="5"/>
  <c r="BP11" i="5"/>
  <c r="BP33" i="5"/>
  <c r="BP24" i="5"/>
  <c r="BP22" i="5"/>
  <c r="BP18" i="5"/>
  <c r="BP16" i="5"/>
  <c r="BR16" i="5" s="1"/>
  <c r="BU16" i="5" s="1"/>
  <c r="BP40" i="5"/>
  <c r="BR40" i="5"/>
  <c r="BU40" i="5" s="1"/>
  <c r="BP25" i="5"/>
  <c r="BR25" i="5" s="1"/>
  <c r="BU25" i="5" s="1"/>
  <c r="AQ48" i="5"/>
  <c r="AW48" i="5" s="1"/>
  <c r="AW9" i="5"/>
  <c r="BA9" i="5" s="1"/>
  <c r="BP32" i="5"/>
  <c r="BR32" i="5" s="1"/>
  <c r="BU32" i="5" s="1"/>
  <c r="BP10" i="5"/>
  <c r="BA85" i="5"/>
  <c r="BG41" i="5"/>
  <c r="BK41" i="5" s="1"/>
  <c r="BP14" i="5"/>
  <c r="BP39" i="5"/>
  <c r="R48" i="5"/>
  <c r="X9" i="5"/>
  <c r="AB9" i="5" s="1"/>
  <c r="AH50" i="5"/>
  <c r="AL50" i="5" s="1"/>
  <c r="BP31" i="5"/>
  <c r="BR31" i="5" s="1"/>
  <c r="BU31" i="5" s="1"/>
  <c r="BP29" i="5"/>
  <c r="BP27" i="5"/>
  <c r="BR27" i="5"/>
  <c r="BU27" i="5" s="1"/>
  <c r="BA84" i="5"/>
  <c r="BB41" i="5"/>
  <c r="BF41" i="5" s="1"/>
  <c r="BP12" i="5"/>
  <c r="BP19" i="5"/>
  <c r="BP13" i="5"/>
  <c r="BP15" i="5"/>
  <c r="BP38" i="5"/>
  <c r="BZ56" i="5" l="1"/>
  <c r="CH56" i="5" s="1"/>
  <c r="BR36" i="6"/>
  <c r="BX36" i="6"/>
  <c r="BP22" i="6"/>
  <c r="BX22" i="6" s="1"/>
  <c r="BP23" i="6"/>
  <c r="BX23" i="6" s="1"/>
  <c r="BR33" i="6"/>
  <c r="BX33" i="6"/>
  <c r="BR30" i="6"/>
  <c r="BP30" i="6"/>
  <c r="BX30" i="6" s="1"/>
  <c r="BP26" i="6"/>
  <c r="BX26" i="6" s="1"/>
  <c r="BR10" i="6"/>
  <c r="BP10" i="6"/>
  <c r="BX10" i="6" s="1"/>
  <c r="BR16" i="6"/>
  <c r="BU16" i="6" s="1"/>
  <c r="BY16" i="6" s="1"/>
  <c r="BX16" i="6"/>
  <c r="BR24" i="6"/>
  <c r="BU24" i="6" s="1"/>
  <c r="BY24" i="6" s="1"/>
  <c r="BX24" i="6"/>
  <c r="BR19" i="6"/>
  <c r="BP19" i="6"/>
  <c r="BX19" i="6" s="1"/>
  <c r="BH28" i="6"/>
  <c r="BK28" i="6" s="1"/>
  <c r="BQ28" i="6" s="1"/>
  <c r="BR25" i="6"/>
  <c r="BU25" i="6" s="1"/>
  <c r="BY25" i="6" s="1"/>
  <c r="BX25" i="6"/>
  <c r="BU56" i="5"/>
  <c r="CA56" i="5" s="1"/>
  <c r="BP39" i="6"/>
  <c r="BX39" i="6" s="1"/>
  <c r="BU35" i="6"/>
  <c r="BY35" i="6" s="1"/>
  <c r="BR21" i="6"/>
  <c r="BU21" i="6" s="1"/>
  <c r="BY21" i="6" s="1"/>
  <c r="BX21" i="6"/>
  <c r="BR27" i="6"/>
  <c r="BP27" i="6"/>
  <c r="BX27" i="6" s="1"/>
  <c r="BR28" i="6"/>
  <c r="BU28" i="6" s="1"/>
  <c r="BY28" i="6" s="1"/>
  <c r="BX28" i="6"/>
  <c r="BR12" i="6"/>
  <c r="BX12" i="6"/>
  <c r="BR15" i="6"/>
  <c r="BP15" i="6"/>
  <c r="BX15" i="6" s="1"/>
  <c r="BR11" i="6"/>
  <c r="BP11" i="6"/>
  <c r="BX11" i="6" s="1"/>
  <c r="BH37" i="6"/>
  <c r="BK37" i="6" s="1"/>
  <c r="BQ37" i="6" s="1"/>
  <c r="BL37" i="6"/>
  <c r="BP37" i="6" s="1"/>
  <c r="BR32" i="6"/>
  <c r="BU32" i="6" s="1"/>
  <c r="BY32" i="6" s="1"/>
  <c r="BP32" i="6"/>
  <c r="BX32" i="6" s="1"/>
  <c r="BR42" i="6"/>
  <c r="BX42" i="6"/>
  <c r="BR38" i="6"/>
  <c r="BU38" i="6" s="1"/>
  <c r="BY38" i="6" s="1"/>
  <c r="BX38" i="6"/>
  <c r="BR18" i="6"/>
  <c r="BU18" i="6" s="1"/>
  <c r="BY18" i="6" s="1"/>
  <c r="BP18" i="6"/>
  <c r="BX18" i="6" s="1"/>
  <c r="BP20" i="6"/>
  <c r="BX20" i="6" s="1"/>
  <c r="BP13" i="6"/>
  <c r="BX13" i="6" s="1"/>
  <c r="BR14" i="6"/>
  <c r="BP14" i="6"/>
  <c r="BX14" i="6" s="1"/>
  <c r="BR31" i="6"/>
  <c r="BU31" i="6" s="1"/>
  <c r="BY31" i="6" s="1"/>
  <c r="BZ31" i="6" s="1"/>
  <c r="BP31" i="6"/>
  <c r="BX31" i="6" s="1"/>
  <c r="BP17" i="6"/>
  <c r="BX17" i="6" s="1"/>
  <c r="BP55" i="6"/>
  <c r="BX55" i="6" s="1"/>
  <c r="BU29" i="6"/>
  <c r="BY29" i="6" s="1"/>
  <c r="BL40" i="6"/>
  <c r="BH17" i="6"/>
  <c r="BK17" i="6" s="1"/>
  <c r="BQ17" i="6" s="1"/>
  <c r="CA32" i="5"/>
  <c r="BV19" i="5"/>
  <c r="BZ19" i="5" s="1"/>
  <c r="CA40" i="5"/>
  <c r="BV33" i="5"/>
  <c r="BV35" i="5"/>
  <c r="BZ35" i="5" s="1"/>
  <c r="CA27" i="5"/>
  <c r="BV31" i="5"/>
  <c r="BZ31" i="5" s="1"/>
  <c r="BV39" i="5"/>
  <c r="BZ39" i="5" s="1"/>
  <c r="BV10" i="5"/>
  <c r="BV40" i="5"/>
  <c r="BV36" i="5"/>
  <c r="BZ36" i="5" s="1"/>
  <c r="CA30" i="5"/>
  <c r="BV20" i="5"/>
  <c r="CA31" i="5"/>
  <c r="BV18" i="5"/>
  <c r="BV28" i="5"/>
  <c r="BZ28" i="5" s="1"/>
  <c r="BV34" i="5"/>
  <c r="BZ37" i="5"/>
  <c r="BV15" i="5"/>
  <c r="BZ15" i="5" s="1"/>
  <c r="BR19" i="5"/>
  <c r="BU19" i="5" s="1"/>
  <c r="BV22" i="5"/>
  <c r="BR15" i="5"/>
  <c r="BU15" i="5" s="1"/>
  <c r="BV12" i="5"/>
  <c r="BV27" i="5"/>
  <c r="BZ27" i="5" s="1"/>
  <c r="BV14" i="5"/>
  <c r="BV25" i="5"/>
  <c r="BV16" i="5"/>
  <c r="BZ16" i="5" s="1"/>
  <c r="BR22" i="5"/>
  <c r="BU22" i="5" s="1"/>
  <c r="BV11" i="5"/>
  <c r="BZ11" i="5" s="1"/>
  <c r="BV17" i="5"/>
  <c r="BV30" i="5"/>
  <c r="BV23" i="5"/>
  <c r="BZ23" i="5" s="1"/>
  <c r="BV38" i="5"/>
  <c r="CA36" i="5"/>
  <c r="BR38" i="5"/>
  <c r="BU38" i="5" s="1"/>
  <c r="BV13" i="5"/>
  <c r="BV29" i="5"/>
  <c r="BV32" i="5"/>
  <c r="BZ32" i="5" s="1"/>
  <c r="CA25" i="5"/>
  <c r="CA16" i="5"/>
  <c r="BV24" i="5"/>
  <c r="BZ24" i="5" s="1"/>
  <c r="BV26" i="5"/>
  <c r="BR28" i="5"/>
  <c r="BU28" i="5" s="1"/>
  <c r="BR35" i="5"/>
  <c r="BU35" i="5" s="1"/>
  <c r="BR34" i="5"/>
  <c r="BU34" i="5" s="1"/>
  <c r="BV21" i="5"/>
  <c r="BR21" i="5"/>
  <c r="BU21" i="5" s="1"/>
  <c r="AC53" i="5"/>
  <c r="AQ47" i="6"/>
  <c r="AW9" i="6"/>
  <c r="AL47" i="6"/>
  <c r="AR9" i="6"/>
  <c r="BH23" i="6"/>
  <c r="BK23" i="6" s="1"/>
  <c r="BQ23" i="6" s="1"/>
  <c r="BH42" i="6"/>
  <c r="BK42" i="6" s="1"/>
  <c r="BQ42" i="6" s="1"/>
  <c r="M58" i="6"/>
  <c r="S58" i="6" s="1"/>
  <c r="S52" i="6"/>
  <c r="BH36" i="6"/>
  <c r="BK36" i="6" s="1"/>
  <c r="BQ36" i="6" s="1"/>
  <c r="R58" i="6"/>
  <c r="X58" i="6" s="1"/>
  <c r="X52" i="6"/>
  <c r="BH30" i="6"/>
  <c r="BK30" i="6" s="1"/>
  <c r="BQ30" i="6" s="1"/>
  <c r="BU30" i="6" s="1"/>
  <c r="BY30" i="6" s="1"/>
  <c r="BZ30" i="6" s="1"/>
  <c r="BH40" i="6"/>
  <c r="BK40" i="6" s="1"/>
  <c r="BH14" i="6"/>
  <c r="BK14" i="6" s="1"/>
  <c r="BQ14" i="6" s="1"/>
  <c r="BH24" i="6"/>
  <c r="BK24" i="6" s="1"/>
  <c r="BQ24" i="6" s="1"/>
  <c r="AG52" i="6"/>
  <c r="AM49" i="6"/>
  <c r="AQ49" i="6" s="1"/>
  <c r="BH27" i="6"/>
  <c r="BK27" i="6" s="1"/>
  <c r="BQ27" i="6" s="1"/>
  <c r="BU27" i="6" s="1"/>
  <c r="BY27" i="6" s="1"/>
  <c r="W58" i="6"/>
  <c r="AC58" i="6" s="1"/>
  <c r="AC52" i="6"/>
  <c r="AH49" i="6"/>
  <c r="AL49" i="6" s="1"/>
  <c r="AB52" i="6"/>
  <c r="BZ42" i="6"/>
  <c r="BH12" i="6"/>
  <c r="BK12" i="6" s="1"/>
  <c r="BQ12" i="6" s="1"/>
  <c r="BH32" i="6"/>
  <c r="BK32" i="6" s="1"/>
  <c r="BQ32" i="6" s="1"/>
  <c r="BH39" i="6"/>
  <c r="BK39" i="6" s="1"/>
  <c r="BQ39" i="6" s="1"/>
  <c r="BH15" i="6"/>
  <c r="BK15" i="6" s="1"/>
  <c r="BQ15" i="6" s="1"/>
  <c r="BH33" i="6"/>
  <c r="BK33" i="6" s="1"/>
  <c r="BQ33" i="6" s="1"/>
  <c r="BH11" i="6"/>
  <c r="BK11" i="6" s="1"/>
  <c r="BQ11" i="6" s="1"/>
  <c r="BU11" i="6" s="1"/>
  <c r="BY11" i="6" s="1"/>
  <c r="BH10" i="6"/>
  <c r="BK10" i="6" s="1"/>
  <c r="BQ10" i="6" s="1"/>
  <c r="BU10" i="6" s="1"/>
  <c r="BY10" i="6" s="1"/>
  <c r="BH22" i="6"/>
  <c r="BK22" i="6" s="1"/>
  <c r="BQ22" i="6" s="1"/>
  <c r="BH21" i="6"/>
  <c r="BK21" i="6" s="1"/>
  <c r="BQ21" i="6" s="1"/>
  <c r="BH19" i="6"/>
  <c r="BK19" i="6" s="1"/>
  <c r="BQ19" i="6" s="1"/>
  <c r="BU19" i="6" s="1"/>
  <c r="BY19" i="6" s="1"/>
  <c r="BZ35" i="6"/>
  <c r="BR20" i="5"/>
  <c r="BU20" i="5" s="1"/>
  <c r="BR13" i="5"/>
  <c r="BU13" i="5" s="1"/>
  <c r="BR12" i="5"/>
  <c r="BU12" i="5" s="1"/>
  <c r="X48" i="5"/>
  <c r="R53" i="5"/>
  <c r="BR14" i="5"/>
  <c r="BU14" i="5" s="1"/>
  <c r="BR10" i="5"/>
  <c r="BU10" i="5" s="1"/>
  <c r="BR18" i="5"/>
  <c r="BU18" i="5" s="1"/>
  <c r="BR24" i="5"/>
  <c r="BU24" i="5" s="1"/>
  <c r="H59" i="5"/>
  <c r="N59" i="5" s="1"/>
  <c r="N53" i="5"/>
  <c r="AG59" i="5"/>
  <c r="AM59" i="5" s="1"/>
  <c r="AM53" i="5"/>
  <c r="M59" i="5"/>
  <c r="S59" i="5" s="1"/>
  <c r="S53" i="5"/>
  <c r="AH9" i="5"/>
  <c r="AL9" i="5" s="1"/>
  <c r="AB48" i="5"/>
  <c r="BR26" i="5"/>
  <c r="BU26" i="5" s="1"/>
  <c r="BR17" i="5"/>
  <c r="BU17" i="5" s="1"/>
  <c r="BF84" i="5"/>
  <c r="CM41" i="5"/>
  <c r="BL41" i="5"/>
  <c r="BR29" i="5"/>
  <c r="BU29" i="5" s="1"/>
  <c r="AR50" i="5"/>
  <c r="AV50" i="5" s="1"/>
  <c r="BR39" i="5"/>
  <c r="BU39" i="5" s="1"/>
  <c r="BF85" i="5"/>
  <c r="BQ41" i="5"/>
  <c r="BA48" i="5"/>
  <c r="BG9" i="5"/>
  <c r="BR33" i="5"/>
  <c r="BU33" i="5" s="1"/>
  <c r="BR11" i="5"/>
  <c r="BU11" i="5" s="1"/>
  <c r="BR23" i="5"/>
  <c r="BU23" i="5" s="1"/>
  <c r="AQ53" i="5"/>
  <c r="AW50" i="5"/>
  <c r="BA50" i="5" s="1"/>
  <c r="CE56" i="5" l="1"/>
  <c r="CI56" i="5" s="1"/>
  <c r="CJ56" i="5" s="1"/>
  <c r="CB11" i="5"/>
  <c r="CH11" i="5"/>
  <c r="CB35" i="5"/>
  <c r="CH35" i="5"/>
  <c r="CB23" i="5"/>
  <c r="CH23" i="5"/>
  <c r="CB27" i="5"/>
  <c r="CE27" i="5" s="1"/>
  <c r="CI27" i="5" s="1"/>
  <c r="CH27" i="5"/>
  <c r="CB28" i="5"/>
  <c r="CH28" i="5"/>
  <c r="CB39" i="5"/>
  <c r="CH39" i="5"/>
  <c r="BU55" i="6"/>
  <c r="BY55" i="6" s="1"/>
  <c r="BR13" i="6"/>
  <c r="BU13" i="6" s="1"/>
  <c r="BY13" i="6" s="1"/>
  <c r="BR37" i="6"/>
  <c r="BU37" i="6" s="1"/>
  <c r="BY37" i="6" s="1"/>
  <c r="BZ37" i="6" s="1"/>
  <c r="BX37" i="6"/>
  <c r="BR26" i="6"/>
  <c r="BU26" i="6" s="1"/>
  <c r="BY26" i="6" s="1"/>
  <c r="BU36" i="6"/>
  <c r="BY36" i="6" s="1"/>
  <c r="BU14" i="6"/>
  <c r="BY14" i="6" s="1"/>
  <c r="CB32" i="5"/>
  <c r="CE32" i="5" s="1"/>
  <c r="CI32" i="5" s="1"/>
  <c r="CH32" i="5"/>
  <c r="CJ32" i="5" s="1"/>
  <c r="CB16" i="5"/>
  <c r="CE16" i="5" s="1"/>
  <c r="CI16" i="5" s="1"/>
  <c r="CH16" i="5"/>
  <c r="CB15" i="5"/>
  <c r="CH15" i="5"/>
  <c r="CB36" i="5"/>
  <c r="CH36" i="5"/>
  <c r="CB31" i="5"/>
  <c r="CH31" i="5"/>
  <c r="BZ55" i="6"/>
  <c r="BU42" i="6"/>
  <c r="BY42" i="6" s="1"/>
  <c r="BU12" i="6"/>
  <c r="BY12" i="6" s="1"/>
  <c r="BU33" i="6"/>
  <c r="BY33" i="6" s="1"/>
  <c r="BR22" i="6"/>
  <c r="BU22" i="6"/>
  <c r="BY22" i="6" s="1"/>
  <c r="BU15" i="6"/>
  <c r="BY15" i="6" s="1"/>
  <c r="CB24" i="5"/>
  <c r="CH24" i="5"/>
  <c r="CB37" i="5"/>
  <c r="CE37" i="5" s="1"/>
  <c r="CI37" i="5" s="1"/>
  <c r="CH37" i="5"/>
  <c r="CE31" i="5"/>
  <c r="CI31" i="5" s="1"/>
  <c r="CB19" i="5"/>
  <c r="CH19" i="5"/>
  <c r="BR17" i="6"/>
  <c r="BU17" i="6" s="1"/>
  <c r="BY17" i="6" s="1"/>
  <c r="BR20" i="6"/>
  <c r="BU20" i="6" s="1"/>
  <c r="BY20" i="6" s="1"/>
  <c r="BR39" i="6"/>
  <c r="BU39" i="6" s="1"/>
  <c r="BY39" i="6" s="1"/>
  <c r="BZ39" i="6" s="1"/>
  <c r="BR23" i="6"/>
  <c r="BU23" i="6" s="1"/>
  <c r="BY23" i="6" s="1"/>
  <c r="BP40" i="6"/>
  <c r="BQ40" i="6"/>
  <c r="CA26" i="5"/>
  <c r="BZ14" i="5"/>
  <c r="CH14" i="5" s="1"/>
  <c r="CB14" i="5"/>
  <c r="CE14" i="5" s="1"/>
  <c r="CI14" i="5" s="1"/>
  <c r="CA20" i="5"/>
  <c r="CA35" i="5"/>
  <c r="BZ29" i="5"/>
  <c r="CH29" i="5" s="1"/>
  <c r="CA38" i="5"/>
  <c r="BZ30" i="5"/>
  <c r="CH30" i="5" s="1"/>
  <c r="CA19" i="5"/>
  <c r="CA34" i="5"/>
  <c r="BZ12" i="5"/>
  <c r="BZ40" i="5"/>
  <c r="CA11" i="5"/>
  <c r="CE11" i="5" s="1"/>
  <c r="CI11" i="5" s="1"/>
  <c r="CA29" i="5"/>
  <c r="CA24" i="5"/>
  <c r="CA10" i="5"/>
  <c r="CA12" i="5"/>
  <c r="CA28" i="5"/>
  <c r="BZ25" i="5"/>
  <c r="CA15" i="5"/>
  <c r="CE15" i="5" s="1"/>
  <c r="CI15" i="5" s="1"/>
  <c r="BZ34" i="5"/>
  <c r="BZ18" i="5"/>
  <c r="CH18" i="5" s="1"/>
  <c r="CB18" i="5"/>
  <c r="BZ20" i="5"/>
  <c r="CE36" i="5"/>
  <c r="CI36" i="5" s="1"/>
  <c r="BZ10" i="5"/>
  <c r="BZ38" i="5"/>
  <c r="CH38" i="5" s="1"/>
  <c r="CE28" i="5"/>
  <c r="CI28" i="5" s="1"/>
  <c r="BZ33" i="5"/>
  <c r="CH33" i="5" s="1"/>
  <c r="CB33" i="5"/>
  <c r="CA23" i="5"/>
  <c r="CE23" i="5" s="1"/>
  <c r="CI23" i="5" s="1"/>
  <c r="CA33" i="5"/>
  <c r="CE33" i="5" s="1"/>
  <c r="CI33" i="5" s="1"/>
  <c r="CA39" i="5"/>
  <c r="CA17" i="5"/>
  <c r="CA18" i="5"/>
  <c r="CA14" i="5"/>
  <c r="CA13" i="5"/>
  <c r="BZ26" i="5"/>
  <c r="CH26" i="5" s="1"/>
  <c r="CB26" i="5"/>
  <c r="CE26" i="5" s="1"/>
  <c r="CI26" i="5" s="1"/>
  <c r="BZ13" i="5"/>
  <c r="BZ17" i="5"/>
  <c r="CH17" i="5" s="1"/>
  <c r="CA22" i="5"/>
  <c r="BZ22" i="5"/>
  <c r="CH22" i="5" s="1"/>
  <c r="CB22" i="5"/>
  <c r="CA21" i="5"/>
  <c r="BZ21" i="5"/>
  <c r="CH21" i="5" s="1"/>
  <c r="AL52" i="6"/>
  <c r="AL58" i="6" s="1"/>
  <c r="AR49" i="6"/>
  <c r="AW49" i="6"/>
  <c r="AQ52" i="6"/>
  <c r="AQ58" i="6" s="1"/>
  <c r="AM52" i="6"/>
  <c r="AG58" i="6"/>
  <c r="AM58" i="6" s="1"/>
  <c r="AR47" i="6"/>
  <c r="AV9" i="6"/>
  <c r="BA9" i="6"/>
  <c r="AW47" i="6"/>
  <c r="BZ38" i="6"/>
  <c r="BZ33" i="6"/>
  <c r="BZ11" i="6"/>
  <c r="AH52" i="6"/>
  <c r="AB58" i="6"/>
  <c r="AH58" i="6" s="1"/>
  <c r="BZ10" i="6"/>
  <c r="BZ36" i="6"/>
  <c r="AW53" i="5"/>
  <c r="AQ59" i="5"/>
  <c r="AW59" i="5" s="1"/>
  <c r="BB50" i="5"/>
  <c r="X53" i="5"/>
  <c r="R59" i="5"/>
  <c r="X59" i="5" s="1"/>
  <c r="BG48" i="5"/>
  <c r="BK9" i="5"/>
  <c r="BP41" i="5"/>
  <c r="BR41" i="5" s="1"/>
  <c r="BU41" i="5" s="1"/>
  <c r="AH48" i="5"/>
  <c r="AB53" i="5"/>
  <c r="CJ11" i="5"/>
  <c r="BG50" i="5"/>
  <c r="BA53" i="5"/>
  <c r="BA59" i="5" s="1"/>
  <c r="AL48" i="5"/>
  <c r="AR9" i="5"/>
  <c r="AV9" i="5" s="1"/>
  <c r="CJ36" i="5" l="1"/>
  <c r="CB17" i="5"/>
  <c r="CB38" i="5"/>
  <c r="CB20" i="5"/>
  <c r="CE20" i="5" s="1"/>
  <c r="CI20" i="5" s="1"/>
  <c r="CH20" i="5"/>
  <c r="CE35" i="5"/>
  <c r="CI35" i="5" s="1"/>
  <c r="CJ35" i="5" s="1"/>
  <c r="CB25" i="5"/>
  <c r="CE25" i="5" s="1"/>
  <c r="CI25" i="5" s="1"/>
  <c r="CH25" i="5"/>
  <c r="CB40" i="5"/>
  <c r="CE40" i="5" s="1"/>
  <c r="CI40" i="5" s="1"/>
  <c r="CH40" i="5"/>
  <c r="CJ40" i="5" s="1"/>
  <c r="CE19" i="5"/>
  <c r="CI19" i="5" s="1"/>
  <c r="CJ31" i="5"/>
  <c r="CB34" i="5"/>
  <c r="CE34" i="5" s="1"/>
  <c r="CI34" i="5" s="1"/>
  <c r="CH34" i="5"/>
  <c r="CJ34" i="5" s="1"/>
  <c r="BX40" i="6"/>
  <c r="CE39" i="5"/>
  <c r="CI39" i="5" s="1"/>
  <c r="CJ39" i="5" s="1"/>
  <c r="CE18" i="5"/>
  <c r="CI18" i="5" s="1"/>
  <c r="CB21" i="5"/>
  <c r="CB13" i="5"/>
  <c r="CH13" i="5"/>
  <c r="CB10" i="5"/>
  <c r="CE10" i="5" s="1"/>
  <c r="CI10" i="5" s="1"/>
  <c r="CH10" i="5"/>
  <c r="CE24" i="5"/>
  <c r="CI24" i="5" s="1"/>
  <c r="CB12" i="5"/>
  <c r="CE12" i="5" s="1"/>
  <c r="CI12" i="5" s="1"/>
  <c r="CH12" i="5"/>
  <c r="CB30" i="5"/>
  <c r="CE30" i="5" s="1"/>
  <c r="CI30" i="5" s="1"/>
  <c r="CB29" i="5"/>
  <c r="CE29" i="5" s="1"/>
  <c r="CI29" i="5" s="1"/>
  <c r="CJ37" i="5"/>
  <c r="BR40" i="6"/>
  <c r="CA41" i="5"/>
  <c r="CE17" i="5"/>
  <c r="CI17" i="5" s="1"/>
  <c r="BV41" i="5"/>
  <c r="CE38" i="5"/>
  <c r="CI38" i="5" s="1"/>
  <c r="CJ38" i="5" s="1"/>
  <c r="CE22" i="5"/>
  <c r="CI22" i="5" s="1"/>
  <c r="CE13" i="5"/>
  <c r="CI13" i="5" s="1"/>
  <c r="CE21" i="5"/>
  <c r="CI21" i="5" s="1"/>
  <c r="AW52" i="6"/>
  <c r="AW58" i="6" s="1"/>
  <c r="BA49" i="6"/>
  <c r="BA47" i="6"/>
  <c r="BG9" i="6"/>
  <c r="AV49" i="6"/>
  <c r="AR52" i="6"/>
  <c r="AR58" i="6" s="1"/>
  <c r="AV47" i="6"/>
  <c r="CC9" i="6"/>
  <c r="BB9" i="6"/>
  <c r="BB9" i="5"/>
  <c r="AV48" i="5"/>
  <c r="AV53" i="5" s="1"/>
  <c r="AV59" i="5" s="1"/>
  <c r="BK50" i="5"/>
  <c r="BG53" i="5"/>
  <c r="BG59" i="5" s="1"/>
  <c r="AR48" i="5"/>
  <c r="AL53" i="5"/>
  <c r="AB59" i="5"/>
  <c r="AH59" i="5" s="1"/>
  <c r="AH53" i="5"/>
  <c r="BK48" i="5"/>
  <c r="BQ9" i="5"/>
  <c r="BF50" i="5"/>
  <c r="CJ10" i="5" l="1"/>
  <c r="BU40" i="6"/>
  <c r="BZ41" i="5"/>
  <c r="BG47" i="6"/>
  <c r="BA52" i="6"/>
  <c r="BA58" i="6" s="1"/>
  <c r="BG49" i="6"/>
  <c r="BB47" i="6"/>
  <c r="BF9" i="6"/>
  <c r="BL9" i="6" s="1"/>
  <c r="BB49" i="6"/>
  <c r="AV52" i="6"/>
  <c r="AV58" i="6" s="1"/>
  <c r="BK53" i="5"/>
  <c r="BK59" i="5" s="1"/>
  <c r="BQ50" i="5"/>
  <c r="BQ48" i="5"/>
  <c r="AL59" i="5"/>
  <c r="AR59" i="5" s="1"/>
  <c r="AR53" i="5"/>
  <c r="BL50" i="5"/>
  <c r="BB48" i="5"/>
  <c r="BB53" i="5" s="1"/>
  <c r="BB59" i="5" s="1"/>
  <c r="BF9" i="5"/>
  <c r="BP9" i="6" l="1"/>
  <c r="BR9" i="6" s="1"/>
  <c r="BR47" i="6" s="1"/>
  <c r="BR52" i="6" s="1"/>
  <c r="BR58" i="6" s="1"/>
  <c r="BL47" i="6"/>
  <c r="BL52" i="6" s="1"/>
  <c r="BL58" i="6" s="1"/>
  <c r="CE41" i="5"/>
  <c r="CI41" i="5" s="1"/>
  <c r="CH41" i="5"/>
  <c r="CB41" i="5"/>
  <c r="BY40" i="6"/>
  <c r="BZ40" i="6" s="1"/>
  <c r="BB52" i="6"/>
  <c r="BB58" i="6" s="1"/>
  <c r="BF49" i="6"/>
  <c r="BL49" i="6" s="1"/>
  <c r="BP49" i="6" s="1"/>
  <c r="BF47" i="6"/>
  <c r="BH9" i="6"/>
  <c r="BG52" i="6"/>
  <c r="BG58" i="6" s="1"/>
  <c r="BK49" i="6"/>
  <c r="BQ49" i="6" s="1"/>
  <c r="BU49" i="6" s="1"/>
  <c r="CB58" i="6"/>
  <c r="CC58" i="6" s="1"/>
  <c r="BP50" i="5"/>
  <c r="BV50" i="5" s="1"/>
  <c r="BZ50" i="5" s="1"/>
  <c r="BF48" i="5"/>
  <c r="BF53" i="5" s="1"/>
  <c r="BF59" i="5" s="1"/>
  <c r="CL59" i="5" s="1"/>
  <c r="CM59" i="5" s="1"/>
  <c r="BL9" i="5"/>
  <c r="CM9" i="5"/>
  <c r="BU50" i="5"/>
  <c r="CA50" i="5" s="1"/>
  <c r="CE50" i="5" s="1"/>
  <c r="BQ53" i="5"/>
  <c r="BQ59" i="5" s="1"/>
  <c r="CJ41" i="5" l="1"/>
  <c r="BX9" i="6"/>
  <c r="BX47" i="6" s="1"/>
  <c r="BP47" i="6"/>
  <c r="BP52" i="6" s="1"/>
  <c r="BP58" i="6" s="1"/>
  <c r="BF52" i="6"/>
  <c r="BF58" i="6" s="1"/>
  <c r="CC49" i="6"/>
  <c r="BX49" i="6"/>
  <c r="BY49" i="6"/>
  <c r="BH47" i="6"/>
  <c r="BH52" i="6" s="1"/>
  <c r="BH58" i="6" s="1"/>
  <c r="BK9" i="6"/>
  <c r="BQ9" i="6" s="1"/>
  <c r="BP9" i="5"/>
  <c r="BV9" i="5" s="1"/>
  <c r="BL48" i="5"/>
  <c r="BL53" i="5" s="1"/>
  <c r="BL59" i="5" s="1"/>
  <c r="CI50" i="5"/>
  <c r="CH50" i="5"/>
  <c r="CM50" i="5"/>
  <c r="BU9" i="6" l="1"/>
  <c r="BQ47" i="6"/>
  <c r="BQ52" i="6" s="1"/>
  <c r="BQ58" i="6" s="1"/>
  <c r="BR9" i="5"/>
  <c r="BZ9" i="5"/>
  <c r="BV48" i="5"/>
  <c r="BV53" i="5" s="1"/>
  <c r="BV59" i="5" s="1"/>
  <c r="BK47" i="6"/>
  <c r="BK52" i="6" s="1"/>
  <c r="BK58" i="6" s="1"/>
  <c r="BX52" i="6"/>
  <c r="BX58" i="6" s="1"/>
  <c r="BZ49" i="6"/>
  <c r="BP48" i="5"/>
  <c r="BP53" i="5" s="1"/>
  <c r="BP59" i="5" s="1"/>
  <c r="BZ48" i="5" l="1"/>
  <c r="BZ53" i="5" s="1"/>
  <c r="BZ59" i="5" s="1"/>
  <c r="CH9" i="5"/>
  <c r="BY9" i="6"/>
  <c r="BU47" i="6"/>
  <c r="BU52" i="6" s="1"/>
  <c r="BU58" i="6" s="1"/>
  <c r="CB9" i="5"/>
  <c r="CB48" i="5" s="1"/>
  <c r="CB53" i="5" s="1"/>
  <c r="CB59" i="5" s="1"/>
  <c r="BY47" i="6"/>
  <c r="BZ9" i="6"/>
  <c r="BZ47" i="6" s="1"/>
  <c r="BZ52" i="6" s="1"/>
  <c r="BZ58" i="6" s="1"/>
  <c r="BR48" i="5"/>
  <c r="BR53" i="5" s="1"/>
  <c r="BR59" i="5" s="1"/>
  <c r="BU9" i="5"/>
  <c r="CA9" i="5" s="1"/>
  <c r="CH48" i="5" l="1"/>
  <c r="CH53" i="5" s="1"/>
  <c r="CH59" i="5" s="1"/>
  <c r="CA48" i="5"/>
  <c r="CA53" i="5" s="1"/>
  <c r="CA59" i="5" s="1"/>
  <c r="CE9" i="5"/>
  <c r="BY52" i="6"/>
  <c r="BY58" i="6" s="1"/>
  <c r="BU48" i="5"/>
  <c r="BU53" i="5" s="1"/>
  <c r="BU59" i="5" s="1"/>
  <c r="CE48" i="5" l="1"/>
  <c r="CE53" i="5" s="1"/>
  <c r="CE59" i="5" s="1"/>
  <c r="CI9" i="5"/>
  <c r="CJ9" i="5" s="1"/>
  <c r="CI48" i="5"/>
  <c r="CJ48" i="5"/>
  <c r="CJ53" i="5" s="1"/>
  <c r="CJ59" i="5" s="1"/>
  <c r="CI53" i="5" l="1"/>
  <c r="CI59" i="5" s="1"/>
  <c r="BC64" i="1" l="1"/>
  <c r="BM64" i="1" s="1"/>
  <c r="BT47" i="1" l="1"/>
  <c r="BT52" i="1" s="1"/>
  <c r="BT58" i="1" s="1"/>
  <c r="BS47" i="1"/>
  <c r="BS52" i="1" s="1"/>
  <c r="BS58" i="1" s="1"/>
  <c r="BO47" i="1"/>
  <c r="BO52" i="1" s="1"/>
  <c r="BO58" i="1" s="1"/>
  <c r="BN47" i="1"/>
  <c r="BN52" i="1" s="1"/>
  <c r="BN58" i="1" s="1"/>
  <c r="BM47" i="1"/>
  <c r="BM52" i="1" s="1"/>
  <c r="BM58" i="1" s="1"/>
  <c r="BZ76" i="1" l="1"/>
  <c r="M76" i="1"/>
  <c r="S76" i="1" s="1"/>
  <c r="W76" i="1" s="1"/>
  <c r="AC76" i="1" s="1"/>
  <c r="AG76" i="1" s="1"/>
  <c r="AM76" i="1" s="1"/>
  <c r="AQ76" i="1" s="1"/>
  <c r="AW76" i="1" s="1"/>
  <c r="BA76" i="1" s="1"/>
  <c r="BG76" i="1" s="1"/>
  <c r="BK76" i="1" s="1"/>
  <c r="BY76" i="1" s="1"/>
  <c r="H76" i="1"/>
  <c r="N76" i="1" s="1"/>
  <c r="R76" i="1" s="1"/>
  <c r="X76" i="1" s="1"/>
  <c r="AB76" i="1" s="1"/>
  <c r="AH76" i="1" s="1"/>
  <c r="AL76" i="1" s="1"/>
  <c r="AR76" i="1" s="1"/>
  <c r="AV76" i="1" s="1"/>
  <c r="BB76" i="1" s="1"/>
  <c r="BF76" i="1" s="1"/>
  <c r="BZ75" i="1"/>
  <c r="M75" i="1"/>
  <c r="S75" i="1" s="1"/>
  <c r="W75" i="1" s="1"/>
  <c r="AC75" i="1" s="1"/>
  <c r="AG75" i="1" s="1"/>
  <c r="AM75" i="1" s="1"/>
  <c r="AQ75" i="1" s="1"/>
  <c r="AW75" i="1" s="1"/>
  <c r="BA75" i="1" s="1"/>
  <c r="BG75" i="1" s="1"/>
  <c r="BK75" i="1" s="1"/>
  <c r="BY75" i="1" s="1"/>
  <c r="H75" i="1"/>
  <c r="N75" i="1" s="1"/>
  <c r="R75" i="1" s="1"/>
  <c r="X75" i="1" s="1"/>
  <c r="AB75" i="1" s="1"/>
  <c r="AH75" i="1" s="1"/>
  <c r="AL75" i="1" s="1"/>
  <c r="AR75" i="1" s="1"/>
  <c r="AV75" i="1" s="1"/>
  <c r="BB75" i="1" s="1"/>
  <c r="BF75" i="1" s="1"/>
  <c r="BZ74" i="1"/>
  <c r="M74" i="1"/>
  <c r="S74" i="1" s="1"/>
  <c r="W74" i="1" s="1"/>
  <c r="AC74" i="1" s="1"/>
  <c r="AG74" i="1" s="1"/>
  <c r="AM74" i="1" s="1"/>
  <c r="AQ74" i="1" s="1"/>
  <c r="AW74" i="1" s="1"/>
  <c r="BA74" i="1" s="1"/>
  <c r="BG74" i="1" s="1"/>
  <c r="BK74" i="1" s="1"/>
  <c r="BY74" i="1" s="1"/>
  <c r="H74" i="1"/>
  <c r="N74" i="1" s="1"/>
  <c r="R74" i="1" s="1"/>
  <c r="X74" i="1" s="1"/>
  <c r="AB74" i="1" s="1"/>
  <c r="AH74" i="1" s="1"/>
  <c r="AL74" i="1" s="1"/>
  <c r="AR74" i="1" s="1"/>
  <c r="AV74" i="1" s="1"/>
  <c r="BB74" i="1" s="1"/>
  <c r="BF74" i="1" s="1"/>
  <c r="BZ73" i="1"/>
  <c r="M73" i="1"/>
  <c r="S73" i="1" s="1"/>
  <c r="W73" i="1" s="1"/>
  <c r="AC73" i="1" s="1"/>
  <c r="AG73" i="1" s="1"/>
  <c r="AM73" i="1" s="1"/>
  <c r="AQ73" i="1" s="1"/>
  <c r="AW73" i="1" s="1"/>
  <c r="BA73" i="1" s="1"/>
  <c r="BG73" i="1" s="1"/>
  <c r="BK73" i="1" s="1"/>
  <c r="BY73" i="1" s="1"/>
  <c r="H73" i="1"/>
  <c r="N73" i="1" s="1"/>
  <c r="R73" i="1" s="1"/>
  <c r="X73" i="1" s="1"/>
  <c r="AB73" i="1" s="1"/>
  <c r="AH73" i="1" s="1"/>
  <c r="AL73" i="1" s="1"/>
  <c r="AR73" i="1" s="1"/>
  <c r="AV73" i="1" s="1"/>
  <c r="BB73" i="1" s="1"/>
  <c r="BF73" i="1" s="1"/>
  <c r="BZ72" i="1"/>
  <c r="M72" i="1"/>
  <c r="S72" i="1" s="1"/>
  <c r="W72" i="1" s="1"/>
  <c r="AC72" i="1" s="1"/>
  <c r="AG72" i="1" s="1"/>
  <c r="AM72" i="1" s="1"/>
  <c r="AQ72" i="1" s="1"/>
  <c r="AW72" i="1" s="1"/>
  <c r="BA72" i="1" s="1"/>
  <c r="BG72" i="1" s="1"/>
  <c r="BK72" i="1" s="1"/>
  <c r="BY72" i="1" s="1"/>
  <c r="H72" i="1"/>
  <c r="N72" i="1" s="1"/>
  <c r="R72" i="1" s="1"/>
  <c r="X72" i="1" s="1"/>
  <c r="AB72" i="1" s="1"/>
  <c r="AH72" i="1" s="1"/>
  <c r="AL72" i="1" s="1"/>
  <c r="AR72" i="1" s="1"/>
  <c r="AV72" i="1" s="1"/>
  <c r="BB72" i="1" s="1"/>
  <c r="BF72" i="1" s="1"/>
  <c r="BZ71" i="1"/>
  <c r="M71" i="1"/>
  <c r="S71" i="1" s="1"/>
  <c r="W71" i="1" s="1"/>
  <c r="AC71" i="1" s="1"/>
  <c r="AG71" i="1" s="1"/>
  <c r="AM71" i="1" s="1"/>
  <c r="AQ71" i="1" s="1"/>
  <c r="AW71" i="1" s="1"/>
  <c r="BA71" i="1" s="1"/>
  <c r="BG71" i="1" s="1"/>
  <c r="BK71" i="1" s="1"/>
  <c r="BY71" i="1" s="1"/>
  <c r="H71" i="1"/>
  <c r="N71" i="1" s="1"/>
  <c r="R71" i="1" s="1"/>
  <c r="X71" i="1" s="1"/>
  <c r="AB71" i="1" s="1"/>
  <c r="AH71" i="1" s="1"/>
  <c r="AL71" i="1" s="1"/>
  <c r="AR71" i="1" s="1"/>
  <c r="AV71" i="1" s="1"/>
  <c r="BB71" i="1" s="1"/>
  <c r="BF71" i="1" s="1"/>
  <c r="BZ70" i="1"/>
  <c r="M70" i="1"/>
  <c r="S70" i="1" s="1"/>
  <c r="W70" i="1" s="1"/>
  <c r="AC70" i="1" s="1"/>
  <c r="AG70" i="1" s="1"/>
  <c r="AM70" i="1" s="1"/>
  <c r="AQ70" i="1" s="1"/>
  <c r="AW70" i="1" s="1"/>
  <c r="BA70" i="1" s="1"/>
  <c r="BG70" i="1" s="1"/>
  <c r="BK70" i="1" s="1"/>
  <c r="BY70" i="1" s="1"/>
  <c r="H70" i="1"/>
  <c r="N70" i="1" s="1"/>
  <c r="R70" i="1" s="1"/>
  <c r="X70" i="1" s="1"/>
  <c r="AB70" i="1" s="1"/>
  <c r="AH70" i="1" s="1"/>
  <c r="AL70" i="1" s="1"/>
  <c r="AR70" i="1" s="1"/>
  <c r="AV70" i="1" s="1"/>
  <c r="BB70" i="1" s="1"/>
  <c r="BF70" i="1" s="1"/>
  <c r="BZ69" i="1"/>
  <c r="M69" i="1"/>
  <c r="S69" i="1" s="1"/>
  <c r="W69" i="1" s="1"/>
  <c r="AC69" i="1" s="1"/>
  <c r="AG69" i="1" s="1"/>
  <c r="AM69" i="1" s="1"/>
  <c r="AQ69" i="1" s="1"/>
  <c r="AW69" i="1" s="1"/>
  <c r="BA69" i="1" s="1"/>
  <c r="BG69" i="1" s="1"/>
  <c r="BK69" i="1" s="1"/>
  <c r="BY69" i="1" s="1"/>
  <c r="H69" i="1"/>
  <c r="N69" i="1" s="1"/>
  <c r="R69" i="1" s="1"/>
  <c r="X69" i="1" s="1"/>
  <c r="AB69" i="1" s="1"/>
  <c r="AH69" i="1" s="1"/>
  <c r="AL69" i="1" s="1"/>
  <c r="AR69" i="1" s="1"/>
  <c r="AV69" i="1" s="1"/>
  <c r="BB69" i="1" s="1"/>
  <c r="BF69" i="1" s="1"/>
  <c r="BZ68" i="1"/>
  <c r="M68" i="1"/>
  <c r="S68" i="1" s="1"/>
  <c r="W68" i="1" s="1"/>
  <c r="AC68" i="1" s="1"/>
  <c r="AG68" i="1" s="1"/>
  <c r="AM68" i="1" s="1"/>
  <c r="AQ68" i="1" s="1"/>
  <c r="AW68" i="1" s="1"/>
  <c r="BA68" i="1" s="1"/>
  <c r="BG68" i="1" s="1"/>
  <c r="BK68" i="1" s="1"/>
  <c r="BY68" i="1" s="1"/>
  <c r="H68" i="1"/>
  <c r="N68" i="1" s="1"/>
  <c r="R68" i="1" s="1"/>
  <c r="X68" i="1" s="1"/>
  <c r="AB68" i="1" s="1"/>
  <c r="AH68" i="1" s="1"/>
  <c r="AL68" i="1" s="1"/>
  <c r="AR68" i="1" s="1"/>
  <c r="AV68" i="1" s="1"/>
  <c r="BB68" i="1" s="1"/>
  <c r="BF68" i="1" s="1"/>
  <c r="BZ67" i="1"/>
  <c r="M67" i="1"/>
  <c r="S67" i="1" s="1"/>
  <c r="W67" i="1" s="1"/>
  <c r="AC67" i="1" s="1"/>
  <c r="AG67" i="1" s="1"/>
  <c r="AM67" i="1" s="1"/>
  <c r="AQ67" i="1" s="1"/>
  <c r="AW67" i="1" s="1"/>
  <c r="BA67" i="1" s="1"/>
  <c r="BG67" i="1" s="1"/>
  <c r="BK67" i="1" s="1"/>
  <c r="BY67" i="1" s="1"/>
  <c r="H67" i="1"/>
  <c r="N67" i="1" s="1"/>
  <c r="R67" i="1" s="1"/>
  <c r="X67" i="1" s="1"/>
  <c r="AB67" i="1" s="1"/>
  <c r="AH67" i="1" s="1"/>
  <c r="AL67" i="1" s="1"/>
  <c r="AR67" i="1" s="1"/>
  <c r="AV67" i="1" s="1"/>
  <c r="BB67" i="1" s="1"/>
  <c r="BF67" i="1" s="1"/>
  <c r="BZ66" i="1"/>
  <c r="M66" i="1"/>
  <c r="S66" i="1" s="1"/>
  <c r="W66" i="1" s="1"/>
  <c r="AC66" i="1" s="1"/>
  <c r="AG66" i="1" s="1"/>
  <c r="AM66" i="1" s="1"/>
  <c r="AQ66" i="1" s="1"/>
  <c r="AW66" i="1" s="1"/>
  <c r="BA66" i="1" s="1"/>
  <c r="BG66" i="1" s="1"/>
  <c r="BK66" i="1" s="1"/>
  <c r="BY66" i="1" s="1"/>
  <c r="H66" i="1"/>
  <c r="N66" i="1" s="1"/>
  <c r="R66" i="1" s="1"/>
  <c r="X66" i="1" s="1"/>
  <c r="AB66" i="1" s="1"/>
  <c r="AH66" i="1" s="1"/>
  <c r="AL66" i="1" s="1"/>
  <c r="AR66" i="1" s="1"/>
  <c r="AV66" i="1" s="1"/>
  <c r="BB66" i="1" s="1"/>
  <c r="BF66" i="1" s="1"/>
  <c r="BZ65" i="1"/>
  <c r="M65" i="1"/>
  <c r="S65" i="1" s="1"/>
  <c r="W65" i="1" s="1"/>
  <c r="AC65" i="1" s="1"/>
  <c r="AG65" i="1" s="1"/>
  <c r="AM65" i="1" s="1"/>
  <c r="AQ65" i="1" s="1"/>
  <c r="AW65" i="1" s="1"/>
  <c r="BA65" i="1" s="1"/>
  <c r="BG65" i="1" s="1"/>
  <c r="BK65" i="1" s="1"/>
  <c r="BY65" i="1" s="1"/>
  <c r="H65" i="1"/>
  <c r="N65" i="1" s="1"/>
  <c r="R65" i="1" s="1"/>
  <c r="X65" i="1" s="1"/>
  <c r="AB65" i="1" s="1"/>
  <c r="AH65" i="1" s="1"/>
  <c r="AL65" i="1" s="1"/>
  <c r="AR65" i="1" s="1"/>
  <c r="AV65" i="1" s="1"/>
  <c r="BB65" i="1" s="1"/>
  <c r="BF65" i="1" s="1"/>
  <c r="BX65" i="1" s="1"/>
  <c r="BZ64" i="1"/>
  <c r="M64" i="1"/>
  <c r="S64" i="1" s="1"/>
  <c r="W64" i="1" s="1"/>
  <c r="AC64" i="1" s="1"/>
  <c r="AG64" i="1" s="1"/>
  <c r="AM64" i="1" s="1"/>
  <c r="AQ64" i="1" s="1"/>
  <c r="AW64" i="1" s="1"/>
  <c r="BA64" i="1" s="1"/>
  <c r="BG64" i="1" s="1"/>
  <c r="BK64" i="1" s="1"/>
  <c r="H64" i="1"/>
  <c r="N64" i="1" s="1"/>
  <c r="R64" i="1" s="1"/>
  <c r="X64" i="1" s="1"/>
  <c r="AB64" i="1" s="1"/>
  <c r="AH64" i="1" s="1"/>
  <c r="AL64" i="1" s="1"/>
  <c r="AR64" i="1" s="1"/>
  <c r="AV64" i="1" s="1"/>
  <c r="BZ63" i="1"/>
  <c r="M63" i="1"/>
  <c r="S63" i="1" s="1"/>
  <c r="W63" i="1" s="1"/>
  <c r="AC63" i="1" s="1"/>
  <c r="AG63" i="1" s="1"/>
  <c r="AM63" i="1" s="1"/>
  <c r="AQ63" i="1" s="1"/>
  <c r="AW63" i="1" s="1"/>
  <c r="BA63" i="1" s="1"/>
  <c r="BG63" i="1" s="1"/>
  <c r="BK63" i="1" s="1"/>
  <c r="H63" i="1"/>
  <c r="N63" i="1" s="1"/>
  <c r="R63" i="1" s="1"/>
  <c r="X63" i="1" s="1"/>
  <c r="AB63" i="1" s="1"/>
  <c r="AH63" i="1" s="1"/>
  <c r="AL63" i="1" s="1"/>
  <c r="AR63" i="1" s="1"/>
  <c r="AV63" i="1" s="1"/>
  <c r="BB63" i="1" s="1"/>
  <c r="BF63" i="1" s="1"/>
  <c r="BL63" i="1" s="1"/>
  <c r="BP63" i="1" s="1"/>
  <c r="BX63" i="1" s="1"/>
  <c r="M62" i="1"/>
  <c r="S62" i="1" s="1"/>
  <c r="W62" i="1" s="1"/>
  <c r="AC62" i="1" s="1"/>
  <c r="AG62" i="1" s="1"/>
  <c r="AM62" i="1" s="1"/>
  <c r="AQ62" i="1" s="1"/>
  <c r="AW62" i="1" s="1"/>
  <c r="BA62" i="1" s="1"/>
  <c r="BG62" i="1" s="1"/>
  <c r="BK62" i="1" s="1"/>
  <c r="H62" i="1"/>
  <c r="N62" i="1" s="1"/>
  <c r="R62" i="1" s="1"/>
  <c r="X62" i="1" s="1"/>
  <c r="AB62" i="1" s="1"/>
  <c r="AH62" i="1" s="1"/>
  <c r="AL62" i="1" s="1"/>
  <c r="AR62" i="1" s="1"/>
  <c r="AV62" i="1" s="1"/>
  <c r="BB62" i="1" s="1"/>
  <c r="BF62" i="1" s="1"/>
  <c r="BL62" i="1" s="1"/>
  <c r="BP62" i="1" s="1"/>
  <c r="BX62" i="1" s="1"/>
  <c r="M61" i="1"/>
  <c r="S61" i="1" s="1"/>
  <c r="W61" i="1" s="1"/>
  <c r="AC61" i="1" s="1"/>
  <c r="AG61" i="1" s="1"/>
  <c r="AM61" i="1" s="1"/>
  <c r="AQ61" i="1" s="1"/>
  <c r="AW61" i="1" s="1"/>
  <c r="BA61" i="1" s="1"/>
  <c r="BG61" i="1" s="1"/>
  <c r="BK61" i="1" s="1"/>
  <c r="H61" i="1"/>
  <c r="N61" i="1" s="1"/>
  <c r="R61" i="1" s="1"/>
  <c r="X61" i="1" s="1"/>
  <c r="AB61" i="1" s="1"/>
  <c r="AH61" i="1" s="1"/>
  <c r="AL61" i="1" s="1"/>
  <c r="AR61" i="1" s="1"/>
  <c r="AV61" i="1" s="1"/>
  <c r="BB61" i="1" s="1"/>
  <c r="BF61" i="1" s="1"/>
  <c r="BL61" i="1" s="1"/>
  <c r="BP61" i="1" s="1"/>
  <c r="BX61" i="1" s="1"/>
  <c r="M60" i="1"/>
  <c r="S60" i="1" s="1"/>
  <c r="W60" i="1" s="1"/>
  <c r="AC60" i="1" s="1"/>
  <c r="AG60" i="1" s="1"/>
  <c r="AM60" i="1" s="1"/>
  <c r="AQ60" i="1" s="1"/>
  <c r="AW60" i="1" s="1"/>
  <c r="BA60" i="1" s="1"/>
  <c r="BG60" i="1" s="1"/>
  <c r="BK60" i="1" s="1"/>
  <c r="H60" i="1"/>
  <c r="N60" i="1" s="1"/>
  <c r="R60" i="1" s="1"/>
  <c r="X60" i="1" s="1"/>
  <c r="AB60" i="1" s="1"/>
  <c r="AH60" i="1" s="1"/>
  <c r="AL60" i="1" s="1"/>
  <c r="AR60" i="1" s="1"/>
  <c r="AV60" i="1" s="1"/>
  <c r="BB60" i="1" s="1"/>
  <c r="BF60" i="1" s="1"/>
  <c r="BL60" i="1" s="1"/>
  <c r="BP60" i="1" s="1"/>
  <c r="BX60" i="1" s="1"/>
  <c r="M55" i="1"/>
  <c r="S55" i="1" s="1"/>
  <c r="W55" i="1" s="1"/>
  <c r="AC55" i="1" s="1"/>
  <c r="AG55" i="1" s="1"/>
  <c r="AM55" i="1" s="1"/>
  <c r="AQ55" i="1" s="1"/>
  <c r="AW55" i="1" s="1"/>
  <c r="BA55" i="1" s="1"/>
  <c r="BG55" i="1" s="1"/>
  <c r="BK55" i="1" s="1"/>
  <c r="H55" i="1"/>
  <c r="N55" i="1" s="1"/>
  <c r="R55" i="1" s="1"/>
  <c r="X55" i="1" s="1"/>
  <c r="AB55" i="1" s="1"/>
  <c r="AH55" i="1" s="1"/>
  <c r="AL55" i="1" s="1"/>
  <c r="AR55" i="1" s="1"/>
  <c r="AV55" i="1" s="1"/>
  <c r="BZ50" i="1"/>
  <c r="M50" i="1"/>
  <c r="S50" i="1" s="1"/>
  <c r="W50" i="1" s="1"/>
  <c r="AC50" i="1" s="1"/>
  <c r="AG50" i="1" s="1"/>
  <c r="AM50" i="1" s="1"/>
  <c r="AQ50" i="1" s="1"/>
  <c r="AW50" i="1" s="1"/>
  <c r="BA50" i="1" s="1"/>
  <c r="BG50" i="1" s="1"/>
  <c r="BK50" i="1" s="1"/>
  <c r="H50" i="1"/>
  <c r="N50" i="1" s="1"/>
  <c r="R50" i="1" s="1"/>
  <c r="X50" i="1" s="1"/>
  <c r="AB50" i="1" s="1"/>
  <c r="AH50" i="1" s="1"/>
  <c r="AL50" i="1" s="1"/>
  <c r="AR50" i="1" s="1"/>
  <c r="AV50" i="1" s="1"/>
  <c r="BB50" i="1" s="1"/>
  <c r="BF50" i="1" s="1"/>
  <c r="BL50" i="1" s="1"/>
  <c r="BP50" i="1" s="1"/>
  <c r="BX50" i="1" s="1"/>
  <c r="BZ49" i="1"/>
  <c r="M49" i="1"/>
  <c r="S49" i="1" s="1"/>
  <c r="W49" i="1" s="1"/>
  <c r="H49" i="1"/>
  <c r="AH48" i="1"/>
  <c r="AC48" i="1"/>
  <c r="X48" i="1"/>
  <c r="S48" i="1"/>
  <c r="N48" i="1"/>
  <c r="BW47" i="1"/>
  <c r="BW52" i="1" s="1"/>
  <c r="BW58" i="1" s="1"/>
  <c r="BV47" i="1"/>
  <c r="BV52" i="1" s="1"/>
  <c r="BV58" i="1" s="1"/>
  <c r="BJ47" i="1"/>
  <c r="BJ52" i="1" s="1"/>
  <c r="BJ58" i="1" s="1"/>
  <c r="BI47" i="1"/>
  <c r="BI52" i="1" s="1"/>
  <c r="BI58" i="1" s="1"/>
  <c r="BE47" i="1"/>
  <c r="BE52" i="1" s="1"/>
  <c r="BE58" i="1" s="1"/>
  <c r="BD47" i="1"/>
  <c r="BD52" i="1" s="1"/>
  <c r="BD58" i="1" s="1"/>
  <c r="BC47" i="1"/>
  <c r="BC52" i="1" s="1"/>
  <c r="BC58" i="1" s="1"/>
  <c r="AZ47" i="1"/>
  <c r="AZ52" i="1" s="1"/>
  <c r="AZ58" i="1" s="1"/>
  <c r="AY47" i="1"/>
  <c r="AY52" i="1" s="1"/>
  <c r="AY58" i="1" s="1"/>
  <c r="AX47" i="1"/>
  <c r="AX52" i="1" s="1"/>
  <c r="AX58" i="1" s="1"/>
  <c r="AU47" i="1"/>
  <c r="AU52" i="1" s="1"/>
  <c r="AU58" i="1" s="1"/>
  <c r="AT47" i="1"/>
  <c r="AT52" i="1" s="1"/>
  <c r="AT58" i="1" s="1"/>
  <c r="AS47" i="1"/>
  <c r="AS52" i="1" s="1"/>
  <c r="AS58" i="1" s="1"/>
  <c r="AP47" i="1"/>
  <c r="AP52" i="1" s="1"/>
  <c r="AP58" i="1" s="1"/>
  <c r="AO47" i="1"/>
  <c r="AO52" i="1" s="1"/>
  <c r="AO58" i="1" s="1"/>
  <c r="AN47" i="1"/>
  <c r="AN52" i="1" s="1"/>
  <c r="AN58" i="1" s="1"/>
  <c r="AK47" i="1"/>
  <c r="AK52" i="1" s="1"/>
  <c r="AK58" i="1" s="1"/>
  <c r="AJ47" i="1"/>
  <c r="AJ52" i="1" s="1"/>
  <c r="AJ58" i="1" s="1"/>
  <c r="AI47" i="1"/>
  <c r="AI52" i="1" s="1"/>
  <c r="AI58" i="1" s="1"/>
  <c r="AF47" i="1"/>
  <c r="AF52" i="1" s="1"/>
  <c r="AF58" i="1" s="1"/>
  <c r="AE47" i="1"/>
  <c r="AE52" i="1" s="1"/>
  <c r="AE58" i="1" s="1"/>
  <c r="AD47" i="1"/>
  <c r="AD52" i="1" s="1"/>
  <c r="AD58" i="1" s="1"/>
  <c r="AA47" i="1"/>
  <c r="AA52" i="1" s="1"/>
  <c r="AA58" i="1" s="1"/>
  <c r="Z47" i="1"/>
  <c r="Z52" i="1" s="1"/>
  <c r="Z58" i="1" s="1"/>
  <c r="Y47" i="1"/>
  <c r="Y52" i="1" s="1"/>
  <c r="Y58" i="1" s="1"/>
  <c r="V47" i="1"/>
  <c r="V52" i="1" s="1"/>
  <c r="V58" i="1" s="1"/>
  <c r="U47" i="1"/>
  <c r="U52" i="1" s="1"/>
  <c r="U58" i="1" s="1"/>
  <c r="T47" i="1"/>
  <c r="T52" i="1" s="1"/>
  <c r="T58" i="1" s="1"/>
  <c r="Q47" i="1"/>
  <c r="Q52" i="1" s="1"/>
  <c r="Q58" i="1" s="1"/>
  <c r="P47" i="1"/>
  <c r="P52" i="1" s="1"/>
  <c r="P58" i="1" s="1"/>
  <c r="O47" i="1"/>
  <c r="O52" i="1" s="1"/>
  <c r="O58" i="1" s="1"/>
  <c r="L47" i="1"/>
  <c r="L52" i="1" s="1"/>
  <c r="L58" i="1" s="1"/>
  <c r="K47" i="1"/>
  <c r="K52" i="1" s="1"/>
  <c r="K58" i="1" s="1"/>
  <c r="J47" i="1"/>
  <c r="J52" i="1" s="1"/>
  <c r="J58" i="1" s="1"/>
  <c r="M44" i="1"/>
  <c r="S44" i="1" s="1"/>
  <c r="W44" i="1" s="1"/>
  <c r="AC44" i="1" s="1"/>
  <c r="AG44" i="1" s="1"/>
  <c r="AM44" i="1" s="1"/>
  <c r="AQ44" i="1" s="1"/>
  <c r="AW44" i="1" s="1"/>
  <c r="BA44" i="1" s="1"/>
  <c r="BG44" i="1" s="1"/>
  <c r="H44" i="1"/>
  <c r="N44" i="1" s="1"/>
  <c r="R44" i="1" s="1"/>
  <c r="X44" i="1" s="1"/>
  <c r="AB44" i="1" s="1"/>
  <c r="AH44" i="1" s="1"/>
  <c r="AL44" i="1" s="1"/>
  <c r="BZ43" i="1"/>
  <c r="M43" i="1"/>
  <c r="S43" i="1" s="1"/>
  <c r="W43" i="1" s="1"/>
  <c r="AC43" i="1" s="1"/>
  <c r="AG43" i="1" s="1"/>
  <c r="AM43" i="1" s="1"/>
  <c r="AQ43" i="1" s="1"/>
  <c r="AW43" i="1" s="1"/>
  <c r="BA43" i="1" s="1"/>
  <c r="BG43" i="1" s="1"/>
  <c r="H43" i="1"/>
  <c r="N43" i="1" s="1"/>
  <c r="R43" i="1" s="1"/>
  <c r="X43" i="1" s="1"/>
  <c r="AB43" i="1" s="1"/>
  <c r="AH43" i="1" s="1"/>
  <c r="AL43" i="1" s="1"/>
  <c r="AR43" i="1" s="1"/>
  <c r="AV43" i="1" s="1"/>
  <c r="M42" i="1"/>
  <c r="S42" i="1" s="1"/>
  <c r="W42" i="1" s="1"/>
  <c r="AC42" i="1" s="1"/>
  <c r="AG42" i="1" s="1"/>
  <c r="AM42" i="1" s="1"/>
  <c r="AQ42" i="1" s="1"/>
  <c r="AW42" i="1" s="1"/>
  <c r="BA42" i="1" s="1"/>
  <c r="BG42" i="1" s="1"/>
  <c r="H42" i="1"/>
  <c r="N42" i="1" s="1"/>
  <c r="R42" i="1" s="1"/>
  <c r="X42" i="1" s="1"/>
  <c r="AB42" i="1" s="1"/>
  <c r="AH42" i="1" s="1"/>
  <c r="AL42" i="1" s="1"/>
  <c r="AR42" i="1" s="1"/>
  <c r="AV42" i="1" s="1"/>
  <c r="M40" i="1"/>
  <c r="S40" i="1" s="1"/>
  <c r="W40" i="1" s="1"/>
  <c r="AC40" i="1" s="1"/>
  <c r="AG40" i="1" s="1"/>
  <c r="AM40" i="1" s="1"/>
  <c r="AQ40" i="1" s="1"/>
  <c r="AW40" i="1" s="1"/>
  <c r="BA40" i="1" s="1"/>
  <c r="BG40" i="1" s="1"/>
  <c r="H40" i="1"/>
  <c r="N40" i="1" s="1"/>
  <c r="R40" i="1" s="1"/>
  <c r="X40" i="1" s="1"/>
  <c r="AB40" i="1" s="1"/>
  <c r="AH40" i="1" s="1"/>
  <c r="AL40" i="1" s="1"/>
  <c r="AR40" i="1" s="1"/>
  <c r="AV40" i="1" s="1"/>
  <c r="M39" i="1"/>
  <c r="S39" i="1" s="1"/>
  <c r="W39" i="1" s="1"/>
  <c r="AC39" i="1" s="1"/>
  <c r="AG39" i="1" s="1"/>
  <c r="AM39" i="1" s="1"/>
  <c r="AQ39" i="1" s="1"/>
  <c r="AW39" i="1" s="1"/>
  <c r="BA39" i="1" s="1"/>
  <c r="BG39" i="1" s="1"/>
  <c r="H39" i="1"/>
  <c r="N39" i="1" s="1"/>
  <c r="R39" i="1" s="1"/>
  <c r="X39" i="1" s="1"/>
  <c r="AB39" i="1" s="1"/>
  <c r="AH39" i="1" s="1"/>
  <c r="AL39" i="1" s="1"/>
  <c r="AR39" i="1" s="1"/>
  <c r="AV39" i="1" s="1"/>
  <c r="M38" i="1"/>
  <c r="S38" i="1" s="1"/>
  <c r="W38" i="1" s="1"/>
  <c r="AC38" i="1" s="1"/>
  <c r="AG38" i="1" s="1"/>
  <c r="AM38" i="1" s="1"/>
  <c r="AQ38" i="1" s="1"/>
  <c r="AW38" i="1" s="1"/>
  <c r="BA38" i="1" s="1"/>
  <c r="BG38" i="1" s="1"/>
  <c r="H38" i="1"/>
  <c r="N38" i="1" s="1"/>
  <c r="R38" i="1" s="1"/>
  <c r="X38" i="1" s="1"/>
  <c r="AB38" i="1" s="1"/>
  <c r="AH38" i="1" s="1"/>
  <c r="AL38" i="1" s="1"/>
  <c r="AR38" i="1" s="1"/>
  <c r="AV38" i="1" s="1"/>
  <c r="M37" i="1"/>
  <c r="S37" i="1" s="1"/>
  <c r="W37" i="1" s="1"/>
  <c r="AC37" i="1" s="1"/>
  <c r="AG37" i="1" s="1"/>
  <c r="AM37" i="1" s="1"/>
  <c r="AQ37" i="1" s="1"/>
  <c r="AW37" i="1" s="1"/>
  <c r="BA37" i="1" s="1"/>
  <c r="BG37" i="1" s="1"/>
  <c r="H37" i="1"/>
  <c r="N37" i="1" s="1"/>
  <c r="R37" i="1" s="1"/>
  <c r="X37" i="1" s="1"/>
  <c r="AB37" i="1" s="1"/>
  <c r="AH37" i="1" s="1"/>
  <c r="AL37" i="1" s="1"/>
  <c r="AR37" i="1" s="1"/>
  <c r="AV37" i="1" s="1"/>
  <c r="M36" i="1"/>
  <c r="S36" i="1" s="1"/>
  <c r="W36" i="1" s="1"/>
  <c r="AC36" i="1" s="1"/>
  <c r="AG36" i="1" s="1"/>
  <c r="AM36" i="1" s="1"/>
  <c r="AQ36" i="1" s="1"/>
  <c r="AW36" i="1" s="1"/>
  <c r="BA36" i="1" s="1"/>
  <c r="BG36" i="1" s="1"/>
  <c r="H36" i="1"/>
  <c r="N36" i="1" s="1"/>
  <c r="R36" i="1" s="1"/>
  <c r="X36" i="1" s="1"/>
  <c r="AB36" i="1" s="1"/>
  <c r="AH36" i="1" s="1"/>
  <c r="AL36" i="1" s="1"/>
  <c r="AR36" i="1" s="1"/>
  <c r="AV36" i="1" s="1"/>
  <c r="M35" i="1"/>
  <c r="S35" i="1" s="1"/>
  <c r="W35" i="1" s="1"/>
  <c r="AC35" i="1" s="1"/>
  <c r="AG35" i="1" s="1"/>
  <c r="AM35" i="1" s="1"/>
  <c r="AQ35" i="1" s="1"/>
  <c r="AW35" i="1" s="1"/>
  <c r="BA35" i="1" s="1"/>
  <c r="BG35" i="1" s="1"/>
  <c r="H35" i="1"/>
  <c r="N35" i="1" s="1"/>
  <c r="R35" i="1" s="1"/>
  <c r="X35" i="1" s="1"/>
  <c r="AB35" i="1" s="1"/>
  <c r="AH35" i="1" s="1"/>
  <c r="AL35" i="1" s="1"/>
  <c r="AR35" i="1" s="1"/>
  <c r="AV35" i="1" s="1"/>
  <c r="M34" i="1"/>
  <c r="S34" i="1" s="1"/>
  <c r="W34" i="1" s="1"/>
  <c r="AC34" i="1" s="1"/>
  <c r="AG34" i="1" s="1"/>
  <c r="AM34" i="1" s="1"/>
  <c r="AQ34" i="1" s="1"/>
  <c r="AW34" i="1" s="1"/>
  <c r="BA34" i="1" s="1"/>
  <c r="BG34" i="1" s="1"/>
  <c r="H34" i="1"/>
  <c r="N34" i="1" s="1"/>
  <c r="R34" i="1" s="1"/>
  <c r="X34" i="1" s="1"/>
  <c r="AB34" i="1" s="1"/>
  <c r="AH34" i="1" s="1"/>
  <c r="AL34" i="1" s="1"/>
  <c r="AR34" i="1" s="1"/>
  <c r="AV34" i="1" s="1"/>
  <c r="BZ33" i="1"/>
  <c r="M33" i="1"/>
  <c r="S33" i="1" s="1"/>
  <c r="W33" i="1" s="1"/>
  <c r="AC33" i="1" s="1"/>
  <c r="AG33" i="1" s="1"/>
  <c r="AM33" i="1" s="1"/>
  <c r="AQ33" i="1" s="1"/>
  <c r="AW33" i="1" s="1"/>
  <c r="BA33" i="1" s="1"/>
  <c r="BG33" i="1" s="1"/>
  <c r="H33" i="1"/>
  <c r="N33" i="1" s="1"/>
  <c r="R33" i="1" s="1"/>
  <c r="X33" i="1" s="1"/>
  <c r="AB33" i="1" s="1"/>
  <c r="AH33" i="1" s="1"/>
  <c r="AL33" i="1" s="1"/>
  <c r="AR33" i="1" s="1"/>
  <c r="AV33" i="1" s="1"/>
  <c r="BZ32" i="1"/>
  <c r="M32" i="1"/>
  <c r="S32" i="1" s="1"/>
  <c r="W32" i="1" s="1"/>
  <c r="AC32" i="1" s="1"/>
  <c r="AG32" i="1" s="1"/>
  <c r="AM32" i="1" s="1"/>
  <c r="AQ32" i="1" s="1"/>
  <c r="AW32" i="1" s="1"/>
  <c r="BA32" i="1" s="1"/>
  <c r="BG32" i="1" s="1"/>
  <c r="H32" i="1"/>
  <c r="N32" i="1" s="1"/>
  <c r="R32" i="1" s="1"/>
  <c r="X32" i="1" s="1"/>
  <c r="AB32" i="1" s="1"/>
  <c r="AH32" i="1" s="1"/>
  <c r="AL32" i="1" s="1"/>
  <c r="AR32" i="1" s="1"/>
  <c r="AV32" i="1" s="1"/>
  <c r="M31" i="1"/>
  <c r="S31" i="1" s="1"/>
  <c r="W31" i="1" s="1"/>
  <c r="AC31" i="1" s="1"/>
  <c r="AG31" i="1" s="1"/>
  <c r="AM31" i="1" s="1"/>
  <c r="AQ31" i="1" s="1"/>
  <c r="AW31" i="1" s="1"/>
  <c r="BA31" i="1" s="1"/>
  <c r="BG31" i="1" s="1"/>
  <c r="H31" i="1"/>
  <c r="N31" i="1" s="1"/>
  <c r="R31" i="1" s="1"/>
  <c r="X31" i="1" s="1"/>
  <c r="AB31" i="1" s="1"/>
  <c r="AH31" i="1" s="1"/>
  <c r="AL31" i="1" s="1"/>
  <c r="AR31" i="1" s="1"/>
  <c r="AV31" i="1" s="1"/>
  <c r="M30" i="1"/>
  <c r="S30" i="1" s="1"/>
  <c r="W30" i="1" s="1"/>
  <c r="AC30" i="1" s="1"/>
  <c r="AG30" i="1" s="1"/>
  <c r="AM30" i="1" s="1"/>
  <c r="AQ30" i="1" s="1"/>
  <c r="AW30" i="1" s="1"/>
  <c r="BA30" i="1" s="1"/>
  <c r="BG30" i="1" s="1"/>
  <c r="H30" i="1"/>
  <c r="N30" i="1" s="1"/>
  <c r="R30" i="1" s="1"/>
  <c r="X30" i="1" s="1"/>
  <c r="AB30" i="1" s="1"/>
  <c r="AH30" i="1" s="1"/>
  <c r="AL30" i="1" s="1"/>
  <c r="AR30" i="1" s="1"/>
  <c r="AV30" i="1" s="1"/>
  <c r="BZ29" i="1"/>
  <c r="M29" i="1"/>
  <c r="S29" i="1" s="1"/>
  <c r="W29" i="1" s="1"/>
  <c r="AC29" i="1" s="1"/>
  <c r="AG29" i="1" s="1"/>
  <c r="AM29" i="1" s="1"/>
  <c r="AQ29" i="1" s="1"/>
  <c r="AW29" i="1" s="1"/>
  <c r="BA29" i="1" s="1"/>
  <c r="BG29" i="1" s="1"/>
  <c r="H29" i="1"/>
  <c r="N29" i="1" s="1"/>
  <c r="R29" i="1" s="1"/>
  <c r="X29" i="1" s="1"/>
  <c r="AB29" i="1" s="1"/>
  <c r="AH29" i="1" s="1"/>
  <c r="AL29" i="1" s="1"/>
  <c r="AR29" i="1" s="1"/>
  <c r="AV29" i="1" s="1"/>
  <c r="BZ28" i="1"/>
  <c r="M28" i="1"/>
  <c r="S28" i="1" s="1"/>
  <c r="W28" i="1" s="1"/>
  <c r="AC28" i="1" s="1"/>
  <c r="AG28" i="1" s="1"/>
  <c r="AM28" i="1" s="1"/>
  <c r="AQ28" i="1" s="1"/>
  <c r="AW28" i="1" s="1"/>
  <c r="BA28" i="1" s="1"/>
  <c r="BG28" i="1" s="1"/>
  <c r="H28" i="1"/>
  <c r="N28" i="1" s="1"/>
  <c r="R28" i="1" s="1"/>
  <c r="X28" i="1" s="1"/>
  <c r="AB28" i="1" s="1"/>
  <c r="AH28" i="1" s="1"/>
  <c r="AL28" i="1" s="1"/>
  <c r="AR28" i="1" s="1"/>
  <c r="AV28" i="1" s="1"/>
  <c r="BZ27" i="1"/>
  <c r="M27" i="1"/>
  <c r="S27" i="1" s="1"/>
  <c r="W27" i="1" s="1"/>
  <c r="AC27" i="1" s="1"/>
  <c r="AG27" i="1" s="1"/>
  <c r="AM27" i="1" s="1"/>
  <c r="AQ27" i="1" s="1"/>
  <c r="AW27" i="1" s="1"/>
  <c r="BA27" i="1" s="1"/>
  <c r="BG27" i="1" s="1"/>
  <c r="H27" i="1"/>
  <c r="N27" i="1" s="1"/>
  <c r="R27" i="1" s="1"/>
  <c r="X27" i="1" s="1"/>
  <c r="AB27" i="1" s="1"/>
  <c r="AH27" i="1" s="1"/>
  <c r="AL27" i="1" s="1"/>
  <c r="AR27" i="1" s="1"/>
  <c r="AV27" i="1" s="1"/>
  <c r="BZ26" i="1"/>
  <c r="M26" i="1"/>
  <c r="S26" i="1" s="1"/>
  <c r="W26" i="1" s="1"/>
  <c r="AC26" i="1" s="1"/>
  <c r="AG26" i="1" s="1"/>
  <c r="AM26" i="1" s="1"/>
  <c r="AQ26" i="1" s="1"/>
  <c r="AW26" i="1" s="1"/>
  <c r="BA26" i="1" s="1"/>
  <c r="BG26" i="1" s="1"/>
  <c r="H26" i="1"/>
  <c r="N26" i="1" s="1"/>
  <c r="R26" i="1" s="1"/>
  <c r="X26" i="1" s="1"/>
  <c r="AB26" i="1" s="1"/>
  <c r="AH26" i="1" s="1"/>
  <c r="AL26" i="1" s="1"/>
  <c r="AR26" i="1" s="1"/>
  <c r="AV26" i="1" s="1"/>
  <c r="BZ25" i="1"/>
  <c r="M25" i="1"/>
  <c r="S25" i="1" s="1"/>
  <c r="W25" i="1" s="1"/>
  <c r="AC25" i="1" s="1"/>
  <c r="AG25" i="1" s="1"/>
  <c r="AM25" i="1" s="1"/>
  <c r="AQ25" i="1" s="1"/>
  <c r="AW25" i="1" s="1"/>
  <c r="BA25" i="1" s="1"/>
  <c r="BG25" i="1" s="1"/>
  <c r="H25" i="1"/>
  <c r="N25" i="1" s="1"/>
  <c r="R25" i="1" s="1"/>
  <c r="X25" i="1" s="1"/>
  <c r="AB25" i="1" s="1"/>
  <c r="AH25" i="1" s="1"/>
  <c r="AL25" i="1" s="1"/>
  <c r="AR25" i="1" s="1"/>
  <c r="AV25" i="1" s="1"/>
  <c r="BZ24" i="1"/>
  <c r="M24" i="1"/>
  <c r="S24" i="1" s="1"/>
  <c r="W24" i="1" s="1"/>
  <c r="AC24" i="1" s="1"/>
  <c r="AG24" i="1" s="1"/>
  <c r="AM24" i="1" s="1"/>
  <c r="AQ24" i="1" s="1"/>
  <c r="AW24" i="1" s="1"/>
  <c r="BA24" i="1" s="1"/>
  <c r="BG24" i="1" s="1"/>
  <c r="H24" i="1"/>
  <c r="N24" i="1" s="1"/>
  <c r="R24" i="1" s="1"/>
  <c r="X24" i="1" s="1"/>
  <c r="AB24" i="1" s="1"/>
  <c r="AH24" i="1" s="1"/>
  <c r="AL24" i="1" s="1"/>
  <c r="AR24" i="1" s="1"/>
  <c r="AV24" i="1" s="1"/>
  <c r="BZ23" i="1"/>
  <c r="M23" i="1"/>
  <c r="S23" i="1" s="1"/>
  <c r="W23" i="1" s="1"/>
  <c r="AC23" i="1" s="1"/>
  <c r="AG23" i="1" s="1"/>
  <c r="AM23" i="1" s="1"/>
  <c r="AQ23" i="1" s="1"/>
  <c r="AW23" i="1" s="1"/>
  <c r="BA23" i="1" s="1"/>
  <c r="BG23" i="1" s="1"/>
  <c r="H23" i="1"/>
  <c r="N23" i="1" s="1"/>
  <c r="R23" i="1" s="1"/>
  <c r="X23" i="1" s="1"/>
  <c r="AB23" i="1" s="1"/>
  <c r="AH23" i="1" s="1"/>
  <c r="AL23" i="1" s="1"/>
  <c r="AR23" i="1" s="1"/>
  <c r="AV23" i="1" s="1"/>
  <c r="BZ22" i="1"/>
  <c r="M22" i="1"/>
  <c r="S22" i="1" s="1"/>
  <c r="W22" i="1" s="1"/>
  <c r="AC22" i="1" s="1"/>
  <c r="AG22" i="1" s="1"/>
  <c r="AM22" i="1" s="1"/>
  <c r="AQ22" i="1" s="1"/>
  <c r="AW22" i="1" s="1"/>
  <c r="BA22" i="1" s="1"/>
  <c r="BG22" i="1" s="1"/>
  <c r="H22" i="1"/>
  <c r="N22" i="1" s="1"/>
  <c r="R22" i="1" s="1"/>
  <c r="X22" i="1" s="1"/>
  <c r="AB22" i="1" s="1"/>
  <c r="AH22" i="1" s="1"/>
  <c r="AL22" i="1" s="1"/>
  <c r="AR22" i="1" s="1"/>
  <c r="AV22" i="1" s="1"/>
  <c r="BZ21" i="1"/>
  <c r="M21" i="1"/>
  <c r="S21" i="1" s="1"/>
  <c r="W21" i="1" s="1"/>
  <c r="AC21" i="1" s="1"/>
  <c r="AG21" i="1" s="1"/>
  <c r="AM21" i="1" s="1"/>
  <c r="AQ21" i="1" s="1"/>
  <c r="AW21" i="1" s="1"/>
  <c r="BA21" i="1" s="1"/>
  <c r="BG21" i="1" s="1"/>
  <c r="H21" i="1"/>
  <c r="N21" i="1" s="1"/>
  <c r="R21" i="1" s="1"/>
  <c r="X21" i="1" s="1"/>
  <c r="AB21" i="1" s="1"/>
  <c r="AH21" i="1" s="1"/>
  <c r="AL21" i="1" s="1"/>
  <c r="AR21" i="1" s="1"/>
  <c r="AV21" i="1" s="1"/>
  <c r="BZ20" i="1"/>
  <c r="M20" i="1"/>
  <c r="S20" i="1" s="1"/>
  <c r="W20" i="1" s="1"/>
  <c r="AC20" i="1" s="1"/>
  <c r="AG20" i="1" s="1"/>
  <c r="AM20" i="1" s="1"/>
  <c r="AQ20" i="1" s="1"/>
  <c r="AW20" i="1" s="1"/>
  <c r="BA20" i="1" s="1"/>
  <c r="BG20" i="1" s="1"/>
  <c r="H20" i="1"/>
  <c r="N20" i="1" s="1"/>
  <c r="R20" i="1" s="1"/>
  <c r="X20" i="1" s="1"/>
  <c r="AB20" i="1" s="1"/>
  <c r="AH20" i="1" s="1"/>
  <c r="AL20" i="1" s="1"/>
  <c r="AR20" i="1" s="1"/>
  <c r="AV20" i="1" s="1"/>
  <c r="BZ19" i="1"/>
  <c r="M19" i="1"/>
  <c r="S19" i="1" s="1"/>
  <c r="W19" i="1" s="1"/>
  <c r="AC19" i="1" s="1"/>
  <c r="AG19" i="1" s="1"/>
  <c r="AM19" i="1" s="1"/>
  <c r="AQ19" i="1" s="1"/>
  <c r="AW19" i="1" s="1"/>
  <c r="BA19" i="1" s="1"/>
  <c r="BG19" i="1" s="1"/>
  <c r="H19" i="1"/>
  <c r="N19" i="1" s="1"/>
  <c r="R19" i="1" s="1"/>
  <c r="X19" i="1" s="1"/>
  <c r="AB19" i="1" s="1"/>
  <c r="AH19" i="1" s="1"/>
  <c r="AL19" i="1" s="1"/>
  <c r="AR19" i="1" s="1"/>
  <c r="AV19" i="1" s="1"/>
  <c r="BZ18" i="1"/>
  <c r="M18" i="1"/>
  <c r="S18" i="1" s="1"/>
  <c r="W18" i="1" s="1"/>
  <c r="AC18" i="1" s="1"/>
  <c r="AG18" i="1" s="1"/>
  <c r="AM18" i="1" s="1"/>
  <c r="AQ18" i="1" s="1"/>
  <c r="AW18" i="1" s="1"/>
  <c r="BA18" i="1" s="1"/>
  <c r="BG18" i="1" s="1"/>
  <c r="H18" i="1"/>
  <c r="N18" i="1" s="1"/>
  <c r="R18" i="1" s="1"/>
  <c r="X18" i="1" s="1"/>
  <c r="AB18" i="1" s="1"/>
  <c r="AH18" i="1" s="1"/>
  <c r="AL18" i="1" s="1"/>
  <c r="AR18" i="1" s="1"/>
  <c r="AV18" i="1" s="1"/>
  <c r="BZ17" i="1"/>
  <c r="M17" i="1"/>
  <c r="S17" i="1" s="1"/>
  <c r="W17" i="1" s="1"/>
  <c r="AC17" i="1" s="1"/>
  <c r="AG17" i="1" s="1"/>
  <c r="AM17" i="1" s="1"/>
  <c r="AQ17" i="1" s="1"/>
  <c r="AW17" i="1" s="1"/>
  <c r="BA17" i="1" s="1"/>
  <c r="BG17" i="1" s="1"/>
  <c r="H17" i="1"/>
  <c r="N17" i="1" s="1"/>
  <c r="R17" i="1" s="1"/>
  <c r="X17" i="1" s="1"/>
  <c r="AB17" i="1" s="1"/>
  <c r="AH17" i="1" s="1"/>
  <c r="AL17" i="1" s="1"/>
  <c r="AR17" i="1" s="1"/>
  <c r="AV17" i="1" s="1"/>
  <c r="BZ16" i="1"/>
  <c r="M16" i="1"/>
  <c r="S16" i="1" s="1"/>
  <c r="W16" i="1" s="1"/>
  <c r="AC16" i="1" s="1"/>
  <c r="AG16" i="1" s="1"/>
  <c r="AM16" i="1" s="1"/>
  <c r="AQ16" i="1" s="1"/>
  <c r="AW16" i="1" s="1"/>
  <c r="BA16" i="1" s="1"/>
  <c r="BG16" i="1" s="1"/>
  <c r="H16" i="1"/>
  <c r="N16" i="1" s="1"/>
  <c r="R16" i="1" s="1"/>
  <c r="X16" i="1" s="1"/>
  <c r="AB16" i="1" s="1"/>
  <c r="AH16" i="1" s="1"/>
  <c r="AL16" i="1" s="1"/>
  <c r="AR16" i="1" s="1"/>
  <c r="AV16" i="1" s="1"/>
  <c r="BZ15" i="1"/>
  <c r="M15" i="1"/>
  <c r="S15" i="1" s="1"/>
  <c r="W15" i="1" s="1"/>
  <c r="AC15" i="1" s="1"/>
  <c r="AG15" i="1" s="1"/>
  <c r="AM15" i="1" s="1"/>
  <c r="AQ15" i="1" s="1"/>
  <c r="AW15" i="1" s="1"/>
  <c r="BA15" i="1" s="1"/>
  <c r="BG15" i="1" s="1"/>
  <c r="H15" i="1"/>
  <c r="N15" i="1" s="1"/>
  <c r="R15" i="1" s="1"/>
  <c r="X15" i="1" s="1"/>
  <c r="AB15" i="1" s="1"/>
  <c r="AH15" i="1" s="1"/>
  <c r="AL15" i="1" s="1"/>
  <c r="AR15" i="1" s="1"/>
  <c r="AV15" i="1" s="1"/>
  <c r="BZ14" i="1"/>
  <c r="M14" i="1"/>
  <c r="S14" i="1" s="1"/>
  <c r="W14" i="1" s="1"/>
  <c r="AC14" i="1" s="1"/>
  <c r="AG14" i="1" s="1"/>
  <c r="AM14" i="1" s="1"/>
  <c r="AQ14" i="1" s="1"/>
  <c r="AW14" i="1" s="1"/>
  <c r="BA14" i="1" s="1"/>
  <c r="BG14" i="1" s="1"/>
  <c r="H14" i="1"/>
  <c r="N14" i="1" s="1"/>
  <c r="R14" i="1" s="1"/>
  <c r="X14" i="1" s="1"/>
  <c r="AB14" i="1" s="1"/>
  <c r="AH14" i="1" s="1"/>
  <c r="AL14" i="1" s="1"/>
  <c r="AR14" i="1" s="1"/>
  <c r="AV14" i="1" s="1"/>
  <c r="BZ13" i="1"/>
  <c r="M13" i="1"/>
  <c r="S13" i="1" s="1"/>
  <c r="W13" i="1" s="1"/>
  <c r="AC13" i="1" s="1"/>
  <c r="AG13" i="1" s="1"/>
  <c r="AM13" i="1" s="1"/>
  <c r="AQ13" i="1" s="1"/>
  <c r="AW13" i="1" s="1"/>
  <c r="BA13" i="1" s="1"/>
  <c r="BG13" i="1" s="1"/>
  <c r="H13" i="1"/>
  <c r="N13" i="1" s="1"/>
  <c r="R13" i="1" s="1"/>
  <c r="X13" i="1" s="1"/>
  <c r="AB13" i="1" s="1"/>
  <c r="AH13" i="1" s="1"/>
  <c r="AL13" i="1" s="1"/>
  <c r="AR13" i="1" s="1"/>
  <c r="AV13" i="1" s="1"/>
  <c r="BZ12" i="1"/>
  <c r="M11" i="1"/>
  <c r="S11" i="1" s="1"/>
  <c r="W11" i="1" s="1"/>
  <c r="AC11" i="1" s="1"/>
  <c r="AG11" i="1" s="1"/>
  <c r="AM11" i="1" s="1"/>
  <c r="AQ11" i="1" s="1"/>
  <c r="AW11" i="1" s="1"/>
  <c r="BA11" i="1" s="1"/>
  <c r="BG11" i="1" s="1"/>
  <c r="BK11" i="1" s="1"/>
  <c r="BY11" i="1" s="1"/>
  <c r="H11" i="1"/>
  <c r="N11" i="1" s="1"/>
  <c r="R11" i="1" s="1"/>
  <c r="X11" i="1" s="1"/>
  <c r="AB11" i="1" s="1"/>
  <c r="AH11" i="1" s="1"/>
  <c r="AL11" i="1" s="1"/>
  <c r="AR11" i="1" s="1"/>
  <c r="AV11" i="1" s="1"/>
  <c r="M10" i="1"/>
  <c r="S10" i="1" s="1"/>
  <c r="W10" i="1" s="1"/>
  <c r="AC10" i="1" s="1"/>
  <c r="AG10" i="1" s="1"/>
  <c r="AM10" i="1" s="1"/>
  <c r="AQ10" i="1" s="1"/>
  <c r="AW10" i="1" s="1"/>
  <c r="BA10" i="1" s="1"/>
  <c r="BG10" i="1" s="1"/>
  <c r="BK10" i="1" s="1"/>
  <c r="BY10" i="1" s="1"/>
  <c r="H10" i="1"/>
  <c r="N10" i="1" s="1"/>
  <c r="R10" i="1" s="1"/>
  <c r="X10" i="1" s="1"/>
  <c r="AB10" i="1" s="1"/>
  <c r="AH10" i="1" s="1"/>
  <c r="AL10" i="1" s="1"/>
  <c r="AR10" i="1" s="1"/>
  <c r="AV10" i="1" s="1"/>
  <c r="M9" i="1"/>
  <c r="S9" i="1" s="1"/>
  <c r="W9" i="1" s="1"/>
  <c r="H9" i="1"/>
  <c r="BL69" i="1" l="1"/>
  <c r="BP69" i="1" s="1"/>
  <c r="BX69" i="1"/>
  <c r="BL68" i="1"/>
  <c r="BP68" i="1" s="1"/>
  <c r="BX68" i="1"/>
  <c r="BL72" i="1"/>
  <c r="BP72" i="1" s="1"/>
  <c r="BX72" i="1"/>
  <c r="BL76" i="1"/>
  <c r="BP76" i="1" s="1"/>
  <c r="BX76" i="1"/>
  <c r="BL73" i="1"/>
  <c r="BP73" i="1" s="1"/>
  <c r="BX73" i="1"/>
  <c r="BL67" i="1"/>
  <c r="BP67" i="1" s="1"/>
  <c r="BX67" i="1"/>
  <c r="BL71" i="1"/>
  <c r="BP71" i="1" s="1"/>
  <c r="BX71" i="1"/>
  <c r="BL75" i="1"/>
  <c r="BP75" i="1" s="1"/>
  <c r="BX75" i="1"/>
  <c r="BL66" i="1"/>
  <c r="BP66" i="1" s="1"/>
  <c r="BX66" i="1"/>
  <c r="BL70" i="1"/>
  <c r="BP70" i="1" s="1"/>
  <c r="BX70" i="1"/>
  <c r="BL74" i="1"/>
  <c r="BP74" i="1" s="1"/>
  <c r="BX74" i="1"/>
  <c r="BQ73" i="1"/>
  <c r="BU73" i="1" s="1"/>
  <c r="BQ76" i="1"/>
  <c r="BU76" i="1" s="1"/>
  <c r="BQ74" i="1"/>
  <c r="BU74" i="1" s="1"/>
  <c r="BQ75" i="1"/>
  <c r="BU75" i="1" s="1"/>
  <c r="BQ64" i="1"/>
  <c r="BL65" i="1"/>
  <c r="BP65" i="1" s="1"/>
  <c r="BQ66" i="1"/>
  <c r="BU66" i="1" s="1"/>
  <c r="BQ67" i="1"/>
  <c r="BU67" i="1" s="1"/>
  <c r="BQ72" i="1"/>
  <c r="BU72" i="1" s="1"/>
  <c r="BQ55" i="1"/>
  <c r="BQ61" i="1"/>
  <c r="BU61" i="1" s="1"/>
  <c r="BY61" i="1" s="1"/>
  <c r="BQ63" i="1"/>
  <c r="BU63" i="1" s="1"/>
  <c r="BY63" i="1" s="1"/>
  <c r="BQ65" i="1"/>
  <c r="BU65" i="1" s="1"/>
  <c r="BQ71" i="1"/>
  <c r="BU71" i="1" s="1"/>
  <c r="BQ11" i="1"/>
  <c r="BU11" i="1" s="1"/>
  <c r="BQ10" i="1"/>
  <c r="BQ50" i="1"/>
  <c r="BU50" i="1" s="1"/>
  <c r="BY50" i="1" s="1"/>
  <c r="BQ70" i="1"/>
  <c r="BU70" i="1" s="1"/>
  <c r="BQ60" i="1"/>
  <c r="BU60" i="1" s="1"/>
  <c r="BY60" i="1" s="1"/>
  <c r="BQ62" i="1"/>
  <c r="BU62" i="1" s="1"/>
  <c r="BY62" i="1" s="1"/>
  <c r="BQ68" i="1"/>
  <c r="BU68" i="1" s="1"/>
  <c r="BQ69" i="1"/>
  <c r="BU69" i="1" s="1"/>
  <c r="W47" i="1"/>
  <c r="AC47" i="1" s="1"/>
  <c r="BB16" i="1"/>
  <c r="CC16" i="1"/>
  <c r="BB13" i="1"/>
  <c r="CC13" i="1"/>
  <c r="BB14" i="1"/>
  <c r="CC14" i="1"/>
  <c r="CC12" i="1"/>
  <c r="BB11" i="1"/>
  <c r="BF11" i="1" s="1"/>
  <c r="BX11" i="1" s="1"/>
  <c r="CC11" i="1"/>
  <c r="BB15" i="1"/>
  <c r="CC15" i="1"/>
  <c r="BB17" i="1"/>
  <c r="CC17" i="1"/>
  <c r="BB10" i="1"/>
  <c r="BF10" i="1" s="1"/>
  <c r="BX10" i="1" s="1"/>
  <c r="CC10" i="1"/>
  <c r="AC9" i="1"/>
  <c r="AG9" i="1" s="1"/>
  <c r="CC19" i="1"/>
  <c r="BB19" i="1"/>
  <c r="CC18" i="1"/>
  <c r="BB18" i="1"/>
  <c r="CC20" i="1"/>
  <c r="BB20" i="1"/>
  <c r="H47" i="1"/>
  <c r="N47" i="1" s="1"/>
  <c r="N9" i="1"/>
  <c r="R9" i="1" s="1"/>
  <c r="BB24" i="1"/>
  <c r="CC24" i="1"/>
  <c r="BB25" i="1"/>
  <c r="CC25" i="1"/>
  <c r="BB29" i="1"/>
  <c r="CC29" i="1"/>
  <c r="BB33" i="1"/>
  <c r="CC33" i="1"/>
  <c r="M47" i="1"/>
  <c r="S47" i="1" s="1"/>
  <c r="BB23" i="1"/>
  <c r="CC23" i="1"/>
  <c r="BB26" i="1"/>
  <c r="CC26" i="1"/>
  <c r="BB30" i="1"/>
  <c r="CC30" i="1"/>
  <c r="BB32" i="1"/>
  <c r="CC32" i="1"/>
  <c r="BB35" i="1"/>
  <c r="CC35" i="1"/>
  <c r="BB37" i="1"/>
  <c r="CC37" i="1"/>
  <c r="BB39" i="1"/>
  <c r="CC39" i="1"/>
  <c r="CC41" i="1"/>
  <c r="BB42" i="1"/>
  <c r="CC42" i="1"/>
  <c r="BB22" i="1"/>
  <c r="CC22" i="1"/>
  <c r="BB27" i="1"/>
  <c r="CC27" i="1"/>
  <c r="BB21" i="1"/>
  <c r="CC21" i="1"/>
  <c r="BB28" i="1"/>
  <c r="CC28" i="1"/>
  <c r="BB31" i="1"/>
  <c r="CC31" i="1"/>
  <c r="BB34" i="1"/>
  <c r="CC34" i="1"/>
  <c r="BB36" i="1"/>
  <c r="CC36" i="1"/>
  <c r="BB38" i="1"/>
  <c r="CC38" i="1"/>
  <c r="BB40" i="1"/>
  <c r="CC40" i="1"/>
  <c r="AL84" i="1"/>
  <c r="AR44" i="1"/>
  <c r="AV44" i="1" s="1"/>
  <c r="CC55" i="1"/>
  <c r="BB55" i="1"/>
  <c r="BF55" i="1" s="1"/>
  <c r="CC43" i="1"/>
  <c r="BB43" i="1"/>
  <c r="CC61" i="1"/>
  <c r="BZ61" i="1"/>
  <c r="W52" i="1"/>
  <c r="AC49" i="1"/>
  <c r="AG49" i="1" s="1"/>
  <c r="CC50" i="1"/>
  <c r="BZ60" i="1"/>
  <c r="CC60" i="1"/>
  <c r="N49" i="1"/>
  <c r="R49" i="1" s="1"/>
  <c r="CC66" i="1"/>
  <c r="CC68" i="1"/>
  <c r="CC70" i="1"/>
  <c r="CC72" i="1"/>
  <c r="CC74" i="1"/>
  <c r="CC63" i="1"/>
  <c r="CC67" i="1"/>
  <c r="CC71" i="1"/>
  <c r="CC75" i="1"/>
  <c r="CC62" i="1"/>
  <c r="BZ62" i="1"/>
  <c r="CC64" i="1"/>
  <c r="BB64" i="1"/>
  <c r="BF64" i="1" s="1"/>
  <c r="CC69" i="1"/>
  <c r="CC73" i="1"/>
  <c r="CC76" i="1"/>
  <c r="H52" i="1" l="1"/>
  <c r="BL64" i="1"/>
  <c r="BZ10" i="1"/>
  <c r="BL10" i="1"/>
  <c r="BU10" i="1"/>
  <c r="BL55" i="1"/>
  <c r="BZ11" i="1"/>
  <c r="BL11" i="1"/>
  <c r="BP11" i="1" s="1"/>
  <c r="M52" i="1"/>
  <c r="S52" i="1" s="1"/>
  <c r="AM49" i="1"/>
  <c r="AQ49" i="1" s="1"/>
  <c r="H58" i="1"/>
  <c r="N58" i="1" s="1"/>
  <c r="N52" i="1"/>
  <c r="BF38" i="1"/>
  <c r="BF34" i="1"/>
  <c r="BF28" i="1"/>
  <c r="BF22" i="1"/>
  <c r="BF37" i="1"/>
  <c r="BF17" i="1"/>
  <c r="BX17" i="1" s="1"/>
  <c r="W58" i="1"/>
  <c r="AC58" i="1" s="1"/>
  <c r="AC52" i="1"/>
  <c r="BF43" i="1"/>
  <c r="CC44" i="1"/>
  <c r="BB44" i="1"/>
  <c r="BF32" i="1"/>
  <c r="BF26" i="1"/>
  <c r="BX26" i="1" s="1"/>
  <c r="BF29" i="1"/>
  <c r="BX29" i="1" s="1"/>
  <c r="BF24" i="1"/>
  <c r="BX24" i="1" s="1"/>
  <c r="BF13" i="1"/>
  <c r="BX13" i="1" s="1"/>
  <c r="BF40" i="1"/>
  <c r="BF36" i="1"/>
  <c r="BF31" i="1"/>
  <c r="BF21" i="1"/>
  <c r="BX21" i="1" s="1"/>
  <c r="BF27" i="1"/>
  <c r="BX27" i="1" s="1"/>
  <c r="BF42" i="1"/>
  <c r="BF39" i="1"/>
  <c r="BF35" i="1"/>
  <c r="BF33" i="1"/>
  <c r="BF18" i="1"/>
  <c r="BX18" i="1" s="1"/>
  <c r="BF15" i="1"/>
  <c r="BX15" i="1" s="1"/>
  <c r="BX12" i="1"/>
  <c r="X49" i="1"/>
  <c r="AB49" i="1" s="1"/>
  <c r="BF30" i="1"/>
  <c r="BF23" i="1"/>
  <c r="BX23" i="1" s="1"/>
  <c r="BF25" i="1"/>
  <c r="BX25" i="1" s="1"/>
  <c r="R47" i="1"/>
  <c r="X47" i="1" s="1"/>
  <c r="X9" i="1"/>
  <c r="AB9" i="1" s="1"/>
  <c r="BF20" i="1"/>
  <c r="BX20" i="1" s="1"/>
  <c r="BF19" i="1"/>
  <c r="BX19" i="1" s="1"/>
  <c r="AG47" i="1"/>
  <c r="AM47" i="1" s="1"/>
  <c r="AM9" i="1"/>
  <c r="AQ9" i="1" s="1"/>
  <c r="BF14" i="1"/>
  <c r="BX14" i="1" s="1"/>
  <c r="BF16" i="1"/>
  <c r="BX16" i="1" s="1"/>
  <c r="BP55" i="1" l="1"/>
  <c r="BX55" i="1" s="1"/>
  <c r="BH22" i="1"/>
  <c r="BK22" i="1" s="1"/>
  <c r="BY22" i="1" s="1"/>
  <c r="BX22" i="1"/>
  <c r="BH28" i="1"/>
  <c r="BK28" i="1" s="1"/>
  <c r="BY28" i="1" s="1"/>
  <c r="BX28" i="1"/>
  <c r="M58" i="1"/>
  <c r="S58" i="1" s="1"/>
  <c r="BP64" i="1"/>
  <c r="BX64" i="1" s="1"/>
  <c r="BL27" i="1"/>
  <c r="BL40" i="1"/>
  <c r="BL24" i="1"/>
  <c r="BL34" i="1"/>
  <c r="BP10" i="1"/>
  <c r="BL19" i="1"/>
  <c r="BL35" i="1"/>
  <c r="BL29" i="1"/>
  <c r="BL22" i="1"/>
  <c r="BL38" i="1"/>
  <c r="BL33" i="1"/>
  <c r="BL16" i="1"/>
  <c r="BL12" i="1"/>
  <c r="BL21" i="1"/>
  <c r="BL17" i="1"/>
  <c r="BL20" i="1"/>
  <c r="BL23" i="1"/>
  <c r="BL15" i="1"/>
  <c r="BL39" i="1"/>
  <c r="BL31" i="1"/>
  <c r="BL26" i="1"/>
  <c r="BL43" i="1"/>
  <c r="BL37" i="1"/>
  <c r="BL25" i="1"/>
  <c r="BL14" i="1"/>
  <c r="BL30" i="1"/>
  <c r="BL18" i="1"/>
  <c r="BL42" i="1"/>
  <c r="BL36" i="1"/>
  <c r="BL13" i="1"/>
  <c r="BL32" i="1"/>
  <c r="BL41" i="1"/>
  <c r="BL28" i="1"/>
  <c r="BH19" i="1"/>
  <c r="BK19" i="1" s="1"/>
  <c r="BY19" i="1" s="1"/>
  <c r="BH23" i="1"/>
  <c r="BK23" i="1" s="1"/>
  <c r="BY23" i="1" s="1"/>
  <c r="BH27" i="1"/>
  <c r="BK27" i="1" s="1"/>
  <c r="BY27" i="1" s="1"/>
  <c r="BH29" i="1"/>
  <c r="BK29" i="1" s="1"/>
  <c r="BY29" i="1" s="1"/>
  <c r="BH20" i="1"/>
  <c r="BK20" i="1" s="1"/>
  <c r="BY20" i="1" s="1"/>
  <c r="BH25" i="1"/>
  <c r="BK25" i="1" s="1"/>
  <c r="BY25" i="1" s="1"/>
  <c r="BH18" i="1"/>
  <c r="BK18" i="1" s="1"/>
  <c r="BY18" i="1" s="1"/>
  <c r="BH21" i="1"/>
  <c r="BK21" i="1" s="1"/>
  <c r="BY21" i="1" s="1"/>
  <c r="BH24" i="1"/>
  <c r="BK24" i="1" s="1"/>
  <c r="BY24" i="1" s="1"/>
  <c r="BH26" i="1"/>
  <c r="BK26" i="1" s="1"/>
  <c r="BY26" i="1" s="1"/>
  <c r="BH43" i="1"/>
  <c r="BK43" i="1" s="1"/>
  <c r="AB47" i="1"/>
  <c r="AH47" i="1" s="1"/>
  <c r="AH9" i="1"/>
  <c r="AL9" i="1" s="1"/>
  <c r="AH49" i="1"/>
  <c r="AL49" i="1" s="1"/>
  <c r="BH14" i="1"/>
  <c r="BK14" i="1" s="1"/>
  <c r="BY14" i="1" s="1"/>
  <c r="R52" i="1"/>
  <c r="BH15" i="1"/>
  <c r="BK15" i="1" s="1"/>
  <c r="BY15" i="1" s="1"/>
  <c r="BH33" i="1"/>
  <c r="BK33" i="1" s="1"/>
  <c r="BH39" i="1"/>
  <c r="BK39" i="1" s="1"/>
  <c r="BH31" i="1"/>
  <c r="BK31" i="1" s="1"/>
  <c r="BH40" i="1"/>
  <c r="BK40" i="1" s="1"/>
  <c r="BH13" i="1"/>
  <c r="BK13" i="1" s="1"/>
  <c r="BY13" i="1" s="1"/>
  <c r="BH32" i="1"/>
  <c r="BK32" i="1" s="1"/>
  <c r="BH37" i="1"/>
  <c r="BK37" i="1" s="1"/>
  <c r="BH34" i="1"/>
  <c r="BK34" i="1" s="1"/>
  <c r="BF44" i="1"/>
  <c r="AG52" i="1"/>
  <c r="AQ47" i="1"/>
  <c r="AQ52" i="1" s="1"/>
  <c r="AQ58" i="1" s="1"/>
  <c r="AW9" i="1"/>
  <c r="BH16" i="1"/>
  <c r="BK16" i="1" s="1"/>
  <c r="BY16" i="1" s="1"/>
  <c r="BH30" i="1"/>
  <c r="BK30" i="1" s="1"/>
  <c r="BY12" i="1"/>
  <c r="BH35" i="1"/>
  <c r="BK35" i="1" s="1"/>
  <c r="BH42" i="1"/>
  <c r="BK42" i="1" s="1"/>
  <c r="BH36" i="1"/>
  <c r="BK36" i="1" s="1"/>
  <c r="BH17" i="1"/>
  <c r="BK17" i="1" s="1"/>
  <c r="BY17" i="1" s="1"/>
  <c r="BH38" i="1"/>
  <c r="BK38" i="1" s="1"/>
  <c r="AW49" i="1"/>
  <c r="BQ22" i="1" l="1"/>
  <c r="BU55" i="1"/>
  <c r="BY55" i="1" s="1"/>
  <c r="BZ55" i="1" s="1"/>
  <c r="BR64" i="1"/>
  <c r="BU64" i="1" s="1"/>
  <c r="BY64" i="1" s="1"/>
  <c r="BQ28" i="1"/>
  <c r="BQ41" i="1"/>
  <c r="BQ35" i="1"/>
  <c r="BQ34" i="1"/>
  <c r="BQ40" i="1"/>
  <c r="BQ15" i="1"/>
  <c r="BQ24" i="1"/>
  <c r="BQ20" i="1"/>
  <c r="BQ19" i="1"/>
  <c r="BP41" i="1"/>
  <c r="BX41" i="1" s="1"/>
  <c r="BP13" i="1"/>
  <c r="BR13" i="1" s="1"/>
  <c r="BP42" i="1"/>
  <c r="BX42" i="1" s="1"/>
  <c r="BP30" i="1"/>
  <c r="BX30" i="1" s="1"/>
  <c r="BP25" i="1"/>
  <c r="BR25" i="1" s="1"/>
  <c r="BP43" i="1"/>
  <c r="BX43" i="1" s="1"/>
  <c r="BP31" i="1"/>
  <c r="BX31" i="1" s="1"/>
  <c r="BP15" i="1"/>
  <c r="BR15" i="1" s="1"/>
  <c r="BP20" i="1"/>
  <c r="BR20" i="1" s="1"/>
  <c r="BP21" i="1"/>
  <c r="BR21" i="1" s="1"/>
  <c r="BP16" i="1"/>
  <c r="BR16" i="1" s="1"/>
  <c r="BP38" i="1"/>
  <c r="BP29" i="1"/>
  <c r="BR29" i="1" s="1"/>
  <c r="BP19" i="1"/>
  <c r="BR19" i="1" s="1"/>
  <c r="BP34" i="1"/>
  <c r="BX34" i="1" s="1"/>
  <c r="BP40" i="1"/>
  <c r="BX40" i="1" s="1"/>
  <c r="BQ17" i="1"/>
  <c r="BQ37" i="1"/>
  <c r="BQ21" i="1"/>
  <c r="BQ29" i="1"/>
  <c r="BQ31" i="1"/>
  <c r="BQ36" i="1"/>
  <c r="BQ30" i="1"/>
  <c r="BQ32" i="1"/>
  <c r="BQ39" i="1"/>
  <c r="BQ14" i="1"/>
  <c r="BQ43" i="1"/>
  <c r="BQ18" i="1"/>
  <c r="BQ27" i="1"/>
  <c r="BP28" i="1"/>
  <c r="BR28" i="1" s="1"/>
  <c r="BP32" i="1"/>
  <c r="BP36" i="1"/>
  <c r="BX36" i="1" s="1"/>
  <c r="BP18" i="1"/>
  <c r="BR18" i="1" s="1"/>
  <c r="BP14" i="1"/>
  <c r="BR14" i="1" s="1"/>
  <c r="BP37" i="1"/>
  <c r="BX37" i="1" s="1"/>
  <c r="BP26" i="1"/>
  <c r="BR26" i="1" s="1"/>
  <c r="BP39" i="1"/>
  <c r="BX39" i="1" s="1"/>
  <c r="BP23" i="1"/>
  <c r="BR23" i="1" s="1"/>
  <c r="BP17" i="1"/>
  <c r="BR17" i="1" s="1"/>
  <c r="BP12" i="1"/>
  <c r="BR12" i="1" s="1"/>
  <c r="BP33" i="1"/>
  <c r="BX33" i="1" s="1"/>
  <c r="BP22" i="1"/>
  <c r="BR22" i="1" s="1"/>
  <c r="BU22" i="1" s="1"/>
  <c r="BP35" i="1"/>
  <c r="BX35" i="1" s="1"/>
  <c r="BP24" i="1"/>
  <c r="BR24" i="1" s="1"/>
  <c r="BP27" i="1"/>
  <c r="BR27" i="1" s="1"/>
  <c r="BQ12" i="1"/>
  <c r="BQ38" i="1"/>
  <c r="BQ42" i="1"/>
  <c r="BQ16" i="1"/>
  <c r="BL44" i="1"/>
  <c r="BQ13" i="1"/>
  <c r="BQ33" i="1"/>
  <c r="BQ26" i="1"/>
  <c r="BQ25" i="1"/>
  <c r="BQ23" i="1"/>
  <c r="AB52" i="1"/>
  <c r="AH52" i="1" s="1"/>
  <c r="BA49" i="1"/>
  <c r="AW47" i="1"/>
  <c r="AW52" i="1" s="1"/>
  <c r="AW58" i="1" s="1"/>
  <c r="BA9" i="1"/>
  <c r="X52" i="1"/>
  <c r="R58" i="1"/>
  <c r="X58" i="1" s="1"/>
  <c r="AR49" i="1"/>
  <c r="BH44" i="1"/>
  <c r="BK44" i="1" s="1"/>
  <c r="AM52" i="1"/>
  <c r="AG58" i="1"/>
  <c r="AM58" i="1" s="1"/>
  <c r="AL47" i="1"/>
  <c r="AL52" i="1" s="1"/>
  <c r="AL58" i="1" s="1"/>
  <c r="AR9" i="1"/>
  <c r="BU28" i="1" l="1"/>
  <c r="BR39" i="1"/>
  <c r="BR32" i="1"/>
  <c r="BU32" i="1" s="1"/>
  <c r="BY32" i="1" s="1"/>
  <c r="BX32" i="1"/>
  <c r="BR38" i="1"/>
  <c r="BU38" i="1" s="1"/>
  <c r="BX38" i="1"/>
  <c r="BU21" i="1"/>
  <c r="BR33" i="1"/>
  <c r="BU33" i="1" s="1"/>
  <c r="BY33" i="1" s="1"/>
  <c r="BR37" i="1"/>
  <c r="BU37" i="1" s="1"/>
  <c r="BY37" i="1" s="1"/>
  <c r="BR36" i="1"/>
  <c r="BR40" i="1"/>
  <c r="BU40" i="1" s="1"/>
  <c r="BY40" i="1" s="1"/>
  <c r="BR30" i="1"/>
  <c r="BU30" i="1" s="1"/>
  <c r="BY30" i="1" s="1"/>
  <c r="BR41" i="1"/>
  <c r="BU41" i="1" s="1"/>
  <c r="BR35" i="1"/>
  <c r="BR43" i="1"/>
  <c r="BU43" i="1" s="1"/>
  <c r="BY43" i="1" s="1"/>
  <c r="AB58" i="1"/>
  <c r="AH58" i="1" s="1"/>
  <c r="BR34" i="1"/>
  <c r="BR31" i="1"/>
  <c r="BU31" i="1" s="1"/>
  <c r="BY31" i="1" s="1"/>
  <c r="BR42" i="1"/>
  <c r="BU42" i="1" s="1"/>
  <c r="BU19" i="1"/>
  <c r="BU24" i="1"/>
  <c r="BU35" i="1"/>
  <c r="BY35" i="1" s="1"/>
  <c r="BZ35" i="1" s="1"/>
  <c r="BU25" i="1"/>
  <c r="BP44" i="1"/>
  <c r="BX44" i="1" s="1"/>
  <c r="BU12" i="1"/>
  <c r="BU27" i="1"/>
  <c r="BU39" i="1"/>
  <c r="BU17" i="1"/>
  <c r="BU20" i="1"/>
  <c r="BU15" i="1"/>
  <c r="BU34" i="1"/>
  <c r="BQ44" i="1"/>
  <c r="BU23" i="1"/>
  <c r="BU26" i="1"/>
  <c r="BU13" i="1"/>
  <c r="BU16" i="1"/>
  <c r="BU18" i="1"/>
  <c r="BU14" i="1"/>
  <c r="BU36" i="1"/>
  <c r="BU29" i="1"/>
  <c r="AR47" i="1"/>
  <c r="AR52" i="1" s="1"/>
  <c r="AR58" i="1" s="1"/>
  <c r="AV9" i="1"/>
  <c r="BA47" i="1"/>
  <c r="BA52" i="1" s="1"/>
  <c r="BA58" i="1" s="1"/>
  <c r="BG9" i="1"/>
  <c r="BH47" i="1"/>
  <c r="BH52" i="1" s="1"/>
  <c r="BH58" i="1" s="1"/>
  <c r="AV49" i="1"/>
  <c r="BG49" i="1"/>
  <c r="BY38" i="1" l="1"/>
  <c r="BZ38" i="1" s="1"/>
  <c r="BY39" i="1"/>
  <c r="BZ39" i="1" s="1"/>
  <c r="BY36" i="1"/>
  <c r="BZ36" i="1" s="1"/>
  <c r="BY42" i="1"/>
  <c r="BZ42" i="1" s="1"/>
  <c r="BY34" i="1"/>
  <c r="BZ34" i="1" s="1"/>
  <c r="BY41" i="1"/>
  <c r="BZ41" i="1" s="1"/>
  <c r="BZ30" i="1"/>
  <c r="BZ37" i="1"/>
  <c r="BZ40" i="1"/>
  <c r="BZ31" i="1"/>
  <c r="BR44" i="1"/>
  <c r="BR47" i="1" s="1"/>
  <c r="BR52" i="1" s="1"/>
  <c r="BR58" i="1" s="1"/>
  <c r="BK49" i="1"/>
  <c r="BQ49" i="1" s="1"/>
  <c r="BB49" i="1"/>
  <c r="BG47" i="1"/>
  <c r="BG52" i="1" s="1"/>
  <c r="BG58" i="1" s="1"/>
  <c r="BK9" i="1"/>
  <c r="AV47" i="1"/>
  <c r="AV52" i="1" s="1"/>
  <c r="AV58" i="1" s="1"/>
  <c r="CB58" i="1" s="1"/>
  <c r="CC58" i="1" s="1"/>
  <c r="CC9" i="1"/>
  <c r="BB9" i="1"/>
  <c r="BQ9" i="1" l="1"/>
  <c r="BU9" i="1" s="1"/>
  <c r="BY9" i="1"/>
  <c r="BQ47" i="1"/>
  <c r="BQ52" i="1" s="1"/>
  <c r="BQ58" i="1" s="1"/>
  <c r="BU49" i="1"/>
  <c r="BY49" i="1" s="1"/>
  <c r="BU44" i="1"/>
  <c r="BY44" i="1" s="1"/>
  <c r="BF49" i="1"/>
  <c r="BL49" i="1" s="1"/>
  <c r="BK47" i="1"/>
  <c r="BK52" i="1" s="1"/>
  <c r="BK58" i="1" s="1"/>
  <c r="BB47" i="1"/>
  <c r="BB52" i="1" s="1"/>
  <c r="BB58" i="1" s="1"/>
  <c r="BF9" i="1"/>
  <c r="BL9" i="1" l="1"/>
  <c r="BX9" i="1"/>
  <c r="BP9" i="1"/>
  <c r="BP47" i="1" s="1"/>
  <c r="BX47" i="1" s="1"/>
  <c r="BL47" i="1"/>
  <c r="BL52" i="1" s="1"/>
  <c r="BL58" i="1" s="1"/>
  <c r="BU47" i="1"/>
  <c r="BP49" i="1"/>
  <c r="BX49" i="1" s="1"/>
  <c r="BF47" i="1"/>
  <c r="BF52" i="1" s="1"/>
  <c r="BF58" i="1" s="1"/>
  <c r="CC49" i="1"/>
  <c r="BU52" i="1" l="1"/>
  <c r="BY52" i="1" s="1"/>
  <c r="BY47" i="1"/>
  <c r="BP52" i="1"/>
  <c r="BZ44" i="1"/>
  <c r="BZ9" i="1"/>
  <c r="BU58" i="1" l="1"/>
  <c r="BY58" i="1" s="1"/>
  <c r="BP58" i="1"/>
  <c r="BX58" i="1" s="1"/>
  <c r="BX52" i="1"/>
  <c r="BZ47" i="1"/>
  <c r="BZ52" i="1" s="1"/>
  <c r="BZ58" i="1" s="1"/>
</calcChain>
</file>

<file path=xl/sharedStrings.xml><?xml version="1.0" encoding="utf-8"?>
<sst xmlns="http://schemas.openxmlformats.org/spreadsheetml/2006/main" count="429" uniqueCount="141">
  <si>
    <t>Haldimand</t>
  </si>
  <si>
    <t>2.1.7 RRR</t>
  </si>
  <si>
    <t>Account Descriptions</t>
  </si>
  <si>
    <t>Account Number</t>
  </si>
  <si>
    <t>Opening Principal Amounts as of Jan-1-16</t>
  </si>
  <si>
    <t>Transactions(1) Debit / (Credit) during 2016</t>
  </si>
  <si>
    <t>OEB-Approved Disposition during 2016</t>
  </si>
  <si>
    <t>Principal Adjustments during 2016</t>
  </si>
  <si>
    <t>Closing Principal Balance as of Dec-31-16</t>
  </si>
  <si>
    <t>Opening Interest Amounts as of Jan-1-16</t>
  </si>
  <si>
    <t>Interest Jan-1 to Dec-31-16</t>
  </si>
  <si>
    <t>Interest Adjustments(1) during 2016</t>
  </si>
  <si>
    <t>Closing Interest Amounts as of Dec-31-16</t>
  </si>
  <si>
    <t>Opening Principal Amounts as of Jan-1-17</t>
  </si>
  <si>
    <t>Transactions(1) Debit / (Credit) during 2017</t>
  </si>
  <si>
    <t>OEB-Approved Disposition during 2017</t>
  </si>
  <si>
    <t>Principal Adjustments during 2017</t>
  </si>
  <si>
    <t>Closing Principal Balance as of Dec-31-17</t>
  </si>
  <si>
    <t>Opening Interest Amounts as of Jan-1-17</t>
  </si>
  <si>
    <t>Interest Jan-1 to Dec-31-17</t>
  </si>
  <si>
    <t>Interest Adjustments(1) during 2017</t>
  </si>
  <si>
    <t>Closing Interest Amounts as of Dec-31-17</t>
  </si>
  <si>
    <t>Opening Principal Amounts as of Jan-1-19</t>
  </si>
  <si>
    <t>Transactions(1) Debit / (Credit) during 2018</t>
  </si>
  <si>
    <t>OEB-Approved Disposition during 2018</t>
  </si>
  <si>
    <t>Principal Adjustments during 20198</t>
  </si>
  <si>
    <t>Closing Principal Balance as of Dec-31-18</t>
  </si>
  <si>
    <t>Opening Interest Amounts as of Jan-1-18</t>
  </si>
  <si>
    <t>Interest Jan-1 to Dec-31-18</t>
  </si>
  <si>
    <t>Interest Adjustments(1) during 2018</t>
  </si>
  <si>
    <t>Closing Interest Amounts as of Dec-31-18</t>
  </si>
  <si>
    <t>Transactions(1) Debit / (Credit) during 2019</t>
  </si>
  <si>
    <t>OEB-Approved Disposition during 2019</t>
  </si>
  <si>
    <t>Principal Adjustments during 2019</t>
  </si>
  <si>
    <t>Closing Principal Balance as of Dec-31-19</t>
  </si>
  <si>
    <t>Opening Interest Amounts as of Jan-1-19</t>
  </si>
  <si>
    <t>Interest Jan-1 to Dec-31-19</t>
  </si>
  <si>
    <t>Interest Adjustments(1) during 2019</t>
  </si>
  <si>
    <t>Closing Interest Amounts as of Dec-31-19</t>
  </si>
  <si>
    <t>Opening Principal Amounts as of Jan-1-20</t>
  </si>
  <si>
    <t>Transactions Debit / (Credit) during 2020</t>
  </si>
  <si>
    <t>OEB-Approved Disposition during 2020</t>
  </si>
  <si>
    <t>Principal Adjustments(1) during 2020</t>
  </si>
  <si>
    <t>Closing Principal Balance as of Dec-31-20</t>
  </si>
  <si>
    <t>Opening Interest Amounts as of Jan-1-20</t>
  </si>
  <si>
    <t>Interest Jan-1 to Dec-31-20</t>
  </si>
  <si>
    <t>Interest Adjustments(1) during 2020</t>
  </si>
  <si>
    <t>Closing Interest Amounts as of Dec-31-20</t>
  </si>
  <si>
    <t>Opening Principal Amounts as of Jan-1-21</t>
  </si>
  <si>
    <t>Transactions Debit / (Credit) during 2021</t>
  </si>
  <si>
    <t>OEB-Approved Disposition during 2021</t>
  </si>
  <si>
    <t>Principal Adjustments(1) during 2021</t>
  </si>
  <si>
    <t>Closing Principal Balance as of Dec-31-21</t>
  </si>
  <si>
    <t>Opening Interest Amounts as of Jan-1-21</t>
  </si>
  <si>
    <t>Interest Jan-1 to Dec-31-21</t>
  </si>
  <si>
    <t>Interest Adjustments(1) during 2021</t>
  </si>
  <si>
    <t>Closing Interest Amounts as of Dec-31-21</t>
  </si>
  <si>
    <t>Total Claim</t>
  </si>
  <si>
    <t>Accounts To Dispose
Yes/No</t>
  </si>
  <si>
    <t>As of Dec 31-20</t>
  </si>
  <si>
    <t>Variance                           RRR vs. 2020 Balance                        (Principal + Interest)</t>
  </si>
  <si>
    <t>Claim before Forecasted Transactions</t>
  </si>
  <si>
    <t>Group 2 Accounts</t>
  </si>
  <si>
    <t>Other Regulatory Assets - Sub-Account - Deferred IFRS Transition Costs</t>
  </si>
  <si>
    <r>
      <t>Pole Attachment Revenue Variance</t>
    </r>
    <r>
      <rPr>
        <vertAlign val="superscript"/>
        <sz val="11"/>
        <rFont val="Arial"/>
        <family val="2"/>
      </rPr>
      <t>5</t>
    </r>
  </si>
  <si>
    <r>
      <t>Retail Service Charge Incremental Revenue</t>
    </r>
    <r>
      <rPr>
        <vertAlign val="superscript"/>
        <sz val="11"/>
        <rFont val="Arial"/>
        <family val="2"/>
      </rPr>
      <t>6</t>
    </r>
  </si>
  <si>
    <t>Yes</t>
  </si>
  <si>
    <r>
      <t>Retail Cost Variance Account - Retail and STR</t>
    </r>
    <r>
      <rPr>
        <vertAlign val="superscript"/>
        <sz val="11"/>
        <rFont val="Arial"/>
        <family val="2"/>
      </rPr>
      <t>6</t>
    </r>
  </si>
  <si>
    <t>1518, 1548</t>
  </si>
  <si>
    <t>Pension &amp; OPEB Forecast Accrual versus Actual Cash Payment Differential Carrying Charges</t>
  </si>
  <si>
    <t>Misc. Deferred Debits</t>
  </si>
  <si>
    <t>Distribution Generation – Other Costs –Hydro One – Deferral Account</t>
  </si>
  <si>
    <t xml:space="preserve">Renewable Generation Connection Funding Adder Deferral Account </t>
  </si>
  <si>
    <t>Smart Grid Funding Adder Deferral Account</t>
  </si>
  <si>
    <r>
      <t>Retail Cost Variance Account - STR</t>
    </r>
    <r>
      <rPr>
        <vertAlign val="superscript"/>
        <sz val="11"/>
        <rFont val="Arial"/>
        <family val="2"/>
      </rPr>
      <t>6</t>
    </r>
  </si>
  <si>
    <t>Smart Meter OM&amp;A Variance (Stranded meter)</t>
  </si>
  <si>
    <t>Extra-Ordinary Event Costs</t>
  </si>
  <si>
    <t>Deferred Rate Impact Amounts</t>
  </si>
  <si>
    <t>RSVA - One-time</t>
  </si>
  <si>
    <t>Accounting Changes Under CGAAP Balance + Return Component</t>
  </si>
  <si>
    <t>Other Deferred Credits</t>
  </si>
  <si>
    <t>Revenue Difference Account – Pole Attachment Charge </t>
  </si>
  <si>
    <t>Group 2 Sub-Total</t>
  </si>
  <si>
    <t>PILs and Tax Variance for 2006 and Subsequent Years                                                                          (excludes sub-account and contra account below)</t>
  </si>
  <si>
    <t>No</t>
  </si>
  <si>
    <t>PILs and Tax Variance for 2006 and Subsequent Years- Sub-account CCA Changes</t>
  </si>
  <si>
    <t>Total Group 2 Accounts (including 1592)</t>
  </si>
  <si>
    <r>
      <t>LRAM Variance Account</t>
    </r>
    <r>
      <rPr>
        <b/>
        <vertAlign val="superscript"/>
        <sz val="11"/>
        <color indexed="12"/>
        <rFont val="Arial"/>
        <family val="2"/>
      </rPr>
      <t>4</t>
    </r>
  </si>
  <si>
    <t>Total Group 2 Balance (including Account 1568)</t>
  </si>
  <si>
    <t>Pension &amp; OPEB Forecast Accrual versus Actual Cash Payment Differential</t>
  </si>
  <si>
    <t>Pension &amp; OPEB Forecast Accrual versus Actual Cash Payment Differential Contra Account</t>
  </si>
  <si>
    <t>Renewable Generation Connection Capital Deferral Account</t>
  </si>
  <si>
    <t>Renewable Generation Connection OM&amp;A Deferral Account</t>
  </si>
  <si>
    <t>Distribution Generation – Other –Provincial – Deferral Account</t>
  </si>
  <si>
    <t>Distribution Generation – Express Feeders –Provincial – Deferral Account</t>
  </si>
  <si>
    <t>Smart Grid Capital Deferral Account</t>
  </si>
  <si>
    <t>Smart Grid OM&amp;A Deferral Account</t>
  </si>
  <si>
    <r>
      <t>Smart Meter Capital and Recovery Offset Variance - Sub-Account - Capital</t>
    </r>
    <r>
      <rPr>
        <vertAlign val="superscript"/>
        <sz val="11"/>
        <rFont val="Arial"/>
        <family val="2"/>
      </rPr>
      <t>4</t>
    </r>
  </si>
  <si>
    <r>
      <t>Smart Meter Capital and Recovery Offset Variance - Sub-Account - Recoveries</t>
    </r>
    <r>
      <rPr>
        <vertAlign val="superscript"/>
        <sz val="11"/>
        <rFont val="Arial"/>
        <family val="2"/>
      </rPr>
      <t>4</t>
    </r>
  </si>
  <si>
    <t>Smart Meter Capital and Recovery Offset Variance - Sub-Account - Stranded Meter Costs</t>
  </si>
  <si>
    <r>
      <t>Smart Meter OM&amp;A Variance</t>
    </r>
    <r>
      <rPr>
        <vertAlign val="superscript"/>
        <sz val="11"/>
        <rFont val="Arial"/>
        <family val="2"/>
      </rPr>
      <t>4</t>
    </r>
  </si>
  <si>
    <r>
      <t>Meter Cost Deferral Account (MIST Meters)</t>
    </r>
    <r>
      <rPr>
        <vertAlign val="superscript"/>
        <sz val="11"/>
        <rFont val="Arial"/>
        <family val="2"/>
      </rPr>
      <t>3</t>
    </r>
  </si>
  <si>
    <t>IFRS-CGAAP Transition PP&amp;E Amounts Balance + Return Component</t>
  </si>
  <si>
    <t>For all OEB-Approved dispositions, please ensure that the disposition amount has the same sign (e.g: debit balances are to have a positive figure and credit balance are to have a negative figure) as per the related OEB decision.</t>
  </si>
  <si>
    <t>Please provide explanations for the nature of the adjustments.  If the adjustment relates to previously OEB-Approved disposed balances, please provide amounts for adjustments and include supporting documentations.</t>
  </si>
  <si>
    <t xml:space="preserve">1) If the LDC’s rate year begins on January 1, 2020, the projected interest is recorded from January 1, 2019 to December 31, 2019 on the December 31, 2018 balances adjusted to remove balances approved for disposition in the 2019 rate decision.  
2) If the LDC’s rate year begins on May 1, 2020, the projected interest is recorded from January 1, 2019 to April 30, 2020 on the December 31, 2018 balances adjusted to remove balances approved for disposition in the 2019 rate decision. </t>
  </si>
  <si>
    <t>Account 1557 is to be recovered in a manner similar to the Smart Meter accounts. Distributors should request for disposition upon completion of the MIST meter deployment. A prudence review and disposition should be done in the application, outside the DVA Continuity Schedule.</t>
  </si>
  <si>
    <t>Input the LRAMVA balance in the DVA Continuity Schedule as calculated from the LRAMVA model. The associated rate rider will be calculated in the DVA Continuity Schedule.</t>
  </si>
  <si>
    <t>This account is effective September 1, 2018 per the OEB’s letter Accounting Guidance on Wireline Pole Attachment Charges, dated July 20, 2018. The account is expected to be discontinued after rebasing, once a utility updates its pole attachment charge in base rates and disposes of the account balance.</t>
  </si>
  <si>
    <t>The 1508 sub- account is effective May 1, 2019 per the Energy Retailer Service Charges Decision and Order (EB-2015-0304). The RCVAs are expected to be discontinued after rebasing, once updated retail service charges are reflected in the revenue requirement and the utility disposes of the account balance.</t>
  </si>
  <si>
    <t>Opening Principal Amounts as of Jan-1-22</t>
  </si>
  <si>
    <t>Transactions Debit / (Credit) during 2022</t>
  </si>
  <si>
    <t>OEB-Approved Disposition during 2022</t>
  </si>
  <si>
    <t>Principal Adjustments(1) during 2022</t>
  </si>
  <si>
    <t>Closing Principal Balance as of Dec-31-22</t>
  </si>
  <si>
    <t>Opening Interest Amounts as of Jan-1-22</t>
  </si>
  <si>
    <t>Interest Jan-1 to Dec-31-22</t>
  </si>
  <si>
    <t>Interest Adjustments(1) during 2022</t>
  </si>
  <si>
    <t>Closing Interest Amounts as of Dec-31-22</t>
  </si>
  <si>
    <t>Principal Disposition during 2023 - instructed by  OEB</t>
  </si>
  <si>
    <t>Interest Disposition during 2023- instructed by  OEB</t>
  </si>
  <si>
    <t>Closing Principal Balances as of Dec 31-22 Adjusted for Dispositions during 2023</t>
  </si>
  <si>
    <t>Norfolk</t>
  </si>
  <si>
    <t>Woodstock</t>
  </si>
  <si>
    <t>Opening Principal Amounts as of Jan-1-15</t>
  </si>
  <si>
    <t>Transactions(1) Debit / (Credit) during 2015</t>
  </si>
  <si>
    <t>OEB-Approved Disposition during 2015</t>
  </si>
  <si>
    <t>Principal Adjustments during 2015</t>
  </si>
  <si>
    <t>Closing Principal Balance as of Dec-31-15</t>
  </si>
  <si>
    <t>Opening Interest Amounts as of Jan-1-15</t>
  </si>
  <si>
    <t>Interest Jan-1 to Dec-31-15</t>
  </si>
  <si>
    <t>Interest Adjustments(1) during 2015</t>
  </si>
  <si>
    <t>Closing Interest Amounts as of Dec-31-15</t>
  </si>
  <si>
    <t>Distribution Generation – Other Costs – Norfolk – Deferral Account</t>
  </si>
  <si>
    <t>Distribution Generation – Other Feeders –Provincial – Deferral Account</t>
  </si>
  <si>
    <t>Distribution Generation – Other Costs – Woodstock – Deferral Account</t>
  </si>
  <si>
    <t>Incremental Capital Module</t>
  </si>
  <si>
    <t xml:space="preserve">interest adjustment during 2021 to reflect the rate of return component applied to the balance upon disposition in rates. </t>
  </si>
  <si>
    <t>Closing Interest Balances as of Dec 31-22 Adjusted for Dispositions during 2023</t>
  </si>
  <si>
    <t>Transactions Debit / (Credit) during 2021 [FORECAST]</t>
  </si>
  <si>
    <t>Energy East Consultation Costs Deferral Account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</si>
</sst>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quot;$&quot;#,##0;[Red]\-&quot;$&quot;#,##0"/>
    <numFmt numFmtId="165" formatCode="&quot;$&quot;#,##0.00;[Red]\-&quot;$&quot;#,##0.00"/>
    <numFmt numFmtId="166" formatCode="_(&quot;$&quot;* #,##0_);_(&quot;$&quot;* \(#,##0\);_(&quot;$&quot;*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FF0000"/>
      <name val="Arial"/>
      <family val="2"/>
    </font>
    <font>
      <b/>
      <sz val="11"/>
      <name val="Arial"/>
      <family val="2"/>
    </font>
    <font>
      <b/>
      <sz val="22"/>
      <name val="Book Antiqua"/>
      <family val="1"/>
    </font>
    <font>
      <sz val="22"/>
      <name val="Book Antiqua"/>
      <family val="1"/>
    </font>
    <font>
      <sz val="10"/>
      <color rgb="FFFF0000"/>
      <name val="Arial"/>
      <family val="2"/>
    </font>
    <font>
      <b/>
      <sz val="16"/>
      <name val="Book Antiqua"/>
      <family val="1"/>
    </font>
    <font>
      <b/>
      <sz val="10"/>
      <name val="Book Antiqua"/>
      <family val="1"/>
    </font>
    <font>
      <sz val="10"/>
      <name val="Book Antiqua"/>
      <family val="1"/>
    </font>
    <font>
      <b/>
      <sz val="18"/>
      <name val="Arial"/>
      <family val="2"/>
    </font>
    <font>
      <sz val="11"/>
      <name val="Arial"/>
      <family val="2"/>
    </font>
    <font>
      <sz val="11"/>
      <color theme="1"/>
      <name val="Arial"/>
      <family val="2"/>
    </font>
    <font>
      <b/>
      <sz val="11"/>
      <color theme="1"/>
      <name val="Arial"/>
      <family val="2"/>
    </font>
    <font>
      <vertAlign val="superscript"/>
      <sz val="11"/>
      <name val="Arial"/>
      <family val="2"/>
    </font>
    <font>
      <b/>
      <sz val="11"/>
      <color indexed="12"/>
      <name val="Arial"/>
      <family val="2"/>
    </font>
    <font>
      <b/>
      <vertAlign val="superscript"/>
      <sz val="11"/>
      <color indexed="12"/>
      <name val="Arial"/>
      <family val="2"/>
    </font>
    <font>
      <b/>
      <sz val="10"/>
      <name val="Arial"/>
      <family val="2"/>
    </font>
    <font>
      <sz val="8"/>
      <color rgb="FF000000"/>
      <name val="Tahoma"/>
      <family val="2"/>
    </font>
    <font>
      <b/>
      <sz val="14"/>
      <color theme="1"/>
      <name val="Calibri"/>
      <family val="2"/>
      <scheme val="minor"/>
    </font>
  </fonts>
  <fills count="6">
    <fill>
      <patternFill patternType="none"/>
    </fill>
    <fill>
      <patternFill patternType="gray125"/>
    </fill>
    <fill>
      <patternFill patternType="solid">
        <fgColor rgb="FFEBF1DE"/>
        <bgColor indexed="64"/>
      </patternFill>
    </fill>
    <fill>
      <patternFill patternType="solid">
        <fgColor indexed="9"/>
        <bgColor indexed="64"/>
      </patternFill>
    </fill>
    <fill>
      <patternFill patternType="solid">
        <fgColor theme="4" tint="0.79998168889431442"/>
        <bgColor indexed="64"/>
      </patternFill>
    </fill>
    <fill>
      <patternFill patternType="solid">
        <fgColor theme="9" tint="0.79998168889431442"/>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auto="1"/>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auto="1"/>
      </bottom>
      <diagonal/>
    </border>
    <border>
      <left style="medium">
        <color indexed="64"/>
      </left>
      <right style="medium">
        <color indexed="64"/>
      </right>
      <top/>
      <bottom style="medium">
        <color indexed="64"/>
      </bottom>
      <diagonal/>
    </border>
    <border>
      <left style="medium">
        <color indexed="9"/>
      </left>
      <right style="medium">
        <color indexed="9"/>
      </right>
      <top style="medium">
        <color indexed="9"/>
      </top>
      <bottom style="medium">
        <color indexed="9"/>
      </bottom>
      <diagonal/>
    </border>
    <border>
      <left style="medium">
        <color indexed="64"/>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medium">
        <color indexed="64"/>
      </left>
      <right style="thin">
        <color theme="0"/>
      </right>
      <top style="thin">
        <color theme="0"/>
      </top>
      <bottom style="thin">
        <color theme="0"/>
      </bottom>
      <diagonal/>
    </border>
    <border>
      <left style="medium">
        <color auto="1"/>
      </left>
      <right style="medium">
        <color indexed="9"/>
      </right>
      <top style="medium">
        <color indexed="9"/>
      </top>
      <bottom style="medium">
        <color indexed="9"/>
      </bottom>
      <diagonal/>
    </border>
    <border>
      <left style="medium">
        <color indexed="64"/>
      </left>
      <right style="medium">
        <color indexed="9"/>
      </right>
      <top style="medium">
        <color indexed="9"/>
      </top>
      <bottom/>
      <diagonal/>
    </border>
    <border>
      <left style="medium">
        <color auto="1"/>
      </left>
      <right/>
      <top style="medium">
        <color indexed="9"/>
      </top>
      <bottom/>
      <diagonal/>
    </border>
    <border>
      <left style="medium">
        <color indexed="64"/>
      </left>
      <right/>
      <top style="medium">
        <color indexed="9"/>
      </top>
      <bottom style="medium">
        <color indexed="64"/>
      </bottom>
      <diagonal/>
    </border>
  </borders>
  <cellStyleXfs count="8">
    <xf numFmtId="0" fontId="0" fillId="0" borderId="0"/>
    <xf numFmtId="44" fontId="1"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44" fontId="1" fillId="0" borderId="0" applyFont="0" applyFill="0" applyBorder="0" applyAlignment="0" applyProtection="0"/>
  </cellStyleXfs>
  <cellXfs count="155">
    <xf numFmtId="0" fontId="0" fillId="0" borderId="0" xfId="0"/>
    <xf numFmtId="0" fontId="0" fillId="0" borderId="0" xfId="0" applyAlignment="1">
      <alignment wrapText="1"/>
    </xf>
    <xf numFmtId="164" fontId="0" fillId="0" borderId="0" xfId="0" applyNumberFormat="1"/>
    <xf numFmtId="0" fontId="4" fillId="0" borderId="0" xfId="2" applyFont="1" applyAlignment="1">
      <alignment wrapText="1"/>
    </xf>
    <xf numFmtId="0" fontId="5" fillId="0" borderId="0" xfId="2" applyFont="1" applyAlignment="1">
      <alignment wrapText="1"/>
    </xf>
    <xf numFmtId="0" fontId="7" fillId="0" borderId="4" xfId="2" applyFont="1" applyBorder="1" applyAlignment="1">
      <alignment horizontal="center"/>
    </xf>
    <xf numFmtId="0" fontId="7" fillId="0" borderId="5" xfId="2" applyFont="1" applyBorder="1"/>
    <xf numFmtId="0" fontId="8" fillId="0" borderId="0" xfId="2" applyFont="1"/>
    <xf numFmtId="0" fontId="3" fillId="0" borderId="0" xfId="2"/>
    <xf numFmtId="0" fontId="12" fillId="0" borderId="8" xfId="2" applyFont="1" applyBorder="1" applyAlignment="1">
      <alignment vertical="center" wrapText="1"/>
    </xf>
    <xf numFmtId="0" fontId="0" fillId="0" borderId="9" xfId="0" applyBorder="1"/>
    <xf numFmtId="0" fontId="0" fillId="0" borderId="8" xfId="0" applyBorder="1"/>
    <xf numFmtId="165" fontId="0" fillId="0" borderId="9" xfId="0" applyNumberFormat="1" applyBorder="1"/>
    <xf numFmtId="0" fontId="13" fillId="0" borderId="8" xfId="0" applyFont="1" applyBorder="1" applyAlignment="1">
      <alignment vertical="center" wrapText="1"/>
    </xf>
    <xf numFmtId="37" fontId="13" fillId="0" borderId="0" xfId="3" applyNumberFormat="1" applyFont="1"/>
    <xf numFmtId="0" fontId="3" fillId="0" borderId="0" xfId="4" applyAlignment="1">
      <alignment horizontal="center"/>
    </xf>
    <xf numFmtId="0" fontId="13" fillId="0" borderId="9" xfId="0" applyFont="1" applyBorder="1" applyAlignment="1">
      <alignment horizontal="center"/>
    </xf>
    <xf numFmtId="164" fontId="13" fillId="3" borderId="16" xfId="0" applyNumberFormat="1" applyFont="1" applyFill="1" applyBorder="1"/>
    <xf numFmtId="164" fontId="13" fillId="2" borderId="15" xfId="2" applyNumberFormat="1" applyFont="1" applyFill="1" applyBorder="1" applyProtection="1">
      <protection locked="0"/>
    </xf>
    <xf numFmtId="164" fontId="13" fillId="0" borderId="0" xfId="0" applyNumberFormat="1" applyFont="1"/>
    <xf numFmtId="164" fontId="13" fillId="3" borderId="15" xfId="0" applyNumberFormat="1" applyFont="1" applyFill="1" applyBorder="1"/>
    <xf numFmtId="164" fontId="13" fillId="0" borderId="9" xfId="0" applyNumberFormat="1" applyFont="1" applyBorder="1"/>
    <xf numFmtId="164" fontId="13" fillId="2" borderId="16" xfId="2" applyNumberFormat="1" applyFont="1" applyFill="1" applyBorder="1" applyProtection="1">
      <protection locked="0"/>
    </xf>
    <xf numFmtId="164" fontId="13" fillId="3" borderId="17" xfId="0" applyNumberFormat="1" applyFont="1" applyFill="1" applyBorder="1"/>
    <xf numFmtId="164" fontId="14" fillId="0" borderId="9" xfId="0" applyNumberFormat="1" applyFont="1" applyBorder="1"/>
    <xf numFmtId="0" fontId="15" fillId="4" borderId="18" xfId="0" applyFont="1" applyFill="1" applyBorder="1" applyAlignment="1" applyProtection="1">
      <alignment horizontal="center" vertical="center"/>
      <protection locked="0"/>
    </xf>
    <xf numFmtId="164" fontId="0" fillId="0" borderId="9" xfId="0" applyNumberFormat="1" applyBorder="1"/>
    <xf numFmtId="164" fontId="13" fillId="3" borderId="19" xfId="0" applyNumberFormat="1" applyFont="1" applyFill="1" applyBorder="1"/>
    <xf numFmtId="164" fontId="3" fillId="0" borderId="9" xfId="0" applyNumberFormat="1" applyFont="1" applyBorder="1"/>
    <xf numFmtId="164" fontId="13" fillId="3" borderId="20" xfId="0" applyNumberFormat="1" applyFont="1" applyFill="1" applyBorder="1"/>
    <xf numFmtId="0" fontId="13" fillId="0" borderId="9" xfId="0" applyFont="1" applyBorder="1" applyAlignment="1">
      <alignment horizontal="center" vertical="center"/>
    </xf>
    <xf numFmtId="164" fontId="13" fillId="2" borderId="15" xfId="2" applyNumberFormat="1" applyFont="1" applyFill="1" applyBorder="1" applyAlignment="1" applyProtection="1">
      <alignment vertical="center"/>
      <protection locked="0"/>
    </xf>
    <xf numFmtId="164" fontId="13" fillId="0" borderId="9" xfId="0" applyNumberFormat="1" applyFont="1" applyBorder="1" applyAlignment="1">
      <alignment vertical="center"/>
    </xf>
    <xf numFmtId="164" fontId="13" fillId="3" borderId="16" xfId="0" applyNumberFormat="1" applyFont="1" applyFill="1" applyBorder="1" applyAlignment="1">
      <alignment vertical="center"/>
    </xf>
    <xf numFmtId="164" fontId="13" fillId="2" borderId="16" xfId="2" applyNumberFormat="1" applyFont="1" applyFill="1" applyBorder="1" applyAlignment="1" applyProtection="1">
      <alignment vertical="center"/>
      <protection locked="0"/>
    </xf>
    <xf numFmtId="164" fontId="14" fillId="0" borderId="9" xfId="0" applyNumberFormat="1" applyFont="1" applyBorder="1" applyAlignment="1">
      <alignment vertical="center"/>
    </xf>
    <xf numFmtId="0" fontId="0" fillId="0" borderId="0" xfId="0" applyAlignment="1">
      <alignment vertical="center"/>
    </xf>
    <xf numFmtId="0" fontId="15" fillId="4" borderId="8" xfId="0" applyFont="1" applyFill="1" applyBorder="1" applyAlignment="1" applyProtection="1">
      <alignment horizontal="center" vertical="center"/>
      <protection locked="0"/>
    </xf>
    <xf numFmtId="164" fontId="13" fillId="0" borderId="19" xfId="0" applyNumberFormat="1" applyFont="1" applyBorder="1" applyAlignment="1" applyProtection="1">
      <alignment vertical="center" wrapText="1"/>
      <protection locked="0"/>
    </xf>
    <xf numFmtId="164" fontId="13" fillId="0" borderId="0" xfId="0" applyNumberFormat="1" applyFont="1" applyAlignment="1">
      <alignment vertical="center"/>
    </xf>
    <xf numFmtId="164" fontId="13" fillId="3" borderId="15" xfId="0" applyNumberFormat="1" applyFont="1" applyFill="1" applyBorder="1" applyAlignment="1">
      <alignment vertical="center"/>
    </xf>
    <xf numFmtId="164" fontId="13" fillId="2" borderId="8" xfId="2" applyNumberFormat="1" applyFont="1" applyFill="1" applyBorder="1" applyProtection="1">
      <protection locked="0"/>
    </xf>
    <xf numFmtId="164" fontId="13" fillId="2" borderId="0" xfId="2" applyNumberFormat="1" applyFont="1" applyFill="1" applyProtection="1">
      <protection locked="0"/>
    </xf>
    <xf numFmtId="164" fontId="13" fillId="0" borderId="0" xfId="2" applyNumberFormat="1" applyFont="1" applyAlignment="1" applyProtection="1">
      <alignment vertical="center"/>
      <protection locked="0"/>
    </xf>
    <xf numFmtId="164" fontId="13" fillId="0" borderId="8" xfId="0" applyNumberFormat="1" applyFont="1" applyBorder="1" applyAlignment="1">
      <alignment vertical="center"/>
    </xf>
    <xf numFmtId="164" fontId="13" fillId="0" borderId="8" xfId="2" applyNumberFormat="1" applyFont="1" applyBorder="1" applyAlignment="1" applyProtection="1">
      <alignment vertical="center"/>
      <protection locked="0"/>
    </xf>
    <xf numFmtId="0" fontId="15" fillId="0" borderId="8" xfId="0" applyFont="1" applyBorder="1" applyAlignment="1" applyProtection="1">
      <alignment horizontal="center" vertical="center"/>
      <protection locked="0"/>
    </xf>
    <xf numFmtId="164" fontId="0" fillId="0" borderId="9" xfId="0" applyNumberFormat="1" applyBorder="1" applyAlignment="1">
      <alignment vertical="center"/>
    </xf>
    <xf numFmtId="0" fontId="13" fillId="0" borderId="8" xfId="0" applyFont="1" applyBorder="1" applyAlignment="1">
      <alignment wrapText="1"/>
    </xf>
    <xf numFmtId="0" fontId="13" fillId="0" borderId="9" xfId="0" applyFont="1" applyBorder="1"/>
    <xf numFmtId="164" fontId="13" fillId="0" borderId="8" xfId="0" applyNumberFormat="1" applyFont="1" applyBorder="1"/>
    <xf numFmtId="0" fontId="5" fillId="0" borderId="8" xfId="0" applyFont="1" applyBorder="1" applyAlignment="1">
      <alignment wrapText="1"/>
    </xf>
    <xf numFmtId="0" fontId="5" fillId="0" borderId="9" xfId="0" applyFont="1" applyBorder="1"/>
    <xf numFmtId="164" fontId="15" fillId="0" borderId="0" xfId="0" applyNumberFormat="1" applyFont="1"/>
    <xf numFmtId="164" fontId="5" fillId="0" borderId="15" xfId="2" applyNumberFormat="1" applyFont="1" applyBorder="1" applyProtection="1">
      <protection locked="0"/>
    </xf>
    <xf numFmtId="164" fontId="5" fillId="0" borderId="0" xfId="0" applyNumberFormat="1" applyFont="1"/>
    <xf numFmtId="0" fontId="15" fillId="0" borderId="0" xfId="0" applyFont="1"/>
    <xf numFmtId="164" fontId="5" fillId="0" borderId="9" xfId="0" applyNumberFormat="1" applyFont="1" applyBorder="1"/>
    <xf numFmtId="164" fontId="15" fillId="0" borderId="8" xfId="0" applyNumberFormat="1" applyFont="1" applyBorder="1"/>
    <xf numFmtId="166" fontId="15" fillId="0" borderId="0" xfId="1" applyNumberFormat="1" applyFont="1" applyFill="1" applyBorder="1"/>
    <xf numFmtId="0" fontId="15" fillId="0" borderId="8" xfId="0" applyFont="1" applyBorder="1"/>
    <xf numFmtId="164" fontId="5" fillId="0" borderId="8" xfId="0" applyNumberFormat="1" applyFont="1" applyBorder="1"/>
    <xf numFmtId="164" fontId="15" fillId="0" borderId="9" xfId="0" applyNumberFormat="1" applyFont="1" applyBorder="1"/>
    <xf numFmtId="164" fontId="2" fillId="0" borderId="9" xfId="0" applyNumberFormat="1" applyFont="1" applyBorder="1"/>
    <xf numFmtId="0" fontId="5" fillId="0" borderId="0" xfId="0" applyFont="1"/>
    <xf numFmtId="0" fontId="17" fillId="0" borderId="8" xfId="5" applyFont="1" applyBorder="1" applyAlignment="1">
      <alignment wrapText="1"/>
    </xf>
    <xf numFmtId="0" fontId="17" fillId="0" borderId="9" xfId="5" applyFont="1" applyBorder="1" applyAlignment="1">
      <alignment horizontal="center"/>
    </xf>
    <xf numFmtId="164" fontId="5" fillId="2" borderId="15" xfId="2" applyNumberFormat="1" applyFont="1" applyFill="1" applyBorder="1" applyProtection="1">
      <protection locked="0"/>
    </xf>
    <xf numFmtId="0" fontId="2" fillId="0" borderId="0" xfId="0" applyFont="1"/>
    <xf numFmtId="164" fontId="13" fillId="5" borderId="19" xfId="0" applyNumberFormat="1" applyFont="1" applyFill="1" applyBorder="1" applyAlignment="1" applyProtection="1">
      <alignment wrapText="1"/>
      <protection locked="0"/>
    </xf>
    <xf numFmtId="164" fontId="13" fillId="2" borderId="0" xfId="2" applyNumberFormat="1" applyFont="1" applyFill="1" applyAlignment="1" applyProtection="1">
      <alignment vertical="center"/>
      <protection locked="0"/>
    </xf>
    <xf numFmtId="164" fontId="13" fillId="0" borderId="8" xfId="0" applyNumberFormat="1" applyFont="1" applyBorder="1" applyAlignment="1" applyProtection="1">
      <alignment wrapText="1"/>
      <protection locked="0"/>
    </xf>
    <xf numFmtId="164" fontId="13" fillId="0" borderId="0" xfId="2" applyNumberFormat="1" applyFont="1" applyProtection="1">
      <protection locked="0"/>
    </xf>
    <xf numFmtId="164" fontId="13" fillId="0" borderId="21" xfId="0" applyNumberFormat="1" applyFont="1" applyBorder="1"/>
    <xf numFmtId="164" fontId="13" fillId="0" borderId="8" xfId="2" applyNumberFormat="1" applyFont="1" applyBorder="1" applyProtection="1">
      <protection locked="0"/>
    </xf>
    <xf numFmtId="0" fontId="5" fillId="0" borderId="8" xfId="5" applyFont="1" applyBorder="1" applyAlignment="1">
      <alignment wrapText="1"/>
    </xf>
    <xf numFmtId="0" fontId="5" fillId="0" borderId="9" xfId="0" applyFont="1" applyBorder="1" applyAlignment="1">
      <alignment horizontal="center" vertical="center"/>
    </xf>
    <xf numFmtId="164" fontId="5" fillId="0" borderId="0" xfId="2" applyNumberFormat="1" applyFont="1" applyProtection="1">
      <protection locked="0"/>
    </xf>
    <xf numFmtId="164" fontId="5" fillId="0" borderId="21" xfId="0" applyNumberFormat="1" applyFont="1" applyBorder="1"/>
    <xf numFmtId="164" fontId="5" fillId="0" borderId="8" xfId="2" applyNumberFormat="1" applyFont="1" applyBorder="1" applyProtection="1">
      <protection locked="0"/>
    </xf>
    <xf numFmtId="164" fontId="5" fillId="0" borderId="0" xfId="2" applyNumberFormat="1" applyFont="1" applyAlignment="1" applyProtection="1">
      <alignment vertical="center"/>
      <protection locked="0"/>
    </xf>
    <xf numFmtId="0" fontId="13" fillId="0" borderId="11" xfId="0" applyFont="1" applyBorder="1" applyAlignment="1">
      <alignment wrapText="1"/>
    </xf>
    <xf numFmtId="0" fontId="13" fillId="0" borderId="12" xfId="0" applyFont="1" applyBorder="1" applyAlignment="1">
      <alignment horizontal="center"/>
    </xf>
    <xf numFmtId="0" fontId="0" fillId="0" borderId="11" xfId="0" applyBorder="1"/>
    <xf numFmtId="0" fontId="0" fillId="0" borderId="13" xfId="0" applyBorder="1"/>
    <xf numFmtId="0" fontId="0" fillId="0" borderId="12" xfId="0" applyBorder="1"/>
    <xf numFmtId="164" fontId="13" fillId="0" borderId="22" xfId="0" applyNumberFormat="1" applyFont="1" applyBorder="1"/>
    <xf numFmtId="164" fontId="13" fillId="0" borderId="13" xfId="0" applyNumberFormat="1" applyFont="1" applyBorder="1"/>
    <xf numFmtId="164" fontId="13" fillId="0" borderId="12" xfId="0" applyNumberFormat="1" applyFont="1" applyBorder="1"/>
    <xf numFmtId="164" fontId="0" fillId="0" borderId="12" xfId="0" applyNumberFormat="1" applyBorder="1"/>
    <xf numFmtId="0" fontId="19" fillId="0" borderId="0" xfId="4" applyFont="1"/>
    <xf numFmtId="0" fontId="16" fillId="0" borderId="0" xfId="4" applyFont="1" applyAlignment="1">
      <alignment vertical="top"/>
    </xf>
    <xf numFmtId="0" fontId="7" fillId="0" borderId="3" xfId="2" applyFont="1" applyBorder="1" applyAlignment="1">
      <alignment horizontal="center" wrapText="1"/>
    </xf>
    <xf numFmtId="0" fontId="0" fillId="0" borderId="8" xfId="0" applyBorder="1" applyAlignment="1">
      <alignment wrapText="1"/>
    </xf>
    <xf numFmtId="164" fontId="13" fillId="0" borderId="19" xfId="0" applyNumberFormat="1" applyFont="1" applyBorder="1" applyAlignment="1" applyProtection="1">
      <alignment wrapText="1"/>
      <protection locked="0"/>
    </xf>
    <xf numFmtId="164" fontId="13" fillId="0" borderId="19" xfId="0" applyNumberFormat="1" applyFont="1" applyBorder="1" applyAlignment="1">
      <alignment vertical="center"/>
    </xf>
    <xf numFmtId="164" fontId="13" fillId="0" borderId="15" xfId="0" applyNumberFormat="1" applyFont="1" applyBorder="1"/>
    <xf numFmtId="164" fontId="13" fillId="0" borderId="16" xfId="0" applyNumberFormat="1" applyFont="1" applyBorder="1"/>
    <xf numFmtId="164" fontId="13" fillId="0" borderId="16" xfId="0" applyNumberFormat="1" applyFont="1" applyBorder="1" applyAlignment="1">
      <alignment vertical="center"/>
    </xf>
    <xf numFmtId="164" fontId="13" fillId="3" borderId="19" xfId="0" applyNumberFormat="1" applyFont="1" applyFill="1" applyBorder="1" applyAlignment="1">
      <alignment vertical="center"/>
    </xf>
    <xf numFmtId="37" fontId="13" fillId="0" borderId="0" xfId="3" applyNumberFormat="1" applyFont="1" applyAlignment="1">
      <alignment wrapText="1"/>
    </xf>
    <xf numFmtId="164" fontId="5" fillId="3" borderId="16" xfId="0" applyNumberFormat="1" applyFont="1" applyFill="1" applyBorder="1"/>
    <xf numFmtId="164" fontId="5" fillId="3" borderId="15" xfId="0" applyNumberFormat="1" applyFont="1" applyFill="1" applyBorder="1"/>
    <xf numFmtId="164" fontId="5" fillId="2" borderId="16" xfId="2" applyNumberFormat="1" applyFont="1" applyFill="1" applyBorder="1" applyProtection="1">
      <protection locked="0"/>
    </xf>
    <xf numFmtId="164" fontId="5" fillId="3" borderId="17" xfId="0" applyNumberFormat="1" applyFont="1" applyFill="1" applyBorder="1"/>
    <xf numFmtId="164" fontId="5" fillId="0" borderId="16" xfId="0" applyNumberFormat="1" applyFont="1" applyBorder="1"/>
    <xf numFmtId="164" fontId="5" fillId="0" borderId="15" xfId="0" applyNumberFormat="1" applyFont="1" applyBorder="1"/>
    <xf numFmtId="164" fontId="5" fillId="0" borderId="19" xfId="0" applyNumberFormat="1" applyFont="1" applyBorder="1"/>
    <xf numFmtId="0" fontId="13" fillId="5" borderId="9" xfId="0" applyFont="1" applyFill="1" applyBorder="1" applyAlignment="1">
      <alignment horizontal="center" vertical="center"/>
    </xf>
    <xf numFmtId="164" fontId="13" fillId="0" borderId="19" xfId="0" applyNumberFormat="1" applyFont="1" applyBorder="1"/>
    <xf numFmtId="0" fontId="15" fillId="4" borderId="8" xfId="0" applyFont="1" applyFill="1" applyBorder="1" applyAlignment="1" applyProtection="1">
      <alignment horizontal="center"/>
      <protection locked="0"/>
    </xf>
    <xf numFmtId="0" fontId="15" fillId="0" borderId="8" xfId="0" applyFont="1" applyFill="1" applyBorder="1" applyAlignment="1" applyProtection="1">
      <alignment horizontal="center" vertical="center"/>
      <protection locked="0"/>
    </xf>
    <xf numFmtId="164" fontId="5" fillId="0" borderId="0" xfId="2" applyNumberFormat="1" applyFont="1" applyFill="1" applyProtection="1">
      <protection locked="0"/>
    </xf>
    <xf numFmtId="164" fontId="2" fillId="0" borderId="9" xfId="0" applyNumberFormat="1" applyFont="1" applyFill="1" applyBorder="1"/>
    <xf numFmtId="0" fontId="0" fillId="0" borderId="8" xfId="0" applyFill="1" applyBorder="1"/>
    <xf numFmtId="0" fontId="0" fillId="0" borderId="0" xfId="0" applyFill="1"/>
    <xf numFmtId="164" fontId="0" fillId="0" borderId="9" xfId="0" applyNumberFormat="1" applyFill="1" applyBorder="1"/>
    <xf numFmtId="0" fontId="21" fillId="0" borderId="0" xfId="0" applyFont="1" applyAlignment="1">
      <alignment wrapText="1"/>
    </xf>
    <xf numFmtId="164" fontId="13" fillId="5" borderId="15" xfId="2" applyNumberFormat="1" applyFont="1" applyFill="1" applyBorder="1" applyProtection="1">
      <protection locked="0"/>
    </xf>
    <xf numFmtId="164" fontId="13" fillId="5" borderId="15" xfId="2" applyNumberFormat="1" applyFont="1" applyFill="1" applyBorder="1" applyAlignment="1" applyProtection="1">
      <alignment vertical="center"/>
      <protection locked="0"/>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3" fillId="0" borderId="0" xfId="4" applyAlignment="1">
      <alignment horizontal="left" vertical="top" wrapText="1"/>
    </xf>
    <xf numFmtId="165" fontId="10" fillId="0" borderId="6" xfId="2" applyNumberFormat="1" applyFont="1" applyBorder="1" applyAlignment="1">
      <alignment horizontal="center" vertical="center" wrapText="1"/>
    </xf>
    <xf numFmtId="165" fontId="10" fillId="0" borderId="8" xfId="2" applyNumberFormat="1" applyFont="1" applyBorder="1" applyAlignment="1">
      <alignment horizontal="center" vertical="center" wrapText="1"/>
    </xf>
    <xf numFmtId="165" fontId="10" fillId="0" borderId="11" xfId="2" applyNumberFormat="1" applyFont="1" applyBorder="1" applyAlignment="1">
      <alignment horizontal="center" vertical="center" wrapText="1"/>
    </xf>
    <xf numFmtId="165" fontId="10" fillId="0" borderId="7" xfId="2" applyNumberFormat="1" applyFont="1" applyBorder="1" applyAlignment="1">
      <alignment horizontal="center" vertical="center" wrapText="1"/>
    </xf>
    <xf numFmtId="165" fontId="10" fillId="2" borderId="0" xfId="2" applyNumberFormat="1" applyFont="1" applyFill="1" applyAlignment="1">
      <alignment horizontal="center" vertical="center" wrapText="1"/>
    </xf>
    <xf numFmtId="165" fontId="10" fillId="2" borderId="13" xfId="2" applyNumberFormat="1" applyFont="1" applyFill="1" applyBorder="1" applyAlignment="1">
      <alignment horizontal="center" vertical="center" wrapText="1"/>
    </xf>
    <xf numFmtId="165" fontId="11" fillId="2" borderId="0" xfId="2" applyNumberFormat="1" applyFont="1" applyFill="1" applyAlignment="1">
      <alignment horizontal="center" vertical="center" wrapText="1"/>
    </xf>
    <xf numFmtId="165" fontId="11" fillId="2" borderId="13" xfId="2" applyNumberFormat="1" applyFont="1" applyFill="1" applyBorder="1" applyAlignment="1">
      <alignment horizontal="center" vertical="center" wrapText="1"/>
    </xf>
    <xf numFmtId="165" fontId="11" fillId="0" borderId="0" xfId="2" applyNumberFormat="1" applyFont="1" applyAlignment="1">
      <alignment horizontal="center" vertical="center" wrapText="1"/>
    </xf>
    <xf numFmtId="165" fontId="11" fillId="0" borderId="13" xfId="2" applyNumberFormat="1" applyFont="1" applyBorder="1" applyAlignment="1">
      <alignment horizontal="center" vertical="center" wrapText="1"/>
    </xf>
    <xf numFmtId="165" fontId="10" fillId="0" borderId="0" xfId="2" applyNumberFormat="1" applyFont="1" applyAlignment="1">
      <alignment horizontal="center" vertical="center" wrapText="1"/>
    </xf>
    <xf numFmtId="165" fontId="10" fillId="0" borderId="13" xfId="2" applyNumberFormat="1" applyFont="1" applyBorder="1" applyAlignment="1">
      <alignment horizontal="center" vertical="center" wrapText="1"/>
    </xf>
    <xf numFmtId="165" fontId="10" fillId="0" borderId="5" xfId="2" applyNumberFormat="1" applyFont="1" applyBorder="1" applyAlignment="1">
      <alignment horizontal="center" vertical="center" wrapText="1"/>
    </xf>
    <xf numFmtId="165" fontId="10" fillId="0" borderId="9" xfId="2" applyNumberFormat="1" applyFont="1" applyBorder="1" applyAlignment="1">
      <alignment horizontal="center" vertical="center" wrapText="1"/>
    </xf>
    <xf numFmtId="165" fontId="10" fillId="0" borderId="12" xfId="2" applyNumberFormat="1" applyFont="1" applyBorder="1" applyAlignment="1">
      <alignment horizontal="center" vertical="center" wrapText="1"/>
    </xf>
    <xf numFmtId="165" fontId="10" fillId="0" borderId="4" xfId="2" applyNumberFormat="1" applyFont="1" applyBorder="1" applyAlignment="1">
      <alignment horizontal="center" vertical="center" wrapText="1"/>
    </xf>
    <xf numFmtId="165" fontId="10" fillId="0" borderId="10" xfId="2" applyNumberFormat="1" applyFont="1" applyBorder="1" applyAlignment="1">
      <alignment horizontal="center" vertical="center" wrapText="1"/>
    </xf>
    <xf numFmtId="165" fontId="10" fillId="0" borderId="14" xfId="2" applyNumberFormat="1" applyFont="1" applyBorder="1" applyAlignment="1">
      <alignment horizontal="center" vertical="center" wrapText="1"/>
    </xf>
    <xf numFmtId="0" fontId="5" fillId="0" borderId="0" xfId="4" applyFont="1" applyAlignment="1">
      <alignment horizontal="left" vertical="top" wrapText="1"/>
    </xf>
    <xf numFmtId="165" fontId="11" fillId="0" borderId="8" xfId="2" applyNumberFormat="1" applyFont="1" applyBorder="1" applyAlignment="1">
      <alignment horizontal="center" vertical="center" wrapText="1"/>
    </xf>
    <xf numFmtId="165" fontId="11" fillId="0" borderId="11" xfId="2" applyNumberFormat="1" applyFont="1" applyBorder="1" applyAlignment="1">
      <alignment horizontal="center" vertical="center" wrapText="1"/>
    </xf>
    <xf numFmtId="0" fontId="9" fillId="0" borderId="6" xfId="2" applyFont="1" applyBorder="1" applyAlignment="1">
      <alignment horizontal="left" vertical="center" wrapText="1"/>
    </xf>
    <xf numFmtId="0" fontId="9" fillId="0" borderId="8" xfId="2" applyFont="1" applyBorder="1" applyAlignment="1">
      <alignment horizontal="left" vertical="center" wrapText="1"/>
    </xf>
    <xf numFmtId="0" fontId="9" fillId="0" borderId="11" xfId="2" applyFont="1" applyBorder="1" applyAlignment="1">
      <alignment horizontal="left" vertical="center" wrapText="1"/>
    </xf>
    <xf numFmtId="0" fontId="10" fillId="0" borderId="5"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12" xfId="2" applyFont="1" applyBorder="1" applyAlignment="1">
      <alignment horizontal="center" vertical="center" wrapText="1"/>
    </xf>
    <xf numFmtId="0" fontId="6" fillId="0" borderId="1" xfId="2" applyFont="1" applyBorder="1" applyAlignment="1" applyProtection="1">
      <alignment horizontal="center" vertical="center"/>
      <protection locked="0"/>
    </xf>
    <xf numFmtId="0" fontId="6" fillId="0" borderId="2" xfId="2" applyFont="1" applyBorder="1" applyAlignment="1" applyProtection="1">
      <alignment horizontal="center" vertical="center"/>
      <protection locked="0"/>
    </xf>
    <xf numFmtId="0" fontId="6" fillId="0" borderId="3" xfId="2" applyFont="1" applyBorder="1" applyAlignment="1" applyProtection="1">
      <alignment horizontal="center" vertical="center"/>
      <protection locked="0"/>
    </xf>
    <xf numFmtId="165" fontId="10" fillId="0" borderId="0" xfId="2" applyNumberFormat="1" applyFont="1" applyBorder="1" applyAlignment="1">
      <alignment horizontal="center" vertical="center" wrapText="1"/>
    </xf>
  </cellXfs>
  <cellStyles count="8">
    <cellStyle name="Currency" xfId="1" builtinId="4"/>
    <cellStyle name="Currency 45" xfId="7"/>
    <cellStyle name="Normal" xfId="0" builtinId="0"/>
    <cellStyle name="Normal 10 12" xfId="4"/>
    <cellStyle name="Normal 150" xfId="6"/>
    <cellStyle name="Normal 2" xfId="5"/>
    <cellStyle name="Normal 2 10 10" xfId="3"/>
    <cellStyle name="Normal 3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DD74" lockText="1" noThreeD="1"/>
</file>

<file path=xl/ctrlProps/ctrlProp2.xml><?xml version="1.0" encoding="utf-8"?>
<formControlPr xmlns="http://schemas.microsoft.com/office/spreadsheetml/2009/9/main" objectType="CheckBox" fmlaLink="DD65" lockText="1" noThreeD="1"/>
</file>

<file path=xl/ctrlProps/ctrlProp3.xml><?xml version="1.0" encoding="utf-8"?>
<formControlPr xmlns="http://schemas.microsoft.com/office/spreadsheetml/2009/9/main" objectType="CheckBox" fmlaLink="DD66" lockText="1" noThreeD="1"/>
</file>

<file path=xl/ctrlProps/ctrlProp4.xml><?xml version="1.0" encoding="utf-8"?>
<formControlPr xmlns="http://schemas.microsoft.com/office/spreadsheetml/2009/9/main" objectType="CheckBox" checked="Checked" fmlaLink="DD35" lockText="1" noThreeD="1"/>
</file>

<file path=xl/ctrlProps/ctrlProp5.xml><?xml version="1.0" encoding="utf-8"?>
<formControlPr xmlns="http://schemas.microsoft.com/office/spreadsheetml/2009/9/main" objectType="CheckBox" checked="Checked" fmlaLink="DD69" lockText="1" noThreeD="1"/>
</file>

<file path=xl/ctrlProps/ctrlProp6.xml><?xml version="1.0" encoding="utf-8"?>
<formControlPr xmlns="http://schemas.microsoft.com/office/spreadsheetml/2009/9/main" objectType="CheckBox" fmlaLink="DD70" lockText="1" noThreeD="1"/>
</file>

<file path=xl/ctrlProps/ctrlProp7.xml><?xml version="1.0" encoding="utf-8"?>
<formControlPr xmlns="http://schemas.microsoft.com/office/spreadsheetml/2009/9/main" objectType="CheckBox" checked="Checked" fmlaLink="DD36" lockText="1" noThreeD="1"/>
</file>

<file path=xl/ctrlProps/ctrlProp8.xml><?xml version="1.0" encoding="utf-8"?>
<formControlPr xmlns="http://schemas.microsoft.com/office/spreadsheetml/2009/9/main" objectType="CheckBox" fmlaLink="DD71" lockText="1" noThreeD="1"/>
</file>

<file path=xl/ctrlProps/ctrlProp9.xml><?xml version="1.0" encoding="utf-8"?>
<formControlPr xmlns="http://schemas.microsoft.com/office/spreadsheetml/2009/9/main" objectType="CheckBox" checked="Checked" fmlaLink="DD72" lockText="1" noThreeD="1"/>
</file>

<file path=xl/ctrlProps/ctrlProp10.xml><?xml version="1.0" encoding="utf-8"?>
<formControlPr xmlns="http://schemas.microsoft.com/office/spreadsheetml/2009/9/main" objectType="CheckBox" checked="Checked" fmlaLink="DD73" lockText="1" noThreeD="1"/>
</file>

<file path=xl/ctrlProps/ctrlProp11.xml><?xml version="1.0" encoding="utf-8"?>
<formControlPr xmlns="http://schemas.microsoft.com/office/spreadsheetml/2009/9/main" objectType="CheckBox" fmlaLink="#REF!" lockText="1" noThreeD="1"/>
</file>

<file path=xl/ctrlProps/ctrlProp12.xml><?xml version="1.0" encoding="utf-8"?>
<formControlPr xmlns="http://schemas.microsoft.com/office/spreadsheetml/2009/9/main" objectType="CheckBox" fmlaLink="DD75" lockText="1" noThreeD="1"/>
</file>

<file path=xl/ctrlProps/ctrlProp13.xml><?xml version="1.0" encoding="utf-8"?>
<formControlPr xmlns="http://schemas.microsoft.com/office/spreadsheetml/2009/9/main" objectType="CheckBox" fmlaLink="#REF!" lockText="1" noThreeD="1"/>
</file>

<file path=xl/ctrlProps/ctrlProp14.xml><?xml version="1.0" encoding="utf-8"?>
<formControlPr xmlns="http://schemas.microsoft.com/office/spreadsheetml/2009/9/main" objectType="CheckBox" fmlaLink="DD74" lockText="1" noThreeD="1"/>
</file>

<file path=xl/ctrlProps/ctrlProp15.xml><?xml version="1.0" encoding="utf-8"?>
<formControlPr xmlns="http://schemas.microsoft.com/office/spreadsheetml/2009/9/main" objectType="CheckBox" fmlaLink="DD65" lockText="1" noThreeD="1"/>
</file>

<file path=xl/ctrlProps/ctrlProp16.xml><?xml version="1.0" encoding="utf-8"?>
<formControlPr xmlns="http://schemas.microsoft.com/office/spreadsheetml/2009/9/main" objectType="CheckBox" fmlaLink="DD66" lockText="1" noThreeD="1"/>
</file>

<file path=xl/ctrlProps/ctrlProp17.xml><?xml version="1.0" encoding="utf-8"?>
<formControlPr xmlns="http://schemas.microsoft.com/office/spreadsheetml/2009/9/main" objectType="CheckBox" checked="Checked" fmlaLink="DD35" lockText="1" noThreeD="1"/>
</file>

<file path=xl/ctrlProps/ctrlProp18.xml><?xml version="1.0" encoding="utf-8"?>
<formControlPr xmlns="http://schemas.microsoft.com/office/spreadsheetml/2009/9/main" objectType="CheckBox" checked="Checked" fmlaLink="DD69" lockText="1" noThreeD="1"/>
</file>

<file path=xl/ctrlProps/ctrlProp19.xml><?xml version="1.0" encoding="utf-8"?>
<formControlPr xmlns="http://schemas.microsoft.com/office/spreadsheetml/2009/9/main" objectType="CheckBox" fmlaLink="DD70" lockText="1" noThreeD="1"/>
</file>

<file path=xl/ctrlProps/ctrlProp20.xml><?xml version="1.0" encoding="utf-8"?>
<formControlPr xmlns="http://schemas.microsoft.com/office/spreadsheetml/2009/9/main" objectType="CheckBox" checked="Checked" fmlaLink="DD36" lockText="1" noThreeD="1"/>
</file>

<file path=xl/ctrlProps/ctrlProp21.xml><?xml version="1.0" encoding="utf-8"?>
<formControlPr xmlns="http://schemas.microsoft.com/office/spreadsheetml/2009/9/main" objectType="CheckBox" fmlaLink="DD71" lockText="1" noThreeD="1"/>
</file>

<file path=xl/ctrlProps/ctrlProp22.xml><?xml version="1.0" encoding="utf-8"?>
<formControlPr xmlns="http://schemas.microsoft.com/office/spreadsheetml/2009/9/main" objectType="CheckBox" checked="Checked" fmlaLink="DD72" lockText="1" noThreeD="1"/>
</file>

<file path=xl/ctrlProps/ctrlProp23.xml><?xml version="1.0" encoding="utf-8"?>
<formControlPr xmlns="http://schemas.microsoft.com/office/spreadsheetml/2009/9/main" objectType="CheckBox" checked="Checked" fmlaLink="DD73" lockText="1" noThreeD="1"/>
</file>

<file path=xl/ctrlProps/ctrlProp24.xml><?xml version="1.0" encoding="utf-8"?>
<formControlPr xmlns="http://schemas.microsoft.com/office/spreadsheetml/2009/9/main" objectType="CheckBox" fmlaLink="#REF!" lockText="1" noThreeD="1"/>
</file>

<file path=xl/ctrlProps/ctrlProp25.xml><?xml version="1.0" encoding="utf-8"?>
<formControlPr xmlns="http://schemas.microsoft.com/office/spreadsheetml/2009/9/main" objectType="CheckBox" fmlaLink="DD75"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fmlaLink="DD74" lockText="1" noThreeD="1"/>
</file>

<file path=xl/ctrlProps/ctrlProp28.xml><?xml version="1.0" encoding="utf-8"?>
<formControlPr xmlns="http://schemas.microsoft.com/office/spreadsheetml/2009/9/main" objectType="CheckBox" checked="Checked" fmlaLink="DD69" lockText="1" noThreeD="1"/>
</file>

<file path=xl/ctrlProps/ctrlProp29.xml><?xml version="1.0" encoding="utf-8"?>
<formControlPr xmlns="http://schemas.microsoft.com/office/spreadsheetml/2009/9/main" objectType="CheckBox" fmlaLink="DD70" lockText="1" noThreeD="1"/>
</file>

<file path=xl/ctrlProps/ctrlProp30.xml><?xml version="1.0" encoding="utf-8"?>
<formControlPr xmlns="http://schemas.microsoft.com/office/spreadsheetml/2009/9/main" objectType="CheckBox" checked="Checked" fmlaLink="DD36" lockText="1" noThreeD="1"/>
</file>

<file path=xl/ctrlProps/ctrlProp31.xml><?xml version="1.0" encoding="utf-8"?>
<formControlPr xmlns="http://schemas.microsoft.com/office/spreadsheetml/2009/9/main" objectType="CheckBox" fmlaLink="DD71" lockText="1" noThreeD="1"/>
</file>

<file path=xl/ctrlProps/ctrlProp32.xml><?xml version="1.0" encoding="utf-8"?>
<formControlPr xmlns="http://schemas.microsoft.com/office/spreadsheetml/2009/9/main" objectType="CheckBox" checked="Checked" fmlaLink="DD72" lockText="1" noThreeD="1"/>
</file>

<file path=xl/ctrlProps/ctrlProp33.xml><?xml version="1.0" encoding="utf-8"?>
<formControlPr xmlns="http://schemas.microsoft.com/office/spreadsheetml/2009/9/main" objectType="CheckBox" checked="Checked" fmlaLink="DD73"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DD75" lockText="1" noThreeD="1"/>
</file>

<file path=xl/ctrlProps/ctrlProp36.xml><?xml version="1.0" encoding="utf-8"?>
<formControlPr xmlns="http://schemas.microsoft.com/office/spreadsheetml/2009/9/main" objectType="CheckBox" fmlaLink="#REF!" lockText="1" noThreeD="1"/>
</file>

<file path=xl/ctrlProps/ctrlProp37.xml><?xml version="1.0" encoding="utf-8"?>
<formControlPr xmlns="http://schemas.microsoft.com/office/spreadsheetml/2009/9/main" objectType="CheckBox" fmlaLink="DD74" lockText="1" noThreeD="1"/>
</file>

<file path=xl/ctrlProps/ctrlProp38.xml><?xml version="1.0" encoding="utf-8"?>
<formControlPr xmlns="http://schemas.microsoft.com/office/spreadsheetml/2009/9/main" objectType="CheckBox" checked="Checked" fmlaLink="DD35" lockText="1" noThreeD="1"/>
</file>

<file path=xl/ctrlProps/ctrlProp39.xml><?xml version="1.0" encoding="utf-8"?>
<formControlPr xmlns="http://schemas.microsoft.com/office/spreadsheetml/2009/9/main" objectType="CheckBox" checked="Checked" fmlaLink="DD69" lockText="1" noThreeD="1"/>
</file>

<file path=xl/ctrlProps/ctrlProp40.xml><?xml version="1.0" encoding="utf-8"?>
<formControlPr xmlns="http://schemas.microsoft.com/office/spreadsheetml/2009/9/main" objectType="CheckBox" fmlaLink="DD70" lockText="1" noThreeD="1"/>
</file>

<file path=xl/ctrlProps/ctrlProp41.xml><?xml version="1.0" encoding="utf-8"?>
<formControlPr xmlns="http://schemas.microsoft.com/office/spreadsheetml/2009/9/main" objectType="CheckBox" checked="Checked" fmlaLink="DD36" lockText="1" noThreeD="1"/>
</file>

<file path=xl/ctrlProps/ctrlProp42.xml><?xml version="1.0" encoding="utf-8"?>
<formControlPr xmlns="http://schemas.microsoft.com/office/spreadsheetml/2009/9/main" objectType="CheckBox" fmlaLink="DD71" lockText="1" noThreeD="1"/>
</file>

<file path=xl/ctrlProps/ctrlProp43.xml><?xml version="1.0" encoding="utf-8"?>
<formControlPr xmlns="http://schemas.microsoft.com/office/spreadsheetml/2009/9/main" objectType="CheckBox" checked="Checked" fmlaLink="DD72" lockText="1" noThreeD="1"/>
</file>

<file path=xl/ctrlProps/ctrlProp44.xml><?xml version="1.0" encoding="utf-8"?>
<formControlPr xmlns="http://schemas.microsoft.com/office/spreadsheetml/2009/9/main" objectType="CheckBox" checked="Checked" fmlaLink="DD73" lockText="1" noThreeD="1"/>
</file>

<file path=xl/ctrlProps/ctrlProp45.xml><?xml version="1.0" encoding="utf-8"?>
<formControlPr xmlns="http://schemas.microsoft.com/office/spreadsheetml/2009/9/main" objectType="CheckBox" fmlaLink="#REF!" lockText="1" noThreeD="1"/>
</file>

<file path=xl/ctrlProps/ctrlProp46.xml><?xml version="1.0" encoding="utf-8"?>
<formControlPr xmlns="http://schemas.microsoft.com/office/spreadsheetml/2009/9/main" objectType="CheckBox" fmlaLink="DD75"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DD74" lockText="1" noThreeD="1"/>
</file>

<file path=xl/ctrlProps/ctrlProp49.xml><?xml version="1.0" encoding="utf-8"?>
<formControlPr xmlns="http://schemas.microsoft.com/office/spreadsheetml/2009/9/main" objectType="CheckBox" checked="Checked" fmlaLink="DD69" lockText="1" noThreeD="1"/>
</file>

<file path=xl/ctrlProps/ctrlProp50.xml><?xml version="1.0" encoding="utf-8"?>
<formControlPr xmlns="http://schemas.microsoft.com/office/spreadsheetml/2009/9/main" objectType="CheckBox" fmlaLink="DD70" lockText="1" noThreeD="1"/>
</file>

<file path=xl/ctrlProps/ctrlProp51.xml><?xml version="1.0" encoding="utf-8"?>
<formControlPr xmlns="http://schemas.microsoft.com/office/spreadsheetml/2009/9/main" objectType="CheckBox" checked="Checked" fmlaLink="DD36" lockText="1" noThreeD="1"/>
</file>

<file path=xl/ctrlProps/ctrlProp52.xml><?xml version="1.0" encoding="utf-8"?>
<formControlPr xmlns="http://schemas.microsoft.com/office/spreadsheetml/2009/9/main" objectType="CheckBox" fmlaLink="DD71" lockText="1" noThreeD="1"/>
</file>

<file path=xl/ctrlProps/ctrlProp53.xml><?xml version="1.0" encoding="utf-8"?>
<formControlPr xmlns="http://schemas.microsoft.com/office/spreadsheetml/2009/9/main" objectType="CheckBox" checked="Checked" fmlaLink="DD72" lockText="1" noThreeD="1"/>
</file>

<file path=xl/ctrlProps/ctrlProp54.xml><?xml version="1.0" encoding="utf-8"?>
<formControlPr xmlns="http://schemas.microsoft.com/office/spreadsheetml/2009/9/main" objectType="CheckBox" checked="Checked" fmlaLink="DD73" lockText="1" noThreeD="1"/>
</file>

<file path=xl/ctrlProps/ctrlProp55.xml><?xml version="1.0" encoding="utf-8"?>
<formControlPr xmlns="http://schemas.microsoft.com/office/spreadsheetml/2009/9/main" objectType="CheckBox" fmlaLink="#REF!" lockText="1" noThreeD="1"/>
</file>

<file path=xl/ctrlProps/ctrlProp56.xml><?xml version="1.0" encoding="utf-8"?>
<formControlPr xmlns="http://schemas.microsoft.com/office/spreadsheetml/2009/9/main" objectType="CheckBox" fmlaLink="DD75" lockText="1" noThreeD="1"/>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DD74" lockText="1" noThreeD="1"/>
</file>

<file path=xl/ctrlProps/ctrlProp59.xml><?xml version="1.0" encoding="utf-8"?>
<formControlPr xmlns="http://schemas.microsoft.com/office/spreadsheetml/2009/9/main" objectType="CheckBox" checked="Checked" fmlaLink="DD35" lockText="1" noThreeD="1"/>
</file>

<file path=xl/ctrlProps/ctrlProp60.xml><?xml version="1.0" encoding="utf-8"?>
<formControlPr xmlns="http://schemas.microsoft.com/office/spreadsheetml/2009/9/main" objectType="CheckBox" checked="Checked" fmlaLink="DD69" lockText="1" noThreeD="1"/>
</file>

<file path=xl/ctrlProps/ctrlProp61.xml><?xml version="1.0" encoding="utf-8"?>
<formControlPr xmlns="http://schemas.microsoft.com/office/spreadsheetml/2009/9/main" objectType="CheckBox" fmlaLink="DD70" lockText="1" noThreeD="1"/>
</file>

<file path=xl/ctrlProps/ctrlProp62.xml><?xml version="1.0" encoding="utf-8"?>
<formControlPr xmlns="http://schemas.microsoft.com/office/spreadsheetml/2009/9/main" objectType="CheckBox" checked="Checked" fmlaLink="DD36" lockText="1" noThreeD="1"/>
</file>

<file path=xl/ctrlProps/ctrlProp63.xml><?xml version="1.0" encoding="utf-8"?>
<formControlPr xmlns="http://schemas.microsoft.com/office/spreadsheetml/2009/9/main" objectType="CheckBox" fmlaLink="DD71" lockText="1" noThreeD="1"/>
</file>

<file path=xl/ctrlProps/ctrlProp64.xml><?xml version="1.0" encoding="utf-8"?>
<formControlPr xmlns="http://schemas.microsoft.com/office/spreadsheetml/2009/9/main" objectType="CheckBox" checked="Checked" fmlaLink="DD72" lockText="1" noThreeD="1"/>
</file>

<file path=xl/ctrlProps/ctrlProp65.xml><?xml version="1.0" encoding="utf-8"?>
<formControlPr xmlns="http://schemas.microsoft.com/office/spreadsheetml/2009/9/main" objectType="CheckBox" checked="Checked" fmlaLink="DD73" lockText="1" noThreeD="1"/>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DD75" lockText="1" noThreeD="1"/>
</file>

<file path=xl/ctrlProps/ctrlProp68.xml><?xml version="1.0" encoding="utf-8"?>
<formControlPr xmlns="http://schemas.microsoft.com/office/spreadsheetml/2009/9/main" objectType="CheckBox" fmlaLink="#REF!" lockText="1" noThreeD="1"/>
</file>

<file path=xl/ctrlProps/ctrlProp69.xml><?xml version="1.0" encoding="utf-8"?>
<formControlPr xmlns="http://schemas.microsoft.com/office/spreadsheetml/2009/9/main" objectType="CheckBox" fmlaLink="DD74" lockText="1" noThreeD="1"/>
</file>

<file path=xl/ctrlProps/ctrlProp70.xml><?xml version="1.0" encoding="utf-8"?>
<formControlPr xmlns="http://schemas.microsoft.com/office/spreadsheetml/2009/9/main" objectType="CheckBox" checked="Checked" fmlaLink="DD69" lockText="1" noThreeD="1"/>
</file>

<file path=xl/ctrlProps/ctrlProp71.xml><?xml version="1.0" encoding="utf-8"?>
<formControlPr xmlns="http://schemas.microsoft.com/office/spreadsheetml/2009/9/main" objectType="CheckBox" fmlaLink="DD70" lockText="1" noThreeD="1"/>
</file>

<file path=xl/ctrlProps/ctrlProp72.xml><?xml version="1.0" encoding="utf-8"?>
<formControlPr xmlns="http://schemas.microsoft.com/office/spreadsheetml/2009/9/main" objectType="CheckBox" checked="Checked" fmlaLink="DD36" lockText="1" noThreeD="1"/>
</file>

<file path=xl/ctrlProps/ctrlProp73.xml><?xml version="1.0" encoding="utf-8"?>
<formControlPr xmlns="http://schemas.microsoft.com/office/spreadsheetml/2009/9/main" objectType="CheckBox" fmlaLink="DD71" lockText="1" noThreeD="1"/>
</file>

<file path=xl/ctrlProps/ctrlProp74.xml><?xml version="1.0" encoding="utf-8"?>
<formControlPr xmlns="http://schemas.microsoft.com/office/spreadsheetml/2009/9/main" objectType="CheckBox" checked="Checked" fmlaLink="DD72" lockText="1" noThreeD="1"/>
</file>

<file path=xl/ctrlProps/ctrlProp75.xml><?xml version="1.0" encoding="utf-8"?>
<formControlPr xmlns="http://schemas.microsoft.com/office/spreadsheetml/2009/9/main" objectType="CheckBox" checked="Checked" fmlaLink="DD73"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DD75"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DD74" lockText="1" noThreeD="1"/>
</file>

<file path=xl/ctrlProps/ctrlProp80.xml><?xml version="1.0" encoding="utf-8"?>
<formControlPr xmlns="http://schemas.microsoft.com/office/spreadsheetml/2009/9/main" objectType="CheckBox" checked="Checked" fmlaLink="DD35" lockText="1" noThreeD="1"/>
</file>

<file path=xl/ctrlProps/ctrlProp81.xml><?xml version="1.0" encoding="utf-8"?>
<formControlPr xmlns="http://schemas.microsoft.com/office/spreadsheetml/2009/9/main" objectType="CheckBox" checked="Checked" fmlaLink="DD69" lockText="1" noThreeD="1"/>
</file>

<file path=xl/ctrlProps/ctrlProp82.xml><?xml version="1.0" encoding="utf-8"?>
<formControlPr xmlns="http://schemas.microsoft.com/office/spreadsheetml/2009/9/main" objectType="CheckBox" fmlaLink="DD70" lockText="1" noThreeD="1"/>
</file>

<file path=xl/ctrlProps/ctrlProp83.xml><?xml version="1.0" encoding="utf-8"?>
<formControlPr xmlns="http://schemas.microsoft.com/office/spreadsheetml/2009/9/main" objectType="CheckBox" checked="Checked" fmlaLink="DD36" lockText="1" noThreeD="1"/>
</file>

<file path=xl/ctrlProps/ctrlProp84.xml><?xml version="1.0" encoding="utf-8"?>
<formControlPr xmlns="http://schemas.microsoft.com/office/spreadsheetml/2009/9/main" objectType="CheckBox" fmlaLink="DD71" lockText="1" noThreeD="1"/>
</file>

<file path=xl/ctrlProps/ctrlProp85.xml><?xml version="1.0" encoding="utf-8"?>
<formControlPr xmlns="http://schemas.microsoft.com/office/spreadsheetml/2009/9/main" objectType="CheckBox" checked="Checked" fmlaLink="DD72" lockText="1" noThreeD="1"/>
</file>

<file path=xl/ctrlProps/ctrlProp86.xml><?xml version="1.0" encoding="utf-8"?>
<formControlPr xmlns="http://schemas.microsoft.com/office/spreadsheetml/2009/9/main" objectType="CheckBox" checked="Checked" fmlaLink="DD73"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DD75" lockText="1" noThreeD="1"/>
</file>

<file path=xl/ctrlProps/ctrlProp89.xml><?xml version="1.0" encoding="utf-8"?>
<formControlPr xmlns="http://schemas.microsoft.com/office/spreadsheetml/2009/9/main" objectType="CheckBox" fmlaLink="#REF!" lockText="1" noThreeD="1"/>
</file>

<file path=xl/ctrlProps/ctrlProp90.xml><?xml version="1.0" encoding="utf-8"?>
<formControlPr xmlns="http://schemas.microsoft.com/office/spreadsheetml/2009/9/main" objectType="CheckBox" fmlaLink="DD74" lockText="1" noThreeD="1"/>
</file>

<file path=xl/ctrlProps/ctrlProp91.xml><?xml version="1.0" encoding="utf-8"?>
<formControlPr xmlns="http://schemas.microsoft.com/office/spreadsheetml/2009/9/main" objectType="CheckBox" checked="Checked" fmlaLink="DD69" lockText="1" noThreeD="1"/>
</file>

<file path=xl/ctrlProps/ctrlProp92.xml><?xml version="1.0" encoding="utf-8"?>
<formControlPr xmlns="http://schemas.microsoft.com/office/spreadsheetml/2009/9/main" objectType="CheckBox" fmlaLink="DD70" lockText="1" noThreeD="1"/>
</file>

<file path=xl/ctrlProps/ctrlProp93.xml><?xml version="1.0" encoding="utf-8"?>
<formControlPr xmlns="http://schemas.microsoft.com/office/spreadsheetml/2009/9/main" objectType="CheckBox" checked="Checked" fmlaLink="DD36" lockText="1" noThreeD="1"/>
</file>

<file path=xl/ctrlProps/ctrlProp94.xml><?xml version="1.0" encoding="utf-8"?>
<formControlPr xmlns="http://schemas.microsoft.com/office/spreadsheetml/2009/9/main" objectType="CheckBox" fmlaLink="DD71" lockText="1" noThreeD="1"/>
</file>

<file path=xl/ctrlProps/ctrlProp95.xml><?xml version="1.0" encoding="utf-8"?>
<formControlPr xmlns="http://schemas.microsoft.com/office/spreadsheetml/2009/9/main" objectType="CheckBox" checked="Checked" fmlaLink="DD72" lockText="1" noThreeD="1"/>
</file>

<file path=xl/ctrlProps/ctrlProp96.xml><?xml version="1.0" encoding="utf-8"?>
<formControlPr xmlns="http://schemas.microsoft.com/office/spreadsheetml/2009/9/main" objectType="CheckBox" checked="Checked" fmlaLink="DD73" lockText="1" noThreeD="1"/>
</file>

<file path=xl/ctrlProps/ctrlProp97.xml><?xml version="1.0" encoding="utf-8"?>
<formControlPr xmlns="http://schemas.microsoft.com/office/spreadsheetml/2009/9/main" objectType="CheckBox" fmlaLink="#REF!" lockText="1" noThreeD="1"/>
</file>

<file path=xl/ctrlProps/ctrlProp98.xml><?xml version="1.0" encoding="utf-8"?>
<formControlPr xmlns="http://schemas.microsoft.com/office/spreadsheetml/2009/9/main" objectType="CheckBox" fmlaLink="DD75"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DD74" lockText="1" noThreeD="1"/>
</file>

<file path=xl/ctrlProps/ctrlProp101.xml><?xml version="1.0" encoding="utf-8"?>
<formControlPr xmlns="http://schemas.microsoft.com/office/spreadsheetml/2009/9/main" objectType="CheckBox" checked="Checked" fmlaLink="DD35" lockText="1" noThreeD="1"/>
</file>

<file path=xl/ctrlProps/ctrlProp102.xml><?xml version="1.0" encoding="utf-8"?>
<formControlPr xmlns="http://schemas.microsoft.com/office/spreadsheetml/2009/9/main" objectType="CheckBox" checked="Checked" fmlaLink="DD69" lockText="1" noThreeD="1"/>
</file>

<file path=xl/ctrlProps/ctrlProp103.xml><?xml version="1.0" encoding="utf-8"?>
<formControlPr xmlns="http://schemas.microsoft.com/office/spreadsheetml/2009/9/main" objectType="CheckBox" fmlaLink="DD70" lockText="1" noThreeD="1"/>
</file>

<file path=xl/ctrlProps/ctrlProp104.xml><?xml version="1.0" encoding="utf-8"?>
<formControlPr xmlns="http://schemas.microsoft.com/office/spreadsheetml/2009/9/main" objectType="CheckBox" checked="Checked" fmlaLink="DD36" lockText="1" noThreeD="1"/>
</file>

<file path=xl/ctrlProps/ctrlProp105.xml><?xml version="1.0" encoding="utf-8"?>
<formControlPr xmlns="http://schemas.microsoft.com/office/spreadsheetml/2009/9/main" objectType="CheckBox" fmlaLink="DD71" lockText="1" noThreeD="1"/>
</file>

<file path=xl/ctrlProps/ctrlProp106.xml><?xml version="1.0" encoding="utf-8"?>
<formControlPr xmlns="http://schemas.microsoft.com/office/spreadsheetml/2009/9/main" objectType="CheckBox" checked="Checked" fmlaLink="DD72" lockText="1" noThreeD="1"/>
</file>

<file path=xl/ctrlProps/ctrlProp107.xml><?xml version="1.0" encoding="utf-8"?>
<formControlPr xmlns="http://schemas.microsoft.com/office/spreadsheetml/2009/9/main" objectType="CheckBox" checked="Checked" fmlaLink="DD73" lockText="1" noThreeD="1"/>
</file>

<file path=xl/ctrlProps/ctrlProp108.xml><?xml version="1.0" encoding="utf-8"?>
<formControlPr xmlns="http://schemas.microsoft.com/office/spreadsheetml/2009/9/main" objectType="CheckBox" fmlaLink="#REF!" lockText="1" noThreeD="1"/>
</file>

<file path=xl/ctrlProps/ctrlProp109.xml><?xml version="1.0" encoding="utf-8"?>
<formControlPr xmlns="http://schemas.microsoft.com/office/spreadsheetml/2009/9/main" objectType="CheckBox" fmlaLink="DD75"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DD74" lockText="1" noThreeD="1"/>
</file>

<file path=xl/ctrlProps/ctrlProp112.xml><?xml version="1.0" encoding="utf-8"?>
<formControlPr xmlns="http://schemas.microsoft.com/office/spreadsheetml/2009/9/main" objectType="CheckBox" checked="Checked" fmlaLink="DD69" lockText="1" noThreeD="1"/>
</file>

<file path=xl/ctrlProps/ctrlProp113.xml><?xml version="1.0" encoding="utf-8"?>
<formControlPr xmlns="http://schemas.microsoft.com/office/spreadsheetml/2009/9/main" objectType="CheckBox" fmlaLink="DD70" lockText="1" noThreeD="1"/>
</file>

<file path=xl/ctrlProps/ctrlProp114.xml><?xml version="1.0" encoding="utf-8"?>
<formControlPr xmlns="http://schemas.microsoft.com/office/spreadsheetml/2009/9/main" objectType="CheckBox" checked="Checked" fmlaLink="DD36" lockText="1" noThreeD="1"/>
</file>

<file path=xl/ctrlProps/ctrlProp115.xml><?xml version="1.0" encoding="utf-8"?>
<formControlPr xmlns="http://schemas.microsoft.com/office/spreadsheetml/2009/9/main" objectType="CheckBox" fmlaLink="DD71" lockText="1" noThreeD="1"/>
</file>

<file path=xl/ctrlProps/ctrlProp116.xml><?xml version="1.0" encoding="utf-8"?>
<formControlPr xmlns="http://schemas.microsoft.com/office/spreadsheetml/2009/9/main" objectType="CheckBox" checked="Checked" fmlaLink="DD72" lockText="1" noThreeD="1"/>
</file>

<file path=xl/ctrlProps/ctrlProp117.xml><?xml version="1.0" encoding="utf-8"?>
<formControlPr xmlns="http://schemas.microsoft.com/office/spreadsheetml/2009/9/main" objectType="CheckBox" checked="Checked" fmlaLink="DD73" lockText="1" noThreeD="1"/>
</file>

<file path=xl/ctrlProps/ctrlProp118.xml><?xml version="1.0" encoding="utf-8"?>
<formControlPr xmlns="http://schemas.microsoft.com/office/spreadsheetml/2009/9/main" objectType="CheckBox" fmlaLink="#REF!" lockText="1" noThreeD="1"/>
</file>

<file path=xl/ctrlProps/ctrlProp119.xml><?xml version="1.0" encoding="utf-8"?>
<formControlPr xmlns="http://schemas.microsoft.com/office/spreadsheetml/2009/9/main" objectType="CheckBox" fmlaLink="DD75" lockText="1" noThreeD="1"/>
</file>

<file path=xl/ctrlProps/ctrlProp120.xml><?xml version="1.0" encoding="utf-8"?>
<formControlPr xmlns="http://schemas.microsoft.com/office/spreadsheetml/2009/9/main" objectType="CheckBox" fmlaLink="#REF!" lockText="1" noThreeD="1"/>
</file>

<file path=xl/ctrlProps/ctrlProp121.xml><?xml version="1.0" encoding="utf-8"?>
<formControlPr xmlns="http://schemas.microsoft.com/office/spreadsheetml/2009/9/main" objectType="CheckBox" fmlaLink="DD74" lockText="1" noThreeD="1"/>
</file>

<file path=xl/ctrlProps/ctrlProp122.xml><?xml version="1.0" encoding="utf-8"?>
<formControlPr xmlns="http://schemas.microsoft.com/office/spreadsheetml/2009/9/main" objectType="CheckBox" checked="Checked" fmlaLink="DD35" lockText="1" noThreeD="1"/>
</file>

<file path=xl/ctrlProps/ctrlProp123.xml><?xml version="1.0" encoding="utf-8"?>
<formControlPr xmlns="http://schemas.microsoft.com/office/spreadsheetml/2009/9/main" objectType="CheckBox" checked="Checked" fmlaLink="DD69" lockText="1" noThreeD="1"/>
</file>

<file path=xl/ctrlProps/ctrlProp124.xml><?xml version="1.0" encoding="utf-8"?>
<formControlPr xmlns="http://schemas.microsoft.com/office/spreadsheetml/2009/9/main" objectType="CheckBox" fmlaLink="DD70" lockText="1" noThreeD="1"/>
</file>

<file path=xl/ctrlProps/ctrlProp125.xml><?xml version="1.0" encoding="utf-8"?>
<formControlPr xmlns="http://schemas.microsoft.com/office/spreadsheetml/2009/9/main" objectType="CheckBox" checked="Checked" fmlaLink="DD36" lockText="1" noThreeD="1"/>
</file>

<file path=xl/ctrlProps/ctrlProp126.xml><?xml version="1.0" encoding="utf-8"?>
<formControlPr xmlns="http://schemas.microsoft.com/office/spreadsheetml/2009/9/main" objectType="CheckBox" fmlaLink="DD71" lockText="1" noThreeD="1"/>
</file>

<file path=xl/ctrlProps/ctrlProp127.xml><?xml version="1.0" encoding="utf-8"?>
<formControlPr xmlns="http://schemas.microsoft.com/office/spreadsheetml/2009/9/main" objectType="CheckBox" checked="Checked" fmlaLink="DD72" lockText="1" noThreeD="1"/>
</file>

<file path=xl/ctrlProps/ctrlProp128.xml><?xml version="1.0" encoding="utf-8"?>
<formControlPr xmlns="http://schemas.microsoft.com/office/spreadsheetml/2009/9/main" objectType="CheckBox" checked="Checked" fmlaLink="DD73" lockText="1" noThreeD="1"/>
</file>

<file path=xl/ctrlProps/ctrlProp129.xml><?xml version="1.0" encoding="utf-8"?>
<formControlPr xmlns="http://schemas.microsoft.com/office/spreadsheetml/2009/9/main" objectType="CheckBox" fmlaLink="#REF!" lockText="1" noThreeD="1"/>
</file>

<file path=xl/ctrlProps/ctrlProp130.xml><?xml version="1.0" encoding="utf-8"?>
<formControlPr xmlns="http://schemas.microsoft.com/office/spreadsheetml/2009/9/main" objectType="CheckBox" fmlaLink="DD75" lockText="1" noThreeD="1"/>
</file>

<file path=xl/ctrlProps/ctrlProp131.xml><?xml version="1.0" encoding="utf-8"?>
<formControlPr xmlns="http://schemas.microsoft.com/office/spreadsheetml/2009/9/main" objectType="CheckBox" fmlaLink="#REF!" lockText="1" noThreeD="1"/>
</file>

<file path=xl/ctrlProps/ctrlProp132.xml><?xml version="1.0" encoding="utf-8"?>
<formControlPr xmlns="http://schemas.microsoft.com/office/spreadsheetml/2009/9/main" objectType="CheckBox" fmlaLink="DD74" lockText="1" noThreeD="1"/>
</file>

<file path=xl/ctrlProps/ctrlProp133.xml><?xml version="1.0" encoding="utf-8"?>
<formControlPr xmlns="http://schemas.microsoft.com/office/spreadsheetml/2009/9/main" objectType="CheckBox" checked="Checked" fmlaLink="DD69" lockText="1" noThreeD="1"/>
</file>

<file path=xl/ctrlProps/ctrlProp134.xml><?xml version="1.0" encoding="utf-8"?>
<formControlPr xmlns="http://schemas.microsoft.com/office/spreadsheetml/2009/9/main" objectType="CheckBox" fmlaLink="DD70" lockText="1" noThreeD="1"/>
</file>

<file path=xl/ctrlProps/ctrlProp135.xml><?xml version="1.0" encoding="utf-8"?>
<formControlPr xmlns="http://schemas.microsoft.com/office/spreadsheetml/2009/9/main" objectType="CheckBox" checked="Checked" fmlaLink="DD36" lockText="1" noThreeD="1"/>
</file>

<file path=xl/ctrlProps/ctrlProp136.xml><?xml version="1.0" encoding="utf-8"?>
<formControlPr xmlns="http://schemas.microsoft.com/office/spreadsheetml/2009/9/main" objectType="CheckBox" fmlaLink="DD71" lockText="1" noThreeD="1"/>
</file>

<file path=xl/ctrlProps/ctrlProp137.xml><?xml version="1.0" encoding="utf-8"?>
<formControlPr xmlns="http://schemas.microsoft.com/office/spreadsheetml/2009/9/main" objectType="CheckBox" checked="Checked" fmlaLink="DD72" lockText="1" noThreeD="1"/>
</file>

<file path=xl/ctrlProps/ctrlProp138.xml><?xml version="1.0" encoding="utf-8"?>
<formControlPr xmlns="http://schemas.microsoft.com/office/spreadsheetml/2009/9/main" objectType="CheckBox" checked="Checked" fmlaLink="DD73"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DD75" lockText="1" noThreeD="1"/>
</file>

<file path=xl/ctrlProps/ctrlProp141.xml><?xml version="1.0" encoding="utf-8"?>
<formControlPr xmlns="http://schemas.microsoft.com/office/spreadsheetml/2009/9/main" objectType="CheckBox" fmlaLink="#REF!" lockText="1" noThreeD="1"/>
</file>

<file path=xl/ctrlProps/ctrlProp142.xml><?xml version="1.0" encoding="utf-8"?>
<formControlPr xmlns="http://schemas.microsoft.com/office/spreadsheetml/2009/9/main" objectType="CheckBox" fmlaLink="DD74" lockText="1" noThreeD="1"/>
</file>

<file path=xl/ctrlProps/ctrlProp143.xml><?xml version="1.0" encoding="utf-8"?>
<formControlPr xmlns="http://schemas.microsoft.com/office/spreadsheetml/2009/9/main" objectType="CheckBox" checked="Checked" fmlaLink="DD35" lockText="1" noThreeD="1"/>
</file>

<file path=xl/ctrlProps/ctrlProp144.xml><?xml version="1.0" encoding="utf-8"?>
<formControlPr xmlns="http://schemas.microsoft.com/office/spreadsheetml/2009/9/main" objectType="CheckBox" checked="Checked" fmlaLink="DD69" lockText="1" noThreeD="1"/>
</file>

<file path=xl/ctrlProps/ctrlProp145.xml><?xml version="1.0" encoding="utf-8"?>
<formControlPr xmlns="http://schemas.microsoft.com/office/spreadsheetml/2009/9/main" objectType="CheckBox" fmlaLink="DD70" lockText="1" noThreeD="1"/>
</file>

<file path=xl/ctrlProps/ctrlProp146.xml><?xml version="1.0" encoding="utf-8"?>
<formControlPr xmlns="http://schemas.microsoft.com/office/spreadsheetml/2009/9/main" objectType="CheckBox" checked="Checked" fmlaLink="DD36" lockText="1" noThreeD="1"/>
</file>

<file path=xl/ctrlProps/ctrlProp147.xml><?xml version="1.0" encoding="utf-8"?>
<formControlPr xmlns="http://schemas.microsoft.com/office/spreadsheetml/2009/9/main" objectType="CheckBox" fmlaLink="DD71" lockText="1" noThreeD="1"/>
</file>

<file path=xl/ctrlProps/ctrlProp148.xml><?xml version="1.0" encoding="utf-8"?>
<formControlPr xmlns="http://schemas.microsoft.com/office/spreadsheetml/2009/9/main" objectType="CheckBox" checked="Checked" fmlaLink="DD72" lockText="1" noThreeD="1"/>
</file>

<file path=xl/ctrlProps/ctrlProp149.xml><?xml version="1.0" encoding="utf-8"?>
<formControlPr xmlns="http://schemas.microsoft.com/office/spreadsheetml/2009/9/main" objectType="CheckBox" checked="Checked" fmlaLink="DD73" lockText="1" noThreeD="1"/>
</file>

<file path=xl/ctrlProps/ctrlProp150.xml><?xml version="1.0" encoding="utf-8"?>
<formControlPr xmlns="http://schemas.microsoft.com/office/spreadsheetml/2009/9/main" objectType="CheckBox" fmlaLink="#REF!" lockText="1" noThreeD="1"/>
</file>

<file path=xl/ctrlProps/ctrlProp151.xml><?xml version="1.0" encoding="utf-8"?>
<formControlPr xmlns="http://schemas.microsoft.com/office/spreadsheetml/2009/9/main" objectType="CheckBox" fmlaLink="DD75"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DD74" lockText="1" noThreeD="1"/>
</file>

<file path=xl/ctrlProps/ctrlProp154.xml><?xml version="1.0" encoding="utf-8"?>
<formControlPr xmlns="http://schemas.microsoft.com/office/spreadsheetml/2009/9/main" objectType="CheckBox" checked="Checked" fmlaLink="DD69" lockText="1" noThreeD="1"/>
</file>

<file path=xl/ctrlProps/ctrlProp155.xml><?xml version="1.0" encoding="utf-8"?>
<formControlPr xmlns="http://schemas.microsoft.com/office/spreadsheetml/2009/9/main" objectType="CheckBox" fmlaLink="DD70" lockText="1" noThreeD="1"/>
</file>

<file path=xl/ctrlProps/ctrlProp156.xml><?xml version="1.0" encoding="utf-8"?>
<formControlPr xmlns="http://schemas.microsoft.com/office/spreadsheetml/2009/9/main" objectType="CheckBox" checked="Checked" fmlaLink="DD36" lockText="1" noThreeD="1"/>
</file>

<file path=xl/ctrlProps/ctrlProp157.xml><?xml version="1.0" encoding="utf-8"?>
<formControlPr xmlns="http://schemas.microsoft.com/office/spreadsheetml/2009/9/main" objectType="CheckBox" fmlaLink="DD71" lockText="1" noThreeD="1"/>
</file>

<file path=xl/ctrlProps/ctrlProp158.xml><?xml version="1.0" encoding="utf-8"?>
<formControlPr xmlns="http://schemas.microsoft.com/office/spreadsheetml/2009/9/main" objectType="CheckBox" checked="Checked" fmlaLink="DD72" lockText="1" noThreeD="1"/>
</file>

<file path=xl/ctrlProps/ctrlProp159.xml><?xml version="1.0" encoding="utf-8"?>
<formControlPr xmlns="http://schemas.microsoft.com/office/spreadsheetml/2009/9/main" objectType="CheckBox" checked="Checked" fmlaLink="DD73" lockText="1" noThreeD="1"/>
</file>

<file path=xl/ctrlProps/ctrlProp160.xml><?xml version="1.0" encoding="utf-8"?>
<formControlPr xmlns="http://schemas.microsoft.com/office/spreadsheetml/2009/9/main" objectType="CheckBox" fmlaLink="#REF!" lockText="1" noThreeD="1"/>
</file>

<file path=xl/ctrlProps/ctrlProp161.xml><?xml version="1.0" encoding="utf-8"?>
<formControlPr xmlns="http://schemas.microsoft.com/office/spreadsheetml/2009/9/main" objectType="CheckBox" fmlaLink="DD75" lockText="1" noThreeD="1"/>
</file>

<file path=xl/ctrlProps/ctrlProp162.xml><?xml version="1.0" encoding="utf-8"?>
<formControlPr xmlns="http://schemas.microsoft.com/office/spreadsheetml/2009/9/main" objectType="CheckBox" fmlaLink="#REF!" lockText="1" noThreeD="1"/>
</file>

<file path=xl/ctrlProps/ctrlProp163.xml><?xml version="1.0" encoding="utf-8"?>
<formControlPr xmlns="http://schemas.microsoft.com/office/spreadsheetml/2009/9/main" objectType="CheckBox" fmlaLink="DD74" lockText="1" noThreeD="1"/>
</file>

<file path=xl/ctrlProps/ctrlProp164.xml><?xml version="1.0" encoding="utf-8"?>
<formControlPr xmlns="http://schemas.microsoft.com/office/spreadsheetml/2009/9/main" objectType="CheckBox" checked="Checked" fmlaLink="DD35" lockText="1" noThreeD="1"/>
</file>

<file path=xl/ctrlProps/ctrlProp165.xml><?xml version="1.0" encoding="utf-8"?>
<formControlPr xmlns="http://schemas.microsoft.com/office/spreadsheetml/2009/9/main" objectType="CheckBox" checked="Checked" fmlaLink="DD69" lockText="1" noThreeD="1"/>
</file>

<file path=xl/ctrlProps/ctrlProp166.xml><?xml version="1.0" encoding="utf-8"?>
<formControlPr xmlns="http://schemas.microsoft.com/office/spreadsheetml/2009/9/main" objectType="CheckBox" fmlaLink="DD70" lockText="1" noThreeD="1"/>
</file>

<file path=xl/ctrlProps/ctrlProp167.xml><?xml version="1.0" encoding="utf-8"?>
<formControlPr xmlns="http://schemas.microsoft.com/office/spreadsheetml/2009/9/main" objectType="CheckBox" checked="Checked" fmlaLink="DD36" lockText="1" noThreeD="1"/>
</file>

<file path=xl/ctrlProps/ctrlProp168.xml><?xml version="1.0" encoding="utf-8"?>
<formControlPr xmlns="http://schemas.microsoft.com/office/spreadsheetml/2009/9/main" objectType="CheckBox" fmlaLink="DD71" lockText="1" noThreeD="1"/>
</file>

<file path=xl/ctrlProps/ctrlProp169.xml><?xml version="1.0" encoding="utf-8"?>
<formControlPr xmlns="http://schemas.microsoft.com/office/spreadsheetml/2009/9/main" objectType="CheckBox" checked="Checked" fmlaLink="DD72" lockText="1" noThreeD="1"/>
</file>

<file path=xl/ctrlProps/ctrlProp170.xml><?xml version="1.0" encoding="utf-8"?>
<formControlPr xmlns="http://schemas.microsoft.com/office/spreadsheetml/2009/9/main" objectType="CheckBox" checked="Checked" fmlaLink="DD73"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DD75" lockText="1" noThreeD="1"/>
</file>

<file path=xl/ctrlProps/ctrlProp173.xml><?xml version="1.0" encoding="utf-8"?>
<formControlPr xmlns="http://schemas.microsoft.com/office/spreadsheetml/2009/9/main" objectType="CheckBox" fmlaLink="#REF!" lockText="1" noThreeD="1"/>
</file>

<file path=xl/ctrlProps/ctrlProp174.xml><?xml version="1.0" encoding="utf-8"?>
<formControlPr xmlns="http://schemas.microsoft.com/office/spreadsheetml/2009/9/main" objectType="CheckBox" fmlaLink="DD74" lockText="1" noThreeD="1"/>
</file>

<file path=xl/ctrlProps/ctrlProp175.xml><?xml version="1.0" encoding="utf-8"?>
<formControlPr xmlns="http://schemas.microsoft.com/office/spreadsheetml/2009/9/main" objectType="CheckBox" checked="Checked" fmlaLink="DD69" lockText="1" noThreeD="1"/>
</file>

<file path=xl/ctrlProps/ctrlProp176.xml><?xml version="1.0" encoding="utf-8"?>
<formControlPr xmlns="http://schemas.microsoft.com/office/spreadsheetml/2009/9/main" objectType="CheckBox" fmlaLink="DD70" lockText="1" noThreeD="1"/>
</file>

<file path=xl/ctrlProps/ctrlProp177.xml><?xml version="1.0" encoding="utf-8"?>
<formControlPr xmlns="http://schemas.microsoft.com/office/spreadsheetml/2009/9/main" objectType="CheckBox" checked="Checked" fmlaLink="DD36" lockText="1" noThreeD="1"/>
</file>

<file path=xl/ctrlProps/ctrlProp178.xml><?xml version="1.0" encoding="utf-8"?>
<formControlPr xmlns="http://schemas.microsoft.com/office/spreadsheetml/2009/9/main" objectType="CheckBox" fmlaLink="DD71" lockText="1" noThreeD="1"/>
</file>

<file path=xl/ctrlProps/ctrlProp179.xml><?xml version="1.0" encoding="utf-8"?>
<formControlPr xmlns="http://schemas.microsoft.com/office/spreadsheetml/2009/9/main" objectType="CheckBox" checked="Checked" fmlaLink="DD72" lockText="1" noThreeD="1"/>
</file>

<file path=xl/ctrlProps/ctrlProp180.xml><?xml version="1.0" encoding="utf-8"?>
<formControlPr xmlns="http://schemas.microsoft.com/office/spreadsheetml/2009/9/main" objectType="CheckBox" checked="Checked" fmlaLink="DD73" lockText="1" noThreeD="1"/>
</file>

<file path=xl/ctrlProps/ctrlProp181.xml><?xml version="1.0" encoding="utf-8"?>
<formControlPr xmlns="http://schemas.microsoft.com/office/spreadsheetml/2009/9/main" objectType="CheckBox" fmlaLink="#REF!" lockText="1" noThreeD="1"/>
</file>

<file path=xl/ctrlProps/ctrlProp182.xml><?xml version="1.0" encoding="utf-8"?>
<formControlPr xmlns="http://schemas.microsoft.com/office/spreadsheetml/2009/9/main" objectType="CheckBox" fmlaLink="DD75"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DD74" lockText="1" noThreeD="1"/>
</file>

<file path=xl/ctrlProps/ctrlProp185.xml><?xml version="1.0" encoding="utf-8"?>
<formControlPr xmlns="http://schemas.microsoft.com/office/spreadsheetml/2009/9/main" objectType="CheckBox" checked="Checked" fmlaLink="DD35" lockText="1" noThreeD="1"/>
</file>

<file path=xl/ctrlProps/ctrlProp186.xml><?xml version="1.0" encoding="utf-8"?>
<formControlPr xmlns="http://schemas.microsoft.com/office/spreadsheetml/2009/9/main" objectType="CheckBox" checked="Checked" fmlaLink="DD69" lockText="1" noThreeD="1"/>
</file>

<file path=xl/ctrlProps/ctrlProp187.xml><?xml version="1.0" encoding="utf-8"?>
<formControlPr xmlns="http://schemas.microsoft.com/office/spreadsheetml/2009/9/main" objectType="CheckBox" fmlaLink="DD70" lockText="1" noThreeD="1"/>
</file>

<file path=xl/ctrlProps/ctrlProp188.xml><?xml version="1.0" encoding="utf-8"?>
<formControlPr xmlns="http://schemas.microsoft.com/office/spreadsheetml/2009/9/main" objectType="CheckBox" checked="Checked" fmlaLink="DD36" lockText="1" noThreeD="1"/>
</file>

<file path=xl/ctrlProps/ctrlProp189.xml><?xml version="1.0" encoding="utf-8"?>
<formControlPr xmlns="http://schemas.microsoft.com/office/spreadsheetml/2009/9/main" objectType="CheckBox" fmlaLink="DD71" lockText="1" noThreeD="1"/>
</file>

<file path=xl/ctrlProps/ctrlProp190.xml><?xml version="1.0" encoding="utf-8"?>
<formControlPr xmlns="http://schemas.microsoft.com/office/spreadsheetml/2009/9/main" objectType="CheckBox" checked="Checked" fmlaLink="DD72" lockText="1" noThreeD="1"/>
</file>

<file path=xl/ctrlProps/ctrlProp191.xml><?xml version="1.0" encoding="utf-8"?>
<formControlPr xmlns="http://schemas.microsoft.com/office/spreadsheetml/2009/9/main" objectType="CheckBox" checked="Checked" fmlaLink="DD73" lockText="1" noThreeD="1"/>
</file>

<file path=xl/ctrlProps/ctrlProp192.xml><?xml version="1.0" encoding="utf-8"?>
<formControlPr xmlns="http://schemas.microsoft.com/office/spreadsheetml/2009/9/main" objectType="CheckBox" fmlaLink="#REF!" lockText="1" noThreeD="1"/>
</file>

<file path=xl/ctrlProps/ctrlProp193.xml><?xml version="1.0" encoding="utf-8"?>
<formControlPr xmlns="http://schemas.microsoft.com/office/spreadsheetml/2009/9/main" objectType="CheckBox" fmlaLink="DD75" lockText="1" noThreeD="1"/>
</file>

<file path=xl/ctrlProps/ctrlProp194.xml><?xml version="1.0" encoding="utf-8"?>
<formControlPr xmlns="http://schemas.microsoft.com/office/spreadsheetml/2009/9/main" objectType="CheckBox" fmlaLink="#REF!" lockText="1" noThreeD="1"/>
</file>

<file path=xl/ctrlProps/ctrlProp195.xml><?xml version="1.0" encoding="utf-8"?>
<formControlPr xmlns="http://schemas.microsoft.com/office/spreadsheetml/2009/9/main" objectType="CheckBox" fmlaLink="DD74" lockText="1" noThreeD="1"/>
</file>

<file path=xl/ctrlProps/ctrlProp196.xml><?xml version="1.0" encoding="utf-8"?>
<formControlPr xmlns="http://schemas.microsoft.com/office/spreadsheetml/2009/9/main" objectType="CheckBox" fmlaLink="DD65" lockText="1" noThreeD="1"/>
</file>

<file path=xl/ctrlProps/ctrlProp197.xml><?xml version="1.0" encoding="utf-8"?>
<formControlPr xmlns="http://schemas.microsoft.com/office/spreadsheetml/2009/9/main" objectType="CheckBox" fmlaLink="DD66" lockText="1" noThreeD="1"/>
</file>

<file path=xl/ctrlProps/ctrlProp198.xml><?xml version="1.0" encoding="utf-8"?>
<formControlPr xmlns="http://schemas.microsoft.com/office/spreadsheetml/2009/9/main" objectType="CheckBox" checked="Checked" fmlaLink="DD35" lockText="1" noThreeD="1"/>
</file>

<file path=xl/ctrlProps/ctrlProp199.xml><?xml version="1.0" encoding="utf-8"?>
<formControlPr xmlns="http://schemas.microsoft.com/office/spreadsheetml/2009/9/main" objectType="CheckBox" checked="Checked" fmlaLink="DD69" lockText="1" noThreeD="1"/>
</file>

<file path=xl/ctrlProps/ctrlProp200.xml><?xml version="1.0" encoding="utf-8"?>
<formControlPr xmlns="http://schemas.microsoft.com/office/spreadsheetml/2009/9/main" objectType="CheckBox" fmlaLink="DD70" lockText="1" noThreeD="1"/>
</file>

<file path=xl/ctrlProps/ctrlProp201.xml><?xml version="1.0" encoding="utf-8"?>
<formControlPr xmlns="http://schemas.microsoft.com/office/spreadsheetml/2009/9/main" objectType="CheckBox" checked="Checked" fmlaLink="DD36" lockText="1" noThreeD="1"/>
</file>

<file path=xl/ctrlProps/ctrlProp202.xml><?xml version="1.0" encoding="utf-8"?>
<formControlPr xmlns="http://schemas.microsoft.com/office/spreadsheetml/2009/9/main" objectType="CheckBox" fmlaLink="DD71" lockText="1" noThreeD="1"/>
</file>

<file path=xl/ctrlProps/ctrlProp203.xml><?xml version="1.0" encoding="utf-8"?>
<formControlPr xmlns="http://schemas.microsoft.com/office/spreadsheetml/2009/9/main" objectType="CheckBox" checked="Checked" fmlaLink="DD72" lockText="1" noThreeD="1"/>
</file>

<file path=xl/ctrlProps/ctrlProp204.xml><?xml version="1.0" encoding="utf-8"?>
<formControlPr xmlns="http://schemas.microsoft.com/office/spreadsheetml/2009/9/main" objectType="CheckBox" checked="Checked" fmlaLink="DD73" lockText="1" noThreeD="1"/>
</file>

<file path=xl/ctrlProps/ctrlProp205.xml><?xml version="1.0" encoding="utf-8"?>
<formControlPr xmlns="http://schemas.microsoft.com/office/spreadsheetml/2009/9/main" objectType="CheckBox" fmlaLink="#REF!" lockText="1" noThreeD="1"/>
</file>

<file path=xl/ctrlProps/ctrlProp206.xml><?xml version="1.0" encoding="utf-8"?>
<formControlPr xmlns="http://schemas.microsoft.com/office/spreadsheetml/2009/9/main" objectType="CheckBox" fmlaLink="DD75" lockText="1" noThreeD="1"/>
</file>

<file path=xl/ctrlProps/ctrlProp207.xml><?xml version="1.0" encoding="utf-8"?>
<formControlPr xmlns="http://schemas.microsoft.com/office/spreadsheetml/2009/9/main" objectType="CheckBox" fmlaLink="#REF!" lockText="1" noThreeD="1"/>
</file>

<file path=xl/ctrlProps/ctrlProp208.xml><?xml version="1.0" encoding="utf-8"?>
<formControlPr xmlns="http://schemas.microsoft.com/office/spreadsheetml/2009/9/main" objectType="CheckBox" fmlaLink="DD74" lockText="1" noThreeD="1"/>
</file>

<file path=xl/ctrlProps/ctrlProp209.xml><?xml version="1.0" encoding="utf-8"?>
<formControlPr xmlns="http://schemas.microsoft.com/office/spreadsheetml/2009/9/main" objectType="CheckBox" fmlaLink="DD65" lockText="1" noThreeD="1"/>
</file>

<file path=xl/ctrlProps/ctrlProp210.xml><?xml version="1.0" encoding="utf-8"?>
<formControlPr xmlns="http://schemas.microsoft.com/office/spreadsheetml/2009/9/main" objectType="CheckBox" fmlaLink="DD66" lockText="1" noThreeD="1"/>
</file>

<file path=xl/ctrlProps/ctrlProp211.xml><?xml version="1.0" encoding="utf-8"?>
<formControlPr xmlns="http://schemas.microsoft.com/office/spreadsheetml/2009/9/main" objectType="CheckBox" checked="Checked" fmlaLink="DD35" lockText="1" noThreeD="1"/>
</file>

<file path=xl/ctrlProps/ctrlProp212.xml><?xml version="1.0" encoding="utf-8"?>
<formControlPr xmlns="http://schemas.microsoft.com/office/spreadsheetml/2009/9/main" objectType="CheckBox" checked="Checked" fmlaLink="DD69" lockText="1" noThreeD="1"/>
</file>

<file path=xl/ctrlProps/ctrlProp213.xml><?xml version="1.0" encoding="utf-8"?>
<formControlPr xmlns="http://schemas.microsoft.com/office/spreadsheetml/2009/9/main" objectType="CheckBox" fmlaLink="DD70" lockText="1" noThreeD="1"/>
</file>

<file path=xl/ctrlProps/ctrlProp214.xml><?xml version="1.0" encoding="utf-8"?>
<formControlPr xmlns="http://schemas.microsoft.com/office/spreadsheetml/2009/9/main" objectType="CheckBox" checked="Checked" fmlaLink="DD36" lockText="1" noThreeD="1"/>
</file>

<file path=xl/ctrlProps/ctrlProp215.xml><?xml version="1.0" encoding="utf-8"?>
<formControlPr xmlns="http://schemas.microsoft.com/office/spreadsheetml/2009/9/main" objectType="CheckBox" fmlaLink="DD71" lockText="1" noThreeD="1"/>
</file>

<file path=xl/ctrlProps/ctrlProp216.xml><?xml version="1.0" encoding="utf-8"?>
<formControlPr xmlns="http://schemas.microsoft.com/office/spreadsheetml/2009/9/main" objectType="CheckBox" checked="Checked" fmlaLink="DD72" lockText="1" noThreeD="1"/>
</file>

<file path=xl/ctrlProps/ctrlProp217.xml><?xml version="1.0" encoding="utf-8"?>
<formControlPr xmlns="http://schemas.microsoft.com/office/spreadsheetml/2009/9/main" objectType="CheckBox" checked="Checked" fmlaLink="DD73" lockText="1" noThreeD="1"/>
</file>

<file path=xl/ctrlProps/ctrlProp218.xml><?xml version="1.0" encoding="utf-8"?>
<formControlPr xmlns="http://schemas.microsoft.com/office/spreadsheetml/2009/9/main" objectType="CheckBox" fmlaLink="#REF!" lockText="1" noThreeD="1"/>
</file>

<file path=xl/ctrlProps/ctrlProp219.xml><?xml version="1.0" encoding="utf-8"?>
<formControlPr xmlns="http://schemas.microsoft.com/office/spreadsheetml/2009/9/main" objectType="CheckBox" fmlaLink="DD75" lockText="1" noThreeD="1"/>
</file>

<file path=xl/ctrlProps/ctrlProp220.xml><?xml version="1.0" encoding="utf-8"?>
<formControlPr xmlns="http://schemas.microsoft.com/office/spreadsheetml/2009/9/main" objectType="CheckBox" fmlaLink="#REF!" lockText="1" noThreeD="1"/>
</file>

<file path=xl/ctrlProps/ctrlProp221.xml><?xml version="1.0" encoding="utf-8"?>
<formControlPr xmlns="http://schemas.microsoft.com/office/spreadsheetml/2009/9/main" objectType="CheckBox" fmlaLink="DD74" lockText="1" noThreeD="1"/>
</file>

<file path=xl/ctrlProps/ctrlProp222.xml><?xml version="1.0" encoding="utf-8"?>
<formControlPr xmlns="http://schemas.microsoft.com/office/spreadsheetml/2009/9/main" objectType="CheckBox" checked="Checked" fmlaLink="DD36" lockText="1" noThreeD="1"/>
</file>

<file path=xl/ctrlProps/ctrlProp223.xml><?xml version="1.0" encoding="utf-8"?>
<formControlPr xmlns="http://schemas.microsoft.com/office/spreadsheetml/2009/9/main" objectType="CheckBox" fmlaLink="DD71" lockText="1" noThreeD="1"/>
</file>

<file path=xl/ctrlProps/ctrlProp224.xml><?xml version="1.0" encoding="utf-8"?>
<formControlPr xmlns="http://schemas.microsoft.com/office/spreadsheetml/2009/9/main" objectType="CheckBox" checked="Checked" fmlaLink="DD72" lockText="1" noThreeD="1"/>
</file>

<file path=xl/ctrlProps/ctrlProp225.xml><?xml version="1.0" encoding="utf-8"?>
<formControlPr xmlns="http://schemas.microsoft.com/office/spreadsheetml/2009/9/main" objectType="CheckBox" checked="Checked" fmlaLink="DD73" lockText="1" noThreeD="1"/>
</file>

<file path=xl/ctrlProps/ctrlProp226.xml><?xml version="1.0" encoding="utf-8"?>
<formControlPr xmlns="http://schemas.microsoft.com/office/spreadsheetml/2009/9/main" objectType="CheckBox" fmlaLink="#REF!" lockText="1" noThreeD="1"/>
</file>

<file path=xl/ctrlProps/ctrlProp227.xml><?xml version="1.0" encoding="utf-8"?>
<formControlPr xmlns="http://schemas.microsoft.com/office/spreadsheetml/2009/9/main" objectType="CheckBox" fmlaLink="DD75" lockText="1" noThreeD="1"/>
</file>

<file path=xl/ctrlProps/ctrlProp228.xml><?xml version="1.0" encoding="utf-8"?>
<formControlPr xmlns="http://schemas.microsoft.com/office/spreadsheetml/2009/9/main" objectType="CheckBox" fmlaLink="#REF!" lockText="1" noThreeD="1"/>
</file>

<file path=xl/ctrlProps/ctrlProp229.xml><?xml version="1.0" encoding="utf-8"?>
<formControlPr xmlns="http://schemas.microsoft.com/office/spreadsheetml/2009/9/main" objectType="CheckBox" fmlaLink="DD74" lockText="1" noThreeD="1"/>
</file>

<file path=xl/ctrlProps/ctrlProp230.xml><?xml version="1.0" encoding="utf-8"?>
<formControlPr xmlns="http://schemas.microsoft.com/office/spreadsheetml/2009/9/main" objectType="CheckBox" fmlaLink="DD70" lockText="1" noThreeD="1"/>
</file>

<file path=xl/ctrlProps/ctrlProp231.xml><?xml version="1.0" encoding="utf-8"?>
<formControlPr xmlns="http://schemas.microsoft.com/office/spreadsheetml/2009/9/main" objectType="CheckBox" checked="Checked" fmlaLink="DD36" lockText="1" noThreeD="1"/>
</file>

<file path=xl/ctrlProps/ctrlProp232.xml><?xml version="1.0" encoding="utf-8"?>
<formControlPr xmlns="http://schemas.microsoft.com/office/spreadsheetml/2009/9/main" objectType="CheckBox" fmlaLink="DD71" lockText="1" noThreeD="1"/>
</file>

<file path=xl/ctrlProps/ctrlProp233.xml><?xml version="1.0" encoding="utf-8"?>
<formControlPr xmlns="http://schemas.microsoft.com/office/spreadsheetml/2009/9/main" objectType="CheckBox" checked="Checked" fmlaLink="DD72" lockText="1" noThreeD="1"/>
</file>

<file path=xl/ctrlProps/ctrlProp234.xml><?xml version="1.0" encoding="utf-8"?>
<formControlPr xmlns="http://schemas.microsoft.com/office/spreadsheetml/2009/9/main" objectType="CheckBox" checked="Checked" fmlaLink="DD73" lockText="1" noThreeD="1"/>
</file>

<file path=xl/ctrlProps/ctrlProp235.xml><?xml version="1.0" encoding="utf-8"?>
<formControlPr xmlns="http://schemas.microsoft.com/office/spreadsheetml/2009/9/main" objectType="CheckBox" fmlaLink="#REF!" lockText="1" noThreeD="1"/>
</file>

<file path=xl/ctrlProps/ctrlProp236.xml><?xml version="1.0" encoding="utf-8"?>
<formControlPr xmlns="http://schemas.microsoft.com/office/spreadsheetml/2009/9/main" objectType="CheckBox" fmlaLink="DD75" lockText="1" noThreeD="1"/>
</file>

<file path=xl/ctrlProps/ctrlProp237.xml><?xml version="1.0" encoding="utf-8"?>
<formControlPr xmlns="http://schemas.microsoft.com/office/spreadsheetml/2009/9/main" objectType="CheckBox" fmlaLink="#REF!" lockText="1" noThreeD="1"/>
</file>

<file path=xl/ctrlProps/ctrlProp238.xml><?xml version="1.0" encoding="utf-8"?>
<formControlPr xmlns="http://schemas.microsoft.com/office/spreadsheetml/2009/9/main" objectType="CheckBox" fmlaLink="DD74" lockText="1" noThreeD="1"/>
</file>

<file path=xl/ctrlProps/ctrlProp239.xml><?xml version="1.0" encoding="utf-8"?>
<formControlPr xmlns="http://schemas.microsoft.com/office/spreadsheetml/2009/9/main" objectType="CheckBox" fmlaLink="DD71" lockText="1" noThreeD="1"/>
</file>

<file path=xl/ctrlProps/ctrlProp240.xml><?xml version="1.0" encoding="utf-8"?>
<formControlPr xmlns="http://schemas.microsoft.com/office/spreadsheetml/2009/9/main" objectType="CheckBox" checked="Checked" fmlaLink="DD72" lockText="1" noThreeD="1"/>
</file>

<file path=xl/ctrlProps/ctrlProp241.xml><?xml version="1.0" encoding="utf-8"?>
<formControlPr xmlns="http://schemas.microsoft.com/office/spreadsheetml/2009/9/main" objectType="CheckBox" checked="Checked" fmlaLink="DD73" lockText="1" noThreeD="1"/>
</file>

<file path=xl/ctrlProps/ctrlProp242.xml><?xml version="1.0" encoding="utf-8"?>
<formControlPr xmlns="http://schemas.microsoft.com/office/spreadsheetml/2009/9/main" objectType="CheckBox" fmlaLink="#REF!" lockText="1" noThreeD="1"/>
</file>

<file path=xl/ctrlProps/ctrlProp243.xml><?xml version="1.0" encoding="utf-8"?>
<formControlPr xmlns="http://schemas.microsoft.com/office/spreadsheetml/2009/9/main" objectType="CheckBox" fmlaLink="DD75" lockText="1" noThreeD="1"/>
</file>

<file path=xl/ctrlProps/ctrlProp244.xml><?xml version="1.0" encoding="utf-8"?>
<formControlPr xmlns="http://schemas.microsoft.com/office/spreadsheetml/2009/9/main" objectType="CheckBox" fmlaLink="#REF!" lockText="1" noThreeD="1"/>
</file>

<file path=xl/ctrlProps/ctrlProp245.xml><?xml version="1.0" encoding="utf-8"?>
<formControlPr xmlns="http://schemas.microsoft.com/office/spreadsheetml/2009/9/main" objectType="CheckBox" fmlaLink="DD74" lockText="1" noThreeD="1"/>
</file>

<file path=xl/ctrlProps/ctrlProp246.xml><?xml version="1.0" encoding="utf-8"?>
<formControlPr xmlns="http://schemas.microsoft.com/office/spreadsheetml/2009/9/main" objectType="CheckBox" checked="Checked" fmlaLink="DD36" lockText="1" noThreeD="1"/>
</file>

<file path=xl/ctrlProps/ctrlProp247.xml><?xml version="1.0" encoding="utf-8"?>
<formControlPr xmlns="http://schemas.microsoft.com/office/spreadsheetml/2009/9/main" objectType="CheckBox" fmlaLink="DD71" lockText="1" noThreeD="1"/>
</file>

<file path=xl/ctrlProps/ctrlProp248.xml><?xml version="1.0" encoding="utf-8"?>
<formControlPr xmlns="http://schemas.microsoft.com/office/spreadsheetml/2009/9/main" objectType="CheckBox" checked="Checked" fmlaLink="DD72" lockText="1" noThreeD="1"/>
</file>

<file path=xl/ctrlProps/ctrlProp249.xml><?xml version="1.0" encoding="utf-8"?>
<formControlPr xmlns="http://schemas.microsoft.com/office/spreadsheetml/2009/9/main" objectType="CheckBox" checked="Checked" fmlaLink="DD73" lockText="1" noThreeD="1"/>
</file>

<file path=xl/ctrlProps/ctrlProp250.xml><?xml version="1.0" encoding="utf-8"?>
<formControlPr xmlns="http://schemas.microsoft.com/office/spreadsheetml/2009/9/main" objectType="CheckBox" fmlaLink="#REF!" lockText="1" noThreeD="1"/>
</file>

<file path=xl/ctrlProps/ctrlProp251.xml><?xml version="1.0" encoding="utf-8"?>
<formControlPr xmlns="http://schemas.microsoft.com/office/spreadsheetml/2009/9/main" objectType="CheckBox" fmlaLink="DD75" lockText="1" noThreeD="1"/>
</file>

<file path=xl/ctrlProps/ctrlProp252.xml><?xml version="1.0" encoding="utf-8"?>
<formControlPr xmlns="http://schemas.microsoft.com/office/spreadsheetml/2009/9/main" objectType="CheckBox" fmlaLink="#REF!" lockText="1" noThreeD="1"/>
</file>

<file path=xl/ctrlProps/ctrlProp253.xml><?xml version="1.0" encoding="utf-8"?>
<formControlPr xmlns="http://schemas.microsoft.com/office/spreadsheetml/2009/9/main" objectType="CheckBox" fmlaLink="DD74" lockText="1" noThreeD="1"/>
</file>

<file path=xl/ctrlProps/ctrlProp254.xml><?xml version="1.0" encoding="utf-8"?>
<formControlPr xmlns="http://schemas.microsoft.com/office/spreadsheetml/2009/9/main" objectType="CheckBox" checked="Checked" fmlaLink="DD72" lockText="1" noThreeD="1"/>
</file>

<file path=xl/ctrlProps/ctrlProp255.xml><?xml version="1.0" encoding="utf-8"?>
<formControlPr xmlns="http://schemas.microsoft.com/office/spreadsheetml/2009/9/main" objectType="CheckBox" checked="Checked" fmlaLink="DD73" lockText="1" noThreeD="1"/>
</file>

<file path=xl/ctrlProps/ctrlProp256.xml><?xml version="1.0" encoding="utf-8"?>
<formControlPr xmlns="http://schemas.microsoft.com/office/spreadsheetml/2009/9/main" objectType="CheckBox" fmlaLink="#REF!" lockText="1" noThreeD="1"/>
</file>

<file path=xl/ctrlProps/ctrlProp257.xml><?xml version="1.0" encoding="utf-8"?>
<formControlPr xmlns="http://schemas.microsoft.com/office/spreadsheetml/2009/9/main" objectType="CheckBox" fmlaLink="DD75" lockText="1" noThreeD="1"/>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DD74" lockText="1" noThreeD="1"/>
</file>

<file path=xl/ctrlProps/ctrlProp260.xml><?xml version="1.0" encoding="utf-8"?>
<formControlPr xmlns="http://schemas.microsoft.com/office/spreadsheetml/2009/9/main" objectType="CheckBox" fmlaLink="DD71" lockText="1" noThreeD="1"/>
</file>

<file path=xl/ctrlProps/ctrlProp261.xml><?xml version="1.0" encoding="utf-8"?>
<formControlPr xmlns="http://schemas.microsoft.com/office/spreadsheetml/2009/9/main" objectType="CheckBox" checked="Checked" fmlaLink="DD72" lockText="1" noThreeD="1"/>
</file>

<file path=xl/ctrlProps/ctrlProp262.xml><?xml version="1.0" encoding="utf-8"?>
<formControlPr xmlns="http://schemas.microsoft.com/office/spreadsheetml/2009/9/main" objectType="CheckBox" checked="Checked" fmlaLink="DD73" lockText="1" noThreeD="1"/>
</file>

<file path=xl/ctrlProps/ctrlProp263.xml><?xml version="1.0" encoding="utf-8"?>
<formControlPr xmlns="http://schemas.microsoft.com/office/spreadsheetml/2009/9/main" objectType="CheckBox" fmlaLink="#REF!" lockText="1" noThreeD="1"/>
</file>

<file path=xl/ctrlProps/ctrlProp264.xml><?xml version="1.0" encoding="utf-8"?>
<formControlPr xmlns="http://schemas.microsoft.com/office/spreadsheetml/2009/9/main" objectType="CheckBox" fmlaLink="DD75"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DD74" lockText="1" noThreeD="1"/>
</file>

<file path=xl/ctrlProps/ctrlProp267.xml><?xml version="1.0" encoding="utf-8"?>
<formControlPr xmlns="http://schemas.microsoft.com/office/spreadsheetml/2009/9/main" objectType="CheckBox" checked="Checked" fmlaLink="DD73" lockText="1" noThreeD="1"/>
</file>

<file path=xl/ctrlProps/ctrlProp268.xml><?xml version="1.0" encoding="utf-8"?>
<formControlPr xmlns="http://schemas.microsoft.com/office/spreadsheetml/2009/9/main" objectType="CheckBox" fmlaLink="#REF!" lockText="1" noThreeD="1"/>
</file>

<file path=xl/ctrlProps/ctrlProp269.xml><?xml version="1.0" encoding="utf-8"?>
<formControlPr xmlns="http://schemas.microsoft.com/office/spreadsheetml/2009/9/main" objectType="CheckBox" fmlaLink="DD75" lockText="1" noThreeD="1"/>
</file>

<file path=xl/ctrlProps/ctrlProp270.xml><?xml version="1.0" encoding="utf-8"?>
<formControlPr xmlns="http://schemas.microsoft.com/office/spreadsheetml/2009/9/main" objectType="CheckBox" fmlaLink="#REF!" lockText="1" noThreeD="1"/>
</file>

<file path=xl/ctrlProps/ctrlProp271.xml><?xml version="1.0" encoding="utf-8"?>
<formControlPr xmlns="http://schemas.microsoft.com/office/spreadsheetml/2009/9/main" objectType="CheckBox" fmlaLink="DD74" lockText="1" noThreeD="1"/>
</file>

<file path=xl/ctrlProps/ctrlProp272.xml><?xml version="1.0" encoding="utf-8"?>
<formControlPr xmlns="http://schemas.microsoft.com/office/spreadsheetml/2009/9/main" objectType="CheckBox" checked="Checked" fmlaLink="DD72" lockText="1" noThreeD="1"/>
</file>

<file path=xl/ctrlProps/ctrlProp273.xml><?xml version="1.0" encoding="utf-8"?>
<formControlPr xmlns="http://schemas.microsoft.com/office/spreadsheetml/2009/9/main" objectType="CheckBox" checked="Checked" fmlaLink="DD73" lockText="1" noThreeD="1"/>
</file>

<file path=xl/ctrlProps/ctrlProp274.xml><?xml version="1.0" encoding="utf-8"?>
<formControlPr xmlns="http://schemas.microsoft.com/office/spreadsheetml/2009/9/main" objectType="CheckBox" fmlaLink="#REF!" lockText="1" noThreeD="1"/>
</file>

<file path=xl/ctrlProps/ctrlProp275.xml><?xml version="1.0" encoding="utf-8"?>
<formControlPr xmlns="http://schemas.microsoft.com/office/spreadsheetml/2009/9/main" objectType="CheckBox" fmlaLink="DD75" lockText="1" noThreeD="1"/>
</file>

<file path=xl/ctrlProps/ctrlProp276.xml><?xml version="1.0" encoding="utf-8"?>
<formControlPr xmlns="http://schemas.microsoft.com/office/spreadsheetml/2009/9/main" objectType="CheckBox" fmlaLink="#REF!" lockText="1" noThreeD="1"/>
</file>

<file path=xl/ctrlProps/ctrlProp277.xml><?xml version="1.0" encoding="utf-8"?>
<formControlPr xmlns="http://schemas.microsoft.com/office/spreadsheetml/2009/9/main" objectType="CheckBox" fmlaLink="DD74" lockText="1" noThreeD="1"/>
</file>

<file path=xl/ctrlProps/ctrlProp278.xml><?xml version="1.0" encoding="utf-8"?>
<formControlPr xmlns="http://schemas.microsoft.com/office/spreadsheetml/2009/9/main" objectType="CheckBox" fmlaLink="#REF!" lockText="1" noThreeD="1"/>
</file>

<file path=xl/ctrlProps/ctrlProp279.xml><?xml version="1.0" encoding="utf-8"?>
<formControlPr xmlns="http://schemas.microsoft.com/office/spreadsheetml/2009/9/main" objectType="CheckBox" fmlaLink="DD75" lockText="1" noThreeD="1"/>
</file>

<file path=xl/ctrlProps/ctrlProp280.xml><?xml version="1.0" encoding="utf-8"?>
<formControlPr xmlns="http://schemas.microsoft.com/office/spreadsheetml/2009/9/main" objectType="CheckBox" fmlaLink="#REF!" lockText="1" noThreeD="1"/>
</file>

<file path=xl/ctrlProps/ctrlProp281.xml><?xml version="1.0" encoding="utf-8"?>
<formControlPr xmlns="http://schemas.microsoft.com/office/spreadsheetml/2009/9/main" objectType="CheckBox" fmlaLink="DD74" lockText="1" noThreeD="1"/>
</file>

<file path=xl/ctrlProps/ctrlProp282.xml><?xml version="1.0" encoding="utf-8"?>
<formControlPr xmlns="http://schemas.microsoft.com/office/spreadsheetml/2009/9/main" objectType="CheckBox" checked="Checked" fmlaLink="DD73" lockText="1" noThreeD="1"/>
</file>

<file path=xl/ctrlProps/ctrlProp283.xml><?xml version="1.0" encoding="utf-8"?>
<formControlPr xmlns="http://schemas.microsoft.com/office/spreadsheetml/2009/9/main" objectType="CheckBox" fmlaLink="#REF!" lockText="1" noThreeD="1"/>
</file>

<file path=xl/ctrlProps/ctrlProp284.xml><?xml version="1.0" encoding="utf-8"?>
<formControlPr xmlns="http://schemas.microsoft.com/office/spreadsheetml/2009/9/main" objectType="CheckBox" fmlaLink="DD75" lockText="1" noThreeD="1"/>
</file>

<file path=xl/ctrlProps/ctrlProp285.xml><?xml version="1.0" encoding="utf-8"?>
<formControlPr xmlns="http://schemas.microsoft.com/office/spreadsheetml/2009/9/main" objectType="CheckBox" fmlaLink="#REF!" lockText="1" noThreeD="1"/>
</file>

<file path=xl/ctrlProps/ctrlProp286.xml><?xml version="1.0" encoding="utf-8"?>
<formControlPr xmlns="http://schemas.microsoft.com/office/spreadsheetml/2009/9/main" objectType="CheckBox" fmlaLink="DD74" lockText="1" noThreeD="1"/>
</file>

<file path=xl/ctrlProps/ctrlProp287.xml><?xml version="1.0" encoding="utf-8"?>
<formControlPr xmlns="http://schemas.microsoft.com/office/spreadsheetml/2009/9/main" objectType="CheckBox" fmlaLink="#REF!" lockText="1" noThreeD="1"/>
</file>

<file path=xl/ctrlProps/ctrlProp288.xml><?xml version="1.0" encoding="utf-8"?>
<formControlPr xmlns="http://schemas.microsoft.com/office/spreadsheetml/2009/9/main" objectType="CheckBox" fmlaLink="DD75" lockText="1" noThreeD="1"/>
</file>

<file path=xl/ctrlProps/ctrlProp289.xml><?xml version="1.0" encoding="utf-8"?>
<formControlPr xmlns="http://schemas.microsoft.com/office/spreadsheetml/2009/9/main" objectType="CheckBox" fmlaLink="DD74" lockText="1" noThreeD="1"/>
</file>

<file path=xl/ctrlProps/ctrlProp290.xml><?xml version="1.0" encoding="utf-8"?>
<formControlPr xmlns="http://schemas.microsoft.com/office/spreadsheetml/2009/9/main" objectType="CheckBox" fmlaLink="#REF!" lockText="1" noThreeD="1"/>
</file>

<file path=xl/ctrlProps/ctrlProp291.xml><?xml version="1.0" encoding="utf-8"?>
<formControlPr xmlns="http://schemas.microsoft.com/office/spreadsheetml/2009/9/main" objectType="CheckBox" fmlaLink="DD75" lockText="1" noThreeD="1"/>
</file>

<file path=xl/ctrlProps/ctrlProp292.xml><?xml version="1.0" encoding="utf-8"?>
<formControlPr xmlns="http://schemas.microsoft.com/office/spreadsheetml/2009/9/main" objectType="CheckBox" fmlaLink="#REF!" lockText="1" noThreeD="1"/>
</file>

<file path=xl/ctrlProps/ctrlProp293.xml><?xml version="1.0" encoding="utf-8"?>
<formControlPr xmlns="http://schemas.microsoft.com/office/spreadsheetml/2009/9/main" objectType="CheckBox" fmlaLink="#REF!" lockText="1" noThreeD="1"/>
</file>

<file path=xl/ctrlProps/ctrlProp294.xml><?xml version="1.0" encoding="utf-8"?>
<formControlPr xmlns="http://schemas.microsoft.com/office/spreadsheetml/2009/9/main" objectType="CheckBox" fmlaLink="DD75" lockText="1" noThreeD="1"/>
</file>

<file path=xl/ctrlProps/ctrlProp295.xml><?xml version="1.0" encoding="utf-8"?>
<formControlPr xmlns="http://schemas.microsoft.com/office/spreadsheetml/2009/9/main" objectType="CheckBox" fmlaLink="DD74" lockText="1" noThreeD="1"/>
</file>

<file path=xl/ctrlProps/ctrlProp296.xml><?xml version="1.0" encoding="utf-8"?>
<formControlPr xmlns="http://schemas.microsoft.com/office/spreadsheetml/2009/9/main" objectType="CheckBox" fmlaLink="#REF!" lockText="1" noThreeD="1"/>
</file>

<file path=xl/ctrlProps/ctrlProp297.xml><?xml version="1.0" encoding="utf-8"?>
<formControlPr xmlns="http://schemas.microsoft.com/office/spreadsheetml/2009/9/main" objectType="CheckBox" fmlaLink="DD75" lockText="1" noThreeD="1"/>
</file>

<file path=xl/ctrlProps/ctrlProp298.xml><?xml version="1.0" encoding="utf-8"?>
<formControlPr xmlns="http://schemas.microsoft.com/office/spreadsheetml/2009/9/main" objectType="CheckBox" fmlaLink="DD75" lockText="1" noThreeD="1"/>
</file>

<file path=xl/ctrlProps/ctrlProp299.xml><?xml version="1.0" encoding="utf-8"?>
<formControlPr xmlns="http://schemas.microsoft.com/office/spreadsheetml/2009/9/main" objectType="CheckBox" fmlaLink="#REF!" lockText="1" noThreeD="1"/>
</file>

<file path=xl/ctrlProps/ctrlProp300.xml><?xml version="1.0" encoding="utf-8"?>
<formControlPr xmlns="http://schemas.microsoft.com/office/spreadsheetml/2009/9/main" objectType="CheckBox" fmlaLink="DD75" lockText="1" noThreeD="1"/>
</file>

<file path=xl/ctrlProps/ctrlProp301.xml><?xml version="1.0" encoding="utf-8"?>
<formControlPr xmlns="http://schemas.microsoft.com/office/spreadsheetml/2009/9/main" objectType="CheckBox" fmlaLink="DD74" lockText="1" noThreeD="1"/>
</file>

<file path=xl/ctrlProps/ctrlProp302.xml><?xml version="1.0" encoding="utf-8"?>
<formControlPr xmlns="http://schemas.microsoft.com/office/spreadsheetml/2009/9/main" objectType="CheckBox" fmlaLink="DD65" lockText="1" noThreeD="1"/>
</file>

<file path=xl/ctrlProps/ctrlProp303.xml><?xml version="1.0" encoding="utf-8"?>
<formControlPr xmlns="http://schemas.microsoft.com/office/spreadsheetml/2009/9/main" objectType="CheckBox" fmlaLink="DD66" lockText="1" noThreeD="1"/>
</file>

<file path=xl/ctrlProps/ctrlProp304.xml><?xml version="1.0" encoding="utf-8"?>
<formControlPr xmlns="http://schemas.microsoft.com/office/spreadsheetml/2009/9/main" objectType="CheckBox" checked="Checked" fmlaLink="DD35" lockText="1" noThreeD="1"/>
</file>

<file path=xl/ctrlProps/ctrlProp305.xml><?xml version="1.0" encoding="utf-8"?>
<formControlPr xmlns="http://schemas.microsoft.com/office/spreadsheetml/2009/9/main" objectType="CheckBox" checked="Checked" fmlaLink="DD69" lockText="1" noThreeD="1"/>
</file>

<file path=xl/ctrlProps/ctrlProp306.xml><?xml version="1.0" encoding="utf-8"?>
<formControlPr xmlns="http://schemas.microsoft.com/office/spreadsheetml/2009/9/main" objectType="CheckBox" fmlaLink="DD70" lockText="1" noThreeD="1"/>
</file>

<file path=xl/ctrlProps/ctrlProp307.xml><?xml version="1.0" encoding="utf-8"?>
<formControlPr xmlns="http://schemas.microsoft.com/office/spreadsheetml/2009/9/main" objectType="CheckBox" checked="Checked" fmlaLink="DD36" lockText="1" noThreeD="1"/>
</file>

<file path=xl/ctrlProps/ctrlProp308.xml><?xml version="1.0" encoding="utf-8"?>
<formControlPr xmlns="http://schemas.microsoft.com/office/spreadsheetml/2009/9/main" objectType="CheckBox" fmlaLink="DD71" lockText="1" noThreeD="1"/>
</file>

<file path=xl/ctrlProps/ctrlProp309.xml><?xml version="1.0" encoding="utf-8"?>
<formControlPr xmlns="http://schemas.microsoft.com/office/spreadsheetml/2009/9/main" objectType="CheckBox" checked="Checked" fmlaLink="DD72" lockText="1" noThreeD="1"/>
</file>

<file path=xl/ctrlProps/ctrlProp310.xml><?xml version="1.0" encoding="utf-8"?>
<formControlPr xmlns="http://schemas.microsoft.com/office/spreadsheetml/2009/9/main" objectType="CheckBox" checked="Checked" fmlaLink="DD73" lockText="1" noThreeD="1"/>
</file>

<file path=xl/ctrlProps/ctrlProp311.xml><?xml version="1.0" encoding="utf-8"?>
<formControlPr xmlns="http://schemas.microsoft.com/office/spreadsheetml/2009/9/main" objectType="CheckBox" fmlaLink="#REF!" lockText="1" noThreeD="1"/>
</file>

<file path=xl/ctrlProps/ctrlProp312.xml><?xml version="1.0" encoding="utf-8"?>
<formControlPr xmlns="http://schemas.microsoft.com/office/spreadsheetml/2009/9/main" objectType="CheckBox" fmlaLink="DD75" lockText="1" noThreeD="1"/>
</file>

<file path=xl/ctrlProps/ctrlProp313.xml><?xml version="1.0" encoding="utf-8"?>
<formControlPr xmlns="http://schemas.microsoft.com/office/spreadsheetml/2009/9/main" objectType="CheckBox" fmlaLink="#REF!" lockText="1" noThreeD="1"/>
</file>

<file path=xl/ctrlProps/ctrlProp314.xml><?xml version="1.0" encoding="utf-8"?>
<formControlPr xmlns="http://schemas.microsoft.com/office/spreadsheetml/2009/9/main" objectType="CheckBox" fmlaLink="DD74" lockText="1" noThreeD="1"/>
</file>

<file path=xl/ctrlProps/ctrlProp315.xml><?xml version="1.0" encoding="utf-8"?>
<formControlPr xmlns="http://schemas.microsoft.com/office/spreadsheetml/2009/9/main" objectType="CheckBox" fmlaLink="DD65" lockText="1" noThreeD="1"/>
</file>

<file path=xl/ctrlProps/ctrlProp316.xml><?xml version="1.0" encoding="utf-8"?>
<formControlPr xmlns="http://schemas.microsoft.com/office/spreadsheetml/2009/9/main" objectType="CheckBox" fmlaLink="DD66" lockText="1" noThreeD="1"/>
</file>

<file path=xl/ctrlProps/ctrlProp317.xml><?xml version="1.0" encoding="utf-8"?>
<formControlPr xmlns="http://schemas.microsoft.com/office/spreadsheetml/2009/9/main" objectType="CheckBox" checked="Checked" fmlaLink="DD35" lockText="1" noThreeD="1"/>
</file>

<file path=xl/ctrlProps/ctrlProp318.xml><?xml version="1.0" encoding="utf-8"?>
<formControlPr xmlns="http://schemas.microsoft.com/office/spreadsheetml/2009/9/main" objectType="CheckBox" checked="Checked" fmlaLink="DD69" lockText="1" noThreeD="1"/>
</file>

<file path=xl/ctrlProps/ctrlProp319.xml><?xml version="1.0" encoding="utf-8"?>
<formControlPr xmlns="http://schemas.microsoft.com/office/spreadsheetml/2009/9/main" objectType="CheckBox" fmlaLink="DD70" lockText="1" noThreeD="1"/>
</file>

<file path=xl/ctrlProps/ctrlProp320.xml><?xml version="1.0" encoding="utf-8"?>
<formControlPr xmlns="http://schemas.microsoft.com/office/spreadsheetml/2009/9/main" objectType="CheckBox" checked="Checked" fmlaLink="DD36" lockText="1" noThreeD="1"/>
</file>

<file path=xl/ctrlProps/ctrlProp321.xml><?xml version="1.0" encoding="utf-8"?>
<formControlPr xmlns="http://schemas.microsoft.com/office/spreadsheetml/2009/9/main" objectType="CheckBox" fmlaLink="DD71" lockText="1" noThreeD="1"/>
</file>

<file path=xl/ctrlProps/ctrlProp322.xml><?xml version="1.0" encoding="utf-8"?>
<formControlPr xmlns="http://schemas.microsoft.com/office/spreadsheetml/2009/9/main" objectType="CheckBox" checked="Checked" fmlaLink="DD72" lockText="1" noThreeD="1"/>
</file>

<file path=xl/ctrlProps/ctrlProp323.xml><?xml version="1.0" encoding="utf-8"?>
<formControlPr xmlns="http://schemas.microsoft.com/office/spreadsheetml/2009/9/main" objectType="CheckBox" checked="Checked" fmlaLink="DD73" lockText="1" noThreeD="1"/>
</file>

<file path=xl/ctrlProps/ctrlProp324.xml><?xml version="1.0" encoding="utf-8"?>
<formControlPr xmlns="http://schemas.microsoft.com/office/spreadsheetml/2009/9/main" objectType="CheckBox" fmlaLink="#REF!" lockText="1" noThreeD="1"/>
</file>

<file path=xl/ctrlProps/ctrlProp325.xml><?xml version="1.0" encoding="utf-8"?>
<formControlPr xmlns="http://schemas.microsoft.com/office/spreadsheetml/2009/9/main" objectType="CheckBox" fmlaLink="DD75"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DD74" lockText="1" noThreeD="1"/>
</file>

<file path=xl/ctrlProps/ctrlProp328.xml><?xml version="1.0" encoding="utf-8"?>
<formControlPr xmlns="http://schemas.microsoft.com/office/spreadsheetml/2009/9/main" objectType="CheckBox" checked="Checked" fmlaLink="DD36" lockText="1" noThreeD="1"/>
</file>

<file path=xl/ctrlProps/ctrlProp329.xml><?xml version="1.0" encoding="utf-8"?>
<formControlPr xmlns="http://schemas.microsoft.com/office/spreadsheetml/2009/9/main" objectType="CheckBox" fmlaLink="DD71" lockText="1" noThreeD="1"/>
</file>

<file path=xl/ctrlProps/ctrlProp330.xml><?xml version="1.0" encoding="utf-8"?>
<formControlPr xmlns="http://schemas.microsoft.com/office/spreadsheetml/2009/9/main" objectType="CheckBox" checked="Checked" fmlaLink="DD72" lockText="1" noThreeD="1"/>
</file>

<file path=xl/ctrlProps/ctrlProp331.xml><?xml version="1.0" encoding="utf-8"?>
<formControlPr xmlns="http://schemas.microsoft.com/office/spreadsheetml/2009/9/main" objectType="CheckBox" checked="Checked" fmlaLink="DD73" lockText="1" noThreeD="1"/>
</file>

<file path=xl/ctrlProps/ctrlProp332.xml><?xml version="1.0" encoding="utf-8"?>
<formControlPr xmlns="http://schemas.microsoft.com/office/spreadsheetml/2009/9/main" objectType="CheckBox" fmlaLink="#REF!" lockText="1" noThreeD="1"/>
</file>

<file path=xl/ctrlProps/ctrlProp333.xml><?xml version="1.0" encoding="utf-8"?>
<formControlPr xmlns="http://schemas.microsoft.com/office/spreadsheetml/2009/9/main" objectType="CheckBox" fmlaLink="DD75" lockText="1" noThreeD="1"/>
</file>

<file path=xl/ctrlProps/ctrlProp334.xml><?xml version="1.0" encoding="utf-8"?>
<formControlPr xmlns="http://schemas.microsoft.com/office/spreadsheetml/2009/9/main" objectType="CheckBox" fmlaLink="#REF!" lockText="1" noThreeD="1"/>
</file>

<file path=xl/ctrlProps/ctrlProp335.xml><?xml version="1.0" encoding="utf-8"?>
<formControlPr xmlns="http://schemas.microsoft.com/office/spreadsheetml/2009/9/main" objectType="CheckBox" fmlaLink="DD74" lockText="1" noThreeD="1"/>
</file>

<file path=xl/ctrlProps/ctrlProp336.xml><?xml version="1.0" encoding="utf-8"?>
<formControlPr xmlns="http://schemas.microsoft.com/office/spreadsheetml/2009/9/main" objectType="CheckBox" fmlaLink="DD70" lockText="1" noThreeD="1"/>
</file>

<file path=xl/ctrlProps/ctrlProp337.xml><?xml version="1.0" encoding="utf-8"?>
<formControlPr xmlns="http://schemas.microsoft.com/office/spreadsheetml/2009/9/main" objectType="CheckBox" checked="Checked" fmlaLink="DD36" lockText="1" noThreeD="1"/>
</file>

<file path=xl/ctrlProps/ctrlProp338.xml><?xml version="1.0" encoding="utf-8"?>
<formControlPr xmlns="http://schemas.microsoft.com/office/spreadsheetml/2009/9/main" objectType="CheckBox" fmlaLink="DD71" lockText="1" noThreeD="1"/>
</file>

<file path=xl/ctrlProps/ctrlProp339.xml><?xml version="1.0" encoding="utf-8"?>
<formControlPr xmlns="http://schemas.microsoft.com/office/spreadsheetml/2009/9/main" objectType="CheckBox" checked="Checked" fmlaLink="DD72" lockText="1" noThreeD="1"/>
</file>

<file path=xl/ctrlProps/ctrlProp340.xml><?xml version="1.0" encoding="utf-8"?>
<formControlPr xmlns="http://schemas.microsoft.com/office/spreadsheetml/2009/9/main" objectType="CheckBox" checked="Checked" fmlaLink="DD73"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DD75" lockText="1" noThreeD="1"/>
</file>

<file path=xl/ctrlProps/ctrlProp343.xml><?xml version="1.0" encoding="utf-8"?>
<formControlPr xmlns="http://schemas.microsoft.com/office/spreadsheetml/2009/9/main" objectType="CheckBox" fmlaLink="#REF!" lockText="1" noThreeD="1"/>
</file>

<file path=xl/ctrlProps/ctrlProp344.xml><?xml version="1.0" encoding="utf-8"?>
<formControlPr xmlns="http://schemas.microsoft.com/office/spreadsheetml/2009/9/main" objectType="CheckBox" fmlaLink="DD74" lockText="1" noThreeD="1"/>
</file>

<file path=xl/ctrlProps/ctrlProp345.xml><?xml version="1.0" encoding="utf-8"?>
<formControlPr xmlns="http://schemas.microsoft.com/office/spreadsheetml/2009/9/main" objectType="CheckBox" fmlaLink="DD71" lockText="1" noThreeD="1"/>
</file>

<file path=xl/ctrlProps/ctrlProp346.xml><?xml version="1.0" encoding="utf-8"?>
<formControlPr xmlns="http://schemas.microsoft.com/office/spreadsheetml/2009/9/main" objectType="CheckBox" checked="Checked" fmlaLink="DD72" lockText="1" noThreeD="1"/>
</file>

<file path=xl/ctrlProps/ctrlProp347.xml><?xml version="1.0" encoding="utf-8"?>
<formControlPr xmlns="http://schemas.microsoft.com/office/spreadsheetml/2009/9/main" objectType="CheckBox" checked="Checked" fmlaLink="DD73" lockText="1" noThreeD="1"/>
</file>

<file path=xl/ctrlProps/ctrlProp348.xml><?xml version="1.0" encoding="utf-8"?>
<formControlPr xmlns="http://schemas.microsoft.com/office/spreadsheetml/2009/9/main" objectType="CheckBox" fmlaLink="#REF!" lockText="1" noThreeD="1"/>
</file>

<file path=xl/ctrlProps/ctrlProp349.xml><?xml version="1.0" encoding="utf-8"?>
<formControlPr xmlns="http://schemas.microsoft.com/office/spreadsheetml/2009/9/main" objectType="CheckBox" fmlaLink="DD75" lockText="1" noThreeD="1"/>
</file>

<file path=xl/ctrlProps/ctrlProp350.xml><?xml version="1.0" encoding="utf-8"?>
<formControlPr xmlns="http://schemas.microsoft.com/office/spreadsheetml/2009/9/main" objectType="CheckBox" fmlaLink="#REF!" lockText="1" noThreeD="1"/>
</file>

<file path=xl/ctrlProps/ctrlProp351.xml><?xml version="1.0" encoding="utf-8"?>
<formControlPr xmlns="http://schemas.microsoft.com/office/spreadsheetml/2009/9/main" objectType="CheckBox" fmlaLink="DD74" lockText="1" noThreeD="1"/>
</file>

<file path=xl/ctrlProps/ctrlProp352.xml><?xml version="1.0" encoding="utf-8"?>
<formControlPr xmlns="http://schemas.microsoft.com/office/spreadsheetml/2009/9/main" objectType="CheckBox" checked="Checked" fmlaLink="DD36" lockText="1" noThreeD="1"/>
</file>

<file path=xl/ctrlProps/ctrlProp353.xml><?xml version="1.0" encoding="utf-8"?>
<formControlPr xmlns="http://schemas.microsoft.com/office/spreadsheetml/2009/9/main" objectType="CheckBox" fmlaLink="DD71" lockText="1" noThreeD="1"/>
</file>

<file path=xl/ctrlProps/ctrlProp354.xml><?xml version="1.0" encoding="utf-8"?>
<formControlPr xmlns="http://schemas.microsoft.com/office/spreadsheetml/2009/9/main" objectType="CheckBox" checked="Checked" fmlaLink="DD72" lockText="1" noThreeD="1"/>
</file>

<file path=xl/ctrlProps/ctrlProp355.xml><?xml version="1.0" encoding="utf-8"?>
<formControlPr xmlns="http://schemas.microsoft.com/office/spreadsheetml/2009/9/main" objectType="CheckBox" checked="Checked" fmlaLink="DD73" lockText="1" noThreeD="1"/>
</file>

<file path=xl/ctrlProps/ctrlProp356.xml><?xml version="1.0" encoding="utf-8"?>
<formControlPr xmlns="http://schemas.microsoft.com/office/spreadsheetml/2009/9/main" objectType="CheckBox" fmlaLink="#REF!" lockText="1" noThreeD="1"/>
</file>

<file path=xl/ctrlProps/ctrlProp357.xml><?xml version="1.0" encoding="utf-8"?>
<formControlPr xmlns="http://schemas.microsoft.com/office/spreadsheetml/2009/9/main" objectType="CheckBox" fmlaLink="DD75" lockText="1" noThreeD="1"/>
</file>

<file path=xl/ctrlProps/ctrlProp358.xml><?xml version="1.0" encoding="utf-8"?>
<formControlPr xmlns="http://schemas.microsoft.com/office/spreadsheetml/2009/9/main" objectType="CheckBox" fmlaLink="#REF!" lockText="1" noThreeD="1"/>
</file>

<file path=xl/ctrlProps/ctrlProp359.xml><?xml version="1.0" encoding="utf-8"?>
<formControlPr xmlns="http://schemas.microsoft.com/office/spreadsheetml/2009/9/main" objectType="CheckBox" fmlaLink="DD74" lockText="1" noThreeD="1"/>
</file>

<file path=xl/ctrlProps/ctrlProp360.xml><?xml version="1.0" encoding="utf-8"?>
<formControlPr xmlns="http://schemas.microsoft.com/office/spreadsheetml/2009/9/main" objectType="CheckBox" checked="Checked" fmlaLink="DD72" lockText="1" noThreeD="1"/>
</file>

<file path=xl/ctrlProps/ctrlProp361.xml><?xml version="1.0" encoding="utf-8"?>
<formControlPr xmlns="http://schemas.microsoft.com/office/spreadsheetml/2009/9/main" objectType="CheckBox" checked="Checked" fmlaLink="DD73" lockText="1" noThreeD="1"/>
</file>

<file path=xl/ctrlProps/ctrlProp362.xml><?xml version="1.0" encoding="utf-8"?>
<formControlPr xmlns="http://schemas.microsoft.com/office/spreadsheetml/2009/9/main" objectType="CheckBox" fmlaLink="#REF!" lockText="1" noThreeD="1"/>
</file>

<file path=xl/ctrlProps/ctrlProp363.xml><?xml version="1.0" encoding="utf-8"?>
<formControlPr xmlns="http://schemas.microsoft.com/office/spreadsheetml/2009/9/main" objectType="CheckBox" fmlaLink="DD75" lockText="1" noThreeD="1"/>
</file>

<file path=xl/ctrlProps/ctrlProp364.xml><?xml version="1.0" encoding="utf-8"?>
<formControlPr xmlns="http://schemas.microsoft.com/office/spreadsheetml/2009/9/main" objectType="CheckBox" fmlaLink="#REF!" lockText="1" noThreeD="1"/>
</file>

<file path=xl/ctrlProps/ctrlProp365.xml><?xml version="1.0" encoding="utf-8"?>
<formControlPr xmlns="http://schemas.microsoft.com/office/spreadsheetml/2009/9/main" objectType="CheckBox" fmlaLink="DD74" lockText="1" noThreeD="1"/>
</file>

<file path=xl/ctrlProps/ctrlProp366.xml><?xml version="1.0" encoding="utf-8"?>
<formControlPr xmlns="http://schemas.microsoft.com/office/spreadsheetml/2009/9/main" objectType="CheckBox" fmlaLink="DD71" lockText="1" noThreeD="1"/>
</file>

<file path=xl/ctrlProps/ctrlProp367.xml><?xml version="1.0" encoding="utf-8"?>
<formControlPr xmlns="http://schemas.microsoft.com/office/spreadsheetml/2009/9/main" objectType="CheckBox" checked="Checked" fmlaLink="DD72" lockText="1" noThreeD="1"/>
</file>

<file path=xl/ctrlProps/ctrlProp368.xml><?xml version="1.0" encoding="utf-8"?>
<formControlPr xmlns="http://schemas.microsoft.com/office/spreadsheetml/2009/9/main" objectType="CheckBox" checked="Checked" fmlaLink="DD73" lockText="1" noThreeD="1"/>
</file>

<file path=xl/ctrlProps/ctrlProp369.xml><?xml version="1.0" encoding="utf-8"?>
<formControlPr xmlns="http://schemas.microsoft.com/office/spreadsheetml/2009/9/main" objectType="CheckBox" fmlaLink="#REF!" lockText="1" noThreeD="1"/>
</file>

<file path=xl/ctrlProps/ctrlProp370.xml><?xml version="1.0" encoding="utf-8"?>
<formControlPr xmlns="http://schemas.microsoft.com/office/spreadsheetml/2009/9/main" objectType="CheckBox" fmlaLink="DD75" lockText="1" noThreeD="1"/>
</file>

<file path=xl/ctrlProps/ctrlProp371.xml><?xml version="1.0" encoding="utf-8"?>
<formControlPr xmlns="http://schemas.microsoft.com/office/spreadsheetml/2009/9/main" objectType="CheckBox" fmlaLink="#REF!" lockText="1" noThreeD="1"/>
</file>

<file path=xl/ctrlProps/ctrlProp372.xml><?xml version="1.0" encoding="utf-8"?>
<formControlPr xmlns="http://schemas.microsoft.com/office/spreadsheetml/2009/9/main" objectType="CheckBox" fmlaLink="DD74" lockText="1" noThreeD="1"/>
</file>

<file path=xl/ctrlProps/ctrlProp373.xml><?xml version="1.0" encoding="utf-8"?>
<formControlPr xmlns="http://schemas.microsoft.com/office/spreadsheetml/2009/9/main" objectType="CheckBox" checked="Checked" fmlaLink="DD73" lockText="1" noThreeD="1"/>
</file>

<file path=xl/ctrlProps/ctrlProp374.xml><?xml version="1.0" encoding="utf-8"?>
<formControlPr xmlns="http://schemas.microsoft.com/office/spreadsheetml/2009/9/main" objectType="CheckBox" fmlaLink="#REF!" lockText="1" noThreeD="1"/>
</file>

<file path=xl/ctrlProps/ctrlProp375.xml><?xml version="1.0" encoding="utf-8"?>
<formControlPr xmlns="http://schemas.microsoft.com/office/spreadsheetml/2009/9/main" objectType="CheckBox" fmlaLink="DD75" lockText="1" noThreeD="1"/>
</file>

<file path=xl/ctrlProps/ctrlProp376.xml><?xml version="1.0" encoding="utf-8"?>
<formControlPr xmlns="http://schemas.microsoft.com/office/spreadsheetml/2009/9/main" objectType="CheckBox" fmlaLink="#REF!" lockText="1" noThreeD="1"/>
</file>

<file path=xl/ctrlProps/ctrlProp377.xml><?xml version="1.0" encoding="utf-8"?>
<formControlPr xmlns="http://schemas.microsoft.com/office/spreadsheetml/2009/9/main" objectType="CheckBox" fmlaLink="DD74" lockText="1" noThreeD="1"/>
</file>

<file path=xl/ctrlProps/ctrlProp378.xml><?xml version="1.0" encoding="utf-8"?>
<formControlPr xmlns="http://schemas.microsoft.com/office/spreadsheetml/2009/9/main" objectType="CheckBox" checked="Checked" fmlaLink="DD72" lockText="1" noThreeD="1"/>
</file>

<file path=xl/ctrlProps/ctrlProp379.xml><?xml version="1.0" encoding="utf-8"?>
<formControlPr xmlns="http://schemas.microsoft.com/office/spreadsheetml/2009/9/main" objectType="CheckBox" checked="Checked" fmlaLink="DD73" lockText="1" noThreeD="1"/>
</file>

<file path=xl/ctrlProps/ctrlProp380.xml><?xml version="1.0" encoding="utf-8"?>
<formControlPr xmlns="http://schemas.microsoft.com/office/spreadsheetml/2009/9/main" objectType="CheckBox" fmlaLink="#REF!" lockText="1" noThreeD="1"/>
</file>

<file path=xl/ctrlProps/ctrlProp381.xml><?xml version="1.0" encoding="utf-8"?>
<formControlPr xmlns="http://schemas.microsoft.com/office/spreadsheetml/2009/9/main" objectType="CheckBox" fmlaLink="DD75" lockText="1" noThreeD="1"/>
</file>

<file path=xl/ctrlProps/ctrlProp382.xml><?xml version="1.0" encoding="utf-8"?>
<formControlPr xmlns="http://schemas.microsoft.com/office/spreadsheetml/2009/9/main" objectType="CheckBox" fmlaLink="#REF!" lockText="1" noThreeD="1"/>
</file>

<file path=xl/ctrlProps/ctrlProp383.xml><?xml version="1.0" encoding="utf-8"?>
<formControlPr xmlns="http://schemas.microsoft.com/office/spreadsheetml/2009/9/main" objectType="CheckBox" fmlaLink="DD74" lockText="1" noThreeD="1"/>
</file>

<file path=xl/ctrlProps/ctrlProp384.xml><?xml version="1.0" encoding="utf-8"?>
<formControlPr xmlns="http://schemas.microsoft.com/office/spreadsheetml/2009/9/main" objectType="CheckBox" fmlaLink="#REF!" lockText="1" noThreeD="1"/>
</file>

<file path=xl/ctrlProps/ctrlProp385.xml><?xml version="1.0" encoding="utf-8"?>
<formControlPr xmlns="http://schemas.microsoft.com/office/spreadsheetml/2009/9/main" objectType="CheckBox" fmlaLink="DD75" lockText="1" noThreeD="1"/>
</file>

<file path=xl/ctrlProps/ctrlProp386.xml><?xml version="1.0" encoding="utf-8"?>
<formControlPr xmlns="http://schemas.microsoft.com/office/spreadsheetml/2009/9/main" objectType="CheckBox" fmlaLink="#REF!" lockText="1" noThreeD="1"/>
</file>

<file path=xl/ctrlProps/ctrlProp387.xml><?xml version="1.0" encoding="utf-8"?>
<formControlPr xmlns="http://schemas.microsoft.com/office/spreadsheetml/2009/9/main" objectType="CheckBox" fmlaLink="DD74" lockText="1" noThreeD="1"/>
</file>

<file path=xl/ctrlProps/ctrlProp388.xml><?xml version="1.0" encoding="utf-8"?>
<formControlPr xmlns="http://schemas.microsoft.com/office/spreadsheetml/2009/9/main" objectType="CheckBox" checked="Checked" fmlaLink="DD73" lockText="1" noThreeD="1"/>
</file>

<file path=xl/ctrlProps/ctrlProp389.xml><?xml version="1.0" encoding="utf-8"?>
<formControlPr xmlns="http://schemas.microsoft.com/office/spreadsheetml/2009/9/main" objectType="CheckBox" fmlaLink="#REF!" lockText="1" noThreeD="1"/>
</file>

<file path=xl/ctrlProps/ctrlProp390.xml><?xml version="1.0" encoding="utf-8"?>
<formControlPr xmlns="http://schemas.microsoft.com/office/spreadsheetml/2009/9/main" objectType="CheckBox" fmlaLink="DD75" lockText="1" noThreeD="1"/>
</file>

<file path=xl/ctrlProps/ctrlProp391.xml><?xml version="1.0" encoding="utf-8"?>
<formControlPr xmlns="http://schemas.microsoft.com/office/spreadsheetml/2009/9/main" objectType="CheckBox" fmlaLink="#REF!" lockText="1" noThreeD="1"/>
</file>

<file path=xl/ctrlProps/ctrlProp392.xml><?xml version="1.0" encoding="utf-8"?>
<formControlPr xmlns="http://schemas.microsoft.com/office/spreadsheetml/2009/9/main" objectType="CheckBox" fmlaLink="DD74" lockText="1" noThreeD="1"/>
</file>

<file path=xl/ctrlProps/ctrlProp393.xml><?xml version="1.0" encoding="utf-8"?>
<formControlPr xmlns="http://schemas.microsoft.com/office/spreadsheetml/2009/9/main" objectType="CheckBox" fmlaLink="#REF!" lockText="1" noThreeD="1"/>
</file>

<file path=xl/ctrlProps/ctrlProp394.xml><?xml version="1.0" encoding="utf-8"?>
<formControlPr xmlns="http://schemas.microsoft.com/office/spreadsheetml/2009/9/main" objectType="CheckBox" fmlaLink="DD75" lockText="1" noThreeD="1"/>
</file>

<file path=xl/ctrlProps/ctrlProp395.xml><?xml version="1.0" encoding="utf-8"?>
<formControlPr xmlns="http://schemas.microsoft.com/office/spreadsheetml/2009/9/main" objectType="CheckBox" fmlaLink="DD74" lockText="1" noThreeD="1"/>
</file>

<file path=xl/ctrlProps/ctrlProp396.xml><?xml version="1.0" encoding="utf-8"?>
<formControlPr xmlns="http://schemas.microsoft.com/office/spreadsheetml/2009/9/main" objectType="CheckBox" fmlaLink="#REF!" lockText="1" noThreeD="1"/>
</file>

<file path=xl/ctrlProps/ctrlProp397.xml><?xml version="1.0" encoding="utf-8"?>
<formControlPr xmlns="http://schemas.microsoft.com/office/spreadsheetml/2009/9/main" objectType="CheckBox" fmlaLink="DD75" lockText="1" noThreeD="1"/>
</file>

<file path=xl/ctrlProps/ctrlProp398.xml><?xml version="1.0" encoding="utf-8"?>
<formControlPr xmlns="http://schemas.microsoft.com/office/spreadsheetml/2009/9/main" objectType="CheckBox" fmlaLink="#REF!" lockText="1" noThreeD="1"/>
</file>

<file path=xl/ctrlProps/ctrlProp399.xml><?xml version="1.0" encoding="utf-8"?>
<formControlPr xmlns="http://schemas.microsoft.com/office/spreadsheetml/2009/9/main" objectType="CheckBox" fmlaLink="#REF!" lockText="1" noThreeD="1"/>
</file>

<file path=xl/ctrlProps/ctrlProp400.xml><?xml version="1.0" encoding="utf-8"?>
<formControlPr xmlns="http://schemas.microsoft.com/office/spreadsheetml/2009/9/main" objectType="CheckBox" fmlaLink="DD75" lockText="1" noThreeD="1"/>
</file>

<file path=xl/ctrlProps/ctrlProp401.xml><?xml version="1.0" encoding="utf-8"?>
<formControlPr xmlns="http://schemas.microsoft.com/office/spreadsheetml/2009/9/main" objectType="CheckBox" fmlaLink="DD74" lockText="1" noThreeD="1"/>
</file>

<file path=xl/ctrlProps/ctrlProp402.xml><?xml version="1.0" encoding="utf-8"?>
<formControlPr xmlns="http://schemas.microsoft.com/office/spreadsheetml/2009/9/main" objectType="CheckBox" fmlaLink="#REF!" lockText="1" noThreeD="1"/>
</file>

<file path=xl/ctrlProps/ctrlProp403.xml><?xml version="1.0" encoding="utf-8"?>
<formControlPr xmlns="http://schemas.microsoft.com/office/spreadsheetml/2009/9/main" objectType="CheckBox" fmlaLink="DD75" lockText="1" noThreeD="1"/>
</file>

<file path=xl/ctrlProps/ctrlProp404.xml><?xml version="1.0" encoding="utf-8"?>
<formControlPr xmlns="http://schemas.microsoft.com/office/spreadsheetml/2009/9/main" objectType="CheckBox" fmlaLink="DD75" lockText="1" noThreeD="1"/>
</file>

<file path=xl/ctrlProps/ctrlProp405.xml><?xml version="1.0" encoding="utf-8"?>
<formControlPr xmlns="http://schemas.microsoft.com/office/spreadsheetml/2009/9/main" objectType="CheckBox" fmlaLink="#REF!" lockText="1" noThreeD="1"/>
</file>

<file path=xl/ctrlProps/ctrlProp406.xml><?xml version="1.0" encoding="utf-8"?>
<formControlPr xmlns="http://schemas.microsoft.com/office/spreadsheetml/2009/9/main" objectType="CheckBox" fmlaLink="DD75" lockText="1" noThreeD="1"/>
</file>

<file path=xl/ctrlProps/ctrlProp407.xml><?xml version="1.0" encoding="utf-8"?>
<formControlPr xmlns="http://schemas.microsoft.com/office/spreadsheetml/2009/9/main" objectType="CheckBox" fmlaLink="DD74" lockText="1" noThreeD="1"/>
</file>

<file path=xl/ctrlProps/ctrlProp408.xml><?xml version="1.0" encoding="utf-8"?>
<formControlPr xmlns="http://schemas.microsoft.com/office/spreadsheetml/2009/9/main" objectType="CheckBox" fmlaLink="DD65" lockText="1" noThreeD="1"/>
</file>

<file path=xl/ctrlProps/ctrlProp409.xml><?xml version="1.0" encoding="utf-8"?>
<formControlPr xmlns="http://schemas.microsoft.com/office/spreadsheetml/2009/9/main" objectType="CheckBox" fmlaLink="DD66" lockText="1" noThreeD="1"/>
</file>

<file path=xl/ctrlProps/ctrlProp410.xml><?xml version="1.0" encoding="utf-8"?>
<formControlPr xmlns="http://schemas.microsoft.com/office/spreadsheetml/2009/9/main" objectType="CheckBox" checked="Checked" fmlaLink="DD35" lockText="1" noThreeD="1"/>
</file>

<file path=xl/ctrlProps/ctrlProp411.xml><?xml version="1.0" encoding="utf-8"?>
<formControlPr xmlns="http://schemas.microsoft.com/office/spreadsheetml/2009/9/main" objectType="CheckBox" checked="Checked" fmlaLink="DD69" lockText="1" noThreeD="1"/>
</file>

<file path=xl/ctrlProps/ctrlProp412.xml><?xml version="1.0" encoding="utf-8"?>
<formControlPr xmlns="http://schemas.microsoft.com/office/spreadsheetml/2009/9/main" objectType="CheckBox" fmlaLink="DD70" lockText="1" noThreeD="1"/>
</file>

<file path=xl/ctrlProps/ctrlProp413.xml><?xml version="1.0" encoding="utf-8"?>
<formControlPr xmlns="http://schemas.microsoft.com/office/spreadsheetml/2009/9/main" objectType="CheckBox" checked="Checked" fmlaLink="DD36" lockText="1" noThreeD="1"/>
</file>

<file path=xl/ctrlProps/ctrlProp414.xml><?xml version="1.0" encoding="utf-8"?>
<formControlPr xmlns="http://schemas.microsoft.com/office/spreadsheetml/2009/9/main" objectType="CheckBox" fmlaLink="DD71" lockText="1" noThreeD="1"/>
</file>

<file path=xl/ctrlProps/ctrlProp415.xml><?xml version="1.0" encoding="utf-8"?>
<formControlPr xmlns="http://schemas.microsoft.com/office/spreadsheetml/2009/9/main" objectType="CheckBox" checked="Checked" fmlaLink="DD72" lockText="1" noThreeD="1"/>
</file>

<file path=xl/ctrlProps/ctrlProp416.xml><?xml version="1.0" encoding="utf-8"?>
<formControlPr xmlns="http://schemas.microsoft.com/office/spreadsheetml/2009/9/main" objectType="CheckBox" checked="Checked" fmlaLink="DD73" lockText="1" noThreeD="1"/>
</file>

<file path=xl/ctrlProps/ctrlProp417.xml><?xml version="1.0" encoding="utf-8"?>
<formControlPr xmlns="http://schemas.microsoft.com/office/spreadsheetml/2009/9/main" objectType="CheckBox" fmlaLink="#REF!" lockText="1" noThreeD="1"/>
</file>

<file path=xl/ctrlProps/ctrlProp418.xml><?xml version="1.0" encoding="utf-8"?>
<formControlPr xmlns="http://schemas.microsoft.com/office/spreadsheetml/2009/9/main" objectType="CheckBox" fmlaLink="DD75" lockText="1" noThreeD="1"/>
</file>

<file path=xl/ctrlProps/ctrlProp419.xml><?xml version="1.0" encoding="utf-8"?>
<formControlPr xmlns="http://schemas.microsoft.com/office/spreadsheetml/2009/9/main" objectType="CheckBox" fmlaLink="#REF!" lockText="1" noThreeD="1"/>
</file>

<file path=xl/ctrlProps/ctrlProp420.xml><?xml version="1.0" encoding="utf-8"?>
<formControlPr xmlns="http://schemas.microsoft.com/office/spreadsheetml/2009/9/main" objectType="CheckBox" fmlaLink="DD74" lockText="1" noThreeD="1"/>
</file>

<file path=xl/ctrlProps/ctrlProp421.xml><?xml version="1.0" encoding="utf-8"?>
<formControlPr xmlns="http://schemas.microsoft.com/office/spreadsheetml/2009/9/main" objectType="CheckBox" fmlaLink="DD65" lockText="1" noThreeD="1"/>
</file>

<file path=xl/ctrlProps/ctrlProp422.xml><?xml version="1.0" encoding="utf-8"?>
<formControlPr xmlns="http://schemas.microsoft.com/office/spreadsheetml/2009/9/main" objectType="CheckBox" fmlaLink="DD66" lockText="1" noThreeD="1"/>
</file>

<file path=xl/ctrlProps/ctrlProp423.xml><?xml version="1.0" encoding="utf-8"?>
<formControlPr xmlns="http://schemas.microsoft.com/office/spreadsheetml/2009/9/main" objectType="CheckBox" checked="Checked" fmlaLink="DD35" lockText="1" noThreeD="1"/>
</file>

<file path=xl/ctrlProps/ctrlProp424.xml><?xml version="1.0" encoding="utf-8"?>
<formControlPr xmlns="http://schemas.microsoft.com/office/spreadsheetml/2009/9/main" objectType="CheckBox" checked="Checked" fmlaLink="DD69" lockText="1" noThreeD="1"/>
</file>

<file path=xl/ctrlProps/ctrlProp425.xml><?xml version="1.0" encoding="utf-8"?>
<formControlPr xmlns="http://schemas.microsoft.com/office/spreadsheetml/2009/9/main" objectType="CheckBox" fmlaLink="DD70" lockText="1" noThreeD="1"/>
</file>

<file path=xl/ctrlProps/ctrlProp426.xml><?xml version="1.0" encoding="utf-8"?>
<formControlPr xmlns="http://schemas.microsoft.com/office/spreadsheetml/2009/9/main" objectType="CheckBox" checked="Checked" fmlaLink="DD36" lockText="1" noThreeD="1"/>
</file>

<file path=xl/ctrlProps/ctrlProp427.xml><?xml version="1.0" encoding="utf-8"?>
<formControlPr xmlns="http://schemas.microsoft.com/office/spreadsheetml/2009/9/main" objectType="CheckBox" fmlaLink="DD71" lockText="1" noThreeD="1"/>
</file>

<file path=xl/ctrlProps/ctrlProp428.xml><?xml version="1.0" encoding="utf-8"?>
<formControlPr xmlns="http://schemas.microsoft.com/office/spreadsheetml/2009/9/main" objectType="CheckBox" checked="Checked" fmlaLink="DD72" lockText="1" noThreeD="1"/>
</file>

<file path=xl/ctrlProps/ctrlProp429.xml><?xml version="1.0" encoding="utf-8"?>
<formControlPr xmlns="http://schemas.microsoft.com/office/spreadsheetml/2009/9/main" objectType="CheckBox" checked="Checked" fmlaLink="DD73" lockText="1" noThreeD="1"/>
</file>

<file path=xl/ctrlProps/ctrlProp430.xml><?xml version="1.0" encoding="utf-8"?>
<formControlPr xmlns="http://schemas.microsoft.com/office/spreadsheetml/2009/9/main" objectType="CheckBox" fmlaLink="#REF!" lockText="1" noThreeD="1"/>
</file>

<file path=xl/ctrlProps/ctrlProp431.xml><?xml version="1.0" encoding="utf-8"?>
<formControlPr xmlns="http://schemas.microsoft.com/office/spreadsheetml/2009/9/main" objectType="CheckBox" fmlaLink="DD75" lockText="1" noThreeD="1"/>
</file>

<file path=xl/ctrlProps/ctrlProp432.xml><?xml version="1.0" encoding="utf-8"?>
<formControlPr xmlns="http://schemas.microsoft.com/office/spreadsheetml/2009/9/main" objectType="CheckBox" fmlaLink="#REF!" lockText="1" noThreeD="1"/>
</file>

<file path=xl/ctrlProps/ctrlProp433.xml><?xml version="1.0" encoding="utf-8"?>
<formControlPr xmlns="http://schemas.microsoft.com/office/spreadsheetml/2009/9/main" objectType="CheckBox" fmlaLink="DD74" lockText="1" noThreeD="1"/>
</file>

<file path=xl/ctrlProps/ctrlProp434.xml><?xml version="1.0" encoding="utf-8"?>
<formControlPr xmlns="http://schemas.microsoft.com/office/spreadsheetml/2009/9/main" objectType="CheckBox" checked="Checked" fmlaLink="DD36" lockText="1" noThreeD="1"/>
</file>

<file path=xl/ctrlProps/ctrlProp435.xml><?xml version="1.0" encoding="utf-8"?>
<formControlPr xmlns="http://schemas.microsoft.com/office/spreadsheetml/2009/9/main" objectType="CheckBox" fmlaLink="DD71" lockText="1" noThreeD="1"/>
</file>

<file path=xl/ctrlProps/ctrlProp436.xml><?xml version="1.0" encoding="utf-8"?>
<formControlPr xmlns="http://schemas.microsoft.com/office/spreadsheetml/2009/9/main" objectType="CheckBox" checked="Checked" fmlaLink="DD72" lockText="1" noThreeD="1"/>
</file>

<file path=xl/ctrlProps/ctrlProp437.xml><?xml version="1.0" encoding="utf-8"?>
<formControlPr xmlns="http://schemas.microsoft.com/office/spreadsheetml/2009/9/main" objectType="CheckBox" checked="Checked" fmlaLink="DD73" lockText="1" noThreeD="1"/>
</file>

<file path=xl/ctrlProps/ctrlProp438.xml><?xml version="1.0" encoding="utf-8"?>
<formControlPr xmlns="http://schemas.microsoft.com/office/spreadsheetml/2009/9/main" objectType="CheckBox" fmlaLink="#REF!" lockText="1" noThreeD="1"/>
</file>

<file path=xl/ctrlProps/ctrlProp439.xml><?xml version="1.0" encoding="utf-8"?>
<formControlPr xmlns="http://schemas.microsoft.com/office/spreadsheetml/2009/9/main" objectType="CheckBox" fmlaLink="DD75" lockText="1" noThreeD="1"/>
</file>

<file path=xl/ctrlProps/ctrlProp440.xml><?xml version="1.0" encoding="utf-8"?>
<formControlPr xmlns="http://schemas.microsoft.com/office/spreadsheetml/2009/9/main" objectType="CheckBox" fmlaLink="#REF!" lockText="1" noThreeD="1"/>
</file>

<file path=xl/ctrlProps/ctrlProp441.xml><?xml version="1.0" encoding="utf-8"?>
<formControlPr xmlns="http://schemas.microsoft.com/office/spreadsheetml/2009/9/main" objectType="CheckBox" fmlaLink="DD74" lockText="1" noThreeD="1"/>
</file>

<file path=xl/ctrlProps/ctrlProp442.xml><?xml version="1.0" encoding="utf-8"?>
<formControlPr xmlns="http://schemas.microsoft.com/office/spreadsheetml/2009/9/main" objectType="CheckBox" fmlaLink="DD70" lockText="1" noThreeD="1"/>
</file>

<file path=xl/ctrlProps/ctrlProp443.xml><?xml version="1.0" encoding="utf-8"?>
<formControlPr xmlns="http://schemas.microsoft.com/office/spreadsheetml/2009/9/main" objectType="CheckBox" checked="Checked" fmlaLink="DD36" lockText="1" noThreeD="1"/>
</file>

<file path=xl/ctrlProps/ctrlProp444.xml><?xml version="1.0" encoding="utf-8"?>
<formControlPr xmlns="http://schemas.microsoft.com/office/spreadsheetml/2009/9/main" objectType="CheckBox" fmlaLink="DD71" lockText="1" noThreeD="1"/>
</file>

<file path=xl/ctrlProps/ctrlProp445.xml><?xml version="1.0" encoding="utf-8"?>
<formControlPr xmlns="http://schemas.microsoft.com/office/spreadsheetml/2009/9/main" objectType="CheckBox" checked="Checked" fmlaLink="DD72" lockText="1" noThreeD="1"/>
</file>

<file path=xl/ctrlProps/ctrlProp446.xml><?xml version="1.0" encoding="utf-8"?>
<formControlPr xmlns="http://schemas.microsoft.com/office/spreadsheetml/2009/9/main" objectType="CheckBox" checked="Checked" fmlaLink="DD73" lockText="1" noThreeD="1"/>
</file>

<file path=xl/ctrlProps/ctrlProp447.xml><?xml version="1.0" encoding="utf-8"?>
<formControlPr xmlns="http://schemas.microsoft.com/office/spreadsheetml/2009/9/main" objectType="CheckBox" fmlaLink="#REF!" lockText="1" noThreeD="1"/>
</file>

<file path=xl/ctrlProps/ctrlProp448.xml><?xml version="1.0" encoding="utf-8"?>
<formControlPr xmlns="http://schemas.microsoft.com/office/spreadsheetml/2009/9/main" objectType="CheckBox" fmlaLink="DD75" lockText="1" noThreeD="1"/>
</file>

<file path=xl/ctrlProps/ctrlProp449.xml><?xml version="1.0" encoding="utf-8"?>
<formControlPr xmlns="http://schemas.microsoft.com/office/spreadsheetml/2009/9/main" objectType="CheckBox" fmlaLink="#REF!" lockText="1" noThreeD="1"/>
</file>

<file path=xl/ctrlProps/ctrlProp450.xml><?xml version="1.0" encoding="utf-8"?>
<formControlPr xmlns="http://schemas.microsoft.com/office/spreadsheetml/2009/9/main" objectType="CheckBox" fmlaLink="DD74" lockText="1" noThreeD="1"/>
</file>

<file path=xl/ctrlProps/ctrlProp451.xml><?xml version="1.0" encoding="utf-8"?>
<formControlPr xmlns="http://schemas.microsoft.com/office/spreadsheetml/2009/9/main" objectType="CheckBox" fmlaLink="DD71" lockText="1" noThreeD="1"/>
</file>

<file path=xl/ctrlProps/ctrlProp452.xml><?xml version="1.0" encoding="utf-8"?>
<formControlPr xmlns="http://schemas.microsoft.com/office/spreadsheetml/2009/9/main" objectType="CheckBox" checked="Checked" fmlaLink="DD72" lockText="1" noThreeD="1"/>
</file>

<file path=xl/ctrlProps/ctrlProp453.xml><?xml version="1.0" encoding="utf-8"?>
<formControlPr xmlns="http://schemas.microsoft.com/office/spreadsheetml/2009/9/main" objectType="CheckBox" checked="Checked" fmlaLink="DD73" lockText="1" noThreeD="1"/>
</file>

<file path=xl/ctrlProps/ctrlProp454.xml><?xml version="1.0" encoding="utf-8"?>
<formControlPr xmlns="http://schemas.microsoft.com/office/spreadsheetml/2009/9/main" objectType="CheckBox" fmlaLink="#REF!" lockText="1" noThreeD="1"/>
</file>

<file path=xl/ctrlProps/ctrlProp455.xml><?xml version="1.0" encoding="utf-8"?>
<formControlPr xmlns="http://schemas.microsoft.com/office/spreadsheetml/2009/9/main" objectType="CheckBox" fmlaLink="DD75" lockText="1" noThreeD="1"/>
</file>

<file path=xl/ctrlProps/ctrlProp456.xml><?xml version="1.0" encoding="utf-8"?>
<formControlPr xmlns="http://schemas.microsoft.com/office/spreadsheetml/2009/9/main" objectType="CheckBox" fmlaLink="#REF!" lockText="1" noThreeD="1"/>
</file>

<file path=xl/ctrlProps/ctrlProp457.xml><?xml version="1.0" encoding="utf-8"?>
<formControlPr xmlns="http://schemas.microsoft.com/office/spreadsheetml/2009/9/main" objectType="CheckBox" fmlaLink="DD74" lockText="1" noThreeD="1"/>
</file>

<file path=xl/ctrlProps/ctrlProp458.xml><?xml version="1.0" encoding="utf-8"?>
<formControlPr xmlns="http://schemas.microsoft.com/office/spreadsheetml/2009/9/main" objectType="CheckBox" checked="Checked" fmlaLink="DD36" lockText="1" noThreeD="1"/>
</file>

<file path=xl/ctrlProps/ctrlProp459.xml><?xml version="1.0" encoding="utf-8"?>
<formControlPr xmlns="http://schemas.microsoft.com/office/spreadsheetml/2009/9/main" objectType="CheckBox" fmlaLink="DD71" lockText="1" noThreeD="1"/>
</file>

<file path=xl/ctrlProps/ctrlProp460.xml><?xml version="1.0" encoding="utf-8"?>
<formControlPr xmlns="http://schemas.microsoft.com/office/spreadsheetml/2009/9/main" objectType="CheckBox" checked="Checked" fmlaLink="DD72" lockText="1" noThreeD="1"/>
</file>

<file path=xl/ctrlProps/ctrlProp461.xml><?xml version="1.0" encoding="utf-8"?>
<formControlPr xmlns="http://schemas.microsoft.com/office/spreadsheetml/2009/9/main" objectType="CheckBox" checked="Checked" fmlaLink="DD73" lockText="1" noThreeD="1"/>
</file>

<file path=xl/ctrlProps/ctrlProp462.xml><?xml version="1.0" encoding="utf-8"?>
<formControlPr xmlns="http://schemas.microsoft.com/office/spreadsheetml/2009/9/main" objectType="CheckBox" fmlaLink="#REF!" lockText="1" noThreeD="1"/>
</file>

<file path=xl/ctrlProps/ctrlProp463.xml><?xml version="1.0" encoding="utf-8"?>
<formControlPr xmlns="http://schemas.microsoft.com/office/spreadsheetml/2009/9/main" objectType="CheckBox" fmlaLink="DD75" lockText="1" noThreeD="1"/>
</file>

<file path=xl/ctrlProps/ctrlProp464.xml><?xml version="1.0" encoding="utf-8"?>
<formControlPr xmlns="http://schemas.microsoft.com/office/spreadsheetml/2009/9/main" objectType="CheckBox" fmlaLink="#REF!" lockText="1" noThreeD="1"/>
</file>

<file path=xl/ctrlProps/ctrlProp465.xml><?xml version="1.0" encoding="utf-8"?>
<formControlPr xmlns="http://schemas.microsoft.com/office/spreadsheetml/2009/9/main" objectType="CheckBox" fmlaLink="DD74" lockText="1" noThreeD="1"/>
</file>

<file path=xl/ctrlProps/ctrlProp466.xml><?xml version="1.0" encoding="utf-8"?>
<formControlPr xmlns="http://schemas.microsoft.com/office/spreadsheetml/2009/9/main" objectType="CheckBox" checked="Checked" fmlaLink="DD72" lockText="1" noThreeD="1"/>
</file>

<file path=xl/ctrlProps/ctrlProp467.xml><?xml version="1.0" encoding="utf-8"?>
<formControlPr xmlns="http://schemas.microsoft.com/office/spreadsheetml/2009/9/main" objectType="CheckBox" checked="Checked" fmlaLink="DD73" lockText="1" noThreeD="1"/>
</file>

<file path=xl/ctrlProps/ctrlProp468.xml><?xml version="1.0" encoding="utf-8"?>
<formControlPr xmlns="http://schemas.microsoft.com/office/spreadsheetml/2009/9/main" objectType="CheckBox" fmlaLink="#REF!" lockText="1" noThreeD="1"/>
</file>

<file path=xl/ctrlProps/ctrlProp469.xml><?xml version="1.0" encoding="utf-8"?>
<formControlPr xmlns="http://schemas.microsoft.com/office/spreadsheetml/2009/9/main" objectType="CheckBox" fmlaLink="DD75" lockText="1" noThreeD="1"/>
</file>

<file path=xl/ctrlProps/ctrlProp470.xml><?xml version="1.0" encoding="utf-8"?>
<formControlPr xmlns="http://schemas.microsoft.com/office/spreadsheetml/2009/9/main" objectType="CheckBox" fmlaLink="#REF!" lockText="1" noThreeD="1"/>
</file>

<file path=xl/ctrlProps/ctrlProp471.xml><?xml version="1.0" encoding="utf-8"?>
<formControlPr xmlns="http://schemas.microsoft.com/office/spreadsheetml/2009/9/main" objectType="CheckBox" fmlaLink="DD74" lockText="1" noThreeD="1"/>
</file>

<file path=xl/ctrlProps/ctrlProp472.xml><?xml version="1.0" encoding="utf-8"?>
<formControlPr xmlns="http://schemas.microsoft.com/office/spreadsheetml/2009/9/main" objectType="CheckBox" fmlaLink="DD71" lockText="1" noThreeD="1"/>
</file>

<file path=xl/ctrlProps/ctrlProp473.xml><?xml version="1.0" encoding="utf-8"?>
<formControlPr xmlns="http://schemas.microsoft.com/office/spreadsheetml/2009/9/main" objectType="CheckBox" checked="Checked" fmlaLink="DD72" lockText="1" noThreeD="1"/>
</file>

<file path=xl/ctrlProps/ctrlProp474.xml><?xml version="1.0" encoding="utf-8"?>
<formControlPr xmlns="http://schemas.microsoft.com/office/spreadsheetml/2009/9/main" objectType="CheckBox" checked="Checked" fmlaLink="DD73" lockText="1" noThreeD="1"/>
</file>

<file path=xl/ctrlProps/ctrlProp475.xml><?xml version="1.0" encoding="utf-8"?>
<formControlPr xmlns="http://schemas.microsoft.com/office/spreadsheetml/2009/9/main" objectType="CheckBox" fmlaLink="#REF!" lockText="1" noThreeD="1"/>
</file>

<file path=xl/ctrlProps/ctrlProp476.xml><?xml version="1.0" encoding="utf-8"?>
<formControlPr xmlns="http://schemas.microsoft.com/office/spreadsheetml/2009/9/main" objectType="CheckBox" fmlaLink="DD75" lockText="1" noThreeD="1"/>
</file>

<file path=xl/ctrlProps/ctrlProp477.xml><?xml version="1.0" encoding="utf-8"?>
<formControlPr xmlns="http://schemas.microsoft.com/office/spreadsheetml/2009/9/main" objectType="CheckBox" fmlaLink="#REF!" lockText="1" noThreeD="1"/>
</file>

<file path=xl/ctrlProps/ctrlProp478.xml><?xml version="1.0" encoding="utf-8"?>
<formControlPr xmlns="http://schemas.microsoft.com/office/spreadsheetml/2009/9/main" objectType="CheckBox" fmlaLink="DD74" lockText="1" noThreeD="1"/>
</file>

<file path=xl/ctrlProps/ctrlProp479.xml><?xml version="1.0" encoding="utf-8"?>
<formControlPr xmlns="http://schemas.microsoft.com/office/spreadsheetml/2009/9/main" objectType="CheckBox" checked="Checked" fmlaLink="DD73" lockText="1" noThreeD="1"/>
</file>

<file path=xl/ctrlProps/ctrlProp480.xml><?xml version="1.0" encoding="utf-8"?>
<formControlPr xmlns="http://schemas.microsoft.com/office/spreadsheetml/2009/9/main" objectType="CheckBox" fmlaLink="#REF!" lockText="1" noThreeD="1"/>
</file>

<file path=xl/ctrlProps/ctrlProp481.xml><?xml version="1.0" encoding="utf-8"?>
<formControlPr xmlns="http://schemas.microsoft.com/office/spreadsheetml/2009/9/main" objectType="CheckBox" fmlaLink="DD75" lockText="1" noThreeD="1"/>
</file>

<file path=xl/ctrlProps/ctrlProp482.xml><?xml version="1.0" encoding="utf-8"?>
<formControlPr xmlns="http://schemas.microsoft.com/office/spreadsheetml/2009/9/main" objectType="CheckBox" fmlaLink="#REF!" lockText="1" noThreeD="1"/>
</file>

<file path=xl/ctrlProps/ctrlProp483.xml><?xml version="1.0" encoding="utf-8"?>
<formControlPr xmlns="http://schemas.microsoft.com/office/spreadsheetml/2009/9/main" objectType="CheckBox" fmlaLink="DD74" lockText="1" noThreeD="1"/>
</file>

<file path=xl/ctrlProps/ctrlProp484.xml><?xml version="1.0" encoding="utf-8"?>
<formControlPr xmlns="http://schemas.microsoft.com/office/spreadsheetml/2009/9/main" objectType="CheckBox" checked="Checked" fmlaLink="DD72" lockText="1" noThreeD="1"/>
</file>

<file path=xl/ctrlProps/ctrlProp485.xml><?xml version="1.0" encoding="utf-8"?>
<formControlPr xmlns="http://schemas.microsoft.com/office/spreadsheetml/2009/9/main" objectType="CheckBox" checked="Checked" fmlaLink="DD73" lockText="1" noThreeD="1"/>
</file>

<file path=xl/ctrlProps/ctrlProp486.xml><?xml version="1.0" encoding="utf-8"?>
<formControlPr xmlns="http://schemas.microsoft.com/office/spreadsheetml/2009/9/main" objectType="CheckBox" fmlaLink="#REF!" lockText="1" noThreeD="1"/>
</file>

<file path=xl/ctrlProps/ctrlProp487.xml><?xml version="1.0" encoding="utf-8"?>
<formControlPr xmlns="http://schemas.microsoft.com/office/spreadsheetml/2009/9/main" objectType="CheckBox" fmlaLink="DD75" lockText="1" noThreeD="1"/>
</file>

<file path=xl/ctrlProps/ctrlProp488.xml><?xml version="1.0" encoding="utf-8"?>
<formControlPr xmlns="http://schemas.microsoft.com/office/spreadsheetml/2009/9/main" objectType="CheckBox" fmlaLink="#REF!" lockText="1" noThreeD="1"/>
</file>

<file path=xl/ctrlProps/ctrlProp489.xml><?xml version="1.0" encoding="utf-8"?>
<formControlPr xmlns="http://schemas.microsoft.com/office/spreadsheetml/2009/9/main" objectType="CheckBox" fmlaLink="DD74" lockText="1" noThreeD="1"/>
</file>

<file path=xl/ctrlProps/ctrlProp490.xml><?xml version="1.0" encoding="utf-8"?>
<formControlPr xmlns="http://schemas.microsoft.com/office/spreadsheetml/2009/9/main" objectType="CheckBox" fmlaLink="#REF!" lockText="1" noThreeD="1"/>
</file>

<file path=xl/ctrlProps/ctrlProp491.xml><?xml version="1.0" encoding="utf-8"?>
<formControlPr xmlns="http://schemas.microsoft.com/office/spreadsheetml/2009/9/main" objectType="CheckBox" fmlaLink="DD75" lockText="1" noThreeD="1"/>
</file>

<file path=xl/ctrlProps/ctrlProp492.xml><?xml version="1.0" encoding="utf-8"?>
<formControlPr xmlns="http://schemas.microsoft.com/office/spreadsheetml/2009/9/main" objectType="CheckBox" fmlaLink="#REF!" lockText="1" noThreeD="1"/>
</file>

<file path=xl/ctrlProps/ctrlProp493.xml><?xml version="1.0" encoding="utf-8"?>
<formControlPr xmlns="http://schemas.microsoft.com/office/spreadsheetml/2009/9/main" objectType="CheckBox" fmlaLink="DD74" lockText="1" noThreeD="1"/>
</file>

<file path=xl/ctrlProps/ctrlProp494.xml><?xml version="1.0" encoding="utf-8"?>
<formControlPr xmlns="http://schemas.microsoft.com/office/spreadsheetml/2009/9/main" objectType="CheckBox" checked="Checked" fmlaLink="DD73" lockText="1" noThreeD="1"/>
</file>

<file path=xl/ctrlProps/ctrlProp495.xml><?xml version="1.0" encoding="utf-8"?>
<formControlPr xmlns="http://schemas.microsoft.com/office/spreadsheetml/2009/9/main" objectType="CheckBox" fmlaLink="#REF!" lockText="1" noThreeD="1"/>
</file>

<file path=xl/ctrlProps/ctrlProp496.xml><?xml version="1.0" encoding="utf-8"?>
<formControlPr xmlns="http://schemas.microsoft.com/office/spreadsheetml/2009/9/main" objectType="CheckBox" fmlaLink="DD75" lockText="1" noThreeD="1"/>
</file>

<file path=xl/ctrlProps/ctrlProp497.xml><?xml version="1.0" encoding="utf-8"?>
<formControlPr xmlns="http://schemas.microsoft.com/office/spreadsheetml/2009/9/main" objectType="CheckBox" fmlaLink="#REF!" lockText="1" noThreeD="1"/>
</file>

<file path=xl/ctrlProps/ctrlProp498.xml><?xml version="1.0" encoding="utf-8"?>
<formControlPr xmlns="http://schemas.microsoft.com/office/spreadsheetml/2009/9/main" objectType="CheckBox" fmlaLink="DD74" lockText="1" noThreeD="1"/>
</file>

<file path=xl/ctrlProps/ctrlProp499.xml><?xml version="1.0" encoding="utf-8"?>
<formControlPr xmlns="http://schemas.microsoft.com/office/spreadsheetml/2009/9/main" objectType="CheckBox" fmlaLink="#REF!" lockText="1" noThreeD="1"/>
</file>

<file path=xl/ctrlProps/ctrlProp500.xml><?xml version="1.0" encoding="utf-8"?>
<formControlPr xmlns="http://schemas.microsoft.com/office/spreadsheetml/2009/9/main" objectType="CheckBox" fmlaLink="DD75" lockText="1" noThreeD="1"/>
</file>

<file path=xl/ctrlProps/ctrlProp501.xml><?xml version="1.0" encoding="utf-8"?>
<formControlPr xmlns="http://schemas.microsoft.com/office/spreadsheetml/2009/9/main" objectType="CheckBox" fmlaLink="DD74" lockText="1" noThreeD="1"/>
</file>

<file path=xl/ctrlProps/ctrlProp502.xml><?xml version="1.0" encoding="utf-8"?>
<formControlPr xmlns="http://schemas.microsoft.com/office/spreadsheetml/2009/9/main" objectType="CheckBox" fmlaLink="#REF!" lockText="1" noThreeD="1"/>
</file>

<file path=xl/ctrlProps/ctrlProp503.xml><?xml version="1.0" encoding="utf-8"?>
<formControlPr xmlns="http://schemas.microsoft.com/office/spreadsheetml/2009/9/main" objectType="CheckBox" fmlaLink="DD75" lockText="1" noThreeD="1"/>
</file>

<file path=xl/ctrlProps/ctrlProp504.xml><?xml version="1.0" encoding="utf-8"?>
<formControlPr xmlns="http://schemas.microsoft.com/office/spreadsheetml/2009/9/main" objectType="CheckBox" fmlaLink="#REF!" lockText="1" noThreeD="1"/>
</file>

<file path=xl/ctrlProps/ctrlProp505.xml><?xml version="1.0" encoding="utf-8"?>
<formControlPr xmlns="http://schemas.microsoft.com/office/spreadsheetml/2009/9/main" objectType="CheckBox" fmlaLink="#REF!" lockText="1" noThreeD="1"/>
</file>

<file path=xl/ctrlProps/ctrlProp506.xml><?xml version="1.0" encoding="utf-8"?>
<formControlPr xmlns="http://schemas.microsoft.com/office/spreadsheetml/2009/9/main" objectType="CheckBox" fmlaLink="DD75" lockText="1" noThreeD="1"/>
</file>

<file path=xl/ctrlProps/ctrlProp507.xml><?xml version="1.0" encoding="utf-8"?>
<formControlPr xmlns="http://schemas.microsoft.com/office/spreadsheetml/2009/9/main" objectType="CheckBox" fmlaLink="DD74" lockText="1" noThreeD="1"/>
</file>

<file path=xl/ctrlProps/ctrlProp508.xml><?xml version="1.0" encoding="utf-8"?>
<formControlPr xmlns="http://schemas.microsoft.com/office/spreadsheetml/2009/9/main" objectType="CheckBox" fmlaLink="#REF!" lockText="1" noThreeD="1"/>
</file>

<file path=xl/ctrlProps/ctrlProp509.xml><?xml version="1.0" encoding="utf-8"?>
<formControlPr xmlns="http://schemas.microsoft.com/office/spreadsheetml/2009/9/main" objectType="CheckBox" fmlaLink="DD75" lockText="1" noThreeD="1"/>
</file>

<file path=xl/ctrlProps/ctrlProp510.xml><?xml version="1.0" encoding="utf-8"?>
<formControlPr xmlns="http://schemas.microsoft.com/office/spreadsheetml/2009/9/main" objectType="CheckBox" fmlaLink="DD75" lockText="1" noThreeD="1"/>
</file>

<file path=xl/ctrlProps/ctrlProp511.xml><?xml version="1.0" encoding="utf-8"?>
<formControlPr xmlns="http://schemas.microsoft.com/office/spreadsheetml/2009/9/main" objectType="CheckBox" fmlaLink="#REF!" lockText="1" noThreeD="1"/>
</file>

<file path=xl/ctrlProps/ctrlProp512.xml><?xml version="1.0" encoding="utf-8"?>
<formControlPr xmlns="http://schemas.microsoft.com/office/spreadsheetml/2009/9/main" objectType="CheckBox" fmlaLink="DD75" lockText="1" noThreeD="1"/>
</file>

<file path=xl/drawings/drawing1.xml><?xml version="1.0" encoding="utf-8"?>
<xdr:wsDr xmlns:xdr="http://schemas.openxmlformats.org/drawingml/2006/spreadsheetDrawing" xmlns:a="http://schemas.openxmlformats.org/drawingml/2006/main">
  <xdr:twoCellAnchor editAs="oneCell">
    <xdr:from>
      <xdr:col>87</xdr:col>
      <xdr:colOff>129540</xdr:colOff>
      <xdr:row>9</xdr:row>
      <xdr:rowOff>0</xdr:rowOff>
    </xdr:from>
    <xdr:to>
      <xdr:col>88</xdr:col>
      <xdr:colOff>697864</xdr:colOff>
      <xdr:row>9</xdr:row>
      <xdr:rowOff>0</xdr:rowOff>
    </xdr:to>
    <xdr:sp macro="" textlink="">
      <xdr:nvSpPr>
        <xdr:cNvPr id="2" name="Check Box 1" hidden="1">
          <a:extLst>
            <a:ext uri="{63B3BB69-23CF-44E3-9099-C40C66FF867C}">
              <a14:compatExt xmlns:a14="http://schemas.microsoft.com/office/drawing/2010/main" spid="_x0000_s2049"/>
            </a:ext>
            <a:ext uri="{FF2B5EF4-FFF2-40B4-BE49-F238E27FC236}">
              <a16:creationId xmlns:a16="http://schemas.microsoft.com/office/drawing/2014/main" xmlns="" id="{00000000-0008-0000-0000-00000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 name="Check Box 2" hidden="1">
          <a:extLst>
            <a:ext uri="{63B3BB69-23CF-44E3-9099-C40C66FF867C}">
              <a14:compatExt xmlns:a14="http://schemas.microsoft.com/office/drawing/2010/main" spid="_x0000_s2050"/>
            </a:ext>
            <a:ext uri="{FF2B5EF4-FFF2-40B4-BE49-F238E27FC236}">
              <a16:creationId xmlns:a16="http://schemas.microsoft.com/office/drawing/2014/main" xmlns="" id="{00000000-0008-0000-0000-00000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 name="Check Box 3" hidden="1">
          <a:extLst>
            <a:ext uri="{63B3BB69-23CF-44E3-9099-C40C66FF867C}">
              <a14:compatExt xmlns:a14="http://schemas.microsoft.com/office/drawing/2010/main" spid="_x0000_s2051"/>
            </a:ext>
            <a:ext uri="{FF2B5EF4-FFF2-40B4-BE49-F238E27FC236}">
              <a16:creationId xmlns:a16="http://schemas.microsoft.com/office/drawing/2014/main" xmlns="" id="{00000000-0008-0000-0000-00000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 name="Check Box 4" hidden="1">
          <a:extLst>
            <a:ext uri="{63B3BB69-23CF-44E3-9099-C40C66FF867C}">
              <a14:compatExt xmlns:a14="http://schemas.microsoft.com/office/drawing/2010/main" spid="_x0000_s2052"/>
            </a:ext>
            <a:ext uri="{FF2B5EF4-FFF2-40B4-BE49-F238E27FC236}">
              <a16:creationId xmlns:a16="http://schemas.microsoft.com/office/drawing/2014/main" xmlns="" id="{00000000-0008-0000-0000-00000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 name="Check Box 5" hidden="1">
          <a:extLst>
            <a:ext uri="{63B3BB69-23CF-44E3-9099-C40C66FF867C}">
              <a14:compatExt xmlns:a14="http://schemas.microsoft.com/office/drawing/2010/main" spid="_x0000_s2053"/>
            </a:ext>
            <a:ext uri="{FF2B5EF4-FFF2-40B4-BE49-F238E27FC236}">
              <a16:creationId xmlns:a16="http://schemas.microsoft.com/office/drawing/2014/main" xmlns="" id="{00000000-0008-0000-0000-00000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 name="Check Box 6" hidden="1">
          <a:extLst>
            <a:ext uri="{63B3BB69-23CF-44E3-9099-C40C66FF867C}">
              <a14:compatExt xmlns:a14="http://schemas.microsoft.com/office/drawing/2010/main" spid="_x0000_s2054"/>
            </a:ext>
            <a:ext uri="{FF2B5EF4-FFF2-40B4-BE49-F238E27FC236}">
              <a16:creationId xmlns:a16="http://schemas.microsoft.com/office/drawing/2014/main" xmlns="" id="{00000000-0008-0000-0000-00000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 name="Check Box 7" hidden="1">
          <a:extLst>
            <a:ext uri="{63B3BB69-23CF-44E3-9099-C40C66FF867C}">
              <a14:compatExt xmlns:a14="http://schemas.microsoft.com/office/drawing/2010/main" spid="_x0000_s2055"/>
            </a:ext>
            <a:ext uri="{FF2B5EF4-FFF2-40B4-BE49-F238E27FC236}">
              <a16:creationId xmlns:a16="http://schemas.microsoft.com/office/drawing/2014/main" xmlns="" id="{00000000-0008-0000-0000-00000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 name="Check Box 8" hidden="1">
          <a:extLst>
            <a:ext uri="{63B3BB69-23CF-44E3-9099-C40C66FF867C}">
              <a14:compatExt xmlns:a14="http://schemas.microsoft.com/office/drawing/2010/main" spid="_x0000_s2056"/>
            </a:ext>
            <a:ext uri="{FF2B5EF4-FFF2-40B4-BE49-F238E27FC236}">
              <a16:creationId xmlns:a16="http://schemas.microsoft.com/office/drawing/2014/main" xmlns="" id="{00000000-0008-0000-0000-00000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 name="Check Box 9" hidden="1">
          <a:extLst>
            <a:ext uri="{63B3BB69-23CF-44E3-9099-C40C66FF867C}">
              <a14:compatExt xmlns:a14="http://schemas.microsoft.com/office/drawing/2010/main" spid="_x0000_s2057"/>
            </a:ext>
            <a:ext uri="{FF2B5EF4-FFF2-40B4-BE49-F238E27FC236}">
              <a16:creationId xmlns:a16="http://schemas.microsoft.com/office/drawing/2014/main" xmlns="" id="{00000000-0008-0000-0000-00000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1" name="Check Box 10" hidden="1">
          <a:extLst>
            <a:ext uri="{63B3BB69-23CF-44E3-9099-C40C66FF867C}">
              <a14:compatExt xmlns:a14="http://schemas.microsoft.com/office/drawing/2010/main" spid="_x0000_s2058"/>
            </a:ext>
            <a:ext uri="{FF2B5EF4-FFF2-40B4-BE49-F238E27FC236}">
              <a16:creationId xmlns:a16="http://schemas.microsoft.com/office/drawing/2014/main" xmlns="" id="{00000000-0008-0000-0000-00000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2" name="Check Box 11" hidden="1">
          <a:extLst>
            <a:ext uri="{63B3BB69-23CF-44E3-9099-C40C66FF867C}">
              <a14:compatExt xmlns:a14="http://schemas.microsoft.com/office/drawing/2010/main" spid="_x0000_s2059"/>
            </a:ext>
            <a:ext uri="{FF2B5EF4-FFF2-40B4-BE49-F238E27FC236}">
              <a16:creationId xmlns:a16="http://schemas.microsoft.com/office/drawing/2014/main" xmlns="" id="{00000000-0008-0000-0000-00000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3" name="Check Box 12" hidden="1">
          <a:extLst>
            <a:ext uri="{63B3BB69-23CF-44E3-9099-C40C66FF867C}">
              <a14:compatExt xmlns:a14="http://schemas.microsoft.com/office/drawing/2010/main" spid="_x0000_s2060"/>
            </a:ext>
            <a:ext uri="{FF2B5EF4-FFF2-40B4-BE49-F238E27FC236}">
              <a16:creationId xmlns:a16="http://schemas.microsoft.com/office/drawing/2014/main" xmlns="" id="{00000000-0008-0000-0000-00000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4" name="Check Box 13" hidden="1">
          <a:extLst>
            <a:ext uri="{63B3BB69-23CF-44E3-9099-C40C66FF867C}">
              <a14:compatExt xmlns:a14="http://schemas.microsoft.com/office/drawing/2010/main" spid="_x0000_s2061"/>
            </a:ext>
            <a:ext uri="{FF2B5EF4-FFF2-40B4-BE49-F238E27FC236}">
              <a16:creationId xmlns:a16="http://schemas.microsoft.com/office/drawing/2014/main" xmlns="" id="{00000000-0008-0000-0000-00000E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5" name="Check Box 14" hidden="1">
          <a:extLst>
            <a:ext uri="{63B3BB69-23CF-44E3-9099-C40C66FF867C}">
              <a14:compatExt xmlns:a14="http://schemas.microsoft.com/office/drawing/2010/main" spid="_x0000_s2062"/>
            </a:ext>
            <a:ext uri="{FF2B5EF4-FFF2-40B4-BE49-F238E27FC236}">
              <a16:creationId xmlns:a16="http://schemas.microsoft.com/office/drawing/2014/main" xmlns="" id="{00000000-0008-0000-0000-00000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6" name="Check Box 15" hidden="1">
          <a:extLst>
            <a:ext uri="{63B3BB69-23CF-44E3-9099-C40C66FF867C}">
              <a14:compatExt xmlns:a14="http://schemas.microsoft.com/office/drawing/2010/main" spid="_x0000_s2063"/>
            </a:ext>
            <a:ext uri="{FF2B5EF4-FFF2-40B4-BE49-F238E27FC236}">
              <a16:creationId xmlns:a16="http://schemas.microsoft.com/office/drawing/2014/main" xmlns="" id="{00000000-0008-0000-0000-00001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7" name="Check Box 16" hidden="1">
          <a:extLst>
            <a:ext uri="{63B3BB69-23CF-44E3-9099-C40C66FF867C}">
              <a14:compatExt xmlns:a14="http://schemas.microsoft.com/office/drawing/2010/main" spid="_x0000_s2064"/>
            </a:ext>
            <a:ext uri="{FF2B5EF4-FFF2-40B4-BE49-F238E27FC236}">
              <a16:creationId xmlns:a16="http://schemas.microsoft.com/office/drawing/2014/main" xmlns="" id="{00000000-0008-0000-0000-00001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8" name="Check Box 17" hidden="1">
          <a:extLst>
            <a:ext uri="{63B3BB69-23CF-44E3-9099-C40C66FF867C}">
              <a14:compatExt xmlns:a14="http://schemas.microsoft.com/office/drawing/2010/main" spid="_x0000_s2065"/>
            </a:ext>
            <a:ext uri="{FF2B5EF4-FFF2-40B4-BE49-F238E27FC236}">
              <a16:creationId xmlns:a16="http://schemas.microsoft.com/office/drawing/2014/main" xmlns="" id="{00000000-0008-0000-0000-00001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9" name="Check Box 18" hidden="1">
          <a:extLst>
            <a:ext uri="{63B3BB69-23CF-44E3-9099-C40C66FF867C}">
              <a14:compatExt xmlns:a14="http://schemas.microsoft.com/office/drawing/2010/main" spid="_x0000_s2066"/>
            </a:ext>
            <a:ext uri="{FF2B5EF4-FFF2-40B4-BE49-F238E27FC236}">
              <a16:creationId xmlns:a16="http://schemas.microsoft.com/office/drawing/2014/main" xmlns="" id="{00000000-0008-0000-0000-00001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0" name="Check Box 19" hidden="1">
          <a:extLst>
            <a:ext uri="{63B3BB69-23CF-44E3-9099-C40C66FF867C}">
              <a14:compatExt xmlns:a14="http://schemas.microsoft.com/office/drawing/2010/main" spid="_x0000_s2067"/>
            </a:ext>
            <a:ext uri="{FF2B5EF4-FFF2-40B4-BE49-F238E27FC236}">
              <a16:creationId xmlns:a16="http://schemas.microsoft.com/office/drawing/2014/main" xmlns="" id="{00000000-0008-0000-0000-00001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1" name="Check Box 20" hidden="1">
          <a:extLst>
            <a:ext uri="{63B3BB69-23CF-44E3-9099-C40C66FF867C}">
              <a14:compatExt xmlns:a14="http://schemas.microsoft.com/office/drawing/2010/main" spid="_x0000_s2068"/>
            </a:ext>
            <a:ext uri="{FF2B5EF4-FFF2-40B4-BE49-F238E27FC236}">
              <a16:creationId xmlns:a16="http://schemas.microsoft.com/office/drawing/2014/main" xmlns="" id="{00000000-0008-0000-0000-00001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2" name="Check Box 21" hidden="1">
          <a:extLst>
            <a:ext uri="{63B3BB69-23CF-44E3-9099-C40C66FF867C}">
              <a14:compatExt xmlns:a14="http://schemas.microsoft.com/office/drawing/2010/main" spid="_x0000_s2069"/>
            </a:ext>
            <a:ext uri="{FF2B5EF4-FFF2-40B4-BE49-F238E27FC236}">
              <a16:creationId xmlns:a16="http://schemas.microsoft.com/office/drawing/2014/main" xmlns="" id="{00000000-0008-0000-0000-00001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3" name="Check Box 22" hidden="1">
          <a:extLst>
            <a:ext uri="{63B3BB69-23CF-44E3-9099-C40C66FF867C}">
              <a14:compatExt xmlns:a14="http://schemas.microsoft.com/office/drawing/2010/main" spid="_x0000_s2070"/>
            </a:ext>
            <a:ext uri="{FF2B5EF4-FFF2-40B4-BE49-F238E27FC236}">
              <a16:creationId xmlns:a16="http://schemas.microsoft.com/office/drawing/2014/main" xmlns="" id="{00000000-0008-0000-0000-00001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4" name="Check Box 23" hidden="1">
          <a:extLst>
            <a:ext uri="{63B3BB69-23CF-44E3-9099-C40C66FF867C}">
              <a14:compatExt xmlns:a14="http://schemas.microsoft.com/office/drawing/2010/main" spid="_x0000_s2071"/>
            </a:ext>
            <a:ext uri="{FF2B5EF4-FFF2-40B4-BE49-F238E27FC236}">
              <a16:creationId xmlns:a16="http://schemas.microsoft.com/office/drawing/2014/main" xmlns="" id="{00000000-0008-0000-0000-00001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5" name="Check Box 24" hidden="1">
          <a:extLst>
            <a:ext uri="{63B3BB69-23CF-44E3-9099-C40C66FF867C}">
              <a14:compatExt xmlns:a14="http://schemas.microsoft.com/office/drawing/2010/main" spid="_x0000_s2072"/>
            </a:ext>
            <a:ext uri="{FF2B5EF4-FFF2-40B4-BE49-F238E27FC236}">
              <a16:creationId xmlns:a16="http://schemas.microsoft.com/office/drawing/2014/main" xmlns="" id="{00000000-0008-0000-0000-00001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6" name="Check Box 25" hidden="1">
          <a:extLst>
            <a:ext uri="{63B3BB69-23CF-44E3-9099-C40C66FF867C}">
              <a14:compatExt xmlns:a14="http://schemas.microsoft.com/office/drawing/2010/main" spid="_x0000_s2073"/>
            </a:ext>
            <a:ext uri="{FF2B5EF4-FFF2-40B4-BE49-F238E27FC236}">
              <a16:creationId xmlns:a16="http://schemas.microsoft.com/office/drawing/2014/main" xmlns="" id="{00000000-0008-0000-0000-00001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7" name="Check Box 26" hidden="1">
          <a:extLst>
            <a:ext uri="{63B3BB69-23CF-44E3-9099-C40C66FF867C}">
              <a14:compatExt xmlns:a14="http://schemas.microsoft.com/office/drawing/2010/main" spid="_x0000_s2074"/>
            </a:ext>
            <a:ext uri="{FF2B5EF4-FFF2-40B4-BE49-F238E27FC236}">
              <a16:creationId xmlns:a16="http://schemas.microsoft.com/office/drawing/2014/main" xmlns="" id="{00000000-0008-0000-0000-00001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28" name="Check Box 27" hidden="1">
          <a:extLst>
            <a:ext uri="{63B3BB69-23CF-44E3-9099-C40C66FF867C}">
              <a14:compatExt xmlns:a14="http://schemas.microsoft.com/office/drawing/2010/main" spid="_x0000_s2075"/>
            </a:ext>
            <a:ext uri="{FF2B5EF4-FFF2-40B4-BE49-F238E27FC236}">
              <a16:creationId xmlns:a16="http://schemas.microsoft.com/office/drawing/2014/main" xmlns="" id="{00000000-0008-0000-0000-00001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0</xdr:rowOff>
    </xdr:from>
    <xdr:to>
      <xdr:col>88</xdr:col>
      <xdr:colOff>697864</xdr:colOff>
      <xdr:row>30</xdr:row>
      <xdr:rowOff>39793</xdr:rowOff>
    </xdr:to>
    <xdr:sp macro="" textlink="">
      <xdr:nvSpPr>
        <xdr:cNvPr id="29" name="Check Box 28" hidden="1">
          <a:extLst>
            <a:ext uri="{63B3BB69-23CF-44E3-9099-C40C66FF867C}">
              <a14:compatExt xmlns:a14="http://schemas.microsoft.com/office/drawing/2010/main" spid="_x0000_s2076"/>
            </a:ext>
            <a:ext uri="{FF2B5EF4-FFF2-40B4-BE49-F238E27FC236}">
              <a16:creationId xmlns:a16="http://schemas.microsoft.com/office/drawing/2014/main" xmlns="" id="{00000000-0008-0000-0000-00001D000000}"/>
            </a:ext>
          </a:extLst>
        </xdr:cNvPr>
        <xdr:cNvSpPr/>
      </xdr:nvSpPr>
      <xdr:spPr>
        <a:xfrm>
          <a:off x="84289265" y="2609850"/>
          <a:ext cx="1724024" cy="41126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30" name="Check Box 29" hidden="1">
          <a:extLst>
            <a:ext uri="{63B3BB69-23CF-44E3-9099-C40C66FF867C}">
              <a14:compatExt xmlns:a14="http://schemas.microsoft.com/office/drawing/2010/main" spid="_x0000_s2077"/>
            </a:ext>
            <a:ext uri="{FF2B5EF4-FFF2-40B4-BE49-F238E27FC236}">
              <a16:creationId xmlns:a16="http://schemas.microsoft.com/office/drawing/2014/main" xmlns="" id="{00000000-0008-0000-0000-00001E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1" name="Check Box 30" hidden="1">
          <a:extLst>
            <a:ext uri="{63B3BB69-23CF-44E3-9099-C40C66FF867C}">
              <a14:compatExt xmlns:a14="http://schemas.microsoft.com/office/drawing/2010/main" spid="_x0000_s2078"/>
            </a:ext>
            <a:ext uri="{FF2B5EF4-FFF2-40B4-BE49-F238E27FC236}">
              <a16:creationId xmlns:a16="http://schemas.microsoft.com/office/drawing/2014/main" xmlns="" id="{00000000-0008-0000-0000-00001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2" name="Check Box 31" hidden="1">
          <a:extLst>
            <a:ext uri="{63B3BB69-23CF-44E3-9099-C40C66FF867C}">
              <a14:compatExt xmlns:a14="http://schemas.microsoft.com/office/drawing/2010/main" spid="_x0000_s2079"/>
            </a:ext>
            <a:ext uri="{FF2B5EF4-FFF2-40B4-BE49-F238E27FC236}">
              <a16:creationId xmlns:a16="http://schemas.microsoft.com/office/drawing/2014/main" xmlns="" id="{00000000-0008-0000-0000-00002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3" name="Check Box 32" hidden="1">
          <a:extLst>
            <a:ext uri="{63B3BB69-23CF-44E3-9099-C40C66FF867C}">
              <a14:compatExt xmlns:a14="http://schemas.microsoft.com/office/drawing/2010/main" spid="_x0000_s2080"/>
            </a:ext>
            <a:ext uri="{FF2B5EF4-FFF2-40B4-BE49-F238E27FC236}">
              <a16:creationId xmlns:a16="http://schemas.microsoft.com/office/drawing/2014/main" xmlns="" id="{00000000-0008-0000-0000-00002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4" name="Check Box 33" hidden="1">
          <a:extLst>
            <a:ext uri="{63B3BB69-23CF-44E3-9099-C40C66FF867C}">
              <a14:compatExt xmlns:a14="http://schemas.microsoft.com/office/drawing/2010/main" spid="_x0000_s2081"/>
            </a:ext>
            <a:ext uri="{FF2B5EF4-FFF2-40B4-BE49-F238E27FC236}">
              <a16:creationId xmlns:a16="http://schemas.microsoft.com/office/drawing/2014/main" xmlns="" id="{00000000-0008-0000-0000-00002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5" name="Check Box 34" hidden="1">
          <a:extLst>
            <a:ext uri="{63B3BB69-23CF-44E3-9099-C40C66FF867C}">
              <a14:compatExt xmlns:a14="http://schemas.microsoft.com/office/drawing/2010/main" spid="_x0000_s2082"/>
            </a:ext>
            <a:ext uri="{FF2B5EF4-FFF2-40B4-BE49-F238E27FC236}">
              <a16:creationId xmlns:a16="http://schemas.microsoft.com/office/drawing/2014/main" xmlns="" id="{00000000-0008-0000-0000-00002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6" name="Check Box 35" hidden="1">
          <a:extLst>
            <a:ext uri="{63B3BB69-23CF-44E3-9099-C40C66FF867C}">
              <a14:compatExt xmlns:a14="http://schemas.microsoft.com/office/drawing/2010/main" spid="_x0000_s2083"/>
            </a:ext>
            <a:ext uri="{FF2B5EF4-FFF2-40B4-BE49-F238E27FC236}">
              <a16:creationId xmlns:a16="http://schemas.microsoft.com/office/drawing/2014/main" xmlns="" id="{00000000-0008-0000-0000-00002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7" name="Check Box 36" hidden="1">
          <a:extLst>
            <a:ext uri="{63B3BB69-23CF-44E3-9099-C40C66FF867C}">
              <a14:compatExt xmlns:a14="http://schemas.microsoft.com/office/drawing/2010/main" spid="_x0000_s2084"/>
            </a:ext>
            <a:ext uri="{FF2B5EF4-FFF2-40B4-BE49-F238E27FC236}">
              <a16:creationId xmlns:a16="http://schemas.microsoft.com/office/drawing/2014/main" xmlns="" id="{00000000-0008-0000-0000-00002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8" name="Check Box 37" hidden="1">
          <a:extLst>
            <a:ext uri="{63B3BB69-23CF-44E3-9099-C40C66FF867C}">
              <a14:compatExt xmlns:a14="http://schemas.microsoft.com/office/drawing/2010/main" spid="_x0000_s2085"/>
            </a:ext>
            <a:ext uri="{FF2B5EF4-FFF2-40B4-BE49-F238E27FC236}">
              <a16:creationId xmlns:a16="http://schemas.microsoft.com/office/drawing/2014/main" xmlns="" id="{00000000-0008-0000-0000-00002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0</xdr:rowOff>
    </xdr:from>
    <xdr:to>
      <xdr:col>88</xdr:col>
      <xdr:colOff>697864</xdr:colOff>
      <xdr:row>30</xdr:row>
      <xdr:rowOff>39793</xdr:rowOff>
    </xdr:to>
    <xdr:sp macro="" textlink="">
      <xdr:nvSpPr>
        <xdr:cNvPr id="39" name="Check Box 38" hidden="1">
          <a:extLst>
            <a:ext uri="{63B3BB69-23CF-44E3-9099-C40C66FF867C}">
              <a14:compatExt xmlns:a14="http://schemas.microsoft.com/office/drawing/2010/main" spid="_x0000_s2086"/>
            </a:ext>
            <a:ext uri="{FF2B5EF4-FFF2-40B4-BE49-F238E27FC236}">
              <a16:creationId xmlns:a16="http://schemas.microsoft.com/office/drawing/2014/main" xmlns="" id="{00000000-0008-0000-0000-000027000000}"/>
            </a:ext>
          </a:extLst>
        </xdr:cNvPr>
        <xdr:cNvSpPr/>
      </xdr:nvSpPr>
      <xdr:spPr>
        <a:xfrm>
          <a:off x="84289265" y="2609850"/>
          <a:ext cx="1724024" cy="41126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0" name="Check Box 39" hidden="1">
          <a:extLst>
            <a:ext uri="{63B3BB69-23CF-44E3-9099-C40C66FF867C}">
              <a14:compatExt xmlns:a14="http://schemas.microsoft.com/office/drawing/2010/main" spid="_x0000_s2087"/>
            </a:ext>
            <a:ext uri="{FF2B5EF4-FFF2-40B4-BE49-F238E27FC236}">
              <a16:creationId xmlns:a16="http://schemas.microsoft.com/office/drawing/2014/main" xmlns="" id="{00000000-0008-0000-0000-000028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 name="Check Box 40" hidden="1">
          <a:extLst>
            <a:ext uri="{63B3BB69-23CF-44E3-9099-C40C66FF867C}">
              <a14:compatExt xmlns:a14="http://schemas.microsoft.com/office/drawing/2010/main" spid="_x0000_s2088"/>
            </a:ext>
            <a:ext uri="{FF2B5EF4-FFF2-40B4-BE49-F238E27FC236}">
              <a16:creationId xmlns:a16="http://schemas.microsoft.com/office/drawing/2014/main" xmlns="" id="{00000000-0008-0000-0000-00002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 name="Check Box 41" hidden="1">
          <a:extLst>
            <a:ext uri="{63B3BB69-23CF-44E3-9099-C40C66FF867C}">
              <a14:compatExt xmlns:a14="http://schemas.microsoft.com/office/drawing/2010/main" spid="_x0000_s2089"/>
            </a:ext>
            <a:ext uri="{FF2B5EF4-FFF2-40B4-BE49-F238E27FC236}">
              <a16:creationId xmlns:a16="http://schemas.microsoft.com/office/drawing/2014/main" xmlns="" id="{00000000-0008-0000-0000-00002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 name="Check Box 42" hidden="1">
          <a:extLst>
            <a:ext uri="{63B3BB69-23CF-44E3-9099-C40C66FF867C}">
              <a14:compatExt xmlns:a14="http://schemas.microsoft.com/office/drawing/2010/main" spid="_x0000_s2090"/>
            </a:ext>
            <a:ext uri="{FF2B5EF4-FFF2-40B4-BE49-F238E27FC236}">
              <a16:creationId xmlns:a16="http://schemas.microsoft.com/office/drawing/2014/main" xmlns="" id="{00000000-0008-0000-0000-00002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 name="Check Box 43" hidden="1">
          <a:extLst>
            <a:ext uri="{63B3BB69-23CF-44E3-9099-C40C66FF867C}">
              <a14:compatExt xmlns:a14="http://schemas.microsoft.com/office/drawing/2010/main" spid="_x0000_s2091"/>
            </a:ext>
            <a:ext uri="{FF2B5EF4-FFF2-40B4-BE49-F238E27FC236}">
              <a16:creationId xmlns:a16="http://schemas.microsoft.com/office/drawing/2014/main" xmlns="" id="{00000000-0008-0000-0000-00002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 name="Check Box 44" hidden="1">
          <a:extLst>
            <a:ext uri="{63B3BB69-23CF-44E3-9099-C40C66FF867C}">
              <a14:compatExt xmlns:a14="http://schemas.microsoft.com/office/drawing/2010/main" spid="_x0000_s2092"/>
            </a:ext>
            <a:ext uri="{FF2B5EF4-FFF2-40B4-BE49-F238E27FC236}">
              <a16:creationId xmlns:a16="http://schemas.microsoft.com/office/drawing/2014/main" xmlns="" id="{00000000-0008-0000-0000-00002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 name="Check Box 45" hidden="1">
          <a:extLst>
            <a:ext uri="{63B3BB69-23CF-44E3-9099-C40C66FF867C}">
              <a14:compatExt xmlns:a14="http://schemas.microsoft.com/office/drawing/2010/main" spid="_x0000_s2093"/>
            </a:ext>
            <a:ext uri="{FF2B5EF4-FFF2-40B4-BE49-F238E27FC236}">
              <a16:creationId xmlns:a16="http://schemas.microsoft.com/office/drawing/2014/main" xmlns="" id="{00000000-0008-0000-0000-00002E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 name="Check Box 46" hidden="1">
          <a:extLst>
            <a:ext uri="{63B3BB69-23CF-44E3-9099-C40C66FF867C}">
              <a14:compatExt xmlns:a14="http://schemas.microsoft.com/office/drawing/2010/main" spid="_x0000_s2094"/>
            </a:ext>
            <a:ext uri="{FF2B5EF4-FFF2-40B4-BE49-F238E27FC236}">
              <a16:creationId xmlns:a16="http://schemas.microsoft.com/office/drawing/2014/main" xmlns="" id="{00000000-0008-0000-0000-00002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 name="Check Box 47" hidden="1">
          <a:extLst>
            <a:ext uri="{63B3BB69-23CF-44E3-9099-C40C66FF867C}">
              <a14:compatExt xmlns:a14="http://schemas.microsoft.com/office/drawing/2010/main" spid="_x0000_s2095"/>
            </a:ext>
            <a:ext uri="{FF2B5EF4-FFF2-40B4-BE49-F238E27FC236}">
              <a16:creationId xmlns:a16="http://schemas.microsoft.com/office/drawing/2014/main" xmlns="" id="{00000000-0008-0000-0000-00003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 name="Check Box 48" hidden="1">
          <a:extLst>
            <a:ext uri="{63B3BB69-23CF-44E3-9099-C40C66FF867C}">
              <a14:compatExt xmlns:a14="http://schemas.microsoft.com/office/drawing/2010/main" spid="_x0000_s2096"/>
            </a:ext>
            <a:ext uri="{FF2B5EF4-FFF2-40B4-BE49-F238E27FC236}">
              <a16:creationId xmlns:a16="http://schemas.microsoft.com/office/drawing/2014/main" xmlns="" id="{00000000-0008-0000-0000-00003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0</xdr:rowOff>
    </xdr:from>
    <xdr:to>
      <xdr:col>88</xdr:col>
      <xdr:colOff>697864</xdr:colOff>
      <xdr:row>8</xdr:row>
      <xdr:rowOff>64135</xdr:rowOff>
    </xdr:to>
    <xdr:sp macro="" textlink="">
      <xdr:nvSpPr>
        <xdr:cNvPr id="50" name="Check Box 49" hidden="1">
          <a:extLst>
            <a:ext uri="{63B3BB69-23CF-44E3-9099-C40C66FF867C}">
              <a14:compatExt xmlns:a14="http://schemas.microsoft.com/office/drawing/2010/main" spid="_x0000_s2097"/>
            </a:ext>
            <a:ext uri="{FF2B5EF4-FFF2-40B4-BE49-F238E27FC236}">
              <a16:creationId xmlns:a16="http://schemas.microsoft.com/office/drawing/2014/main" xmlns="" id="{00000000-0008-0000-0000-000032000000}"/>
            </a:ext>
          </a:extLst>
        </xdr:cNvPr>
        <xdr:cNvSpPr/>
      </xdr:nvSpPr>
      <xdr:spPr>
        <a:xfrm>
          <a:off x="84289265" y="2419350"/>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1" name="Check Box 50" hidden="1">
          <a:extLst>
            <a:ext uri="{63B3BB69-23CF-44E3-9099-C40C66FF867C}">
              <a14:compatExt xmlns:a14="http://schemas.microsoft.com/office/drawing/2010/main" spid="_x0000_s2098"/>
            </a:ext>
            <a:ext uri="{FF2B5EF4-FFF2-40B4-BE49-F238E27FC236}">
              <a16:creationId xmlns:a16="http://schemas.microsoft.com/office/drawing/2014/main" xmlns="" id="{00000000-0008-0000-0000-000033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2" name="Check Box 51" hidden="1">
          <a:extLst>
            <a:ext uri="{63B3BB69-23CF-44E3-9099-C40C66FF867C}">
              <a14:compatExt xmlns:a14="http://schemas.microsoft.com/office/drawing/2010/main" spid="_x0000_s2099"/>
            </a:ext>
            <a:ext uri="{FF2B5EF4-FFF2-40B4-BE49-F238E27FC236}">
              <a16:creationId xmlns:a16="http://schemas.microsoft.com/office/drawing/2014/main" xmlns="" id="{00000000-0008-0000-0000-000034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3" name="Check Box 52" hidden="1">
          <a:extLst>
            <a:ext uri="{63B3BB69-23CF-44E3-9099-C40C66FF867C}">
              <a14:compatExt xmlns:a14="http://schemas.microsoft.com/office/drawing/2010/main" spid="_x0000_s2100"/>
            </a:ext>
            <a:ext uri="{FF2B5EF4-FFF2-40B4-BE49-F238E27FC236}">
              <a16:creationId xmlns:a16="http://schemas.microsoft.com/office/drawing/2014/main" xmlns="" id="{00000000-0008-0000-0000-00003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4" name="Check Box 53" hidden="1">
          <a:extLst>
            <a:ext uri="{63B3BB69-23CF-44E3-9099-C40C66FF867C}">
              <a14:compatExt xmlns:a14="http://schemas.microsoft.com/office/drawing/2010/main" spid="_x0000_s2101"/>
            </a:ext>
            <a:ext uri="{FF2B5EF4-FFF2-40B4-BE49-F238E27FC236}">
              <a16:creationId xmlns:a16="http://schemas.microsoft.com/office/drawing/2014/main" xmlns="" id="{00000000-0008-0000-0000-00003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5" name="Check Box 54" hidden="1">
          <a:extLst>
            <a:ext uri="{63B3BB69-23CF-44E3-9099-C40C66FF867C}">
              <a14:compatExt xmlns:a14="http://schemas.microsoft.com/office/drawing/2010/main" spid="_x0000_s2102"/>
            </a:ext>
            <a:ext uri="{FF2B5EF4-FFF2-40B4-BE49-F238E27FC236}">
              <a16:creationId xmlns:a16="http://schemas.microsoft.com/office/drawing/2014/main" xmlns="" id="{00000000-0008-0000-0000-00003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6" name="Check Box 55" hidden="1">
          <a:extLst>
            <a:ext uri="{63B3BB69-23CF-44E3-9099-C40C66FF867C}">
              <a14:compatExt xmlns:a14="http://schemas.microsoft.com/office/drawing/2010/main" spid="_x0000_s2103"/>
            </a:ext>
            <a:ext uri="{FF2B5EF4-FFF2-40B4-BE49-F238E27FC236}">
              <a16:creationId xmlns:a16="http://schemas.microsoft.com/office/drawing/2014/main" xmlns="" id="{00000000-0008-0000-0000-00003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7" name="Check Box 56" hidden="1">
          <a:extLst>
            <a:ext uri="{63B3BB69-23CF-44E3-9099-C40C66FF867C}">
              <a14:compatExt xmlns:a14="http://schemas.microsoft.com/office/drawing/2010/main" spid="_x0000_s2104"/>
            </a:ext>
            <a:ext uri="{FF2B5EF4-FFF2-40B4-BE49-F238E27FC236}">
              <a16:creationId xmlns:a16="http://schemas.microsoft.com/office/drawing/2014/main" xmlns="" id="{00000000-0008-0000-0000-00003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8" name="Check Box 57" hidden="1">
          <a:extLst>
            <a:ext uri="{63B3BB69-23CF-44E3-9099-C40C66FF867C}">
              <a14:compatExt xmlns:a14="http://schemas.microsoft.com/office/drawing/2010/main" spid="_x0000_s2105"/>
            </a:ext>
            <a:ext uri="{FF2B5EF4-FFF2-40B4-BE49-F238E27FC236}">
              <a16:creationId xmlns:a16="http://schemas.microsoft.com/office/drawing/2014/main" xmlns="" id="{00000000-0008-0000-0000-00003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9" name="Check Box 58" hidden="1">
          <a:extLst>
            <a:ext uri="{63B3BB69-23CF-44E3-9099-C40C66FF867C}">
              <a14:compatExt xmlns:a14="http://schemas.microsoft.com/office/drawing/2010/main" spid="_x0000_s2106"/>
            </a:ext>
            <a:ext uri="{FF2B5EF4-FFF2-40B4-BE49-F238E27FC236}">
              <a16:creationId xmlns:a16="http://schemas.microsoft.com/office/drawing/2014/main" xmlns="" id="{00000000-0008-0000-0000-00003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0</xdr:rowOff>
    </xdr:from>
    <xdr:to>
      <xdr:col>88</xdr:col>
      <xdr:colOff>697864</xdr:colOff>
      <xdr:row>8</xdr:row>
      <xdr:rowOff>64135</xdr:rowOff>
    </xdr:to>
    <xdr:sp macro="" textlink="">
      <xdr:nvSpPr>
        <xdr:cNvPr id="60" name="Check Box 59" hidden="1">
          <a:extLst>
            <a:ext uri="{63B3BB69-23CF-44E3-9099-C40C66FF867C}">
              <a14:compatExt xmlns:a14="http://schemas.microsoft.com/office/drawing/2010/main" spid="_x0000_s2107"/>
            </a:ext>
            <a:ext uri="{FF2B5EF4-FFF2-40B4-BE49-F238E27FC236}">
              <a16:creationId xmlns:a16="http://schemas.microsoft.com/office/drawing/2014/main" xmlns="" id="{00000000-0008-0000-0000-00003C000000}"/>
            </a:ext>
          </a:extLst>
        </xdr:cNvPr>
        <xdr:cNvSpPr/>
      </xdr:nvSpPr>
      <xdr:spPr>
        <a:xfrm>
          <a:off x="84289265" y="2419350"/>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61" name="Check Box 60" hidden="1">
          <a:extLst>
            <a:ext uri="{63B3BB69-23CF-44E3-9099-C40C66FF867C}">
              <a14:compatExt xmlns:a14="http://schemas.microsoft.com/office/drawing/2010/main" spid="_x0000_s2108"/>
            </a:ext>
            <a:ext uri="{FF2B5EF4-FFF2-40B4-BE49-F238E27FC236}">
              <a16:creationId xmlns:a16="http://schemas.microsoft.com/office/drawing/2014/main" xmlns="" id="{00000000-0008-0000-0000-00003D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62" name="Check Box 61" hidden="1">
          <a:extLst>
            <a:ext uri="{63B3BB69-23CF-44E3-9099-C40C66FF867C}">
              <a14:compatExt xmlns:a14="http://schemas.microsoft.com/office/drawing/2010/main" spid="_x0000_s2109"/>
            </a:ext>
            <a:ext uri="{FF2B5EF4-FFF2-40B4-BE49-F238E27FC236}">
              <a16:creationId xmlns:a16="http://schemas.microsoft.com/office/drawing/2014/main" xmlns="" id="{00000000-0008-0000-0000-00003E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3" name="Check Box 62" hidden="1">
          <a:extLst>
            <a:ext uri="{63B3BB69-23CF-44E3-9099-C40C66FF867C}">
              <a14:compatExt xmlns:a14="http://schemas.microsoft.com/office/drawing/2010/main" spid="_x0000_s2110"/>
            </a:ext>
            <a:ext uri="{FF2B5EF4-FFF2-40B4-BE49-F238E27FC236}">
              <a16:creationId xmlns:a16="http://schemas.microsoft.com/office/drawing/2014/main" xmlns="" id="{00000000-0008-0000-0000-00003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4" name="Check Box 63" hidden="1">
          <a:extLst>
            <a:ext uri="{63B3BB69-23CF-44E3-9099-C40C66FF867C}">
              <a14:compatExt xmlns:a14="http://schemas.microsoft.com/office/drawing/2010/main" spid="_x0000_s2111"/>
            </a:ext>
            <a:ext uri="{FF2B5EF4-FFF2-40B4-BE49-F238E27FC236}">
              <a16:creationId xmlns:a16="http://schemas.microsoft.com/office/drawing/2014/main" xmlns="" id="{00000000-0008-0000-0000-00004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5" name="Check Box 64" hidden="1">
          <a:extLst>
            <a:ext uri="{63B3BB69-23CF-44E3-9099-C40C66FF867C}">
              <a14:compatExt xmlns:a14="http://schemas.microsoft.com/office/drawing/2010/main" spid="_x0000_s2112"/>
            </a:ext>
            <a:ext uri="{FF2B5EF4-FFF2-40B4-BE49-F238E27FC236}">
              <a16:creationId xmlns:a16="http://schemas.microsoft.com/office/drawing/2014/main" xmlns="" id="{00000000-0008-0000-0000-00004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6" name="Check Box 65" hidden="1">
          <a:extLst>
            <a:ext uri="{63B3BB69-23CF-44E3-9099-C40C66FF867C}">
              <a14:compatExt xmlns:a14="http://schemas.microsoft.com/office/drawing/2010/main" spid="_x0000_s2113"/>
            </a:ext>
            <a:ext uri="{FF2B5EF4-FFF2-40B4-BE49-F238E27FC236}">
              <a16:creationId xmlns:a16="http://schemas.microsoft.com/office/drawing/2014/main" xmlns="" id="{00000000-0008-0000-0000-00004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7" name="Check Box 66" hidden="1">
          <a:extLst>
            <a:ext uri="{63B3BB69-23CF-44E3-9099-C40C66FF867C}">
              <a14:compatExt xmlns:a14="http://schemas.microsoft.com/office/drawing/2010/main" spid="_x0000_s2114"/>
            </a:ext>
            <a:ext uri="{FF2B5EF4-FFF2-40B4-BE49-F238E27FC236}">
              <a16:creationId xmlns:a16="http://schemas.microsoft.com/office/drawing/2014/main" xmlns="" id="{00000000-0008-0000-0000-00004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8" name="Check Box 67" hidden="1">
          <a:extLst>
            <a:ext uri="{63B3BB69-23CF-44E3-9099-C40C66FF867C}">
              <a14:compatExt xmlns:a14="http://schemas.microsoft.com/office/drawing/2010/main" spid="_x0000_s2115"/>
            </a:ext>
            <a:ext uri="{FF2B5EF4-FFF2-40B4-BE49-F238E27FC236}">
              <a16:creationId xmlns:a16="http://schemas.microsoft.com/office/drawing/2014/main" xmlns="" id="{00000000-0008-0000-0000-00004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69" name="Check Box 68" hidden="1">
          <a:extLst>
            <a:ext uri="{63B3BB69-23CF-44E3-9099-C40C66FF867C}">
              <a14:compatExt xmlns:a14="http://schemas.microsoft.com/office/drawing/2010/main" spid="_x0000_s2116"/>
            </a:ext>
            <a:ext uri="{FF2B5EF4-FFF2-40B4-BE49-F238E27FC236}">
              <a16:creationId xmlns:a16="http://schemas.microsoft.com/office/drawing/2014/main" xmlns="" id="{00000000-0008-0000-0000-00004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0" name="Check Box 69" hidden="1">
          <a:extLst>
            <a:ext uri="{63B3BB69-23CF-44E3-9099-C40C66FF867C}">
              <a14:compatExt xmlns:a14="http://schemas.microsoft.com/office/drawing/2010/main" spid="_x0000_s2117"/>
            </a:ext>
            <a:ext uri="{FF2B5EF4-FFF2-40B4-BE49-F238E27FC236}">
              <a16:creationId xmlns:a16="http://schemas.microsoft.com/office/drawing/2014/main" xmlns="" id="{00000000-0008-0000-0000-00004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0</xdr:rowOff>
    </xdr:from>
    <xdr:to>
      <xdr:col>88</xdr:col>
      <xdr:colOff>697864</xdr:colOff>
      <xdr:row>7</xdr:row>
      <xdr:rowOff>179705</xdr:rowOff>
    </xdr:to>
    <xdr:sp macro="" textlink="">
      <xdr:nvSpPr>
        <xdr:cNvPr id="71" name="Check Box 70" hidden="1">
          <a:extLst>
            <a:ext uri="{63B3BB69-23CF-44E3-9099-C40C66FF867C}">
              <a14:compatExt xmlns:a14="http://schemas.microsoft.com/office/drawing/2010/main" spid="_x0000_s2118"/>
            </a:ext>
            <a:ext uri="{FF2B5EF4-FFF2-40B4-BE49-F238E27FC236}">
              <a16:creationId xmlns:a16="http://schemas.microsoft.com/office/drawing/2014/main" xmlns="" id="{00000000-0008-0000-0000-000047000000}"/>
            </a:ext>
          </a:extLst>
        </xdr:cNvPr>
        <xdr:cNvSpPr/>
      </xdr:nvSpPr>
      <xdr:spPr>
        <a:xfrm>
          <a:off x="84289265" y="2124075"/>
          <a:ext cx="1724024" cy="4749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72" name="Check Box 71" hidden="1">
          <a:extLst>
            <a:ext uri="{63B3BB69-23CF-44E3-9099-C40C66FF867C}">
              <a14:compatExt xmlns:a14="http://schemas.microsoft.com/office/drawing/2010/main" spid="_x0000_s2119"/>
            </a:ext>
            <a:ext uri="{FF2B5EF4-FFF2-40B4-BE49-F238E27FC236}">
              <a16:creationId xmlns:a16="http://schemas.microsoft.com/office/drawing/2014/main" xmlns="" id="{00000000-0008-0000-0000-000048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73" name="Check Box 72" hidden="1">
          <a:extLst>
            <a:ext uri="{63B3BB69-23CF-44E3-9099-C40C66FF867C}">
              <a14:compatExt xmlns:a14="http://schemas.microsoft.com/office/drawing/2010/main" spid="_x0000_s2120"/>
            </a:ext>
            <a:ext uri="{FF2B5EF4-FFF2-40B4-BE49-F238E27FC236}">
              <a16:creationId xmlns:a16="http://schemas.microsoft.com/office/drawing/2014/main" xmlns="" id="{00000000-0008-0000-0000-000049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74" name="Check Box 73" hidden="1">
          <a:extLst>
            <a:ext uri="{63B3BB69-23CF-44E3-9099-C40C66FF867C}">
              <a14:compatExt xmlns:a14="http://schemas.microsoft.com/office/drawing/2010/main" spid="_x0000_s2121"/>
            </a:ext>
            <a:ext uri="{FF2B5EF4-FFF2-40B4-BE49-F238E27FC236}">
              <a16:creationId xmlns:a16="http://schemas.microsoft.com/office/drawing/2014/main" xmlns="" id="{00000000-0008-0000-0000-00004A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5" name="Check Box 74" hidden="1">
          <a:extLst>
            <a:ext uri="{63B3BB69-23CF-44E3-9099-C40C66FF867C}">
              <a14:compatExt xmlns:a14="http://schemas.microsoft.com/office/drawing/2010/main" spid="_x0000_s2122"/>
            </a:ext>
            <a:ext uri="{FF2B5EF4-FFF2-40B4-BE49-F238E27FC236}">
              <a16:creationId xmlns:a16="http://schemas.microsoft.com/office/drawing/2014/main" xmlns="" id="{00000000-0008-0000-0000-00004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6" name="Check Box 75" hidden="1">
          <a:extLst>
            <a:ext uri="{63B3BB69-23CF-44E3-9099-C40C66FF867C}">
              <a14:compatExt xmlns:a14="http://schemas.microsoft.com/office/drawing/2010/main" spid="_x0000_s2123"/>
            </a:ext>
            <a:ext uri="{FF2B5EF4-FFF2-40B4-BE49-F238E27FC236}">
              <a16:creationId xmlns:a16="http://schemas.microsoft.com/office/drawing/2014/main" xmlns="" id="{00000000-0008-0000-0000-00004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7" name="Check Box 76" hidden="1">
          <a:extLst>
            <a:ext uri="{63B3BB69-23CF-44E3-9099-C40C66FF867C}">
              <a14:compatExt xmlns:a14="http://schemas.microsoft.com/office/drawing/2010/main" spid="_x0000_s2124"/>
            </a:ext>
            <a:ext uri="{FF2B5EF4-FFF2-40B4-BE49-F238E27FC236}">
              <a16:creationId xmlns:a16="http://schemas.microsoft.com/office/drawing/2014/main" xmlns="" id="{00000000-0008-0000-0000-00004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8" name="Check Box 77" hidden="1">
          <a:extLst>
            <a:ext uri="{63B3BB69-23CF-44E3-9099-C40C66FF867C}">
              <a14:compatExt xmlns:a14="http://schemas.microsoft.com/office/drawing/2010/main" spid="_x0000_s2125"/>
            </a:ext>
            <a:ext uri="{FF2B5EF4-FFF2-40B4-BE49-F238E27FC236}">
              <a16:creationId xmlns:a16="http://schemas.microsoft.com/office/drawing/2014/main" xmlns="" id="{00000000-0008-0000-0000-00004E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79" name="Check Box 78" hidden="1">
          <a:extLst>
            <a:ext uri="{63B3BB69-23CF-44E3-9099-C40C66FF867C}">
              <a14:compatExt xmlns:a14="http://schemas.microsoft.com/office/drawing/2010/main" spid="_x0000_s2126"/>
            </a:ext>
            <a:ext uri="{FF2B5EF4-FFF2-40B4-BE49-F238E27FC236}">
              <a16:creationId xmlns:a16="http://schemas.microsoft.com/office/drawing/2014/main" xmlns="" id="{00000000-0008-0000-0000-00004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0" name="Check Box 79" hidden="1">
          <a:extLst>
            <a:ext uri="{63B3BB69-23CF-44E3-9099-C40C66FF867C}">
              <a14:compatExt xmlns:a14="http://schemas.microsoft.com/office/drawing/2010/main" spid="_x0000_s2127"/>
            </a:ext>
            <a:ext uri="{FF2B5EF4-FFF2-40B4-BE49-F238E27FC236}">
              <a16:creationId xmlns:a16="http://schemas.microsoft.com/office/drawing/2014/main" xmlns="" id="{00000000-0008-0000-0000-00005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0</xdr:rowOff>
    </xdr:from>
    <xdr:to>
      <xdr:col>88</xdr:col>
      <xdr:colOff>697864</xdr:colOff>
      <xdr:row>7</xdr:row>
      <xdr:rowOff>179705</xdr:rowOff>
    </xdr:to>
    <xdr:sp macro="" textlink="">
      <xdr:nvSpPr>
        <xdr:cNvPr id="81" name="Check Box 80" hidden="1">
          <a:extLst>
            <a:ext uri="{63B3BB69-23CF-44E3-9099-C40C66FF867C}">
              <a14:compatExt xmlns:a14="http://schemas.microsoft.com/office/drawing/2010/main" spid="_x0000_s2128"/>
            </a:ext>
            <a:ext uri="{FF2B5EF4-FFF2-40B4-BE49-F238E27FC236}">
              <a16:creationId xmlns:a16="http://schemas.microsoft.com/office/drawing/2014/main" xmlns="" id="{00000000-0008-0000-0000-000051000000}"/>
            </a:ext>
          </a:extLst>
        </xdr:cNvPr>
        <xdr:cNvSpPr/>
      </xdr:nvSpPr>
      <xdr:spPr>
        <a:xfrm>
          <a:off x="84289265" y="2124075"/>
          <a:ext cx="1724024" cy="4749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82" name="Check Box 81" hidden="1">
          <a:extLst>
            <a:ext uri="{63B3BB69-23CF-44E3-9099-C40C66FF867C}">
              <a14:compatExt xmlns:a14="http://schemas.microsoft.com/office/drawing/2010/main" spid="_x0000_s2129"/>
            </a:ext>
            <a:ext uri="{FF2B5EF4-FFF2-40B4-BE49-F238E27FC236}">
              <a16:creationId xmlns:a16="http://schemas.microsoft.com/office/drawing/2014/main" xmlns="" id="{00000000-0008-0000-0000-000052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83" name="Check Box 82" hidden="1">
          <a:extLst>
            <a:ext uri="{63B3BB69-23CF-44E3-9099-C40C66FF867C}">
              <a14:compatExt xmlns:a14="http://schemas.microsoft.com/office/drawing/2010/main" spid="_x0000_s2130"/>
            </a:ext>
            <a:ext uri="{FF2B5EF4-FFF2-40B4-BE49-F238E27FC236}">
              <a16:creationId xmlns:a16="http://schemas.microsoft.com/office/drawing/2014/main" xmlns="" id="{00000000-0008-0000-0000-000053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84" name="Check Box 83" hidden="1">
          <a:extLst>
            <a:ext uri="{63B3BB69-23CF-44E3-9099-C40C66FF867C}">
              <a14:compatExt xmlns:a14="http://schemas.microsoft.com/office/drawing/2010/main" spid="_x0000_s2131"/>
            </a:ext>
            <a:ext uri="{FF2B5EF4-FFF2-40B4-BE49-F238E27FC236}">
              <a16:creationId xmlns:a16="http://schemas.microsoft.com/office/drawing/2014/main" xmlns="" id="{00000000-0008-0000-0000-000054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5" name="Check Box 84" hidden="1">
          <a:extLst>
            <a:ext uri="{63B3BB69-23CF-44E3-9099-C40C66FF867C}">
              <a14:compatExt xmlns:a14="http://schemas.microsoft.com/office/drawing/2010/main" spid="_x0000_s2132"/>
            </a:ext>
            <a:ext uri="{FF2B5EF4-FFF2-40B4-BE49-F238E27FC236}">
              <a16:creationId xmlns:a16="http://schemas.microsoft.com/office/drawing/2014/main" xmlns="" id="{00000000-0008-0000-0000-00005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6" name="Check Box 85" hidden="1">
          <a:extLst>
            <a:ext uri="{63B3BB69-23CF-44E3-9099-C40C66FF867C}">
              <a14:compatExt xmlns:a14="http://schemas.microsoft.com/office/drawing/2010/main" spid="_x0000_s2133"/>
            </a:ext>
            <a:ext uri="{FF2B5EF4-FFF2-40B4-BE49-F238E27FC236}">
              <a16:creationId xmlns:a16="http://schemas.microsoft.com/office/drawing/2014/main" xmlns="" id="{00000000-0008-0000-0000-000056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7" name="Check Box 86" hidden="1">
          <a:extLst>
            <a:ext uri="{63B3BB69-23CF-44E3-9099-C40C66FF867C}">
              <a14:compatExt xmlns:a14="http://schemas.microsoft.com/office/drawing/2010/main" spid="_x0000_s2134"/>
            </a:ext>
            <a:ext uri="{FF2B5EF4-FFF2-40B4-BE49-F238E27FC236}">
              <a16:creationId xmlns:a16="http://schemas.microsoft.com/office/drawing/2014/main" xmlns="" id="{00000000-0008-0000-0000-00005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8" name="Check Box 87" hidden="1">
          <a:extLst>
            <a:ext uri="{63B3BB69-23CF-44E3-9099-C40C66FF867C}">
              <a14:compatExt xmlns:a14="http://schemas.microsoft.com/office/drawing/2010/main" spid="_x0000_s2135"/>
            </a:ext>
            <a:ext uri="{FF2B5EF4-FFF2-40B4-BE49-F238E27FC236}">
              <a16:creationId xmlns:a16="http://schemas.microsoft.com/office/drawing/2014/main" xmlns="" id="{00000000-0008-0000-0000-00005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89" name="Check Box 88" hidden="1">
          <a:extLst>
            <a:ext uri="{63B3BB69-23CF-44E3-9099-C40C66FF867C}">
              <a14:compatExt xmlns:a14="http://schemas.microsoft.com/office/drawing/2010/main" spid="_x0000_s2136"/>
            </a:ext>
            <a:ext uri="{FF2B5EF4-FFF2-40B4-BE49-F238E27FC236}">
              <a16:creationId xmlns:a16="http://schemas.microsoft.com/office/drawing/2014/main" xmlns="" id="{00000000-0008-0000-0000-00005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0" name="Check Box 89" hidden="1">
          <a:extLst>
            <a:ext uri="{63B3BB69-23CF-44E3-9099-C40C66FF867C}">
              <a14:compatExt xmlns:a14="http://schemas.microsoft.com/office/drawing/2010/main" spid="_x0000_s2137"/>
            </a:ext>
            <a:ext uri="{FF2B5EF4-FFF2-40B4-BE49-F238E27FC236}">
              <a16:creationId xmlns:a16="http://schemas.microsoft.com/office/drawing/2014/main" xmlns="" id="{00000000-0008-0000-0000-00005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1" name="Check Box 90" hidden="1">
          <a:extLst>
            <a:ext uri="{63B3BB69-23CF-44E3-9099-C40C66FF867C}">
              <a14:compatExt xmlns:a14="http://schemas.microsoft.com/office/drawing/2010/main" spid="_x0000_s2138"/>
            </a:ext>
            <a:ext uri="{FF2B5EF4-FFF2-40B4-BE49-F238E27FC236}">
              <a16:creationId xmlns:a16="http://schemas.microsoft.com/office/drawing/2014/main" xmlns="" id="{00000000-0008-0000-0000-00005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0</xdr:rowOff>
    </xdr:from>
    <xdr:to>
      <xdr:col>88</xdr:col>
      <xdr:colOff>697864</xdr:colOff>
      <xdr:row>8</xdr:row>
      <xdr:rowOff>152400</xdr:rowOff>
    </xdr:to>
    <xdr:sp macro="" textlink="">
      <xdr:nvSpPr>
        <xdr:cNvPr id="92" name="Check Box 91" hidden="1">
          <a:extLst>
            <a:ext uri="{63B3BB69-23CF-44E3-9099-C40C66FF867C}">
              <a14:compatExt xmlns:a14="http://schemas.microsoft.com/office/drawing/2010/main" spid="_x0000_s2139"/>
            </a:ext>
            <a:ext uri="{FF2B5EF4-FFF2-40B4-BE49-F238E27FC236}">
              <a16:creationId xmlns:a16="http://schemas.microsoft.com/office/drawing/2014/main" xmlns="" id="{00000000-0008-0000-0000-00005C000000}"/>
            </a:ext>
          </a:extLst>
        </xdr:cNvPr>
        <xdr:cNvSpPr/>
      </xdr:nvSpPr>
      <xdr:spPr>
        <a:xfrm>
          <a:off x="84289265" y="1457325"/>
          <a:ext cx="1724024" cy="13049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93" name="Check Box 92" hidden="1">
          <a:extLst>
            <a:ext uri="{63B3BB69-23CF-44E3-9099-C40C66FF867C}">
              <a14:compatExt xmlns:a14="http://schemas.microsoft.com/office/drawing/2010/main" spid="_x0000_s2140"/>
            </a:ext>
            <a:ext uri="{FF2B5EF4-FFF2-40B4-BE49-F238E27FC236}">
              <a16:creationId xmlns:a16="http://schemas.microsoft.com/office/drawing/2014/main" xmlns="" id="{00000000-0008-0000-0000-00005D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94" name="Check Box 93" hidden="1">
          <a:extLst>
            <a:ext uri="{63B3BB69-23CF-44E3-9099-C40C66FF867C}">
              <a14:compatExt xmlns:a14="http://schemas.microsoft.com/office/drawing/2010/main" spid="_x0000_s2141"/>
            </a:ext>
            <a:ext uri="{FF2B5EF4-FFF2-40B4-BE49-F238E27FC236}">
              <a16:creationId xmlns:a16="http://schemas.microsoft.com/office/drawing/2014/main" xmlns="" id="{00000000-0008-0000-0000-00005E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95" name="Check Box 94" hidden="1">
          <a:extLst>
            <a:ext uri="{63B3BB69-23CF-44E3-9099-C40C66FF867C}">
              <a14:compatExt xmlns:a14="http://schemas.microsoft.com/office/drawing/2010/main" spid="_x0000_s2142"/>
            </a:ext>
            <a:ext uri="{FF2B5EF4-FFF2-40B4-BE49-F238E27FC236}">
              <a16:creationId xmlns:a16="http://schemas.microsoft.com/office/drawing/2014/main" xmlns="" id="{00000000-0008-0000-0000-00005F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96" name="Check Box 95" hidden="1">
          <a:extLst>
            <a:ext uri="{63B3BB69-23CF-44E3-9099-C40C66FF867C}">
              <a14:compatExt xmlns:a14="http://schemas.microsoft.com/office/drawing/2010/main" spid="_x0000_s2143"/>
            </a:ext>
            <a:ext uri="{FF2B5EF4-FFF2-40B4-BE49-F238E27FC236}">
              <a16:creationId xmlns:a16="http://schemas.microsoft.com/office/drawing/2014/main" xmlns="" id="{00000000-0008-0000-0000-000060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7" name="Check Box 96" hidden="1">
          <a:extLst>
            <a:ext uri="{63B3BB69-23CF-44E3-9099-C40C66FF867C}">
              <a14:compatExt xmlns:a14="http://schemas.microsoft.com/office/drawing/2010/main" spid="_x0000_s2144"/>
            </a:ext>
            <a:ext uri="{FF2B5EF4-FFF2-40B4-BE49-F238E27FC236}">
              <a16:creationId xmlns:a16="http://schemas.microsoft.com/office/drawing/2014/main" xmlns="" id="{00000000-0008-0000-0000-00006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8" name="Check Box 97" hidden="1">
          <a:extLst>
            <a:ext uri="{63B3BB69-23CF-44E3-9099-C40C66FF867C}">
              <a14:compatExt xmlns:a14="http://schemas.microsoft.com/office/drawing/2010/main" spid="_x0000_s2145"/>
            </a:ext>
            <a:ext uri="{FF2B5EF4-FFF2-40B4-BE49-F238E27FC236}">
              <a16:creationId xmlns:a16="http://schemas.microsoft.com/office/drawing/2014/main" xmlns="" id="{00000000-0008-0000-0000-00006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99" name="Check Box 98" hidden="1">
          <a:extLst>
            <a:ext uri="{63B3BB69-23CF-44E3-9099-C40C66FF867C}">
              <a14:compatExt xmlns:a14="http://schemas.microsoft.com/office/drawing/2010/main" spid="_x0000_s2146"/>
            </a:ext>
            <a:ext uri="{FF2B5EF4-FFF2-40B4-BE49-F238E27FC236}">
              <a16:creationId xmlns:a16="http://schemas.microsoft.com/office/drawing/2014/main" xmlns="" id="{00000000-0008-0000-0000-00006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0" name="Check Box 99" hidden="1">
          <a:extLst>
            <a:ext uri="{63B3BB69-23CF-44E3-9099-C40C66FF867C}">
              <a14:compatExt xmlns:a14="http://schemas.microsoft.com/office/drawing/2010/main" spid="_x0000_s2147"/>
            </a:ext>
            <a:ext uri="{FF2B5EF4-FFF2-40B4-BE49-F238E27FC236}">
              <a16:creationId xmlns:a16="http://schemas.microsoft.com/office/drawing/2014/main" xmlns="" id="{00000000-0008-0000-0000-00006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1" name="Check Box 100" hidden="1">
          <a:extLst>
            <a:ext uri="{63B3BB69-23CF-44E3-9099-C40C66FF867C}">
              <a14:compatExt xmlns:a14="http://schemas.microsoft.com/office/drawing/2010/main" spid="_x0000_s2148"/>
            </a:ext>
            <a:ext uri="{FF2B5EF4-FFF2-40B4-BE49-F238E27FC236}">
              <a16:creationId xmlns:a16="http://schemas.microsoft.com/office/drawing/2014/main" xmlns="" id="{00000000-0008-0000-0000-00006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0</xdr:rowOff>
    </xdr:from>
    <xdr:to>
      <xdr:col>88</xdr:col>
      <xdr:colOff>697864</xdr:colOff>
      <xdr:row>8</xdr:row>
      <xdr:rowOff>152400</xdr:rowOff>
    </xdr:to>
    <xdr:sp macro="" textlink="">
      <xdr:nvSpPr>
        <xdr:cNvPr id="102" name="Check Box 101" hidden="1">
          <a:extLst>
            <a:ext uri="{63B3BB69-23CF-44E3-9099-C40C66FF867C}">
              <a14:compatExt xmlns:a14="http://schemas.microsoft.com/office/drawing/2010/main" spid="_x0000_s2149"/>
            </a:ext>
            <a:ext uri="{FF2B5EF4-FFF2-40B4-BE49-F238E27FC236}">
              <a16:creationId xmlns:a16="http://schemas.microsoft.com/office/drawing/2014/main" xmlns="" id="{00000000-0008-0000-0000-000066000000}"/>
            </a:ext>
          </a:extLst>
        </xdr:cNvPr>
        <xdr:cNvSpPr/>
      </xdr:nvSpPr>
      <xdr:spPr>
        <a:xfrm>
          <a:off x="84289265" y="1457325"/>
          <a:ext cx="1724024" cy="13049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03" name="Check Box 102" hidden="1">
          <a:extLst>
            <a:ext uri="{63B3BB69-23CF-44E3-9099-C40C66FF867C}">
              <a14:compatExt xmlns:a14="http://schemas.microsoft.com/office/drawing/2010/main" spid="_x0000_s2150"/>
            </a:ext>
            <a:ext uri="{FF2B5EF4-FFF2-40B4-BE49-F238E27FC236}">
              <a16:creationId xmlns:a16="http://schemas.microsoft.com/office/drawing/2014/main" xmlns="" id="{00000000-0008-0000-0000-000067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04" name="Check Box 103" hidden="1">
          <a:extLst>
            <a:ext uri="{63B3BB69-23CF-44E3-9099-C40C66FF867C}">
              <a14:compatExt xmlns:a14="http://schemas.microsoft.com/office/drawing/2010/main" spid="_x0000_s2151"/>
            </a:ext>
            <a:ext uri="{FF2B5EF4-FFF2-40B4-BE49-F238E27FC236}">
              <a16:creationId xmlns:a16="http://schemas.microsoft.com/office/drawing/2014/main" xmlns="" id="{00000000-0008-0000-0000-000068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05" name="Check Box 104" hidden="1">
          <a:extLst>
            <a:ext uri="{63B3BB69-23CF-44E3-9099-C40C66FF867C}">
              <a14:compatExt xmlns:a14="http://schemas.microsoft.com/office/drawing/2010/main" spid="_x0000_s2152"/>
            </a:ext>
            <a:ext uri="{FF2B5EF4-FFF2-40B4-BE49-F238E27FC236}">
              <a16:creationId xmlns:a16="http://schemas.microsoft.com/office/drawing/2014/main" xmlns="" id="{00000000-0008-0000-0000-000069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06" name="Check Box 105" hidden="1">
          <a:extLst>
            <a:ext uri="{63B3BB69-23CF-44E3-9099-C40C66FF867C}">
              <a14:compatExt xmlns:a14="http://schemas.microsoft.com/office/drawing/2010/main" spid="_x0000_s2153"/>
            </a:ext>
            <a:ext uri="{FF2B5EF4-FFF2-40B4-BE49-F238E27FC236}">
              <a16:creationId xmlns:a16="http://schemas.microsoft.com/office/drawing/2014/main" xmlns="" id="{00000000-0008-0000-0000-00006A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7" name="Check Box 106" hidden="1">
          <a:extLst>
            <a:ext uri="{63B3BB69-23CF-44E3-9099-C40C66FF867C}">
              <a14:compatExt xmlns:a14="http://schemas.microsoft.com/office/drawing/2010/main" spid="_x0000_s2154"/>
            </a:ext>
            <a:ext uri="{FF2B5EF4-FFF2-40B4-BE49-F238E27FC236}">
              <a16:creationId xmlns:a16="http://schemas.microsoft.com/office/drawing/2014/main" xmlns="" id="{00000000-0008-0000-0000-00006B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8" name="Check Box 107" hidden="1">
          <a:extLst>
            <a:ext uri="{63B3BB69-23CF-44E3-9099-C40C66FF867C}">
              <a14:compatExt xmlns:a14="http://schemas.microsoft.com/office/drawing/2010/main" spid="_x0000_s2155"/>
            </a:ext>
            <a:ext uri="{FF2B5EF4-FFF2-40B4-BE49-F238E27FC236}">
              <a16:creationId xmlns:a16="http://schemas.microsoft.com/office/drawing/2014/main" xmlns="" id="{00000000-0008-0000-0000-00006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09" name="Check Box 108" hidden="1">
          <a:extLst>
            <a:ext uri="{63B3BB69-23CF-44E3-9099-C40C66FF867C}">
              <a14:compatExt xmlns:a14="http://schemas.microsoft.com/office/drawing/2010/main" spid="_x0000_s2156"/>
            </a:ext>
            <a:ext uri="{FF2B5EF4-FFF2-40B4-BE49-F238E27FC236}">
              <a16:creationId xmlns:a16="http://schemas.microsoft.com/office/drawing/2014/main" xmlns="" id="{00000000-0008-0000-0000-00006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10" name="Check Box 109" hidden="1">
          <a:extLst>
            <a:ext uri="{63B3BB69-23CF-44E3-9099-C40C66FF867C}">
              <a14:compatExt xmlns:a14="http://schemas.microsoft.com/office/drawing/2010/main" spid="_x0000_s2157"/>
            </a:ext>
            <a:ext uri="{FF2B5EF4-FFF2-40B4-BE49-F238E27FC236}">
              <a16:creationId xmlns:a16="http://schemas.microsoft.com/office/drawing/2014/main" xmlns="" id="{00000000-0008-0000-0000-00006E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11" name="Check Box 110" hidden="1">
          <a:extLst>
            <a:ext uri="{63B3BB69-23CF-44E3-9099-C40C66FF867C}">
              <a14:compatExt xmlns:a14="http://schemas.microsoft.com/office/drawing/2010/main" spid="_x0000_s2158"/>
            </a:ext>
            <a:ext uri="{FF2B5EF4-FFF2-40B4-BE49-F238E27FC236}">
              <a16:creationId xmlns:a16="http://schemas.microsoft.com/office/drawing/2014/main" xmlns="" id="{00000000-0008-0000-0000-00006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12" name="Check Box 111" hidden="1">
          <a:extLst>
            <a:ext uri="{63B3BB69-23CF-44E3-9099-C40C66FF867C}">
              <a14:compatExt xmlns:a14="http://schemas.microsoft.com/office/drawing/2010/main" spid="_x0000_s2159"/>
            </a:ext>
            <a:ext uri="{FF2B5EF4-FFF2-40B4-BE49-F238E27FC236}">
              <a16:creationId xmlns:a16="http://schemas.microsoft.com/office/drawing/2014/main" xmlns="" id="{00000000-0008-0000-0000-000070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0</xdr:rowOff>
    </xdr:from>
    <xdr:to>
      <xdr:col>88</xdr:col>
      <xdr:colOff>697864</xdr:colOff>
      <xdr:row>5</xdr:row>
      <xdr:rowOff>48895</xdr:rowOff>
    </xdr:to>
    <xdr:sp macro="" textlink="">
      <xdr:nvSpPr>
        <xdr:cNvPr id="113" name="Check Box 112" hidden="1">
          <a:extLst>
            <a:ext uri="{63B3BB69-23CF-44E3-9099-C40C66FF867C}">
              <a14:compatExt xmlns:a14="http://schemas.microsoft.com/office/drawing/2010/main" spid="_x0000_s2160"/>
            </a:ext>
            <a:ext uri="{FF2B5EF4-FFF2-40B4-BE49-F238E27FC236}">
              <a16:creationId xmlns:a16="http://schemas.microsoft.com/office/drawing/2014/main" xmlns="" id="{00000000-0008-0000-0000-000071000000}"/>
            </a:ext>
          </a:extLst>
        </xdr:cNvPr>
        <xdr:cNvSpPr/>
      </xdr:nvSpPr>
      <xdr:spPr>
        <a:xfrm>
          <a:off x="84289265" y="1276350"/>
          <a:ext cx="1724024" cy="22987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14" name="Check Box 113" hidden="1">
          <a:extLst>
            <a:ext uri="{63B3BB69-23CF-44E3-9099-C40C66FF867C}">
              <a14:compatExt xmlns:a14="http://schemas.microsoft.com/office/drawing/2010/main" spid="_x0000_s2161"/>
            </a:ext>
            <a:ext uri="{FF2B5EF4-FFF2-40B4-BE49-F238E27FC236}">
              <a16:creationId xmlns:a16="http://schemas.microsoft.com/office/drawing/2014/main" xmlns="" id="{00000000-0008-0000-0000-000072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15" name="Check Box 114" hidden="1">
          <a:extLst>
            <a:ext uri="{63B3BB69-23CF-44E3-9099-C40C66FF867C}">
              <a14:compatExt xmlns:a14="http://schemas.microsoft.com/office/drawing/2010/main" spid="_x0000_s2162"/>
            </a:ext>
            <a:ext uri="{FF2B5EF4-FFF2-40B4-BE49-F238E27FC236}">
              <a16:creationId xmlns:a16="http://schemas.microsoft.com/office/drawing/2014/main" xmlns="" id="{00000000-0008-0000-0000-000073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16" name="Check Box 115" hidden="1">
          <a:extLst>
            <a:ext uri="{63B3BB69-23CF-44E3-9099-C40C66FF867C}">
              <a14:compatExt xmlns:a14="http://schemas.microsoft.com/office/drawing/2010/main" spid="_x0000_s2163"/>
            </a:ext>
            <a:ext uri="{FF2B5EF4-FFF2-40B4-BE49-F238E27FC236}">
              <a16:creationId xmlns:a16="http://schemas.microsoft.com/office/drawing/2014/main" xmlns="" id="{00000000-0008-0000-0000-000074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17" name="Check Box 116" hidden="1">
          <a:extLst>
            <a:ext uri="{63B3BB69-23CF-44E3-9099-C40C66FF867C}">
              <a14:compatExt xmlns:a14="http://schemas.microsoft.com/office/drawing/2010/main" spid="_x0000_s2164"/>
            </a:ext>
            <a:ext uri="{FF2B5EF4-FFF2-40B4-BE49-F238E27FC236}">
              <a16:creationId xmlns:a16="http://schemas.microsoft.com/office/drawing/2014/main" xmlns="" id="{00000000-0008-0000-0000-000075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18" name="Check Box 117" hidden="1">
          <a:extLst>
            <a:ext uri="{63B3BB69-23CF-44E3-9099-C40C66FF867C}">
              <a14:compatExt xmlns:a14="http://schemas.microsoft.com/office/drawing/2010/main" spid="_x0000_s2165"/>
            </a:ext>
            <a:ext uri="{FF2B5EF4-FFF2-40B4-BE49-F238E27FC236}">
              <a16:creationId xmlns:a16="http://schemas.microsoft.com/office/drawing/2014/main" xmlns="" id="{00000000-0008-0000-0000-000076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19" name="Check Box 118" hidden="1">
          <a:extLst>
            <a:ext uri="{63B3BB69-23CF-44E3-9099-C40C66FF867C}">
              <a14:compatExt xmlns:a14="http://schemas.microsoft.com/office/drawing/2010/main" spid="_x0000_s2166"/>
            </a:ext>
            <a:ext uri="{FF2B5EF4-FFF2-40B4-BE49-F238E27FC236}">
              <a16:creationId xmlns:a16="http://schemas.microsoft.com/office/drawing/2014/main" xmlns="" id="{00000000-0008-0000-0000-00007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20" name="Check Box 119" hidden="1">
          <a:extLst>
            <a:ext uri="{63B3BB69-23CF-44E3-9099-C40C66FF867C}">
              <a14:compatExt xmlns:a14="http://schemas.microsoft.com/office/drawing/2010/main" spid="_x0000_s2167"/>
            </a:ext>
            <a:ext uri="{FF2B5EF4-FFF2-40B4-BE49-F238E27FC236}">
              <a16:creationId xmlns:a16="http://schemas.microsoft.com/office/drawing/2014/main" xmlns="" id="{00000000-0008-0000-0000-00007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21" name="Check Box 120" hidden="1">
          <a:extLst>
            <a:ext uri="{63B3BB69-23CF-44E3-9099-C40C66FF867C}">
              <a14:compatExt xmlns:a14="http://schemas.microsoft.com/office/drawing/2010/main" spid="_x0000_s2168"/>
            </a:ext>
            <a:ext uri="{FF2B5EF4-FFF2-40B4-BE49-F238E27FC236}">
              <a16:creationId xmlns:a16="http://schemas.microsoft.com/office/drawing/2014/main" xmlns="" id="{00000000-0008-0000-0000-00007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22" name="Check Box 121" hidden="1">
          <a:extLst>
            <a:ext uri="{63B3BB69-23CF-44E3-9099-C40C66FF867C}">
              <a14:compatExt xmlns:a14="http://schemas.microsoft.com/office/drawing/2010/main" spid="_x0000_s2169"/>
            </a:ext>
            <a:ext uri="{FF2B5EF4-FFF2-40B4-BE49-F238E27FC236}">
              <a16:creationId xmlns:a16="http://schemas.microsoft.com/office/drawing/2014/main" xmlns="" id="{00000000-0008-0000-0000-00007A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0</xdr:rowOff>
    </xdr:from>
    <xdr:to>
      <xdr:col>88</xdr:col>
      <xdr:colOff>697864</xdr:colOff>
      <xdr:row>5</xdr:row>
      <xdr:rowOff>48895</xdr:rowOff>
    </xdr:to>
    <xdr:sp macro="" textlink="">
      <xdr:nvSpPr>
        <xdr:cNvPr id="123" name="Check Box 122" hidden="1">
          <a:extLst>
            <a:ext uri="{63B3BB69-23CF-44E3-9099-C40C66FF867C}">
              <a14:compatExt xmlns:a14="http://schemas.microsoft.com/office/drawing/2010/main" spid="_x0000_s2170"/>
            </a:ext>
            <a:ext uri="{FF2B5EF4-FFF2-40B4-BE49-F238E27FC236}">
              <a16:creationId xmlns:a16="http://schemas.microsoft.com/office/drawing/2014/main" xmlns="" id="{00000000-0008-0000-0000-00007B000000}"/>
            </a:ext>
          </a:extLst>
        </xdr:cNvPr>
        <xdr:cNvSpPr/>
      </xdr:nvSpPr>
      <xdr:spPr>
        <a:xfrm>
          <a:off x="84289265" y="1276350"/>
          <a:ext cx="1724024" cy="22987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24" name="Check Box 123" hidden="1">
          <a:extLst>
            <a:ext uri="{63B3BB69-23CF-44E3-9099-C40C66FF867C}">
              <a14:compatExt xmlns:a14="http://schemas.microsoft.com/office/drawing/2010/main" spid="_x0000_s2171"/>
            </a:ext>
            <a:ext uri="{FF2B5EF4-FFF2-40B4-BE49-F238E27FC236}">
              <a16:creationId xmlns:a16="http://schemas.microsoft.com/office/drawing/2014/main" xmlns="" id="{00000000-0008-0000-0000-00007C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25" name="Check Box 124" hidden="1">
          <a:extLst>
            <a:ext uri="{63B3BB69-23CF-44E3-9099-C40C66FF867C}">
              <a14:compatExt xmlns:a14="http://schemas.microsoft.com/office/drawing/2010/main" spid="_x0000_s2172"/>
            </a:ext>
            <a:ext uri="{FF2B5EF4-FFF2-40B4-BE49-F238E27FC236}">
              <a16:creationId xmlns:a16="http://schemas.microsoft.com/office/drawing/2014/main" xmlns="" id="{00000000-0008-0000-0000-00007D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26" name="Check Box 125" hidden="1">
          <a:extLst>
            <a:ext uri="{63B3BB69-23CF-44E3-9099-C40C66FF867C}">
              <a14:compatExt xmlns:a14="http://schemas.microsoft.com/office/drawing/2010/main" spid="_x0000_s2173"/>
            </a:ext>
            <a:ext uri="{FF2B5EF4-FFF2-40B4-BE49-F238E27FC236}">
              <a16:creationId xmlns:a16="http://schemas.microsoft.com/office/drawing/2014/main" xmlns="" id="{00000000-0008-0000-0000-00007E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27" name="Check Box 126" hidden="1">
          <a:extLst>
            <a:ext uri="{63B3BB69-23CF-44E3-9099-C40C66FF867C}">
              <a14:compatExt xmlns:a14="http://schemas.microsoft.com/office/drawing/2010/main" spid="_x0000_s2174"/>
            </a:ext>
            <a:ext uri="{FF2B5EF4-FFF2-40B4-BE49-F238E27FC236}">
              <a16:creationId xmlns:a16="http://schemas.microsoft.com/office/drawing/2014/main" xmlns="" id="{00000000-0008-0000-0000-00007F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28" name="Check Box 127" hidden="1">
          <a:extLst>
            <a:ext uri="{63B3BB69-23CF-44E3-9099-C40C66FF867C}">
              <a14:compatExt xmlns:a14="http://schemas.microsoft.com/office/drawing/2010/main" spid="_x0000_s2175"/>
            </a:ext>
            <a:ext uri="{FF2B5EF4-FFF2-40B4-BE49-F238E27FC236}">
              <a16:creationId xmlns:a16="http://schemas.microsoft.com/office/drawing/2014/main" xmlns="" id="{00000000-0008-0000-0000-000080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29" name="Check Box 128" hidden="1">
          <a:extLst>
            <a:ext uri="{63B3BB69-23CF-44E3-9099-C40C66FF867C}">
              <a14:compatExt xmlns:a14="http://schemas.microsoft.com/office/drawing/2010/main" spid="_x0000_s2176"/>
            </a:ext>
            <a:ext uri="{FF2B5EF4-FFF2-40B4-BE49-F238E27FC236}">
              <a16:creationId xmlns:a16="http://schemas.microsoft.com/office/drawing/2014/main" xmlns="" id="{00000000-0008-0000-0000-00008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30" name="Check Box 129" hidden="1">
          <a:extLst>
            <a:ext uri="{63B3BB69-23CF-44E3-9099-C40C66FF867C}">
              <a14:compatExt xmlns:a14="http://schemas.microsoft.com/office/drawing/2010/main" spid="_x0000_s2177"/>
            </a:ext>
            <a:ext uri="{FF2B5EF4-FFF2-40B4-BE49-F238E27FC236}">
              <a16:creationId xmlns:a16="http://schemas.microsoft.com/office/drawing/2014/main" xmlns="" id="{00000000-0008-0000-0000-00008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31" name="Check Box 130" hidden="1">
          <a:extLst>
            <a:ext uri="{63B3BB69-23CF-44E3-9099-C40C66FF867C}">
              <a14:compatExt xmlns:a14="http://schemas.microsoft.com/office/drawing/2010/main" spid="_x0000_s2178"/>
            </a:ext>
            <a:ext uri="{FF2B5EF4-FFF2-40B4-BE49-F238E27FC236}">
              <a16:creationId xmlns:a16="http://schemas.microsoft.com/office/drawing/2014/main" xmlns="" id="{00000000-0008-0000-0000-000083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32" name="Check Box 131" hidden="1">
          <a:extLst>
            <a:ext uri="{63B3BB69-23CF-44E3-9099-C40C66FF867C}">
              <a14:compatExt xmlns:a14="http://schemas.microsoft.com/office/drawing/2010/main" spid="_x0000_s2179"/>
            </a:ext>
            <a:ext uri="{FF2B5EF4-FFF2-40B4-BE49-F238E27FC236}">
              <a16:creationId xmlns:a16="http://schemas.microsoft.com/office/drawing/2014/main" xmlns="" id="{00000000-0008-0000-0000-00008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33" name="Check Box 132" hidden="1">
          <a:extLst>
            <a:ext uri="{63B3BB69-23CF-44E3-9099-C40C66FF867C}">
              <a14:compatExt xmlns:a14="http://schemas.microsoft.com/office/drawing/2010/main" spid="_x0000_s2180"/>
            </a:ext>
            <a:ext uri="{FF2B5EF4-FFF2-40B4-BE49-F238E27FC236}">
              <a16:creationId xmlns:a16="http://schemas.microsoft.com/office/drawing/2014/main" xmlns="" id="{00000000-0008-0000-0000-000085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0</xdr:rowOff>
    </xdr:from>
    <xdr:to>
      <xdr:col>88</xdr:col>
      <xdr:colOff>697864</xdr:colOff>
      <xdr:row>4</xdr:row>
      <xdr:rowOff>48895</xdr:rowOff>
    </xdr:to>
    <xdr:sp macro="" textlink="">
      <xdr:nvSpPr>
        <xdr:cNvPr id="134" name="Check Box 133" hidden="1">
          <a:extLst>
            <a:ext uri="{63B3BB69-23CF-44E3-9099-C40C66FF867C}">
              <a14:compatExt xmlns:a14="http://schemas.microsoft.com/office/drawing/2010/main" spid="_x0000_s2181"/>
            </a:ext>
            <a:ext uri="{FF2B5EF4-FFF2-40B4-BE49-F238E27FC236}">
              <a16:creationId xmlns:a16="http://schemas.microsoft.com/office/drawing/2014/main" xmlns="" id="{00000000-0008-0000-0000-000086000000}"/>
            </a:ext>
          </a:extLst>
        </xdr:cNvPr>
        <xdr:cNvSpPr/>
      </xdr:nvSpPr>
      <xdr:spPr>
        <a:xfrm>
          <a:off x="84289265" y="10858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35" name="Check Box 134" hidden="1">
          <a:extLst>
            <a:ext uri="{63B3BB69-23CF-44E3-9099-C40C66FF867C}">
              <a14:compatExt xmlns:a14="http://schemas.microsoft.com/office/drawing/2010/main" spid="_x0000_s2182"/>
            </a:ext>
            <a:ext uri="{FF2B5EF4-FFF2-40B4-BE49-F238E27FC236}">
              <a16:creationId xmlns:a16="http://schemas.microsoft.com/office/drawing/2014/main" xmlns="" id="{00000000-0008-0000-0000-000087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36" name="Check Box 135" hidden="1">
          <a:extLst>
            <a:ext uri="{63B3BB69-23CF-44E3-9099-C40C66FF867C}">
              <a14:compatExt xmlns:a14="http://schemas.microsoft.com/office/drawing/2010/main" spid="_x0000_s2183"/>
            </a:ext>
            <a:ext uri="{FF2B5EF4-FFF2-40B4-BE49-F238E27FC236}">
              <a16:creationId xmlns:a16="http://schemas.microsoft.com/office/drawing/2014/main" xmlns="" id="{00000000-0008-0000-0000-000088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37" name="Check Box 136" hidden="1">
          <a:extLst>
            <a:ext uri="{63B3BB69-23CF-44E3-9099-C40C66FF867C}">
              <a14:compatExt xmlns:a14="http://schemas.microsoft.com/office/drawing/2010/main" spid="_x0000_s2184"/>
            </a:ext>
            <a:ext uri="{FF2B5EF4-FFF2-40B4-BE49-F238E27FC236}">
              <a16:creationId xmlns:a16="http://schemas.microsoft.com/office/drawing/2014/main" xmlns="" id="{00000000-0008-0000-0000-000089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38" name="Check Box 137" hidden="1">
          <a:extLst>
            <a:ext uri="{63B3BB69-23CF-44E3-9099-C40C66FF867C}">
              <a14:compatExt xmlns:a14="http://schemas.microsoft.com/office/drawing/2010/main" spid="_x0000_s2185"/>
            </a:ext>
            <a:ext uri="{FF2B5EF4-FFF2-40B4-BE49-F238E27FC236}">
              <a16:creationId xmlns:a16="http://schemas.microsoft.com/office/drawing/2014/main" xmlns="" id="{00000000-0008-0000-0000-00008A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39" name="Check Box 138" hidden="1">
          <a:extLst>
            <a:ext uri="{63B3BB69-23CF-44E3-9099-C40C66FF867C}">
              <a14:compatExt xmlns:a14="http://schemas.microsoft.com/office/drawing/2010/main" spid="_x0000_s2186"/>
            </a:ext>
            <a:ext uri="{FF2B5EF4-FFF2-40B4-BE49-F238E27FC236}">
              <a16:creationId xmlns:a16="http://schemas.microsoft.com/office/drawing/2014/main" xmlns="" id="{00000000-0008-0000-0000-00008B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40" name="Check Box 139" hidden="1">
          <a:extLst>
            <a:ext uri="{63B3BB69-23CF-44E3-9099-C40C66FF867C}">
              <a14:compatExt xmlns:a14="http://schemas.microsoft.com/office/drawing/2010/main" spid="_x0000_s2187"/>
            </a:ext>
            <a:ext uri="{FF2B5EF4-FFF2-40B4-BE49-F238E27FC236}">
              <a16:creationId xmlns:a16="http://schemas.microsoft.com/office/drawing/2014/main" xmlns="" id="{00000000-0008-0000-0000-00008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41" name="Check Box 140" hidden="1">
          <a:extLst>
            <a:ext uri="{63B3BB69-23CF-44E3-9099-C40C66FF867C}">
              <a14:compatExt xmlns:a14="http://schemas.microsoft.com/office/drawing/2010/main" spid="_x0000_s2188"/>
            </a:ext>
            <a:ext uri="{FF2B5EF4-FFF2-40B4-BE49-F238E27FC236}">
              <a16:creationId xmlns:a16="http://schemas.microsoft.com/office/drawing/2014/main" xmlns="" id="{00000000-0008-0000-0000-00008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42" name="Check Box 141" hidden="1">
          <a:extLst>
            <a:ext uri="{63B3BB69-23CF-44E3-9099-C40C66FF867C}">
              <a14:compatExt xmlns:a14="http://schemas.microsoft.com/office/drawing/2010/main" spid="_x0000_s2189"/>
            </a:ext>
            <a:ext uri="{FF2B5EF4-FFF2-40B4-BE49-F238E27FC236}">
              <a16:creationId xmlns:a16="http://schemas.microsoft.com/office/drawing/2014/main" xmlns="" id="{00000000-0008-0000-0000-00008E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43" name="Check Box 142" hidden="1">
          <a:extLst>
            <a:ext uri="{63B3BB69-23CF-44E3-9099-C40C66FF867C}">
              <a14:compatExt xmlns:a14="http://schemas.microsoft.com/office/drawing/2010/main" spid="_x0000_s2190"/>
            </a:ext>
            <a:ext uri="{FF2B5EF4-FFF2-40B4-BE49-F238E27FC236}">
              <a16:creationId xmlns:a16="http://schemas.microsoft.com/office/drawing/2014/main" xmlns="" id="{00000000-0008-0000-0000-00008F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0</xdr:rowOff>
    </xdr:from>
    <xdr:to>
      <xdr:col>88</xdr:col>
      <xdr:colOff>697864</xdr:colOff>
      <xdr:row>4</xdr:row>
      <xdr:rowOff>48895</xdr:rowOff>
    </xdr:to>
    <xdr:sp macro="" textlink="">
      <xdr:nvSpPr>
        <xdr:cNvPr id="144" name="Check Box 143" hidden="1">
          <a:extLst>
            <a:ext uri="{63B3BB69-23CF-44E3-9099-C40C66FF867C}">
              <a14:compatExt xmlns:a14="http://schemas.microsoft.com/office/drawing/2010/main" spid="_x0000_s2191"/>
            </a:ext>
            <a:ext uri="{FF2B5EF4-FFF2-40B4-BE49-F238E27FC236}">
              <a16:creationId xmlns:a16="http://schemas.microsoft.com/office/drawing/2014/main" xmlns="" id="{00000000-0008-0000-0000-000090000000}"/>
            </a:ext>
          </a:extLst>
        </xdr:cNvPr>
        <xdr:cNvSpPr/>
      </xdr:nvSpPr>
      <xdr:spPr>
        <a:xfrm>
          <a:off x="84289265" y="10858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45" name="Check Box 144" hidden="1">
          <a:extLst>
            <a:ext uri="{63B3BB69-23CF-44E3-9099-C40C66FF867C}">
              <a14:compatExt xmlns:a14="http://schemas.microsoft.com/office/drawing/2010/main" spid="_x0000_s2192"/>
            </a:ext>
            <a:ext uri="{FF2B5EF4-FFF2-40B4-BE49-F238E27FC236}">
              <a16:creationId xmlns:a16="http://schemas.microsoft.com/office/drawing/2014/main" xmlns="" id="{00000000-0008-0000-0000-000091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46" name="Check Box 145" hidden="1">
          <a:extLst>
            <a:ext uri="{63B3BB69-23CF-44E3-9099-C40C66FF867C}">
              <a14:compatExt xmlns:a14="http://schemas.microsoft.com/office/drawing/2010/main" spid="_x0000_s2193"/>
            </a:ext>
            <a:ext uri="{FF2B5EF4-FFF2-40B4-BE49-F238E27FC236}">
              <a16:creationId xmlns:a16="http://schemas.microsoft.com/office/drawing/2014/main" xmlns="" id="{00000000-0008-0000-0000-000092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47" name="Check Box 146" hidden="1">
          <a:extLst>
            <a:ext uri="{63B3BB69-23CF-44E3-9099-C40C66FF867C}">
              <a14:compatExt xmlns:a14="http://schemas.microsoft.com/office/drawing/2010/main" spid="_x0000_s2194"/>
            </a:ext>
            <a:ext uri="{FF2B5EF4-FFF2-40B4-BE49-F238E27FC236}">
              <a16:creationId xmlns:a16="http://schemas.microsoft.com/office/drawing/2014/main" xmlns="" id="{00000000-0008-0000-0000-000093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48" name="Check Box 147" hidden="1">
          <a:extLst>
            <a:ext uri="{63B3BB69-23CF-44E3-9099-C40C66FF867C}">
              <a14:compatExt xmlns:a14="http://schemas.microsoft.com/office/drawing/2010/main" spid="_x0000_s2195"/>
            </a:ext>
            <a:ext uri="{FF2B5EF4-FFF2-40B4-BE49-F238E27FC236}">
              <a16:creationId xmlns:a16="http://schemas.microsoft.com/office/drawing/2014/main" xmlns="" id="{00000000-0008-0000-0000-000094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49" name="Check Box 148" hidden="1">
          <a:extLst>
            <a:ext uri="{63B3BB69-23CF-44E3-9099-C40C66FF867C}">
              <a14:compatExt xmlns:a14="http://schemas.microsoft.com/office/drawing/2010/main" spid="_x0000_s2196"/>
            </a:ext>
            <a:ext uri="{FF2B5EF4-FFF2-40B4-BE49-F238E27FC236}">
              <a16:creationId xmlns:a16="http://schemas.microsoft.com/office/drawing/2014/main" xmlns="" id="{00000000-0008-0000-0000-000095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50" name="Check Box 149" hidden="1">
          <a:extLst>
            <a:ext uri="{63B3BB69-23CF-44E3-9099-C40C66FF867C}">
              <a14:compatExt xmlns:a14="http://schemas.microsoft.com/office/drawing/2010/main" spid="_x0000_s2197"/>
            </a:ext>
            <a:ext uri="{FF2B5EF4-FFF2-40B4-BE49-F238E27FC236}">
              <a16:creationId xmlns:a16="http://schemas.microsoft.com/office/drawing/2014/main" xmlns="" id="{00000000-0008-0000-0000-000096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51" name="Check Box 150" hidden="1">
          <a:extLst>
            <a:ext uri="{63B3BB69-23CF-44E3-9099-C40C66FF867C}">
              <a14:compatExt xmlns:a14="http://schemas.microsoft.com/office/drawing/2010/main" spid="_x0000_s2198"/>
            </a:ext>
            <a:ext uri="{FF2B5EF4-FFF2-40B4-BE49-F238E27FC236}">
              <a16:creationId xmlns:a16="http://schemas.microsoft.com/office/drawing/2014/main" xmlns="" id="{00000000-0008-0000-0000-00009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52" name="Check Box 151" hidden="1">
          <a:extLst>
            <a:ext uri="{63B3BB69-23CF-44E3-9099-C40C66FF867C}">
              <a14:compatExt xmlns:a14="http://schemas.microsoft.com/office/drawing/2010/main" spid="_x0000_s2199"/>
            </a:ext>
            <a:ext uri="{FF2B5EF4-FFF2-40B4-BE49-F238E27FC236}">
              <a16:creationId xmlns:a16="http://schemas.microsoft.com/office/drawing/2014/main" xmlns="" id="{00000000-0008-0000-0000-000098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53" name="Check Box 152" hidden="1">
          <a:extLst>
            <a:ext uri="{63B3BB69-23CF-44E3-9099-C40C66FF867C}">
              <a14:compatExt xmlns:a14="http://schemas.microsoft.com/office/drawing/2010/main" spid="_x0000_s2200"/>
            </a:ext>
            <a:ext uri="{FF2B5EF4-FFF2-40B4-BE49-F238E27FC236}">
              <a16:creationId xmlns:a16="http://schemas.microsoft.com/office/drawing/2014/main" xmlns="" id="{00000000-0008-0000-0000-000099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54" name="Check Box 153" hidden="1">
          <a:extLst>
            <a:ext uri="{63B3BB69-23CF-44E3-9099-C40C66FF867C}">
              <a14:compatExt xmlns:a14="http://schemas.microsoft.com/office/drawing/2010/main" spid="_x0000_s2201"/>
            </a:ext>
            <a:ext uri="{FF2B5EF4-FFF2-40B4-BE49-F238E27FC236}">
              <a16:creationId xmlns:a16="http://schemas.microsoft.com/office/drawing/2014/main" xmlns="" id="{00000000-0008-0000-0000-00009A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0</xdr:rowOff>
    </xdr:from>
    <xdr:to>
      <xdr:col>88</xdr:col>
      <xdr:colOff>697864</xdr:colOff>
      <xdr:row>5</xdr:row>
      <xdr:rowOff>217804</xdr:rowOff>
    </xdr:to>
    <xdr:sp macro="" textlink="">
      <xdr:nvSpPr>
        <xdr:cNvPr id="155" name="Check Box 154" hidden="1">
          <a:extLst>
            <a:ext uri="{63B3BB69-23CF-44E3-9099-C40C66FF867C}">
              <a14:compatExt xmlns:a14="http://schemas.microsoft.com/office/drawing/2010/main" spid="_x0000_s2202"/>
            </a:ext>
            <a:ext uri="{FF2B5EF4-FFF2-40B4-BE49-F238E27FC236}">
              <a16:creationId xmlns:a16="http://schemas.microsoft.com/office/drawing/2014/main" xmlns="" id="{00000000-0008-0000-0000-00009B000000}"/>
            </a:ext>
          </a:extLst>
        </xdr:cNvPr>
        <xdr:cNvSpPr/>
      </xdr:nvSpPr>
      <xdr:spPr>
        <a:xfrm>
          <a:off x="84289265" y="371475"/>
          <a:ext cx="1724024" cy="13036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156" name="Check Box 155" hidden="1">
          <a:extLst>
            <a:ext uri="{63B3BB69-23CF-44E3-9099-C40C66FF867C}">
              <a14:compatExt xmlns:a14="http://schemas.microsoft.com/office/drawing/2010/main" spid="_x0000_s2203"/>
            </a:ext>
            <a:ext uri="{FF2B5EF4-FFF2-40B4-BE49-F238E27FC236}">
              <a16:creationId xmlns:a16="http://schemas.microsoft.com/office/drawing/2014/main" xmlns="" id="{00000000-0008-0000-0000-00009C00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57" name="Check Box 156" hidden="1">
          <a:extLst>
            <a:ext uri="{63B3BB69-23CF-44E3-9099-C40C66FF867C}">
              <a14:compatExt xmlns:a14="http://schemas.microsoft.com/office/drawing/2010/main" spid="_x0000_s2204"/>
            </a:ext>
            <a:ext uri="{FF2B5EF4-FFF2-40B4-BE49-F238E27FC236}">
              <a16:creationId xmlns:a16="http://schemas.microsoft.com/office/drawing/2014/main" xmlns="" id="{00000000-0008-0000-0000-00009D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58" name="Check Box 157" hidden="1">
          <a:extLst>
            <a:ext uri="{63B3BB69-23CF-44E3-9099-C40C66FF867C}">
              <a14:compatExt xmlns:a14="http://schemas.microsoft.com/office/drawing/2010/main" spid="_x0000_s2205"/>
            </a:ext>
            <a:ext uri="{FF2B5EF4-FFF2-40B4-BE49-F238E27FC236}">
              <a16:creationId xmlns:a16="http://schemas.microsoft.com/office/drawing/2014/main" xmlns="" id="{00000000-0008-0000-0000-00009E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59" name="Check Box 158" hidden="1">
          <a:extLst>
            <a:ext uri="{63B3BB69-23CF-44E3-9099-C40C66FF867C}">
              <a14:compatExt xmlns:a14="http://schemas.microsoft.com/office/drawing/2010/main" spid="_x0000_s2206"/>
            </a:ext>
            <a:ext uri="{FF2B5EF4-FFF2-40B4-BE49-F238E27FC236}">
              <a16:creationId xmlns:a16="http://schemas.microsoft.com/office/drawing/2014/main" xmlns="" id="{00000000-0008-0000-0000-00009F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60" name="Check Box 159" hidden="1">
          <a:extLst>
            <a:ext uri="{63B3BB69-23CF-44E3-9099-C40C66FF867C}">
              <a14:compatExt xmlns:a14="http://schemas.microsoft.com/office/drawing/2010/main" spid="_x0000_s2207"/>
            </a:ext>
            <a:ext uri="{FF2B5EF4-FFF2-40B4-BE49-F238E27FC236}">
              <a16:creationId xmlns:a16="http://schemas.microsoft.com/office/drawing/2014/main" xmlns="" id="{00000000-0008-0000-0000-0000A0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61" name="Check Box 160" hidden="1">
          <a:extLst>
            <a:ext uri="{63B3BB69-23CF-44E3-9099-C40C66FF867C}">
              <a14:compatExt xmlns:a14="http://schemas.microsoft.com/office/drawing/2010/main" spid="_x0000_s2208"/>
            </a:ext>
            <a:ext uri="{FF2B5EF4-FFF2-40B4-BE49-F238E27FC236}">
              <a16:creationId xmlns:a16="http://schemas.microsoft.com/office/drawing/2014/main" xmlns="" id="{00000000-0008-0000-0000-0000A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62" name="Check Box 161" hidden="1">
          <a:extLst>
            <a:ext uri="{63B3BB69-23CF-44E3-9099-C40C66FF867C}">
              <a14:compatExt xmlns:a14="http://schemas.microsoft.com/office/drawing/2010/main" spid="_x0000_s2209"/>
            </a:ext>
            <a:ext uri="{FF2B5EF4-FFF2-40B4-BE49-F238E27FC236}">
              <a16:creationId xmlns:a16="http://schemas.microsoft.com/office/drawing/2014/main" xmlns="" id="{00000000-0008-0000-0000-0000A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63" name="Check Box 162" hidden="1">
          <a:extLst>
            <a:ext uri="{63B3BB69-23CF-44E3-9099-C40C66FF867C}">
              <a14:compatExt xmlns:a14="http://schemas.microsoft.com/office/drawing/2010/main" spid="_x0000_s2210"/>
            </a:ext>
            <a:ext uri="{FF2B5EF4-FFF2-40B4-BE49-F238E27FC236}">
              <a16:creationId xmlns:a16="http://schemas.microsoft.com/office/drawing/2014/main" xmlns="" id="{00000000-0008-0000-0000-0000A3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64" name="Check Box 163" hidden="1">
          <a:extLst>
            <a:ext uri="{63B3BB69-23CF-44E3-9099-C40C66FF867C}">
              <a14:compatExt xmlns:a14="http://schemas.microsoft.com/office/drawing/2010/main" spid="_x0000_s2211"/>
            </a:ext>
            <a:ext uri="{FF2B5EF4-FFF2-40B4-BE49-F238E27FC236}">
              <a16:creationId xmlns:a16="http://schemas.microsoft.com/office/drawing/2014/main" xmlns="" id="{00000000-0008-0000-0000-0000A4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0</xdr:rowOff>
    </xdr:from>
    <xdr:to>
      <xdr:col>88</xdr:col>
      <xdr:colOff>697864</xdr:colOff>
      <xdr:row>5</xdr:row>
      <xdr:rowOff>217804</xdr:rowOff>
    </xdr:to>
    <xdr:sp macro="" textlink="">
      <xdr:nvSpPr>
        <xdr:cNvPr id="165" name="Check Box 164" hidden="1">
          <a:extLst>
            <a:ext uri="{63B3BB69-23CF-44E3-9099-C40C66FF867C}">
              <a14:compatExt xmlns:a14="http://schemas.microsoft.com/office/drawing/2010/main" spid="_x0000_s2212"/>
            </a:ext>
            <a:ext uri="{FF2B5EF4-FFF2-40B4-BE49-F238E27FC236}">
              <a16:creationId xmlns:a16="http://schemas.microsoft.com/office/drawing/2014/main" xmlns="" id="{00000000-0008-0000-0000-0000A5000000}"/>
            </a:ext>
          </a:extLst>
        </xdr:cNvPr>
        <xdr:cNvSpPr/>
      </xdr:nvSpPr>
      <xdr:spPr>
        <a:xfrm>
          <a:off x="84289265" y="371475"/>
          <a:ext cx="1724024" cy="13036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166" name="Check Box 165" hidden="1">
          <a:extLst>
            <a:ext uri="{63B3BB69-23CF-44E3-9099-C40C66FF867C}">
              <a14:compatExt xmlns:a14="http://schemas.microsoft.com/office/drawing/2010/main" spid="_x0000_s2213"/>
            </a:ext>
            <a:ext uri="{FF2B5EF4-FFF2-40B4-BE49-F238E27FC236}">
              <a16:creationId xmlns:a16="http://schemas.microsoft.com/office/drawing/2014/main" xmlns="" id="{00000000-0008-0000-0000-0000A600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67" name="Check Box 166" hidden="1">
          <a:extLst>
            <a:ext uri="{63B3BB69-23CF-44E3-9099-C40C66FF867C}">
              <a14:compatExt xmlns:a14="http://schemas.microsoft.com/office/drawing/2010/main" spid="_x0000_s2214"/>
            </a:ext>
            <a:ext uri="{FF2B5EF4-FFF2-40B4-BE49-F238E27FC236}">
              <a16:creationId xmlns:a16="http://schemas.microsoft.com/office/drawing/2014/main" xmlns="" id="{00000000-0008-0000-0000-0000A7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68" name="Check Box 167" hidden="1">
          <a:extLst>
            <a:ext uri="{63B3BB69-23CF-44E3-9099-C40C66FF867C}">
              <a14:compatExt xmlns:a14="http://schemas.microsoft.com/office/drawing/2010/main" spid="_x0000_s2215"/>
            </a:ext>
            <a:ext uri="{FF2B5EF4-FFF2-40B4-BE49-F238E27FC236}">
              <a16:creationId xmlns:a16="http://schemas.microsoft.com/office/drawing/2014/main" xmlns="" id="{00000000-0008-0000-0000-0000A8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69" name="Check Box 168" hidden="1">
          <a:extLst>
            <a:ext uri="{63B3BB69-23CF-44E3-9099-C40C66FF867C}">
              <a14:compatExt xmlns:a14="http://schemas.microsoft.com/office/drawing/2010/main" spid="_x0000_s2216"/>
            </a:ext>
            <a:ext uri="{FF2B5EF4-FFF2-40B4-BE49-F238E27FC236}">
              <a16:creationId xmlns:a16="http://schemas.microsoft.com/office/drawing/2014/main" xmlns="" id="{00000000-0008-0000-0000-0000A9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70" name="Check Box 169" hidden="1">
          <a:extLst>
            <a:ext uri="{63B3BB69-23CF-44E3-9099-C40C66FF867C}">
              <a14:compatExt xmlns:a14="http://schemas.microsoft.com/office/drawing/2010/main" spid="_x0000_s2217"/>
            </a:ext>
            <a:ext uri="{FF2B5EF4-FFF2-40B4-BE49-F238E27FC236}">
              <a16:creationId xmlns:a16="http://schemas.microsoft.com/office/drawing/2014/main" xmlns="" id="{00000000-0008-0000-0000-0000AA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71" name="Check Box 170" hidden="1">
          <a:extLst>
            <a:ext uri="{63B3BB69-23CF-44E3-9099-C40C66FF867C}">
              <a14:compatExt xmlns:a14="http://schemas.microsoft.com/office/drawing/2010/main" spid="_x0000_s2218"/>
            </a:ext>
            <a:ext uri="{FF2B5EF4-FFF2-40B4-BE49-F238E27FC236}">
              <a16:creationId xmlns:a16="http://schemas.microsoft.com/office/drawing/2014/main" xmlns="" id="{00000000-0008-0000-0000-0000AB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72" name="Check Box 171" hidden="1">
          <a:extLst>
            <a:ext uri="{63B3BB69-23CF-44E3-9099-C40C66FF867C}">
              <a14:compatExt xmlns:a14="http://schemas.microsoft.com/office/drawing/2010/main" spid="_x0000_s2219"/>
            </a:ext>
            <a:ext uri="{FF2B5EF4-FFF2-40B4-BE49-F238E27FC236}">
              <a16:creationId xmlns:a16="http://schemas.microsoft.com/office/drawing/2014/main" xmlns="" id="{00000000-0008-0000-0000-0000AC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73" name="Check Box 172" hidden="1">
          <a:extLst>
            <a:ext uri="{63B3BB69-23CF-44E3-9099-C40C66FF867C}">
              <a14:compatExt xmlns:a14="http://schemas.microsoft.com/office/drawing/2010/main" spid="_x0000_s2220"/>
            </a:ext>
            <a:ext uri="{FF2B5EF4-FFF2-40B4-BE49-F238E27FC236}">
              <a16:creationId xmlns:a16="http://schemas.microsoft.com/office/drawing/2014/main" xmlns="" id="{00000000-0008-0000-0000-0000AD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74" name="Check Box 173" hidden="1">
          <a:extLst>
            <a:ext uri="{63B3BB69-23CF-44E3-9099-C40C66FF867C}">
              <a14:compatExt xmlns:a14="http://schemas.microsoft.com/office/drawing/2010/main" spid="_x0000_s2221"/>
            </a:ext>
            <a:ext uri="{FF2B5EF4-FFF2-40B4-BE49-F238E27FC236}">
              <a16:creationId xmlns:a16="http://schemas.microsoft.com/office/drawing/2014/main" xmlns="" id="{00000000-0008-0000-0000-0000AE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75" name="Check Box 174" hidden="1">
          <a:extLst>
            <a:ext uri="{63B3BB69-23CF-44E3-9099-C40C66FF867C}">
              <a14:compatExt xmlns:a14="http://schemas.microsoft.com/office/drawing/2010/main" spid="_x0000_s2222"/>
            </a:ext>
            <a:ext uri="{FF2B5EF4-FFF2-40B4-BE49-F238E27FC236}">
              <a16:creationId xmlns:a16="http://schemas.microsoft.com/office/drawing/2014/main" xmlns="" id="{00000000-0008-0000-0000-0000AF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1</xdr:row>
      <xdr:rowOff>0</xdr:rowOff>
    </xdr:from>
    <xdr:to>
      <xdr:col>88</xdr:col>
      <xdr:colOff>697864</xdr:colOff>
      <xdr:row>2</xdr:row>
      <xdr:rowOff>19312</xdr:rowOff>
    </xdr:to>
    <xdr:sp macro="" textlink="">
      <xdr:nvSpPr>
        <xdr:cNvPr id="176" name="Check Box 175" hidden="1">
          <a:extLst>
            <a:ext uri="{63B3BB69-23CF-44E3-9099-C40C66FF867C}">
              <a14:compatExt xmlns:a14="http://schemas.microsoft.com/office/drawing/2010/main" spid="_x0000_s2223"/>
            </a:ext>
            <a:ext uri="{FF2B5EF4-FFF2-40B4-BE49-F238E27FC236}">
              <a16:creationId xmlns:a16="http://schemas.microsoft.com/office/drawing/2014/main" xmlns="" id="{00000000-0008-0000-0000-0000B0000000}"/>
            </a:ext>
          </a:extLst>
        </xdr:cNvPr>
        <xdr:cNvSpPr/>
      </xdr:nvSpPr>
      <xdr:spPr>
        <a:xfrm>
          <a:off x="84289265" y="180975"/>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1</xdr:row>
      <xdr:rowOff>38100</xdr:rowOff>
    </xdr:from>
    <xdr:to>
      <xdr:col>88</xdr:col>
      <xdr:colOff>697864</xdr:colOff>
      <xdr:row>2</xdr:row>
      <xdr:rowOff>42172</xdr:rowOff>
    </xdr:to>
    <xdr:sp macro="" textlink="">
      <xdr:nvSpPr>
        <xdr:cNvPr id="177" name="Check Box 176" hidden="1">
          <a:extLst>
            <a:ext uri="{63B3BB69-23CF-44E3-9099-C40C66FF867C}">
              <a14:compatExt xmlns:a14="http://schemas.microsoft.com/office/drawing/2010/main" spid="_x0000_s2224"/>
            </a:ext>
            <a:ext uri="{FF2B5EF4-FFF2-40B4-BE49-F238E27FC236}">
              <a16:creationId xmlns:a16="http://schemas.microsoft.com/office/drawing/2014/main" xmlns="" id="{00000000-0008-0000-0000-0000B1000000}"/>
            </a:ext>
          </a:extLst>
        </xdr:cNvPr>
        <xdr:cNvSpPr/>
      </xdr:nvSpPr>
      <xdr:spPr>
        <a:xfrm>
          <a:off x="84289265" y="219075"/>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178" name="Check Box 177" hidden="1">
          <a:extLst>
            <a:ext uri="{63B3BB69-23CF-44E3-9099-C40C66FF867C}">
              <a14:compatExt xmlns:a14="http://schemas.microsoft.com/office/drawing/2010/main" spid="_x0000_s2225"/>
            </a:ext>
            <a:ext uri="{FF2B5EF4-FFF2-40B4-BE49-F238E27FC236}">
              <a16:creationId xmlns:a16="http://schemas.microsoft.com/office/drawing/2014/main" xmlns="" id="{00000000-0008-0000-0000-0000B200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79" name="Check Box 178" hidden="1">
          <a:extLst>
            <a:ext uri="{63B3BB69-23CF-44E3-9099-C40C66FF867C}">
              <a14:compatExt xmlns:a14="http://schemas.microsoft.com/office/drawing/2010/main" spid="_x0000_s2226"/>
            </a:ext>
            <a:ext uri="{FF2B5EF4-FFF2-40B4-BE49-F238E27FC236}">
              <a16:creationId xmlns:a16="http://schemas.microsoft.com/office/drawing/2014/main" xmlns="" id="{00000000-0008-0000-0000-0000B3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80" name="Check Box 179" hidden="1">
          <a:extLst>
            <a:ext uri="{63B3BB69-23CF-44E3-9099-C40C66FF867C}">
              <a14:compatExt xmlns:a14="http://schemas.microsoft.com/office/drawing/2010/main" spid="_x0000_s2227"/>
            </a:ext>
            <a:ext uri="{FF2B5EF4-FFF2-40B4-BE49-F238E27FC236}">
              <a16:creationId xmlns:a16="http://schemas.microsoft.com/office/drawing/2014/main" xmlns="" id="{00000000-0008-0000-0000-0000B4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81" name="Check Box 180" hidden="1">
          <a:extLst>
            <a:ext uri="{63B3BB69-23CF-44E3-9099-C40C66FF867C}">
              <a14:compatExt xmlns:a14="http://schemas.microsoft.com/office/drawing/2010/main" spid="_x0000_s2228"/>
            </a:ext>
            <a:ext uri="{FF2B5EF4-FFF2-40B4-BE49-F238E27FC236}">
              <a16:creationId xmlns:a16="http://schemas.microsoft.com/office/drawing/2014/main" xmlns="" id="{00000000-0008-0000-0000-0000B5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82" name="Check Box 181" hidden="1">
          <a:extLst>
            <a:ext uri="{63B3BB69-23CF-44E3-9099-C40C66FF867C}">
              <a14:compatExt xmlns:a14="http://schemas.microsoft.com/office/drawing/2010/main" spid="_x0000_s2229"/>
            </a:ext>
            <a:ext uri="{FF2B5EF4-FFF2-40B4-BE49-F238E27FC236}">
              <a16:creationId xmlns:a16="http://schemas.microsoft.com/office/drawing/2014/main" xmlns="" id="{00000000-0008-0000-0000-0000B6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83" name="Check Box 182" hidden="1">
          <a:extLst>
            <a:ext uri="{63B3BB69-23CF-44E3-9099-C40C66FF867C}">
              <a14:compatExt xmlns:a14="http://schemas.microsoft.com/office/drawing/2010/main" spid="_x0000_s2230"/>
            </a:ext>
            <a:ext uri="{FF2B5EF4-FFF2-40B4-BE49-F238E27FC236}">
              <a16:creationId xmlns:a16="http://schemas.microsoft.com/office/drawing/2014/main" xmlns="" id="{00000000-0008-0000-0000-0000B7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84" name="Check Box 183" hidden="1">
          <a:extLst>
            <a:ext uri="{63B3BB69-23CF-44E3-9099-C40C66FF867C}">
              <a14:compatExt xmlns:a14="http://schemas.microsoft.com/office/drawing/2010/main" spid="_x0000_s2231"/>
            </a:ext>
            <a:ext uri="{FF2B5EF4-FFF2-40B4-BE49-F238E27FC236}">
              <a16:creationId xmlns:a16="http://schemas.microsoft.com/office/drawing/2014/main" xmlns="" id="{00000000-0008-0000-0000-0000B8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185" name="Check Box 184" hidden="1">
          <a:extLst>
            <a:ext uri="{63B3BB69-23CF-44E3-9099-C40C66FF867C}">
              <a14:compatExt xmlns:a14="http://schemas.microsoft.com/office/drawing/2010/main" spid="_x0000_s2232"/>
            </a:ext>
            <a:ext uri="{FF2B5EF4-FFF2-40B4-BE49-F238E27FC236}">
              <a16:creationId xmlns:a16="http://schemas.microsoft.com/office/drawing/2014/main" xmlns="" id="{00000000-0008-0000-0000-0000B900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1</xdr:row>
      <xdr:rowOff>0</xdr:rowOff>
    </xdr:from>
    <xdr:to>
      <xdr:col>88</xdr:col>
      <xdr:colOff>697864</xdr:colOff>
      <xdr:row>2</xdr:row>
      <xdr:rowOff>19312</xdr:rowOff>
    </xdr:to>
    <xdr:sp macro="" textlink="">
      <xdr:nvSpPr>
        <xdr:cNvPr id="186" name="Check Box 185" hidden="1">
          <a:extLst>
            <a:ext uri="{63B3BB69-23CF-44E3-9099-C40C66FF867C}">
              <a14:compatExt xmlns:a14="http://schemas.microsoft.com/office/drawing/2010/main" spid="_x0000_s2233"/>
            </a:ext>
            <a:ext uri="{FF2B5EF4-FFF2-40B4-BE49-F238E27FC236}">
              <a16:creationId xmlns:a16="http://schemas.microsoft.com/office/drawing/2014/main" xmlns="" id="{00000000-0008-0000-0000-0000BA000000}"/>
            </a:ext>
          </a:extLst>
        </xdr:cNvPr>
        <xdr:cNvSpPr/>
      </xdr:nvSpPr>
      <xdr:spPr>
        <a:xfrm>
          <a:off x="84289265" y="180975"/>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1</xdr:row>
      <xdr:rowOff>38100</xdr:rowOff>
    </xdr:from>
    <xdr:to>
      <xdr:col>88</xdr:col>
      <xdr:colOff>697864</xdr:colOff>
      <xdr:row>2</xdr:row>
      <xdr:rowOff>42172</xdr:rowOff>
    </xdr:to>
    <xdr:sp macro="" textlink="">
      <xdr:nvSpPr>
        <xdr:cNvPr id="187" name="Check Box 186" hidden="1">
          <a:extLst>
            <a:ext uri="{63B3BB69-23CF-44E3-9099-C40C66FF867C}">
              <a14:compatExt xmlns:a14="http://schemas.microsoft.com/office/drawing/2010/main" spid="_x0000_s2234"/>
            </a:ext>
            <a:ext uri="{FF2B5EF4-FFF2-40B4-BE49-F238E27FC236}">
              <a16:creationId xmlns:a16="http://schemas.microsoft.com/office/drawing/2014/main" xmlns="" id="{00000000-0008-0000-0000-0000BB000000}"/>
            </a:ext>
          </a:extLst>
        </xdr:cNvPr>
        <xdr:cNvSpPr/>
      </xdr:nvSpPr>
      <xdr:spPr>
        <a:xfrm>
          <a:off x="84289265" y="219075"/>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188" name="Check Box 187" hidden="1">
          <a:extLst>
            <a:ext uri="{63B3BB69-23CF-44E3-9099-C40C66FF867C}">
              <a14:compatExt xmlns:a14="http://schemas.microsoft.com/office/drawing/2010/main" spid="_x0000_s2235"/>
            </a:ext>
            <a:ext uri="{FF2B5EF4-FFF2-40B4-BE49-F238E27FC236}">
              <a16:creationId xmlns:a16="http://schemas.microsoft.com/office/drawing/2014/main" xmlns="" id="{00000000-0008-0000-0000-0000BC00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189" name="Check Box 188" hidden="1">
          <a:extLst>
            <a:ext uri="{63B3BB69-23CF-44E3-9099-C40C66FF867C}">
              <a14:compatExt xmlns:a14="http://schemas.microsoft.com/office/drawing/2010/main" spid="_x0000_s2236"/>
            </a:ext>
            <a:ext uri="{FF2B5EF4-FFF2-40B4-BE49-F238E27FC236}">
              <a16:creationId xmlns:a16="http://schemas.microsoft.com/office/drawing/2014/main" xmlns="" id="{00000000-0008-0000-0000-0000BD00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190" name="Check Box 189" hidden="1">
          <a:extLst>
            <a:ext uri="{63B3BB69-23CF-44E3-9099-C40C66FF867C}">
              <a14:compatExt xmlns:a14="http://schemas.microsoft.com/office/drawing/2010/main" spid="_x0000_s2237"/>
            </a:ext>
            <a:ext uri="{FF2B5EF4-FFF2-40B4-BE49-F238E27FC236}">
              <a16:creationId xmlns:a16="http://schemas.microsoft.com/office/drawing/2014/main" xmlns="" id="{00000000-0008-0000-0000-0000BE00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191" name="Check Box 190" hidden="1">
          <a:extLst>
            <a:ext uri="{63B3BB69-23CF-44E3-9099-C40C66FF867C}">
              <a14:compatExt xmlns:a14="http://schemas.microsoft.com/office/drawing/2010/main" spid="_x0000_s2238"/>
            </a:ext>
            <a:ext uri="{FF2B5EF4-FFF2-40B4-BE49-F238E27FC236}">
              <a16:creationId xmlns:a16="http://schemas.microsoft.com/office/drawing/2014/main" xmlns="" id="{00000000-0008-0000-0000-0000BF00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192" name="Check Box 191" hidden="1">
          <a:extLst>
            <a:ext uri="{63B3BB69-23CF-44E3-9099-C40C66FF867C}">
              <a14:compatExt xmlns:a14="http://schemas.microsoft.com/office/drawing/2010/main" spid="_x0000_s2239"/>
            </a:ext>
            <a:ext uri="{FF2B5EF4-FFF2-40B4-BE49-F238E27FC236}">
              <a16:creationId xmlns:a16="http://schemas.microsoft.com/office/drawing/2014/main" xmlns="" id="{00000000-0008-0000-0000-0000C000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93" name="Check Box 192" hidden="1">
          <a:extLst>
            <a:ext uri="{63B3BB69-23CF-44E3-9099-C40C66FF867C}">
              <a14:compatExt xmlns:a14="http://schemas.microsoft.com/office/drawing/2010/main" spid="_x0000_s2240"/>
            </a:ext>
            <a:ext uri="{FF2B5EF4-FFF2-40B4-BE49-F238E27FC236}">
              <a16:creationId xmlns:a16="http://schemas.microsoft.com/office/drawing/2014/main" xmlns="" id="{00000000-0008-0000-0000-0000C1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194" name="Check Box 193" hidden="1">
          <a:extLst>
            <a:ext uri="{63B3BB69-23CF-44E3-9099-C40C66FF867C}">
              <a14:compatExt xmlns:a14="http://schemas.microsoft.com/office/drawing/2010/main" spid="_x0000_s2241"/>
            </a:ext>
            <a:ext uri="{FF2B5EF4-FFF2-40B4-BE49-F238E27FC236}">
              <a16:creationId xmlns:a16="http://schemas.microsoft.com/office/drawing/2014/main" xmlns="" id="{00000000-0008-0000-0000-0000C200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195" name="Check Box 194" hidden="1">
          <a:extLst>
            <a:ext uri="{63B3BB69-23CF-44E3-9099-C40C66FF867C}">
              <a14:compatExt xmlns:a14="http://schemas.microsoft.com/office/drawing/2010/main" spid="_x0000_s2242"/>
            </a:ext>
            <a:ext uri="{FF2B5EF4-FFF2-40B4-BE49-F238E27FC236}">
              <a16:creationId xmlns:a16="http://schemas.microsoft.com/office/drawing/2014/main" xmlns="" id="{00000000-0008-0000-0000-0000C300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196" name="Check Box 391" hidden="1">
          <a:extLst>
            <a:ext uri="{63B3BB69-23CF-44E3-9099-C40C66FF867C}">
              <a14:compatExt xmlns:a14="http://schemas.microsoft.com/office/drawing/2010/main" spid="_x0000_s2439"/>
            </a:ext>
            <a:ext uri="{FF2B5EF4-FFF2-40B4-BE49-F238E27FC236}">
              <a16:creationId xmlns:a16="http://schemas.microsoft.com/office/drawing/2014/main" xmlns="" id="{00000000-0008-0000-0000-0000C4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197" name="Check Box 390" hidden="1">
          <a:extLst>
            <a:ext uri="{63B3BB69-23CF-44E3-9099-C40C66FF867C}">
              <a14:compatExt xmlns:a14="http://schemas.microsoft.com/office/drawing/2010/main" spid="_x0000_s2438"/>
            </a:ext>
            <a:ext uri="{FF2B5EF4-FFF2-40B4-BE49-F238E27FC236}">
              <a16:creationId xmlns:a16="http://schemas.microsoft.com/office/drawing/2014/main" xmlns="" id="{00000000-0008-0000-0000-0000C5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198" name="Check Box 389" hidden="1">
          <a:extLst>
            <a:ext uri="{63B3BB69-23CF-44E3-9099-C40C66FF867C}">
              <a14:compatExt xmlns:a14="http://schemas.microsoft.com/office/drawing/2010/main" spid="_x0000_s2437"/>
            </a:ext>
            <a:ext uri="{FF2B5EF4-FFF2-40B4-BE49-F238E27FC236}">
              <a16:creationId xmlns:a16="http://schemas.microsoft.com/office/drawing/2014/main" xmlns="" id="{00000000-0008-0000-0000-0000C6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199" name="Check Box 388" hidden="1">
          <a:extLst>
            <a:ext uri="{63B3BB69-23CF-44E3-9099-C40C66FF867C}">
              <a14:compatExt xmlns:a14="http://schemas.microsoft.com/office/drawing/2010/main" spid="_x0000_s2436"/>
            </a:ext>
            <a:ext uri="{FF2B5EF4-FFF2-40B4-BE49-F238E27FC236}">
              <a16:creationId xmlns:a16="http://schemas.microsoft.com/office/drawing/2014/main" xmlns="" id="{00000000-0008-0000-0000-0000C7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0" name="Check Box 387" hidden="1">
          <a:extLst>
            <a:ext uri="{63B3BB69-23CF-44E3-9099-C40C66FF867C}">
              <a14:compatExt xmlns:a14="http://schemas.microsoft.com/office/drawing/2010/main" spid="_x0000_s2435"/>
            </a:ext>
            <a:ext uri="{FF2B5EF4-FFF2-40B4-BE49-F238E27FC236}">
              <a16:creationId xmlns:a16="http://schemas.microsoft.com/office/drawing/2014/main" xmlns="" id="{00000000-0008-0000-0000-0000C8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1" name="Check Box 386" hidden="1">
          <a:extLst>
            <a:ext uri="{63B3BB69-23CF-44E3-9099-C40C66FF867C}">
              <a14:compatExt xmlns:a14="http://schemas.microsoft.com/office/drawing/2010/main" spid="_x0000_s2434"/>
            </a:ext>
            <a:ext uri="{FF2B5EF4-FFF2-40B4-BE49-F238E27FC236}">
              <a16:creationId xmlns:a16="http://schemas.microsoft.com/office/drawing/2014/main" xmlns="" id="{00000000-0008-0000-0000-0000C9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2" name="Check Box 385" hidden="1">
          <a:extLst>
            <a:ext uri="{63B3BB69-23CF-44E3-9099-C40C66FF867C}">
              <a14:compatExt xmlns:a14="http://schemas.microsoft.com/office/drawing/2010/main" spid="_x0000_s2433"/>
            </a:ext>
            <a:ext uri="{FF2B5EF4-FFF2-40B4-BE49-F238E27FC236}">
              <a16:creationId xmlns:a16="http://schemas.microsoft.com/office/drawing/2014/main" xmlns="" id="{00000000-0008-0000-0000-0000CA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3" name="Check Box 384" hidden="1">
          <a:extLst>
            <a:ext uri="{63B3BB69-23CF-44E3-9099-C40C66FF867C}">
              <a14:compatExt xmlns:a14="http://schemas.microsoft.com/office/drawing/2010/main" spid="_x0000_s2432"/>
            </a:ext>
            <a:ext uri="{FF2B5EF4-FFF2-40B4-BE49-F238E27FC236}">
              <a16:creationId xmlns:a16="http://schemas.microsoft.com/office/drawing/2014/main" xmlns="" id="{00000000-0008-0000-0000-0000CB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4" name="Check Box 383" hidden="1">
          <a:extLst>
            <a:ext uri="{63B3BB69-23CF-44E3-9099-C40C66FF867C}">
              <a14:compatExt xmlns:a14="http://schemas.microsoft.com/office/drawing/2010/main" spid="_x0000_s2431"/>
            </a:ext>
            <a:ext uri="{FF2B5EF4-FFF2-40B4-BE49-F238E27FC236}">
              <a16:creationId xmlns:a16="http://schemas.microsoft.com/office/drawing/2014/main" xmlns="" id="{00000000-0008-0000-0000-0000CC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5" name="Check Box 382" hidden="1">
          <a:extLst>
            <a:ext uri="{63B3BB69-23CF-44E3-9099-C40C66FF867C}">
              <a14:compatExt xmlns:a14="http://schemas.microsoft.com/office/drawing/2010/main" spid="_x0000_s2430"/>
            </a:ext>
            <a:ext uri="{FF2B5EF4-FFF2-40B4-BE49-F238E27FC236}">
              <a16:creationId xmlns:a16="http://schemas.microsoft.com/office/drawing/2014/main" xmlns="" id="{00000000-0008-0000-0000-0000CD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6" name="Check Box 381" hidden="1">
          <a:extLst>
            <a:ext uri="{63B3BB69-23CF-44E3-9099-C40C66FF867C}">
              <a14:compatExt xmlns:a14="http://schemas.microsoft.com/office/drawing/2010/main" spid="_x0000_s2429"/>
            </a:ext>
            <a:ext uri="{FF2B5EF4-FFF2-40B4-BE49-F238E27FC236}">
              <a16:creationId xmlns:a16="http://schemas.microsoft.com/office/drawing/2014/main" xmlns="" id="{00000000-0008-0000-0000-0000CE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7" name="Check Box 380" hidden="1">
          <a:extLst>
            <a:ext uri="{63B3BB69-23CF-44E3-9099-C40C66FF867C}">
              <a14:compatExt xmlns:a14="http://schemas.microsoft.com/office/drawing/2010/main" spid="_x0000_s2428"/>
            </a:ext>
            <a:ext uri="{FF2B5EF4-FFF2-40B4-BE49-F238E27FC236}">
              <a16:creationId xmlns:a16="http://schemas.microsoft.com/office/drawing/2014/main" xmlns="" id="{00000000-0008-0000-0000-0000CF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8" name="Check Box 379" hidden="1">
          <a:extLst>
            <a:ext uri="{63B3BB69-23CF-44E3-9099-C40C66FF867C}">
              <a14:compatExt xmlns:a14="http://schemas.microsoft.com/office/drawing/2010/main" spid="_x0000_s2427"/>
            </a:ext>
            <a:ext uri="{FF2B5EF4-FFF2-40B4-BE49-F238E27FC236}">
              <a16:creationId xmlns:a16="http://schemas.microsoft.com/office/drawing/2014/main" xmlns="" id="{00000000-0008-0000-0000-0000D0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09" name="Check Box 378" hidden="1">
          <a:extLst>
            <a:ext uri="{63B3BB69-23CF-44E3-9099-C40C66FF867C}">
              <a14:compatExt xmlns:a14="http://schemas.microsoft.com/office/drawing/2010/main" spid="_x0000_s2426"/>
            </a:ext>
            <a:ext uri="{FF2B5EF4-FFF2-40B4-BE49-F238E27FC236}">
              <a16:creationId xmlns:a16="http://schemas.microsoft.com/office/drawing/2014/main" xmlns="" id="{00000000-0008-0000-0000-0000D1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0" name="Check Box 377" hidden="1">
          <a:extLst>
            <a:ext uri="{63B3BB69-23CF-44E3-9099-C40C66FF867C}">
              <a14:compatExt xmlns:a14="http://schemas.microsoft.com/office/drawing/2010/main" spid="_x0000_s2425"/>
            </a:ext>
            <a:ext uri="{FF2B5EF4-FFF2-40B4-BE49-F238E27FC236}">
              <a16:creationId xmlns:a16="http://schemas.microsoft.com/office/drawing/2014/main" xmlns="" id="{00000000-0008-0000-0000-0000D2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1" name="Check Box 376" hidden="1">
          <a:extLst>
            <a:ext uri="{63B3BB69-23CF-44E3-9099-C40C66FF867C}">
              <a14:compatExt xmlns:a14="http://schemas.microsoft.com/office/drawing/2010/main" spid="_x0000_s2424"/>
            </a:ext>
            <a:ext uri="{FF2B5EF4-FFF2-40B4-BE49-F238E27FC236}">
              <a16:creationId xmlns:a16="http://schemas.microsoft.com/office/drawing/2014/main" xmlns="" id="{00000000-0008-0000-0000-0000D3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2" name="Check Box 375" hidden="1">
          <a:extLst>
            <a:ext uri="{63B3BB69-23CF-44E3-9099-C40C66FF867C}">
              <a14:compatExt xmlns:a14="http://schemas.microsoft.com/office/drawing/2010/main" spid="_x0000_s2423"/>
            </a:ext>
            <a:ext uri="{FF2B5EF4-FFF2-40B4-BE49-F238E27FC236}">
              <a16:creationId xmlns:a16="http://schemas.microsoft.com/office/drawing/2014/main" xmlns="" id="{00000000-0008-0000-0000-0000D4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3" name="Check Box 374" hidden="1">
          <a:extLst>
            <a:ext uri="{63B3BB69-23CF-44E3-9099-C40C66FF867C}">
              <a14:compatExt xmlns:a14="http://schemas.microsoft.com/office/drawing/2010/main" spid="_x0000_s2422"/>
            </a:ext>
            <a:ext uri="{FF2B5EF4-FFF2-40B4-BE49-F238E27FC236}">
              <a16:creationId xmlns:a16="http://schemas.microsoft.com/office/drawing/2014/main" xmlns="" id="{00000000-0008-0000-0000-0000D5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4" name="Check Box 373" hidden="1">
          <a:extLst>
            <a:ext uri="{63B3BB69-23CF-44E3-9099-C40C66FF867C}">
              <a14:compatExt xmlns:a14="http://schemas.microsoft.com/office/drawing/2010/main" spid="_x0000_s2421"/>
            </a:ext>
            <a:ext uri="{FF2B5EF4-FFF2-40B4-BE49-F238E27FC236}">
              <a16:creationId xmlns:a16="http://schemas.microsoft.com/office/drawing/2014/main" xmlns="" id="{00000000-0008-0000-0000-0000D6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5" name="Check Box 372" hidden="1">
          <a:extLst>
            <a:ext uri="{63B3BB69-23CF-44E3-9099-C40C66FF867C}">
              <a14:compatExt xmlns:a14="http://schemas.microsoft.com/office/drawing/2010/main" spid="_x0000_s2420"/>
            </a:ext>
            <a:ext uri="{FF2B5EF4-FFF2-40B4-BE49-F238E27FC236}">
              <a16:creationId xmlns:a16="http://schemas.microsoft.com/office/drawing/2014/main" xmlns="" id="{00000000-0008-0000-0000-0000D7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6" name="Check Box 371" hidden="1">
          <a:extLst>
            <a:ext uri="{63B3BB69-23CF-44E3-9099-C40C66FF867C}">
              <a14:compatExt xmlns:a14="http://schemas.microsoft.com/office/drawing/2010/main" spid="_x0000_s2419"/>
            </a:ext>
            <a:ext uri="{FF2B5EF4-FFF2-40B4-BE49-F238E27FC236}">
              <a16:creationId xmlns:a16="http://schemas.microsoft.com/office/drawing/2014/main" xmlns="" id="{00000000-0008-0000-0000-0000D8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7" name="Check Box 370" hidden="1">
          <a:extLst>
            <a:ext uri="{63B3BB69-23CF-44E3-9099-C40C66FF867C}">
              <a14:compatExt xmlns:a14="http://schemas.microsoft.com/office/drawing/2010/main" spid="_x0000_s2418"/>
            </a:ext>
            <a:ext uri="{FF2B5EF4-FFF2-40B4-BE49-F238E27FC236}">
              <a16:creationId xmlns:a16="http://schemas.microsoft.com/office/drawing/2014/main" xmlns="" id="{00000000-0008-0000-0000-0000D9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8" name="Check Box 369" hidden="1">
          <a:extLst>
            <a:ext uri="{63B3BB69-23CF-44E3-9099-C40C66FF867C}">
              <a14:compatExt xmlns:a14="http://schemas.microsoft.com/office/drawing/2010/main" spid="_x0000_s2417"/>
            </a:ext>
            <a:ext uri="{FF2B5EF4-FFF2-40B4-BE49-F238E27FC236}">
              <a16:creationId xmlns:a16="http://schemas.microsoft.com/office/drawing/2014/main" xmlns="" id="{00000000-0008-0000-0000-0000DA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19" name="Check Box 368" hidden="1">
          <a:extLst>
            <a:ext uri="{63B3BB69-23CF-44E3-9099-C40C66FF867C}">
              <a14:compatExt xmlns:a14="http://schemas.microsoft.com/office/drawing/2010/main" spid="_x0000_s2416"/>
            </a:ext>
            <a:ext uri="{FF2B5EF4-FFF2-40B4-BE49-F238E27FC236}">
              <a16:creationId xmlns:a16="http://schemas.microsoft.com/office/drawing/2014/main" xmlns="" id="{00000000-0008-0000-0000-0000DB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0" name="Check Box 367" hidden="1">
          <a:extLst>
            <a:ext uri="{63B3BB69-23CF-44E3-9099-C40C66FF867C}">
              <a14:compatExt xmlns:a14="http://schemas.microsoft.com/office/drawing/2010/main" spid="_x0000_s2415"/>
            </a:ext>
            <a:ext uri="{FF2B5EF4-FFF2-40B4-BE49-F238E27FC236}">
              <a16:creationId xmlns:a16="http://schemas.microsoft.com/office/drawing/2014/main" xmlns="" id="{00000000-0008-0000-0000-0000DC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1" name="Check Box 366" hidden="1">
          <a:extLst>
            <a:ext uri="{63B3BB69-23CF-44E3-9099-C40C66FF867C}">
              <a14:compatExt xmlns:a14="http://schemas.microsoft.com/office/drawing/2010/main" spid="_x0000_s2414"/>
            </a:ext>
            <a:ext uri="{FF2B5EF4-FFF2-40B4-BE49-F238E27FC236}">
              <a16:creationId xmlns:a16="http://schemas.microsoft.com/office/drawing/2014/main" xmlns="" id="{00000000-0008-0000-0000-0000DD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2" name="Check Box 365" hidden="1">
          <a:extLst>
            <a:ext uri="{63B3BB69-23CF-44E3-9099-C40C66FF867C}">
              <a14:compatExt xmlns:a14="http://schemas.microsoft.com/office/drawing/2010/main" spid="_x0000_s2413"/>
            </a:ext>
            <a:ext uri="{FF2B5EF4-FFF2-40B4-BE49-F238E27FC236}">
              <a16:creationId xmlns:a16="http://schemas.microsoft.com/office/drawing/2014/main" xmlns="" id="{00000000-0008-0000-0000-0000DE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xdr:twoCellAnchor editAs="oneCell">
    <xdr:from>
      <xdr:col>87</xdr:col>
      <xdr:colOff>106680</xdr:colOff>
      <xdr:row>8</xdr:row>
      <xdr:rowOff>0</xdr:rowOff>
    </xdr:from>
    <xdr:to>
      <xdr:col>88</xdr:col>
      <xdr:colOff>583564</xdr:colOff>
      <xdr:row>30</xdr:row>
      <xdr:rowOff>28998</xdr:rowOff>
    </xdr:to>
    <xdr:sp macro="" textlink="">
      <xdr:nvSpPr>
        <xdr:cNvPr id="223" name="Check Box 364" hidden="1">
          <a:extLst>
            <a:ext uri="{63B3BB69-23CF-44E3-9099-C40C66FF867C}">
              <a14:compatExt xmlns:a14="http://schemas.microsoft.com/office/drawing/2010/main" spid="_x0000_s2412"/>
            </a:ext>
            <a:ext uri="{FF2B5EF4-FFF2-40B4-BE49-F238E27FC236}">
              <a16:creationId xmlns:a16="http://schemas.microsoft.com/office/drawing/2014/main" xmlns="" id="{00000000-0008-0000-0000-0000DF000000}"/>
            </a:ext>
          </a:extLst>
        </xdr:cNvPr>
        <xdr:cNvSpPr/>
      </xdr:nvSpPr>
      <xdr:spPr>
        <a:xfrm>
          <a:off x="84266405" y="2609850"/>
          <a:ext cx="1632584" cy="40047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24" name="Check Box 363" hidden="1">
          <a:extLst>
            <a:ext uri="{63B3BB69-23CF-44E3-9099-C40C66FF867C}">
              <a14:compatExt xmlns:a14="http://schemas.microsoft.com/office/drawing/2010/main" spid="_x0000_s2411"/>
            </a:ext>
            <a:ext uri="{FF2B5EF4-FFF2-40B4-BE49-F238E27FC236}">
              <a16:creationId xmlns:a16="http://schemas.microsoft.com/office/drawing/2014/main" xmlns="" id="{00000000-0008-0000-0000-0000E000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5" name="Check Box 362" hidden="1">
          <a:extLst>
            <a:ext uri="{63B3BB69-23CF-44E3-9099-C40C66FF867C}">
              <a14:compatExt xmlns:a14="http://schemas.microsoft.com/office/drawing/2010/main" spid="_x0000_s2410"/>
            </a:ext>
            <a:ext uri="{FF2B5EF4-FFF2-40B4-BE49-F238E27FC236}">
              <a16:creationId xmlns:a16="http://schemas.microsoft.com/office/drawing/2014/main" xmlns="" id="{00000000-0008-0000-0000-0000E1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6" name="Check Box 361" hidden="1">
          <a:extLst>
            <a:ext uri="{63B3BB69-23CF-44E3-9099-C40C66FF867C}">
              <a14:compatExt xmlns:a14="http://schemas.microsoft.com/office/drawing/2010/main" spid="_x0000_s2409"/>
            </a:ext>
            <a:ext uri="{FF2B5EF4-FFF2-40B4-BE49-F238E27FC236}">
              <a16:creationId xmlns:a16="http://schemas.microsoft.com/office/drawing/2014/main" xmlns="" id="{00000000-0008-0000-0000-0000E2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7" name="Check Box 360" hidden="1">
          <a:extLst>
            <a:ext uri="{63B3BB69-23CF-44E3-9099-C40C66FF867C}">
              <a14:compatExt xmlns:a14="http://schemas.microsoft.com/office/drawing/2010/main" spid="_x0000_s2408"/>
            </a:ext>
            <a:ext uri="{FF2B5EF4-FFF2-40B4-BE49-F238E27FC236}">
              <a16:creationId xmlns:a16="http://schemas.microsoft.com/office/drawing/2014/main" xmlns="" id="{00000000-0008-0000-0000-0000E3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8" name="Check Box 359" hidden="1">
          <a:extLst>
            <a:ext uri="{63B3BB69-23CF-44E3-9099-C40C66FF867C}">
              <a14:compatExt xmlns:a14="http://schemas.microsoft.com/office/drawing/2010/main" spid="_x0000_s2407"/>
            </a:ext>
            <a:ext uri="{FF2B5EF4-FFF2-40B4-BE49-F238E27FC236}">
              <a16:creationId xmlns:a16="http://schemas.microsoft.com/office/drawing/2014/main" xmlns="" id="{00000000-0008-0000-0000-0000E4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29" name="Check Box 358" hidden="1">
          <a:extLst>
            <a:ext uri="{63B3BB69-23CF-44E3-9099-C40C66FF867C}">
              <a14:compatExt xmlns:a14="http://schemas.microsoft.com/office/drawing/2010/main" spid="_x0000_s2406"/>
            </a:ext>
            <a:ext uri="{FF2B5EF4-FFF2-40B4-BE49-F238E27FC236}">
              <a16:creationId xmlns:a16="http://schemas.microsoft.com/office/drawing/2014/main" xmlns="" id="{00000000-0008-0000-0000-0000E5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0" name="Check Box 357" hidden="1">
          <a:extLst>
            <a:ext uri="{63B3BB69-23CF-44E3-9099-C40C66FF867C}">
              <a14:compatExt xmlns:a14="http://schemas.microsoft.com/office/drawing/2010/main" spid="_x0000_s2405"/>
            </a:ext>
            <a:ext uri="{FF2B5EF4-FFF2-40B4-BE49-F238E27FC236}">
              <a16:creationId xmlns:a16="http://schemas.microsoft.com/office/drawing/2014/main" xmlns="" id="{00000000-0008-0000-0000-0000E6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1" name="Check Box 356" hidden="1">
          <a:extLst>
            <a:ext uri="{63B3BB69-23CF-44E3-9099-C40C66FF867C}">
              <a14:compatExt xmlns:a14="http://schemas.microsoft.com/office/drawing/2010/main" spid="_x0000_s2404"/>
            </a:ext>
            <a:ext uri="{FF2B5EF4-FFF2-40B4-BE49-F238E27FC236}">
              <a16:creationId xmlns:a16="http://schemas.microsoft.com/office/drawing/2014/main" xmlns="" id="{00000000-0008-0000-0000-0000E7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2" name="Check Box 355" hidden="1">
          <a:extLst>
            <a:ext uri="{63B3BB69-23CF-44E3-9099-C40C66FF867C}">
              <a14:compatExt xmlns:a14="http://schemas.microsoft.com/office/drawing/2010/main" spid="_x0000_s2403"/>
            </a:ext>
            <a:ext uri="{FF2B5EF4-FFF2-40B4-BE49-F238E27FC236}">
              <a16:creationId xmlns:a16="http://schemas.microsoft.com/office/drawing/2014/main" xmlns="" id="{00000000-0008-0000-0000-0000E8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xdr:twoCellAnchor editAs="oneCell">
    <xdr:from>
      <xdr:col>87</xdr:col>
      <xdr:colOff>106680</xdr:colOff>
      <xdr:row>8</xdr:row>
      <xdr:rowOff>0</xdr:rowOff>
    </xdr:from>
    <xdr:to>
      <xdr:col>88</xdr:col>
      <xdr:colOff>583564</xdr:colOff>
      <xdr:row>30</xdr:row>
      <xdr:rowOff>28998</xdr:rowOff>
    </xdr:to>
    <xdr:sp macro="" textlink="">
      <xdr:nvSpPr>
        <xdr:cNvPr id="233" name="Check Box 354" hidden="1">
          <a:extLst>
            <a:ext uri="{63B3BB69-23CF-44E3-9099-C40C66FF867C}">
              <a14:compatExt xmlns:a14="http://schemas.microsoft.com/office/drawing/2010/main" spid="_x0000_s2402"/>
            </a:ext>
            <a:ext uri="{FF2B5EF4-FFF2-40B4-BE49-F238E27FC236}">
              <a16:creationId xmlns:a16="http://schemas.microsoft.com/office/drawing/2014/main" xmlns="" id="{00000000-0008-0000-0000-0000E9000000}"/>
            </a:ext>
          </a:extLst>
        </xdr:cNvPr>
        <xdr:cNvSpPr/>
      </xdr:nvSpPr>
      <xdr:spPr>
        <a:xfrm>
          <a:off x="84266405" y="2609850"/>
          <a:ext cx="1632584" cy="40047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38</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34" name="Check Box 353" hidden="1">
          <a:extLst>
            <a:ext uri="{63B3BB69-23CF-44E3-9099-C40C66FF867C}">
              <a14:compatExt xmlns:a14="http://schemas.microsoft.com/office/drawing/2010/main" spid="_x0000_s2401"/>
            </a:ext>
            <a:ext uri="{FF2B5EF4-FFF2-40B4-BE49-F238E27FC236}">
              <a16:creationId xmlns:a16="http://schemas.microsoft.com/office/drawing/2014/main" xmlns="" id="{00000000-0008-0000-0000-0000EA00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5" name="Check Box 352" hidden="1">
          <a:extLst>
            <a:ext uri="{63B3BB69-23CF-44E3-9099-C40C66FF867C}">
              <a14:compatExt xmlns:a14="http://schemas.microsoft.com/office/drawing/2010/main" spid="_x0000_s2400"/>
            </a:ext>
            <a:ext uri="{FF2B5EF4-FFF2-40B4-BE49-F238E27FC236}">
              <a16:creationId xmlns:a16="http://schemas.microsoft.com/office/drawing/2014/main" xmlns="" id="{00000000-0008-0000-0000-0000EB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6" name="Check Box 351" hidden="1">
          <a:extLst>
            <a:ext uri="{63B3BB69-23CF-44E3-9099-C40C66FF867C}">
              <a14:compatExt xmlns:a14="http://schemas.microsoft.com/office/drawing/2010/main" spid="_x0000_s2399"/>
            </a:ext>
            <a:ext uri="{FF2B5EF4-FFF2-40B4-BE49-F238E27FC236}">
              <a16:creationId xmlns:a16="http://schemas.microsoft.com/office/drawing/2014/main" xmlns="" id="{00000000-0008-0000-0000-0000EC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7" name="Check Box 350" hidden="1">
          <a:extLst>
            <a:ext uri="{63B3BB69-23CF-44E3-9099-C40C66FF867C}">
              <a14:compatExt xmlns:a14="http://schemas.microsoft.com/office/drawing/2010/main" spid="_x0000_s2398"/>
            </a:ext>
            <a:ext uri="{FF2B5EF4-FFF2-40B4-BE49-F238E27FC236}">
              <a16:creationId xmlns:a16="http://schemas.microsoft.com/office/drawing/2014/main" xmlns="" id="{00000000-0008-0000-0000-0000ED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8" name="Check Box 349" hidden="1">
          <a:extLst>
            <a:ext uri="{63B3BB69-23CF-44E3-9099-C40C66FF867C}">
              <a14:compatExt xmlns:a14="http://schemas.microsoft.com/office/drawing/2010/main" spid="_x0000_s2397"/>
            </a:ext>
            <a:ext uri="{FF2B5EF4-FFF2-40B4-BE49-F238E27FC236}">
              <a16:creationId xmlns:a16="http://schemas.microsoft.com/office/drawing/2014/main" xmlns="" id="{00000000-0008-0000-0000-0000EE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39" name="Check Box 348" hidden="1">
          <a:extLst>
            <a:ext uri="{63B3BB69-23CF-44E3-9099-C40C66FF867C}">
              <a14:compatExt xmlns:a14="http://schemas.microsoft.com/office/drawing/2010/main" spid="_x0000_s2396"/>
            </a:ext>
            <a:ext uri="{FF2B5EF4-FFF2-40B4-BE49-F238E27FC236}">
              <a16:creationId xmlns:a16="http://schemas.microsoft.com/office/drawing/2014/main" xmlns="" id="{00000000-0008-0000-0000-0000EF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0" name="Check Box 347" hidden="1">
          <a:extLst>
            <a:ext uri="{63B3BB69-23CF-44E3-9099-C40C66FF867C}">
              <a14:compatExt xmlns:a14="http://schemas.microsoft.com/office/drawing/2010/main" spid="_x0000_s2395"/>
            </a:ext>
            <a:ext uri="{FF2B5EF4-FFF2-40B4-BE49-F238E27FC236}">
              <a16:creationId xmlns:a16="http://schemas.microsoft.com/office/drawing/2014/main" xmlns="" id="{00000000-0008-0000-0000-0000F0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1" name="Check Box 346" hidden="1">
          <a:extLst>
            <a:ext uri="{63B3BB69-23CF-44E3-9099-C40C66FF867C}">
              <a14:compatExt xmlns:a14="http://schemas.microsoft.com/office/drawing/2010/main" spid="_x0000_s2394"/>
            </a:ext>
            <a:ext uri="{FF2B5EF4-FFF2-40B4-BE49-F238E27FC236}">
              <a16:creationId xmlns:a16="http://schemas.microsoft.com/office/drawing/2014/main" xmlns="" id="{00000000-0008-0000-0000-0000F1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2" name="Check Box 345" hidden="1">
          <a:extLst>
            <a:ext uri="{63B3BB69-23CF-44E3-9099-C40C66FF867C}">
              <a14:compatExt xmlns:a14="http://schemas.microsoft.com/office/drawing/2010/main" spid="_x0000_s2393"/>
            </a:ext>
            <a:ext uri="{FF2B5EF4-FFF2-40B4-BE49-F238E27FC236}">
              <a16:creationId xmlns:a16="http://schemas.microsoft.com/office/drawing/2014/main" xmlns="" id="{00000000-0008-0000-0000-0000F2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3" name="Check Box 344" hidden="1">
          <a:extLst>
            <a:ext uri="{63B3BB69-23CF-44E3-9099-C40C66FF867C}">
              <a14:compatExt xmlns:a14="http://schemas.microsoft.com/office/drawing/2010/main" spid="_x0000_s2392"/>
            </a:ext>
            <a:ext uri="{FF2B5EF4-FFF2-40B4-BE49-F238E27FC236}">
              <a16:creationId xmlns:a16="http://schemas.microsoft.com/office/drawing/2014/main" xmlns="" id="{00000000-0008-0000-0000-0000F3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xdr:twoCellAnchor editAs="oneCell">
    <xdr:from>
      <xdr:col>87</xdr:col>
      <xdr:colOff>106680</xdr:colOff>
      <xdr:row>7</xdr:row>
      <xdr:rowOff>0</xdr:rowOff>
    </xdr:from>
    <xdr:to>
      <xdr:col>88</xdr:col>
      <xdr:colOff>583564</xdr:colOff>
      <xdr:row>8</xdr:row>
      <xdr:rowOff>50165</xdr:rowOff>
    </xdr:to>
    <xdr:sp macro="" textlink="">
      <xdr:nvSpPr>
        <xdr:cNvPr id="244" name="Check Box 343" hidden="1">
          <a:extLst>
            <a:ext uri="{63B3BB69-23CF-44E3-9099-C40C66FF867C}">
              <a14:compatExt xmlns:a14="http://schemas.microsoft.com/office/drawing/2010/main" spid="_x0000_s2391"/>
            </a:ext>
            <a:ext uri="{FF2B5EF4-FFF2-40B4-BE49-F238E27FC236}">
              <a16:creationId xmlns:a16="http://schemas.microsoft.com/office/drawing/2014/main" xmlns="" id="{00000000-0008-0000-0000-0000F4000000}"/>
            </a:ext>
          </a:extLst>
        </xdr:cNvPr>
        <xdr:cNvSpPr/>
      </xdr:nvSpPr>
      <xdr:spPr>
        <a:xfrm>
          <a:off x="84266405" y="2419350"/>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49</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45" name="Check Box 342" hidden="1">
          <a:extLst>
            <a:ext uri="{63B3BB69-23CF-44E3-9099-C40C66FF867C}">
              <a14:compatExt xmlns:a14="http://schemas.microsoft.com/office/drawing/2010/main" spid="_x0000_s2390"/>
            </a:ext>
            <a:ext uri="{FF2B5EF4-FFF2-40B4-BE49-F238E27FC236}">
              <a16:creationId xmlns:a16="http://schemas.microsoft.com/office/drawing/2014/main" xmlns="" id="{00000000-0008-0000-0000-0000F500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50</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46" name="Check Box 341" hidden="1">
          <a:extLst>
            <a:ext uri="{63B3BB69-23CF-44E3-9099-C40C66FF867C}">
              <a14:compatExt xmlns:a14="http://schemas.microsoft.com/office/drawing/2010/main" spid="_x0000_s2389"/>
            </a:ext>
            <a:ext uri="{FF2B5EF4-FFF2-40B4-BE49-F238E27FC236}">
              <a16:creationId xmlns:a16="http://schemas.microsoft.com/office/drawing/2014/main" xmlns="" id="{00000000-0008-0000-0000-0000F600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7" name="Check Box 340" hidden="1">
          <a:extLst>
            <a:ext uri="{63B3BB69-23CF-44E3-9099-C40C66FF867C}">
              <a14:compatExt xmlns:a14="http://schemas.microsoft.com/office/drawing/2010/main" spid="_x0000_s2388"/>
            </a:ext>
            <a:ext uri="{FF2B5EF4-FFF2-40B4-BE49-F238E27FC236}">
              <a16:creationId xmlns:a16="http://schemas.microsoft.com/office/drawing/2014/main" xmlns="" id="{00000000-0008-0000-0000-0000F7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8" name="Check Box 339" hidden="1">
          <a:extLst>
            <a:ext uri="{63B3BB69-23CF-44E3-9099-C40C66FF867C}">
              <a14:compatExt xmlns:a14="http://schemas.microsoft.com/office/drawing/2010/main" spid="_x0000_s2387"/>
            </a:ext>
            <a:ext uri="{FF2B5EF4-FFF2-40B4-BE49-F238E27FC236}">
              <a16:creationId xmlns:a16="http://schemas.microsoft.com/office/drawing/2014/main" xmlns="" id="{00000000-0008-0000-0000-0000F8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49" name="Check Box 338" hidden="1">
          <a:extLst>
            <a:ext uri="{63B3BB69-23CF-44E3-9099-C40C66FF867C}">
              <a14:compatExt xmlns:a14="http://schemas.microsoft.com/office/drawing/2010/main" spid="_x0000_s2386"/>
            </a:ext>
            <a:ext uri="{FF2B5EF4-FFF2-40B4-BE49-F238E27FC236}">
              <a16:creationId xmlns:a16="http://schemas.microsoft.com/office/drawing/2014/main" xmlns="" id="{00000000-0008-0000-0000-0000F9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0" name="Check Box 337" hidden="1">
          <a:extLst>
            <a:ext uri="{63B3BB69-23CF-44E3-9099-C40C66FF867C}">
              <a14:compatExt xmlns:a14="http://schemas.microsoft.com/office/drawing/2010/main" spid="_x0000_s2385"/>
            </a:ext>
            <a:ext uri="{FF2B5EF4-FFF2-40B4-BE49-F238E27FC236}">
              <a16:creationId xmlns:a16="http://schemas.microsoft.com/office/drawing/2014/main" xmlns="" id="{00000000-0008-0000-0000-0000FA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1" name="Check Box 336" hidden="1">
          <a:extLst>
            <a:ext uri="{63B3BB69-23CF-44E3-9099-C40C66FF867C}">
              <a14:compatExt xmlns:a14="http://schemas.microsoft.com/office/drawing/2010/main" spid="_x0000_s2384"/>
            </a:ext>
            <a:ext uri="{FF2B5EF4-FFF2-40B4-BE49-F238E27FC236}">
              <a16:creationId xmlns:a16="http://schemas.microsoft.com/office/drawing/2014/main" xmlns="" id="{00000000-0008-0000-0000-0000FB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2" name="Check Box 335" hidden="1">
          <a:extLst>
            <a:ext uri="{63B3BB69-23CF-44E3-9099-C40C66FF867C}">
              <a14:compatExt xmlns:a14="http://schemas.microsoft.com/office/drawing/2010/main" spid="_x0000_s2383"/>
            </a:ext>
            <a:ext uri="{FF2B5EF4-FFF2-40B4-BE49-F238E27FC236}">
              <a16:creationId xmlns:a16="http://schemas.microsoft.com/office/drawing/2014/main" xmlns="" id="{00000000-0008-0000-0000-0000FC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3" name="Check Box 334" hidden="1">
          <a:extLst>
            <a:ext uri="{63B3BB69-23CF-44E3-9099-C40C66FF867C}">
              <a14:compatExt xmlns:a14="http://schemas.microsoft.com/office/drawing/2010/main" spid="_x0000_s2382"/>
            </a:ext>
            <a:ext uri="{FF2B5EF4-FFF2-40B4-BE49-F238E27FC236}">
              <a16:creationId xmlns:a16="http://schemas.microsoft.com/office/drawing/2014/main" xmlns="" id="{00000000-0008-0000-0000-0000FD00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xdr:twoCellAnchor editAs="oneCell">
    <xdr:from>
      <xdr:col>87</xdr:col>
      <xdr:colOff>106680</xdr:colOff>
      <xdr:row>7</xdr:row>
      <xdr:rowOff>0</xdr:rowOff>
    </xdr:from>
    <xdr:to>
      <xdr:col>88</xdr:col>
      <xdr:colOff>583564</xdr:colOff>
      <xdr:row>8</xdr:row>
      <xdr:rowOff>50165</xdr:rowOff>
    </xdr:to>
    <xdr:sp macro="" textlink="">
      <xdr:nvSpPr>
        <xdr:cNvPr id="254" name="Check Box 333" hidden="1">
          <a:extLst>
            <a:ext uri="{63B3BB69-23CF-44E3-9099-C40C66FF867C}">
              <a14:compatExt xmlns:a14="http://schemas.microsoft.com/office/drawing/2010/main" spid="_x0000_s2381"/>
            </a:ext>
            <a:ext uri="{FF2B5EF4-FFF2-40B4-BE49-F238E27FC236}">
              <a16:creationId xmlns:a16="http://schemas.microsoft.com/office/drawing/2014/main" xmlns="" id="{00000000-0008-0000-0000-0000FE000000}"/>
            </a:ext>
          </a:extLst>
        </xdr:cNvPr>
        <xdr:cNvSpPr/>
      </xdr:nvSpPr>
      <xdr:spPr>
        <a:xfrm>
          <a:off x="84266405" y="2419350"/>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59</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55" name="Check Box 332" hidden="1">
          <a:extLst>
            <a:ext uri="{63B3BB69-23CF-44E3-9099-C40C66FF867C}">
              <a14:compatExt xmlns:a14="http://schemas.microsoft.com/office/drawing/2010/main" spid="_x0000_s2380"/>
            </a:ext>
            <a:ext uri="{FF2B5EF4-FFF2-40B4-BE49-F238E27FC236}">
              <a16:creationId xmlns:a16="http://schemas.microsoft.com/office/drawing/2014/main" xmlns="" id="{00000000-0008-0000-0000-0000FF00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60</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56" name="Check Box 331" hidden="1">
          <a:extLst>
            <a:ext uri="{63B3BB69-23CF-44E3-9099-C40C66FF867C}">
              <a14:compatExt xmlns:a14="http://schemas.microsoft.com/office/drawing/2010/main" spid="_x0000_s2379"/>
            </a:ext>
            <a:ext uri="{FF2B5EF4-FFF2-40B4-BE49-F238E27FC236}">
              <a16:creationId xmlns:a16="http://schemas.microsoft.com/office/drawing/2014/main" xmlns="" id="{00000000-0008-0000-0000-000000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7" name="Check Box 330" hidden="1">
          <a:extLst>
            <a:ext uri="{63B3BB69-23CF-44E3-9099-C40C66FF867C}">
              <a14:compatExt xmlns:a14="http://schemas.microsoft.com/office/drawing/2010/main" spid="_x0000_s2378"/>
            </a:ext>
            <a:ext uri="{FF2B5EF4-FFF2-40B4-BE49-F238E27FC236}">
              <a16:creationId xmlns:a16="http://schemas.microsoft.com/office/drawing/2014/main" xmlns="" id="{00000000-0008-0000-0000-000001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8" name="Check Box 329" hidden="1">
          <a:extLst>
            <a:ext uri="{63B3BB69-23CF-44E3-9099-C40C66FF867C}">
              <a14:compatExt xmlns:a14="http://schemas.microsoft.com/office/drawing/2010/main" spid="_x0000_s2377"/>
            </a:ext>
            <a:ext uri="{FF2B5EF4-FFF2-40B4-BE49-F238E27FC236}">
              <a16:creationId xmlns:a16="http://schemas.microsoft.com/office/drawing/2014/main" xmlns="" id="{00000000-0008-0000-0000-000002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59" name="Check Box 328" hidden="1">
          <a:extLst>
            <a:ext uri="{63B3BB69-23CF-44E3-9099-C40C66FF867C}">
              <a14:compatExt xmlns:a14="http://schemas.microsoft.com/office/drawing/2010/main" spid="_x0000_s2376"/>
            </a:ext>
            <a:ext uri="{FF2B5EF4-FFF2-40B4-BE49-F238E27FC236}">
              <a16:creationId xmlns:a16="http://schemas.microsoft.com/office/drawing/2014/main" xmlns="" id="{00000000-0008-0000-0000-000003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0" name="Check Box 327" hidden="1">
          <a:extLst>
            <a:ext uri="{63B3BB69-23CF-44E3-9099-C40C66FF867C}">
              <a14:compatExt xmlns:a14="http://schemas.microsoft.com/office/drawing/2010/main" spid="_x0000_s2375"/>
            </a:ext>
            <a:ext uri="{FF2B5EF4-FFF2-40B4-BE49-F238E27FC236}">
              <a16:creationId xmlns:a16="http://schemas.microsoft.com/office/drawing/2014/main" xmlns="" id="{00000000-0008-0000-0000-000004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1" name="Check Box 326" hidden="1">
          <a:extLst>
            <a:ext uri="{63B3BB69-23CF-44E3-9099-C40C66FF867C}">
              <a14:compatExt xmlns:a14="http://schemas.microsoft.com/office/drawing/2010/main" spid="_x0000_s2374"/>
            </a:ext>
            <a:ext uri="{FF2B5EF4-FFF2-40B4-BE49-F238E27FC236}">
              <a16:creationId xmlns:a16="http://schemas.microsoft.com/office/drawing/2014/main" xmlns="" id="{00000000-0008-0000-0000-000005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2" name="Check Box 325" hidden="1">
          <a:extLst>
            <a:ext uri="{63B3BB69-23CF-44E3-9099-C40C66FF867C}">
              <a14:compatExt xmlns:a14="http://schemas.microsoft.com/office/drawing/2010/main" spid="_x0000_s2373"/>
            </a:ext>
            <a:ext uri="{FF2B5EF4-FFF2-40B4-BE49-F238E27FC236}">
              <a16:creationId xmlns:a16="http://schemas.microsoft.com/office/drawing/2014/main" xmlns="" id="{00000000-0008-0000-0000-000006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3" name="Check Box 324" hidden="1">
          <a:extLst>
            <a:ext uri="{63B3BB69-23CF-44E3-9099-C40C66FF867C}">
              <a14:compatExt xmlns:a14="http://schemas.microsoft.com/office/drawing/2010/main" spid="_x0000_s2372"/>
            </a:ext>
            <a:ext uri="{FF2B5EF4-FFF2-40B4-BE49-F238E27FC236}">
              <a16:creationId xmlns:a16="http://schemas.microsoft.com/office/drawing/2014/main" xmlns="" id="{00000000-0008-0000-0000-000007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4" name="Check Box 323" hidden="1">
          <a:extLst>
            <a:ext uri="{63B3BB69-23CF-44E3-9099-C40C66FF867C}">
              <a14:compatExt xmlns:a14="http://schemas.microsoft.com/office/drawing/2010/main" spid="_x0000_s2371"/>
            </a:ext>
            <a:ext uri="{FF2B5EF4-FFF2-40B4-BE49-F238E27FC236}">
              <a16:creationId xmlns:a16="http://schemas.microsoft.com/office/drawing/2014/main" xmlns="" id="{00000000-0008-0000-0000-000008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xdr:twoCellAnchor editAs="oneCell">
    <xdr:from>
      <xdr:col>87</xdr:col>
      <xdr:colOff>106680</xdr:colOff>
      <xdr:row>6</xdr:row>
      <xdr:rowOff>0</xdr:rowOff>
    </xdr:from>
    <xdr:to>
      <xdr:col>88</xdr:col>
      <xdr:colOff>583564</xdr:colOff>
      <xdr:row>7</xdr:row>
      <xdr:rowOff>152400</xdr:rowOff>
    </xdr:to>
    <xdr:sp macro="" textlink="">
      <xdr:nvSpPr>
        <xdr:cNvPr id="265" name="Check Box 322" hidden="1">
          <a:extLst>
            <a:ext uri="{63B3BB69-23CF-44E3-9099-C40C66FF867C}">
              <a14:compatExt xmlns:a14="http://schemas.microsoft.com/office/drawing/2010/main" spid="_x0000_s2370"/>
            </a:ext>
            <a:ext uri="{FF2B5EF4-FFF2-40B4-BE49-F238E27FC236}">
              <a16:creationId xmlns:a16="http://schemas.microsoft.com/office/drawing/2014/main" xmlns="" id="{00000000-0008-0000-0000-000009010000}"/>
            </a:ext>
          </a:extLst>
        </xdr:cNvPr>
        <xdr:cNvSpPr/>
      </xdr:nvSpPr>
      <xdr:spPr>
        <a:xfrm>
          <a:off x="84266405" y="2124075"/>
          <a:ext cx="163258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70</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266" name="Check Box 321" hidden="1">
          <a:extLst>
            <a:ext uri="{63B3BB69-23CF-44E3-9099-C40C66FF867C}">
              <a14:compatExt xmlns:a14="http://schemas.microsoft.com/office/drawing/2010/main" spid="_x0000_s2369"/>
            </a:ext>
            <a:ext uri="{FF2B5EF4-FFF2-40B4-BE49-F238E27FC236}">
              <a16:creationId xmlns:a16="http://schemas.microsoft.com/office/drawing/2014/main" xmlns="" id="{00000000-0008-0000-0000-00000A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71</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67" name="Check Box 320" hidden="1">
          <a:extLst>
            <a:ext uri="{63B3BB69-23CF-44E3-9099-C40C66FF867C}">
              <a14:compatExt xmlns:a14="http://schemas.microsoft.com/office/drawing/2010/main" spid="_x0000_s2368"/>
            </a:ext>
            <a:ext uri="{FF2B5EF4-FFF2-40B4-BE49-F238E27FC236}">
              <a16:creationId xmlns:a16="http://schemas.microsoft.com/office/drawing/2014/main" xmlns="" id="{00000000-0008-0000-0000-00000B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72</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68" name="Check Box 319" hidden="1">
          <a:extLst>
            <a:ext uri="{63B3BB69-23CF-44E3-9099-C40C66FF867C}">
              <a14:compatExt xmlns:a14="http://schemas.microsoft.com/office/drawing/2010/main" spid="_x0000_s2367"/>
            </a:ext>
            <a:ext uri="{FF2B5EF4-FFF2-40B4-BE49-F238E27FC236}">
              <a16:creationId xmlns:a16="http://schemas.microsoft.com/office/drawing/2014/main" xmlns="" id="{00000000-0008-0000-0000-00000C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69" name="Check Box 318" hidden="1">
          <a:extLst>
            <a:ext uri="{63B3BB69-23CF-44E3-9099-C40C66FF867C}">
              <a14:compatExt xmlns:a14="http://schemas.microsoft.com/office/drawing/2010/main" spid="_x0000_s2366"/>
            </a:ext>
            <a:ext uri="{FF2B5EF4-FFF2-40B4-BE49-F238E27FC236}">
              <a16:creationId xmlns:a16="http://schemas.microsoft.com/office/drawing/2014/main" xmlns="" id="{00000000-0008-0000-0000-00000D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0" name="Check Box 317" hidden="1">
          <a:extLst>
            <a:ext uri="{63B3BB69-23CF-44E3-9099-C40C66FF867C}">
              <a14:compatExt xmlns:a14="http://schemas.microsoft.com/office/drawing/2010/main" spid="_x0000_s2365"/>
            </a:ext>
            <a:ext uri="{FF2B5EF4-FFF2-40B4-BE49-F238E27FC236}">
              <a16:creationId xmlns:a16="http://schemas.microsoft.com/office/drawing/2014/main" xmlns="" id="{00000000-0008-0000-0000-00000E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1" name="Check Box 316" hidden="1">
          <a:extLst>
            <a:ext uri="{63B3BB69-23CF-44E3-9099-C40C66FF867C}">
              <a14:compatExt xmlns:a14="http://schemas.microsoft.com/office/drawing/2010/main" spid="_x0000_s2364"/>
            </a:ext>
            <a:ext uri="{FF2B5EF4-FFF2-40B4-BE49-F238E27FC236}">
              <a16:creationId xmlns:a16="http://schemas.microsoft.com/office/drawing/2014/main" xmlns="" id="{00000000-0008-0000-0000-00000F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2" name="Check Box 315" hidden="1">
          <a:extLst>
            <a:ext uri="{63B3BB69-23CF-44E3-9099-C40C66FF867C}">
              <a14:compatExt xmlns:a14="http://schemas.microsoft.com/office/drawing/2010/main" spid="_x0000_s2363"/>
            </a:ext>
            <a:ext uri="{FF2B5EF4-FFF2-40B4-BE49-F238E27FC236}">
              <a16:creationId xmlns:a16="http://schemas.microsoft.com/office/drawing/2014/main" xmlns="" id="{00000000-0008-0000-0000-000010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3" name="Check Box 314" hidden="1">
          <a:extLst>
            <a:ext uri="{63B3BB69-23CF-44E3-9099-C40C66FF867C}">
              <a14:compatExt xmlns:a14="http://schemas.microsoft.com/office/drawing/2010/main" spid="_x0000_s2362"/>
            </a:ext>
            <a:ext uri="{FF2B5EF4-FFF2-40B4-BE49-F238E27FC236}">
              <a16:creationId xmlns:a16="http://schemas.microsoft.com/office/drawing/2014/main" xmlns="" id="{00000000-0008-0000-0000-000011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4" name="Check Box 313" hidden="1">
          <a:extLst>
            <a:ext uri="{63B3BB69-23CF-44E3-9099-C40C66FF867C}">
              <a14:compatExt xmlns:a14="http://schemas.microsoft.com/office/drawing/2010/main" spid="_x0000_s2361"/>
            </a:ext>
            <a:ext uri="{FF2B5EF4-FFF2-40B4-BE49-F238E27FC236}">
              <a16:creationId xmlns:a16="http://schemas.microsoft.com/office/drawing/2014/main" xmlns="" id="{00000000-0008-0000-0000-000012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xdr:twoCellAnchor editAs="oneCell">
    <xdr:from>
      <xdr:col>87</xdr:col>
      <xdr:colOff>106680</xdr:colOff>
      <xdr:row>6</xdr:row>
      <xdr:rowOff>0</xdr:rowOff>
    </xdr:from>
    <xdr:to>
      <xdr:col>88</xdr:col>
      <xdr:colOff>583564</xdr:colOff>
      <xdr:row>7</xdr:row>
      <xdr:rowOff>152400</xdr:rowOff>
    </xdr:to>
    <xdr:sp macro="" textlink="">
      <xdr:nvSpPr>
        <xdr:cNvPr id="275" name="Check Box 312" hidden="1">
          <a:extLst>
            <a:ext uri="{63B3BB69-23CF-44E3-9099-C40C66FF867C}">
              <a14:compatExt xmlns:a14="http://schemas.microsoft.com/office/drawing/2010/main" spid="_x0000_s2360"/>
            </a:ext>
            <a:ext uri="{FF2B5EF4-FFF2-40B4-BE49-F238E27FC236}">
              <a16:creationId xmlns:a16="http://schemas.microsoft.com/office/drawing/2014/main" xmlns="" id="{00000000-0008-0000-0000-000013010000}"/>
            </a:ext>
          </a:extLst>
        </xdr:cNvPr>
        <xdr:cNvSpPr/>
      </xdr:nvSpPr>
      <xdr:spPr>
        <a:xfrm>
          <a:off x="84266405" y="2124075"/>
          <a:ext cx="163258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80</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276" name="Check Box 311" hidden="1">
          <a:extLst>
            <a:ext uri="{63B3BB69-23CF-44E3-9099-C40C66FF867C}">
              <a14:compatExt xmlns:a14="http://schemas.microsoft.com/office/drawing/2010/main" spid="_x0000_s2359"/>
            </a:ext>
            <a:ext uri="{FF2B5EF4-FFF2-40B4-BE49-F238E27FC236}">
              <a16:creationId xmlns:a16="http://schemas.microsoft.com/office/drawing/2014/main" xmlns="" id="{00000000-0008-0000-0000-000014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81</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77" name="Check Box 310" hidden="1">
          <a:extLst>
            <a:ext uri="{63B3BB69-23CF-44E3-9099-C40C66FF867C}">
              <a14:compatExt xmlns:a14="http://schemas.microsoft.com/office/drawing/2010/main" spid="_x0000_s2358"/>
            </a:ext>
            <a:ext uri="{FF2B5EF4-FFF2-40B4-BE49-F238E27FC236}">
              <a16:creationId xmlns:a16="http://schemas.microsoft.com/office/drawing/2014/main" xmlns="" id="{00000000-0008-0000-0000-000015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82</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78" name="Check Box 309" hidden="1">
          <a:extLst>
            <a:ext uri="{63B3BB69-23CF-44E3-9099-C40C66FF867C}">
              <a14:compatExt xmlns:a14="http://schemas.microsoft.com/office/drawing/2010/main" spid="_x0000_s2357"/>
            </a:ext>
            <a:ext uri="{FF2B5EF4-FFF2-40B4-BE49-F238E27FC236}">
              <a16:creationId xmlns:a16="http://schemas.microsoft.com/office/drawing/2014/main" xmlns="" id="{00000000-0008-0000-0000-000016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79" name="Check Box 308" hidden="1">
          <a:extLst>
            <a:ext uri="{63B3BB69-23CF-44E3-9099-C40C66FF867C}">
              <a14:compatExt xmlns:a14="http://schemas.microsoft.com/office/drawing/2010/main" spid="_x0000_s2356"/>
            </a:ext>
            <a:ext uri="{FF2B5EF4-FFF2-40B4-BE49-F238E27FC236}">
              <a16:creationId xmlns:a16="http://schemas.microsoft.com/office/drawing/2014/main" xmlns="" id="{00000000-0008-0000-0000-000017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0" name="Check Box 307" hidden="1">
          <a:extLst>
            <a:ext uri="{63B3BB69-23CF-44E3-9099-C40C66FF867C}">
              <a14:compatExt xmlns:a14="http://schemas.microsoft.com/office/drawing/2010/main" spid="_x0000_s2355"/>
            </a:ext>
            <a:ext uri="{FF2B5EF4-FFF2-40B4-BE49-F238E27FC236}">
              <a16:creationId xmlns:a16="http://schemas.microsoft.com/office/drawing/2014/main" xmlns="" id="{00000000-0008-0000-0000-000018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1" name="Check Box 306" hidden="1">
          <a:extLst>
            <a:ext uri="{63B3BB69-23CF-44E3-9099-C40C66FF867C}">
              <a14:compatExt xmlns:a14="http://schemas.microsoft.com/office/drawing/2010/main" spid="_x0000_s2354"/>
            </a:ext>
            <a:ext uri="{FF2B5EF4-FFF2-40B4-BE49-F238E27FC236}">
              <a16:creationId xmlns:a16="http://schemas.microsoft.com/office/drawing/2014/main" xmlns="" id="{00000000-0008-0000-0000-000019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2" name="Check Box 305" hidden="1">
          <a:extLst>
            <a:ext uri="{63B3BB69-23CF-44E3-9099-C40C66FF867C}">
              <a14:compatExt xmlns:a14="http://schemas.microsoft.com/office/drawing/2010/main" spid="_x0000_s2353"/>
            </a:ext>
            <a:ext uri="{FF2B5EF4-FFF2-40B4-BE49-F238E27FC236}">
              <a16:creationId xmlns:a16="http://schemas.microsoft.com/office/drawing/2014/main" xmlns="" id="{00000000-0008-0000-0000-00001A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3" name="Check Box 304" hidden="1">
          <a:extLst>
            <a:ext uri="{63B3BB69-23CF-44E3-9099-C40C66FF867C}">
              <a14:compatExt xmlns:a14="http://schemas.microsoft.com/office/drawing/2010/main" spid="_x0000_s2352"/>
            </a:ext>
            <a:ext uri="{FF2B5EF4-FFF2-40B4-BE49-F238E27FC236}">
              <a16:creationId xmlns:a16="http://schemas.microsoft.com/office/drawing/2014/main" xmlns="" id="{00000000-0008-0000-0000-00001B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4" name="Check Box 303" hidden="1">
          <a:extLst>
            <a:ext uri="{63B3BB69-23CF-44E3-9099-C40C66FF867C}">
              <a14:compatExt xmlns:a14="http://schemas.microsoft.com/office/drawing/2010/main" spid="_x0000_s2351"/>
            </a:ext>
            <a:ext uri="{FF2B5EF4-FFF2-40B4-BE49-F238E27FC236}">
              <a16:creationId xmlns:a16="http://schemas.microsoft.com/office/drawing/2014/main" xmlns="" id="{00000000-0008-0000-0000-00001C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85" name="Check Box 302" hidden="1">
          <a:extLst>
            <a:ext uri="{63B3BB69-23CF-44E3-9099-C40C66FF867C}">
              <a14:compatExt xmlns:a14="http://schemas.microsoft.com/office/drawing/2010/main" spid="_x0000_s2350"/>
            </a:ext>
            <a:ext uri="{FF2B5EF4-FFF2-40B4-BE49-F238E27FC236}">
              <a16:creationId xmlns:a16="http://schemas.microsoft.com/office/drawing/2014/main" xmlns="" id="{00000000-0008-0000-0000-00001D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xdr:twoCellAnchor editAs="oneCell">
    <xdr:from>
      <xdr:col>87</xdr:col>
      <xdr:colOff>106680</xdr:colOff>
      <xdr:row>5</xdr:row>
      <xdr:rowOff>0</xdr:rowOff>
    </xdr:from>
    <xdr:to>
      <xdr:col>88</xdr:col>
      <xdr:colOff>583564</xdr:colOff>
      <xdr:row>8</xdr:row>
      <xdr:rowOff>126365</xdr:rowOff>
    </xdr:to>
    <xdr:sp macro="" textlink="">
      <xdr:nvSpPr>
        <xdr:cNvPr id="286" name="Check Box 301" hidden="1">
          <a:extLst>
            <a:ext uri="{63B3BB69-23CF-44E3-9099-C40C66FF867C}">
              <a14:compatExt xmlns:a14="http://schemas.microsoft.com/office/drawing/2010/main" spid="_x0000_s2349"/>
            </a:ext>
            <a:ext uri="{FF2B5EF4-FFF2-40B4-BE49-F238E27FC236}">
              <a16:creationId xmlns:a16="http://schemas.microsoft.com/office/drawing/2014/main" xmlns="" id="{00000000-0008-0000-0000-00001E010000}"/>
            </a:ext>
          </a:extLst>
        </xdr:cNvPr>
        <xdr:cNvSpPr/>
      </xdr:nvSpPr>
      <xdr:spPr>
        <a:xfrm>
          <a:off x="84266405" y="1457325"/>
          <a:ext cx="1632584" cy="127889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91</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287" name="Check Box 300" hidden="1">
          <a:extLst>
            <a:ext uri="{63B3BB69-23CF-44E3-9099-C40C66FF867C}">
              <a14:compatExt xmlns:a14="http://schemas.microsoft.com/office/drawing/2010/main" spid="_x0000_s2348"/>
            </a:ext>
            <a:ext uri="{FF2B5EF4-FFF2-40B4-BE49-F238E27FC236}">
              <a16:creationId xmlns:a16="http://schemas.microsoft.com/office/drawing/2014/main" xmlns="" id="{00000000-0008-0000-0000-00001F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92</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288" name="Check Box 299" hidden="1">
          <a:extLst>
            <a:ext uri="{63B3BB69-23CF-44E3-9099-C40C66FF867C}">
              <a14:compatExt xmlns:a14="http://schemas.microsoft.com/office/drawing/2010/main" spid="_x0000_s2347"/>
            </a:ext>
            <a:ext uri="{FF2B5EF4-FFF2-40B4-BE49-F238E27FC236}">
              <a16:creationId xmlns:a16="http://schemas.microsoft.com/office/drawing/2014/main" xmlns="" id="{00000000-0008-0000-0000-000020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89" name="Check Box 298" hidden="1">
          <a:extLst>
            <a:ext uri="{63B3BB69-23CF-44E3-9099-C40C66FF867C}">
              <a14:compatExt xmlns:a14="http://schemas.microsoft.com/office/drawing/2010/main" spid="_x0000_s2346"/>
            </a:ext>
            <a:ext uri="{FF2B5EF4-FFF2-40B4-BE49-F238E27FC236}">
              <a16:creationId xmlns:a16="http://schemas.microsoft.com/office/drawing/2014/main" xmlns="" id="{00000000-0008-0000-0000-000021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94</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290" name="Check Box 297" hidden="1">
          <a:extLst>
            <a:ext uri="{63B3BB69-23CF-44E3-9099-C40C66FF867C}">
              <a14:compatExt xmlns:a14="http://schemas.microsoft.com/office/drawing/2010/main" spid="_x0000_s2345"/>
            </a:ext>
            <a:ext uri="{FF2B5EF4-FFF2-40B4-BE49-F238E27FC236}">
              <a16:creationId xmlns:a16="http://schemas.microsoft.com/office/drawing/2014/main" xmlns="" id="{00000000-0008-0000-0000-000022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91" name="Check Box 296" hidden="1">
          <a:extLst>
            <a:ext uri="{63B3BB69-23CF-44E3-9099-C40C66FF867C}">
              <a14:compatExt xmlns:a14="http://schemas.microsoft.com/office/drawing/2010/main" spid="_x0000_s2344"/>
            </a:ext>
            <a:ext uri="{FF2B5EF4-FFF2-40B4-BE49-F238E27FC236}">
              <a16:creationId xmlns:a16="http://schemas.microsoft.com/office/drawing/2014/main" xmlns="" id="{00000000-0008-0000-0000-000023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92" name="Check Box 295" hidden="1">
          <a:extLst>
            <a:ext uri="{63B3BB69-23CF-44E3-9099-C40C66FF867C}">
              <a14:compatExt xmlns:a14="http://schemas.microsoft.com/office/drawing/2010/main" spid="_x0000_s2343"/>
            </a:ext>
            <a:ext uri="{FF2B5EF4-FFF2-40B4-BE49-F238E27FC236}">
              <a16:creationId xmlns:a16="http://schemas.microsoft.com/office/drawing/2014/main" xmlns="" id="{00000000-0008-0000-0000-000024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93" name="Check Box 294" hidden="1">
          <a:extLst>
            <a:ext uri="{63B3BB69-23CF-44E3-9099-C40C66FF867C}">
              <a14:compatExt xmlns:a14="http://schemas.microsoft.com/office/drawing/2010/main" spid="_x0000_s2342"/>
            </a:ext>
            <a:ext uri="{FF2B5EF4-FFF2-40B4-BE49-F238E27FC236}">
              <a16:creationId xmlns:a16="http://schemas.microsoft.com/office/drawing/2014/main" xmlns="" id="{00000000-0008-0000-0000-000025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94" name="Check Box 293" hidden="1">
          <a:extLst>
            <a:ext uri="{63B3BB69-23CF-44E3-9099-C40C66FF867C}">
              <a14:compatExt xmlns:a14="http://schemas.microsoft.com/office/drawing/2010/main" spid="_x0000_s2341"/>
            </a:ext>
            <a:ext uri="{FF2B5EF4-FFF2-40B4-BE49-F238E27FC236}">
              <a16:creationId xmlns:a16="http://schemas.microsoft.com/office/drawing/2014/main" xmlns="" id="{00000000-0008-0000-0000-000026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295" name="Check Box 292" hidden="1">
          <a:extLst>
            <a:ext uri="{63B3BB69-23CF-44E3-9099-C40C66FF867C}">
              <a14:compatExt xmlns:a14="http://schemas.microsoft.com/office/drawing/2010/main" spid="_x0000_s2340"/>
            </a:ext>
            <a:ext uri="{FF2B5EF4-FFF2-40B4-BE49-F238E27FC236}">
              <a16:creationId xmlns:a16="http://schemas.microsoft.com/office/drawing/2014/main" xmlns="" id="{00000000-0008-0000-0000-000027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xdr:twoCellAnchor editAs="oneCell">
    <xdr:from>
      <xdr:col>87</xdr:col>
      <xdr:colOff>106680</xdr:colOff>
      <xdr:row>5</xdr:row>
      <xdr:rowOff>0</xdr:rowOff>
    </xdr:from>
    <xdr:to>
      <xdr:col>88</xdr:col>
      <xdr:colOff>583564</xdr:colOff>
      <xdr:row>8</xdr:row>
      <xdr:rowOff>126365</xdr:rowOff>
    </xdr:to>
    <xdr:sp macro="" textlink="">
      <xdr:nvSpPr>
        <xdr:cNvPr id="296" name="Check Box 291" hidden="1">
          <a:extLst>
            <a:ext uri="{63B3BB69-23CF-44E3-9099-C40C66FF867C}">
              <a14:compatExt xmlns:a14="http://schemas.microsoft.com/office/drawing/2010/main" spid="_x0000_s2339"/>
            </a:ext>
            <a:ext uri="{FF2B5EF4-FFF2-40B4-BE49-F238E27FC236}">
              <a16:creationId xmlns:a16="http://schemas.microsoft.com/office/drawing/2014/main" xmlns="" id="{00000000-0008-0000-0000-000028010000}"/>
            </a:ext>
          </a:extLst>
        </xdr:cNvPr>
        <xdr:cNvSpPr/>
      </xdr:nvSpPr>
      <xdr:spPr>
        <a:xfrm>
          <a:off x="84266405" y="1457325"/>
          <a:ext cx="1632584" cy="127889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297" name="Check Box 290" hidden="1">
          <a:extLst>
            <a:ext uri="{63B3BB69-23CF-44E3-9099-C40C66FF867C}">
              <a14:compatExt xmlns:a14="http://schemas.microsoft.com/office/drawing/2010/main" spid="_x0000_s2338"/>
            </a:ext>
            <a:ext uri="{FF2B5EF4-FFF2-40B4-BE49-F238E27FC236}">
              <a16:creationId xmlns:a16="http://schemas.microsoft.com/office/drawing/2014/main" xmlns="" id="{00000000-0008-0000-0000-000029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298" name="Check Box 289" hidden="1">
          <a:extLst>
            <a:ext uri="{63B3BB69-23CF-44E3-9099-C40C66FF867C}">
              <a14:compatExt xmlns:a14="http://schemas.microsoft.com/office/drawing/2010/main" spid="_x0000_s2337"/>
            </a:ext>
            <a:ext uri="{FF2B5EF4-FFF2-40B4-BE49-F238E27FC236}">
              <a16:creationId xmlns:a16="http://schemas.microsoft.com/office/drawing/2014/main" xmlns="" id="{00000000-0008-0000-0000-00002A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299" name="Check Box 288" hidden="1">
          <a:extLst>
            <a:ext uri="{63B3BB69-23CF-44E3-9099-C40C66FF867C}">
              <a14:compatExt xmlns:a14="http://schemas.microsoft.com/office/drawing/2010/main" spid="_x0000_s2336"/>
            </a:ext>
            <a:ext uri="{FF2B5EF4-FFF2-40B4-BE49-F238E27FC236}">
              <a16:creationId xmlns:a16="http://schemas.microsoft.com/office/drawing/2014/main" xmlns="" id="{00000000-0008-0000-0000-00002B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104</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00" name="Check Box 287" hidden="1">
          <a:extLst>
            <a:ext uri="{63B3BB69-23CF-44E3-9099-C40C66FF867C}">
              <a14:compatExt xmlns:a14="http://schemas.microsoft.com/office/drawing/2010/main" spid="_x0000_s2335"/>
            </a:ext>
            <a:ext uri="{FF2B5EF4-FFF2-40B4-BE49-F238E27FC236}">
              <a16:creationId xmlns:a16="http://schemas.microsoft.com/office/drawing/2014/main" xmlns="" id="{00000000-0008-0000-0000-00002C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1" name="Check Box 286" hidden="1">
          <a:extLst>
            <a:ext uri="{63B3BB69-23CF-44E3-9099-C40C66FF867C}">
              <a14:compatExt xmlns:a14="http://schemas.microsoft.com/office/drawing/2010/main" spid="_x0000_s2334"/>
            </a:ext>
            <a:ext uri="{FF2B5EF4-FFF2-40B4-BE49-F238E27FC236}">
              <a16:creationId xmlns:a16="http://schemas.microsoft.com/office/drawing/2014/main" xmlns="" id="{00000000-0008-0000-0000-00002D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2" name="Check Box 285" hidden="1">
          <a:extLst>
            <a:ext uri="{63B3BB69-23CF-44E3-9099-C40C66FF867C}">
              <a14:compatExt xmlns:a14="http://schemas.microsoft.com/office/drawing/2010/main" spid="_x0000_s2333"/>
            </a:ext>
            <a:ext uri="{FF2B5EF4-FFF2-40B4-BE49-F238E27FC236}">
              <a16:creationId xmlns:a16="http://schemas.microsoft.com/office/drawing/2014/main" xmlns="" id="{00000000-0008-0000-0000-00002E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3" name="Check Box 284" hidden="1">
          <a:extLst>
            <a:ext uri="{63B3BB69-23CF-44E3-9099-C40C66FF867C}">
              <a14:compatExt xmlns:a14="http://schemas.microsoft.com/office/drawing/2010/main" spid="_x0000_s2332"/>
            </a:ext>
            <a:ext uri="{FF2B5EF4-FFF2-40B4-BE49-F238E27FC236}">
              <a16:creationId xmlns:a16="http://schemas.microsoft.com/office/drawing/2014/main" xmlns="" id="{00000000-0008-0000-0000-00002F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4" name="Check Box 283" hidden="1">
          <a:extLst>
            <a:ext uri="{63B3BB69-23CF-44E3-9099-C40C66FF867C}">
              <a14:compatExt xmlns:a14="http://schemas.microsoft.com/office/drawing/2010/main" spid="_x0000_s2331"/>
            </a:ext>
            <a:ext uri="{FF2B5EF4-FFF2-40B4-BE49-F238E27FC236}">
              <a16:creationId xmlns:a16="http://schemas.microsoft.com/office/drawing/2014/main" xmlns="" id="{00000000-0008-0000-0000-000030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5" name="Check Box 282" hidden="1">
          <a:extLst>
            <a:ext uri="{63B3BB69-23CF-44E3-9099-C40C66FF867C}">
              <a14:compatExt xmlns:a14="http://schemas.microsoft.com/office/drawing/2010/main" spid="_x0000_s2330"/>
            </a:ext>
            <a:ext uri="{FF2B5EF4-FFF2-40B4-BE49-F238E27FC236}">
              <a16:creationId xmlns:a16="http://schemas.microsoft.com/office/drawing/2014/main" xmlns="" id="{00000000-0008-0000-0000-000031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06" name="Check Box 281" hidden="1">
          <a:extLst>
            <a:ext uri="{63B3BB69-23CF-44E3-9099-C40C66FF867C}">
              <a14:compatExt xmlns:a14="http://schemas.microsoft.com/office/drawing/2010/main" spid="_x0000_s2329"/>
            </a:ext>
            <a:ext uri="{FF2B5EF4-FFF2-40B4-BE49-F238E27FC236}">
              <a16:creationId xmlns:a16="http://schemas.microsoft.com/office/drawing/2014/main" xmlns="" id="{00000000-0008-0000-0000-000032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xdr:twoCellAnchor editAs="oneCell">
    <xdr:from>
      <xdr:col>87</xdr:col>
      <xdr:colOff>106680</xdr:colOff>
      <xdr:row>4</xdr:row>
      <xdr:rowOff>0</xdr:rowOff>
    </xdr:from>
    <xdr:to>
      <xdr:col>88</xdr:col>
      <xdr:colOff>583564</xdr:colOff>
      <xdr:row>5</xdr:row>
      <xdr:rowOff>38100</xdr:rowOff>
    </xdr:to>
    <xdr:sp macro="" textlink="">
      <xdr:nvSpPr>
        <xdr:cNvPr id="307" name="Check Box 280" hidden="1">
          <a:extLst>
            <a:ext uri="{63B3BB69-23CF-44E3-9099-C40C66FF867C}">
              <a14:compatExt xmlns:a14="http://schemas.microsoft.com/office/drawing/2010/main" spid="_x0000_s2328"/>
            </a:ext>
            <a:ext uri="{FF2B5EF4-FFF2-40B4-BE49-F238E27FC236}">
              <a16:creationId xmlns:a16="http://schemas.microsoft.com/office/drawing/2014/main" xmlns="" id="{00000000-0008-0000-0000-000033010000}"/>
            </a:ext>
          </a:extLst>
        </xdr:cNvPr>
        <xdr:cNvSpPr/>
      </xdr:nvSpPr>
      <xdr:spPr>
        <a:xfrm>
          <a:off x="84266405" y="1276350"/>
          <a:ext cx="1632584" cy="2190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112</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08" name="Check Box 279" hidden="1">
          <a:extLst>
            <a:ext uri="{63B3BB69-23CF-44E3-9099-C40C66FF867C}">
              <a14:compatExt xmlns:a14="http://schemas.microsoft.com/office/drawing/2010/main" spid="_x0000_s2327"/>
            </a:ext>
            <a:ext uri="{FF2B5EF4-FFF2-40B4-BE49-F238E27FC236}">
              <a16:creationId xmlns:a16="http://schemas.microsoft.com/office/drawing/2014/main" xmlns="" id="{00000000-0008-0000-0000-000034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113</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09" name="Check Box 278" hidden="1">
          <a:extLst>
            <a:ext uri="{63B3BB69-23CF-44E3-9099-C40C66FF867C}">
              <a14:compatExt xmlns:a14="http://schemas.microsoft.com/office/drawing/2010/main" spid="_x0000_s2326"/>
            </a:ext>
            <a:ext uri="{FF2B5EF4-FFF2-40B4-BE49-F238E27FC236}">
              <a16:creationId xmlns:a16="http://schemas.microsoft.com/office/drawing/2014/main" xmlns="" id="{00000000-0008-0000-0000-000035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114</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10" name="Check Box 277" hidden="1">
          <a:extLst>
            <a:ext uri="{63B3BB69-23CF-44E3-9099-C40C66FF867C}">
              <a14:compatExt xmlns:a14="http://schemas.microsoft.com/office/drawing/2010/main" spid="_x0000_s2325"/>
            </a:ext>
            <a:ext uri="{FF2B5EF4-FFF2-40B4-BE49-F238E27FC236}">
              <a16:creationId xmlns:a16="http://schemas.microsoft.com/office/drawing/2014/main" xmlns="" id="{00000000-0008-0000-0000-000036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115</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11" name="Check Box 276" hidden="1">
          <a:extLst>
            <a:ext uri="{63B3BB69-23CF-44E3-9099-C40C66FF867C}">
              <a14:compatExt xmlns:a14="http://schemas.microsoft.com/office/drawing/2010/main" spid="_x0000_s2324"/>
            </a:ext>
            <a:ext uri="{FF2B5EF4-FFF2-40B4-BE49-F238E27FC236}">
              <a16:creationId xmlns:a16="http://schemas.microsoft.com/office/drawing/2014/main" xmlns="" id="{00000000-0008-0000-0000-000037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116</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12" name="Check Box 275" hidden="1">
          <a:extLst>
            <a:ext uri="{63B3BB69-23CF-44E3-9099-C40C66FF867C}">
              <a14:compatExt xmlns:a14="http://schemas.microsoft.com/office/drawing/2010/main" spid="_x0000_s2323"/>
            </a:ext>
            <a:ext uri="{FF2B5EF4-FFF2-40B4-BE49-F238E27FC236}">
              <a16:creationId xmlns:a16="http://schemas.microsoft.com/office/drawing/2014/main" xmlns="" id="{00000000-0008-0000-0000-000038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13" name="Check Box 274" hidden="1">
          <a:extLst>
            <a:ext uri="{63B3BB69-23CF-44E3-9099-C40C66FF867C}">
              <a14:compatExt xmlns:a14="http://schemas.microsoft.com/office/drawing/2010/main" spid="_x0000_s2322"/>
            </a:ext>
            <a:ext uri="{FF2B5EF4-FFF2-40B4-BE49-F238E27FC236}">
              <a16:creationId xmlns:a16="http://schemas.microsoft.com/office/drawing/2014/main" xmlns="" id="{00000000-0008-0000-0000-000039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14" name="Check Box 273" hidden="1">
          <a:extLst>
            <a:ext uri="{63B3BB69-23CF-44E3-9099-C40C66FF867C}">
              <a14:compatExt xmlns:a14="http://schemas.microsoft.com/office/drawing/2010/main" spid="_x0000_s2321"/>
            </a:ext>
            <a:ext uri="{FF2B5EF4-FFF2-40B4-BE49-F238E27FC236}">
              <a16:creationId xmlns:a16="http://schemas.microsoft.com/office/drawing/2014/main" xmlns="" id="{00000000-0008-0000-0000-00003A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15" name="Check Box 272" hidden="1">
          <a:extLst>
            <a:ext uri="{63B3BB69-23CF-44E3-9099-C40C66FF867C}">
              <a14:compatExt xmlns:a14="http://schemas.microsoft.com/office/drawing/2010/main" spid="_x0000_s2320"/>
            </a:ext>
            <a:ext uri="{FF2B5EF4-FFF2-40B4-BE49-F238E27FC236}">
              <a16:creationId xmlns:a16="http://schemas.microsoft.com/office/drawing/2014/main" xmlns="" id="{00000000-0008-0000-0000-00003B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16" name="Check Box 271" hidden="1">
          <a:extLst>
            <a:ext uri="{63B3BB69-23CF-44E3-9099-C40C66FF867C}">
              <a14:compatExt xmlns:a14="http://schemas.microsoft.com/office/drawing/2010/main" spid="_x0000_s2319"/>
            </a:ext>
            <a:ext uri="{FF2B5EF4-FFF2-40B4-BE49-F238E27FC236}">
              <a16:creationId xmlns:a16="http://schemas.microsoft.com/office/drawing/2014/main" xmlns="" id="{00000000-0008-0000-0000-00003C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xdr:twoCellAnchor editAs="oneCell">
    <xdr:from>
      <xdr:col>87</xdr:col>
      <xdr:colOff>106680</xdr:colOff>
      <xdr:row>4</xdr:row>
      <xdr:rowOff>0</xdr:rowOff>
    </xdr:from>
    <xdr:to>
      <xdr:col>88</xdr:col>
      <xdr:colOff>583564</xdr:colOff>
      <xdr:row>5</xdr:row>
      <xdr:rowOff>38100</xdr:rowOff>
    </xdr:to>
    <xdr:sp macro="" textlink="">
      <xdr:nvSpPr>
        <xdr:cNvPr id="317" name="Check Box 270" hidden="1">
          <a:extLst>
            <a:ext uri="{63B3BB69-23CF-44E3-9099-C40C66FF867C}">
              <a14:compatExt xmlns:a14="http://schemas.microsoft.com/office/drawing/2010/main" spid="_x0000_s2318"/>
            </a:ext>
            <a:ext uri="{FF2B5EF4-FFF2-40B4-BE49-F238E27FC236}">
              <a16:creationId xmlns:a16="http://schemas.microsoft.com/office/drawing/2014/main" xmlns="" id="{00000000-0008-0000-0000-00003D010000}"/>
            </a:ext>
          </a:extLst>
        </xdr:cNvPr>
        <xdr:cNvSpPr/>
      </xdr:nvSpPr>
      <xdr:spPr>
        <a:xfrm>
          <a:off x="84266405" y="1276350"/>
          <a:ext cx="1632584" cy="2190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122</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18" name="Check Box 269" hidden="1">
          <a:extLst>
            <a:ext uri="{63B3BB69-23CF-44E3-9099-C40C66FF867C}">
              <a14:compatExt xmlns:a14="http://schemas.microsoft.com/office/drawing/2010/main" spid="_x0000_s2317"/>
            </a:ext>
            <a:ext uri="{FF2B5EF4-FFF2-40B4-BE49-F238E27FC236}">
              <a16:creationId xmlns:a16="http://schemas.microsoft.com/office/drawing/2014/main" xmlns="" id="{00000000-0008-0000-0000-00003E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123</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19" name="Check Box 268" hidden="1">
          <a:extLst>
            <a:ext uri="{63B3BB69-23CF-44E3-9099-C40C66FF867C}">
              <a14:compatExt xmlns:a14="http://schemas.microsoft.com/office/drawing/2010/main" spid="_x0000_s2316"/>
            </a:ext>
            <a:ext uri="{FF2B5EF4-FFF2-40B4-BE49-F238E27FC236}">
              <a16:creationId xmlns:a16="http://schemas.microsoft.com/office/drawing/2014/main" xmlns="" id="{00000000-0008-0000-0000-00003F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124</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20" name="Check Box 267" hidden="1">
          <a:extLst>
            <a:ext uri="{63B3BB69-23CF-44E3-9099-C40C66FF867C}">
              <a14:compatExt xmlns:a14="http://schemas.microsoft.com/office/drawing/2010/main" spid="_x0000_s2315"/>
            </a:ext>
            <a:ext uri="{FF2B5EF4-FFF2-40B4-BE49-F238E27FC236}">
              <a16:creationId xmlns:a16="http://schemas.microsoft.com/office/drawing/2014/main" xmlns="" id="{00000000-0008-0000-0000-000040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125</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21" name="Check Box 266" hidden="1">
          <a:extLst>
            <a:ext uri="{63B3BB69-23CF-44E3-9099-C40C66FF867C}">
              <a14:compatExt xmlns:a14="http://schemas.microsoft.com/office/drawing/2010/main" spid="_x0000_s2314"/>
            </a:ext>
            <a:ext uri="{FF2B5EF4-FFF2-40B4-BE49-F238E27FC236}">
              <a16:creationId xmlns:a16="http://schemas.microsoft.com/office/drawing/2014/main" xmlns="" id="{00000000-0008-0000-0000-000041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126</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22" name="Check Box 265" hidden="1">
          <a:extLst>
            <a:ext uri="{63B3BB69-23CF-44E3-9099-C40C66FF867C}">
              <a14:compatExt xmlns:a14="http://schemas.microsoft.com/office/drawing/2010/main" spid="_x0000_s2313"/>
            </a:ext>
            <a:ext uri="{FF2B5EF4-FFF2-40B4-BE49-F238E27FC236}">
              <a16:creationId xmlns:a16="http://schemas.microsoft.com/office/drawing/2014/main" xmlns="" id="{00000000-0008-0000-0000-000042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23" name="Check Box 264" hidden="1">
          <a:extLst>
            <a:ext uri="{63B3BB69-23CF-44E3-9099-C40C66FF867C}">
              <a14:compatExt xmlns:a14="http://schemas.microsoft.com/office/drawing/2010/main" spid="_x0000_s2312"/>
            </a:ext>
            <a:ext uri="{FF2B5EF4-FFF2-40B4-BE49-F238E27FC236}">
              <a16:creationId xmlns:a16="http://schemas.microsoft.com/office/drawing/2014/main" xmlns="" id="{00000000-0008-0000-0000-000043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24" name="Check Box 263" hidden="1">
          <a:extLst>
            <a:ext uri="{63B3BB69-23CF-44E3-9099-C40C66FF867C}">
              <a14:compatExt xmlns:a14="http://schemas.microsoft.com/office/drawing/2010/main" spid="_x0000_s2311"/>
            </a:ext>
            <a:ext uri="{FF2B5EF4-FFF2-40B4-BE49-F238E27FC236}">
              <a16:creationId xmlns:a16="http://schemas.microsoft.com/office/drawing/2014/main" xmlns="" id="{00000000-0008-0000-0000-000044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25" name="Check Box 262" hidden="1">
          <a:extLst>
            <a:ext uri="{63B3BB69-23CF-44E3-9099-C40C66FF867C}">
              <a14:compatExt xmlns:a14="http://schemas.microsoft.com/office/drawing/2010/main" spid="_x0000_s2310"/>
            </a:ext>
            <a:ext uri="{FF2B5EF4-FFF2-40B4-BE49-F238E27FC236}">
              <a16:creationId xmlns:a16="http://schemas.microsoft.com/office/drawing/2014/main" xmlns="" id="{00000000-0008-0000-0000-000045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26" name="Check Box 261" hidden="1">
          <a:extLst>
            <a:ext uri="{63B3BB69-23CF-44E3-9099-C40C66FF867C}">
              <a14:compatExt xmlns:a14="http://schemas.microsoft.com/office/drawing/2010/main" spid="_x0000_s2309"/>
            </a:ext>
            <a:ext uri="{FF2B5EF4-FFF2-40B4-BE49-F238E27FC236}">
              <a16:creationId xmlns:a16="http://schemas.microsoft.com/office/drawing/2014/main" xmlns="" id="{00000000-0008-0000-0000-000046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27" name="Check Box 260" hidden="1">
          <a:extLst>
            <a:ext uri="{63B3BB69-23CF-44E3-9099-C40C66FF867C}">
              <a14:compatExt xmlns:a14="http://schemas.microsoft.com/office/drawing/2010/main" spid="_x0000_s2308"/>
            </a:ext>
            <a:ext uri="{FF2B5EF4-FFF2-40B4-BE49-F238E27FC236}">
              <a16:creationId xmlns:a16="http://schemas.microsoft.com/office/drawing/2014/main" xmlns="" id="{00000000-0008-0000-0000-000047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xdr:twoCellAnchor editAs="oneCell">
    <xdr:from>
      <xdr:col>87</xdr:col>
      <xdr:colOff>106680</xdr:colOff>
      <xdr:row>3</xdr:row>
      <xdr:rowOff>0</xdr:rowOff>
    </xdr:from>
    <xdr:to>
      <xdr:col>88</xdr:col>
      <xdr:colOff>583564</xdr:colOff>
      <xdr:row>4</xdr:row>
      <xdr:rowOff>38100</xdr:rowOff>
    </xdr:to>
    <xdr:sp macro="" textlink="">
      <xdr:nvSpPr>
        <xdr:cNvPr id="328" name="Check Box 259" hidden="1">
          <a:extLst>
            <a:ext uri="{63B3BB69-23CF-44E3-9099-C40C66FF867C}">
              <a14:compatExt xmlns:a14="http://schemas.microsoft.com/office/drawing/2010/main" spid="_x0000_s2307"/>
            </a:ext>
            <a:ext uri="{FF2B5EF4-FFF2-40B4-BE49-F238E27FC236}">
              <a16:creationId xmlns:a16="http://schemas.microsoft.com/office/drawing/2014/main" xmlns="" id="{00000000-0008-0000-0000-000048010000}"/>
            </a:ext>
          </a:extLst>
        </xdr:cNvPr>
        <xdr:cNvSpPr/>
      </xdr:nvSpPr>
      <xdr:spPr>
        <a:xfrm>
          <a:off x="84266405" y="108585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133</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29" name="Check Box 258" hidden="1">
          <a:extLst>
            <a:ext uri="{63B3BB69-23CF-44E3-9099-C40C66FF867C}">
              <a14:compatExt xmlns:a14="http://schemas.microsoft.com/office/drawing/2010/main" spid="_x0000_s2306"/>
            </a:ext>
            <a:ext uri="{FF2B5EF4-FFF2-40B4-BE49-F238E27FC236}">
              <a16:creationId xmlns:a16="http://schemas.microsoft.com/office/drawing/2014/main" xmlns="" id="{00000000-0008-0000-0000-000049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134</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30" name="Check Box 257" hidden="1">
          <a:extLst>
            <a:ext uri="{63B3BB69-23CF-44E3-9099-C40C66FF867C}">
              <a14:compatExt xmlns:a14="http://schemas.microsoft.com/office/drawing/2010/main" spid="_x0000_s2305"/>
            </a:ext>
            <a:ext uri="{FF2B5EF4-FFF2-40B4-BE49-F238E27FC236}">
              <a16:creationId xmlns:a16="http://schemas.microsoft.com/office/drawing/2014/main" xmlns="" id="{00000000-0008-0000-0000-00004A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135</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31" name="Check Box 256" hidden="1">
          <a:extLst>
            <a:ext uri="{63B3BB69-23CF-44E3-9099-C40C66FF867C}">
              <a14:compatExt xmlns:a14="http://schemas.microsoft.com/office/drawing/2010/main" spid="_x0000_s2304"/>
            </a:ext>
            <a:ext uri="{FF2B5EF4-FFF2-40B4-BE49-F238E27FC236}">
              <a16:creationId xmlns:a16="http://schemas.microsoft.com/office/drawing/2014/main" xmlns="" id="{00000000-0008-0000-0000-00004B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136</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32" name="Check Box 255" hidden="1">
          <a:extLst>
            <a:ext uri="{63B3BB69-23CF-44E3-9099-C40C66FF867C}">
              <a14:compatExt xmlns:a14="http://schemas.microsoft.com/office/drawing/2010/main" spid="_x0000_s2303"/>
            </a:ext>
            <a:ext uri="{FF2B5EF4-FFF2-40B4-BE49-F238E27FC236}">
              <a16:creationId xmlns:a16="http://schemas.microsoft.com/office/drawing/2014/main" xmlns="" id="{00000000-0008-0000-0000-00004C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137</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33" name="Check Box 254" hidden="1">
          <a:extLst>
            <a:ext uri="{63B3BB69-23CF-44E3-9099-C40C66FF867C}">
              <a14:compatExt xmlns:a14="http://schemas.microsoft.com/office/drawing/2010/main" spid="_x0000_s2302"/>
            </a:ext>
            <a:ext uri="{FF2B5EF4-FFF2-40B4-BE49-F238E27FC236}">
              <a16:creationId xmlns:a16="http://schemas.microsoft.com/office/drawing/2014/main" xmlns="" id="{00000000-0008-0000-0000-00004D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34" name="Check Box 253" hidden="1">
          <a:extLst>
            <a:ext uri="{63B3BB69-23CF-44E3-9099-C40C66FF867C}">
              <a14:compatExt xmlns:a14="http://schemas.microsoft.com/office/drawing/2010/main" spid="_x0000_s2301"/>
            </a:ext>
            <a:ext uri="{FF2B5EF4-FFF2-40B4-BE49-F238E27FC236}">
              <a16:creationId xmlns:a16="http://schemas.microsoft.com/office/drawing/2014/main" xmlns="" id="{00000000-0008-0000-0000-00004E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35" name="Check Box 252" hidden="1">
          <a:extLst>
            <a:ext uri="{63B3BB69-23CF-44E3-9099-C40C66FF867C}">
              <a14:compatExt xmlns:a14="http://schemas.microsoft.com/office/drawing/2010/main" spid="_x0000_s2300"/>
            </a:ext>
            <a:ext uri="{FF2B5EF4-FFF2-40B4-BE49-F238E27FC236}">
              <a16:creationId xmlns:a16="http://schemas.microsoft.com/office/drawing/2014/main" xmlns="" id="{00000000-0008-0000-0000-00004F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36" name="Check Box 251" hidden="1">
          <a:extLst>
            <a:ext uri="{63B3BB69-23CF-44E3-9099-C40C66FF867C}">
              <a14:compatExt xmlns:a14="http://schemas.microsoft.com/office/drawing/2010/main" spid="_x0000_s2299"/>
            </a:ext>
            <a:ext uri="{FF2B5EF4-FFF2-40B4-BE49-F238E27FC236}">
              <a16:creationId xmlns:a16="http://schemas.microsoft.com/office/drawing/2014/main" xmlns="" id="{00000000-0008-0000-0000-000050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37" name="Check Box 250" hidden="1">
          <a:extLst>
            <a:ext uri="{63B3BB69-23CF-44E3-9099-C40C66FF867C}">
              <a14:compatExt xmlns:a14="http://schemas.microsoft.com/office/drawing/2010/main" spid="_x0000_s2298"/>
            </a:ext>
            <a:ext uri="{FF2B5EF4-FFF2-40B4-BE49-F238E27FC236}">
              <a16:creationId xmlns:a16="http://schemas.microsoft.com/office/drawing/2014/main" xmlns="" id="{00000000-0008-0000-0000-000051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xdr:twoCellAnchor editAs="oneCell">
    <xdr:from>
      <xdr:col>87</xdr:col>
      <xdr:colOff>106680</xdr:colOff>
      <xdr:row>3</xdr:row>
      <xdr:rowOff>0</xdr:rowOff>
    </xdr:from>
    <xdr:to>
      <xdr:col>88</xdr:col>
      <xdr:colOff>583564</xdr:colOff>
      <xdr:row>4</xdr:row>
      <xdr:rowOff>38100</xdr:rowOff>
    </xdr:to>
    <xdr:sp macro="" textlink="">
      <xdr:nvSpPr>
        <xdr:cNvPr id="338" name="Check Box 249" hidden="1">
          <a:extLst>
            <a:ext uri="{63B3BB69-23CF-44E3-9099-C40C66FF867C}">
              <a14:compatExt xmlns:a14="http://schemas.microsoft.com/office/drawing/2010/main" spid="_x0000_s2297"/>
            </a:ext>
            <a:ext uri="{FF2B5EF4-FFF2-40B4-BE49-F238E27FC236}">
              <a16:creationId xmlns:a16="http://schemas.microsoft.com/office/drawing/2014/main" xmlns="" id="{00000000-0008-0000-0000-000052010000}"/>
            </a:ext>
          </a:extLst>
        </xdr:cNvPr>
        <xdr:cNvSpPr/>
      </xdr:nvSpPr>
      <xdr:spPr>
        <a:xfrm>
          <a:off x="84266405" y="108585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143</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39" name="Check Box 248" hidden="1">
          <a:extLst>
            <a:ext uri="{63B3BB69-23CF-44E3-9099-C40C66FF867C}">
              <a14:compatExt xmlns:a14="http://schemas.microsoft.com/office/drawing/2010/main" spid="_x0000_s2296"/>
            </a:ext>
            <a:ext uri="{FF2B5EF4-FFF2-40B4-BE49-F238E27FC236}">
              <a16:creationId xmlns:a16="http://schemas.microsoft.com/office/drawing/2014/main" xmlns="" id="{00000000-0008-0000-0000-000053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144</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40" name="Check Box 247" hidden="1">
          <a:extLst>
            <a:ext uri="{63B3BB69-23CF-44E3-9099-C40C66FF867C}">
              <a14:compatExt xmlns:a14="http://schemas.microsoft.com/office/drawing/2010/main" spid="_x0000_s2295"/>
            </a:ext>
            <a:ext uri="{FF2B5EF4-FFF2-40B4-BE49-F238E27FC236}">
              <a16:creationId xmlns:a16="http://schemas.microsoft.com/office/drawing/2014/main" xmlns="" id="{00000000-0008-0000-0000-000054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145</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41" name="Check Box 246" hidden="1">
          <a:extLst>
            <a:ext uri="{63B3BB69-23CF-44E3-9099-C40C66FF867C}">
              <a14:compatExt xmlns:a14="http://schemas.microsoft.com/office/drawing/2010/main" spid="_x0000_s2294"/>
            </a:ext>
            <a:ext uri="{FF2B5EF4-FFF2-40B4-BE49-F238E27FC236}">
              <a16:creationId xmlns:a16="http://schemas.microsoft.com/office/drawing/2014/main" xmlns="" id="{00000000-0008-0000-0000-000055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146</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42" name="Check Box 245" hidden="1">
          <a:extLst>
            <a:ext uri="{63B3BB69-23CF-44E3-9099-C40C66FF867C}">
              <a14:compatExt xmlns:a14="http://schemas.microsoft.com/office/drawing/2010/main" spid="_x0000_s2293"/>
            </a:ext>
            <a:ext uri="{FF2B5EF4-FFF2-40B4-BE49-F238E27FC236}">
              <a16:creationId xmlns:a16="http://schemas.microsoft.com/office/drawing/2014/main" xmlns="" id="{00000000-0008-0000-0000-000056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147</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43" name="Check Box 244" hidden="1">
          <a:extLst>
            <a:ext uri="{63B3BB69-23CF-44E3-9099-C40C66FF867C}">
              <a14:compatExt xmlns:a14="http://schemas.microsoft.com/office/drawing/2010/main" spid="_x0000_s2292"/>
            </a:ext>
            <a:ext uri="{FF2B5EF4-FFF2-40B4-BE49-F238E27FC236}">
              <a16:creationId xmlns:a16="http://schemas.microsoft.com/office/drawing/2014/main" xmlns="" id="{00000000-0008-0000-0000-000057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148</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44" name="Check Box 243" hidden="1">
          <a:extLst>
            <a:ext uri="{63B3BB69-23CF-44E3-9099-C40C66FF867C}">
              <a14:compatExt xmlns:a14="http://schemas.microsoft.com/office/drawing/2010/main" spid="_x0000_s2291"/>
            </a:ext>
            <a:ext uri="{FF2B5EF4-FFF2-40B4-BE49-F238E27FC236}">
              <a16:creationId xmlns:a16="http://schemas.microsoft.com/office/drawing/2014/main" xmlns="" id="{00000000-0008-0000-0000-000058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45" name="Check Box 242" hidden="1">
          <a:extLst>
            <a:ext uri="{63B3BB69-23CF-44E3-9099-C40C66FF867C}">
              <a14:compatExt xmlns:a14="http://schemas.microsoft.com/office/drawing/2010/main" spid="_x0000_s2290"/>
            </a:ext>
            <a:ext uri="{FF2B5EF4-FFF2-40B4-BE49-F238E27FC236}">
              <a16:creationId xmlns:a16="http://schemas.microsoft.com/office/drawing/2014/main" xmlns="" id="{00000000-0008-0000-0000-000059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46" name="Check Box 241" hidden="1">
          <a:extLst>
            <a:ext uri="{63B3BB69-23CF-44E3-9099-C40C66FF867C}">
              <a14:compatExt xmlns:a14="http://schemas.microsoft.com/office/drawing/2010/main" spid="_x0000_s2289"/>
            </a:ext>
            <a:ext uri="{FF2B5EF4-FFF2-40B4-BE49-F238E27FC236}">
              <a16:creationId xmlns:a16="http://schemas.microsoft.com/office/drawing/2014/main" xmlns="" id="{00000000-0008-0000-0000-00005A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47" name="Check Box 240" hidden="1">
          <a:extLst>
            <a:ext uri="{63B3BB69-23CF-44E3-9099-C40C66FF867C}">
              <a14:compatExt xmlns:a14="http://schemas.microsoft.com/office/drawing/2010/main" spid="_x0000_s2288"/>
            </a:ext>
            <a:ext uri="{FF2B5EF4-FFF2-40B4-BE49-F238E27FC236}">
              <a16:creationId xmlns:a16="http://schemas.microsoft.com/office/drawing/2014/main" xmlns="" id="{00000000-0008-0000-0000-00005B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48" name="Check Box 239" hidden="1">
          <a:extLst>
            <a:ext uri="{63B3BB69-23CF-44E3-9099-C40C66FF867C}">
              <a14:compatExt xmlns:a14="http://schemas.microsoft.com/office/drawing/2010/main" spid="_x0000_s2287"/>
            </a:ext>
            <a:ext uri="{FF2B5EF4-FFF2-40B4-BE49-F238E27FC236}">
              <a16:creationId xmlns:a16="http://schemas.microsoft.com/office/drawing/2014/main" xmlns="" id="{00000000-0008-0000-0000-00005C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153</a:t>
          </a:r>
        </a:p>
      </xdr:txBody>
    </xdr:sp>
    <xdr:clientData/>
  </xdr:twoCellAnchor>
  <xdr:twoCellAnchor editAs="oneCell">
    <xdr:from>
      <xdr:col>87</xdr:col>
      <xdr:colOff>106680</xdr:colOff>
      <xdr:row>2</xdr:row>
      <xdr:rowOff>0</xdr:rowOff>
    </xdr:from>
    <xdr:to>
      <xdr:col>88</xdr:col>
      <xdr:colOff>583564</xdr:colOff>
      <xdr:row>5</xdr:row>
      <xdr:rowOff>179704</xdr:rowOff>
    </xdr:to>
    <xdr:sp macro="" textlink="">
      <xdr:nvSpPr>
        <xdr:cNvPr id="349" name="Check Box 238" hidden="1">
          <a:extLst>
            <a:ext uri="{63B3BB69-23CF-44E3-9099-C40C66FF867C}">
              <a14:compatExt xmlns:a14="http://schemas.microsoft.com/office/drawing/2010/main" spid="_x0000_s2286"/>
            </a:ext>
            <a:ext uri="{FF2B5EF4-FFF2-40B4-BE49-F238E27FC236}">
              <a16:creationId xmlns:a16="http://schemas.microsoft.com/office/drawing/2014/main" xmlns="" id="{00000000-0008-0000-0000-00005D010000}"/>
            </a:ext>
          </a:extLst>
        </xdr:cNvPr>
        <xdr:cNvSpPr/>
      </xdr:nvSpPr>
      <xdr:spPr>
        <a:xfrm>
          <a:off x="84266405" y="371475"/>
          <a:ext cx="1632584" cy="12655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154</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350" name="Check Box 237" hidden="1">
          <a:extLst>
            <a:ext uri="{63B3BB69-23CF-44E3-9099-C40C66FF867C}">
              <a14:compatExt xmlns:a14="http://schemas.microsoft.com/office/drawing/2010/main" spid="_x0000_s2285"/>
            </a:ext>
            <a:ext uri="{FF2B5EF4-FFF2-40B4-BE49-F238E27FC236}">
              <a16:creationId xmlns:a16="http://schemas.microsoft.com/office/drawing/2014/main" xmlns="" id="{00000000-0008-0000-0000-00005E01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155</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51" name="Check Box 236" hidden="1">
          <a:extLst>
            <a:ext uri="{63B3BB69-23CF-44E3-9099-C40C66FF867C}">
              <a14:compatExt xmlns:a14="http://schemas.microsoft.com/office/drawing/2010/main" spid="_x0000_s2284"/>
            </a:ext>
            <a:ext uri="{FF2B5EF4-FFF2-40B4-BE49-F238E27FC236}">
              <a16:creationId xmlns:a16="http://schemas.microsoft.com/office/drawing/2014/main" xmlns="" id="{00000000-0008-0000-0000-00005F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156</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52" name="Check Box 235" hidden="1">
          <a:extLst>
            <a:ext uri="{63B3BB69-23CF-44E3-9099-C40C66FF867C}">
              <a14:compatExt xmlns:a14="http://schemas.microsoft.com/office/drawing/2010/main" spid="_x0000_s2283"/>
            </a:ext>
            <a:ext uri="{FF2B5EF4-FFF2-40B4-BE49-F238E27FC236}">
              <a16:creationId xmlns:a16="http://schemas.microsoft.com/office/drawing/2014/main" xmlns="" id="{00000000-0008-0000-0000-000060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157</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53" name="Check Box 234" hidden="1">
          <a:extLst>
            <a:ext uri="{63B3BB69-23CF-44E3-9099-C40C66FF867C}">
              <a14:compatExt xmlns:a14="http://schemas.microsoft.com/office/drawing/2010/main" spid="_x0000_s2282"/>
            </a:ext>
            <a:ext uri="{FF2B5EF4-FFF2-40B4-BE49-F238E27FC236}">
              <a16:creationId xmlns:a16="http://schemas.microsoft.com/office/drawing/2014/main" xmlns="" id="{00000000-0008-0000-0000-000061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158</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54" name="Check Box 233" hidden="1">
          <a:extLst>
            <a:ext uri="{63B3BB69-23CF-44E3-9099-C40C66FF867C}">
              <a14:compatExt xmlns:a14="http://schemas.microsoft.com/office/drawing/2010/main" spid="_x0000_s2281"/>
            </a:ext>
            <a:ext uri="{FF2B5EF4-FFF2-40B4-BE49-F238E27FC236}">
              <a16:creationId xmlns:a16="http://schemas.microsoft.com/office/drawing/2014/main" xmlns="" id="{00000000-0008-0000-0000-000062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55" name="Check Box 232" hidden="1">
          <a:extLst>
            <a:ext uri="{63B3BB69-23CF-44E3-9099-C40C66FF867C}">
              <a14:compatExt xmlns:a14="http://schemas.microsoft.com/office/drawing/2010/main" spid="_x0000_s2280"/>
            </a:ext>
            <a:ext uri="{FF2B5EF4-FFF2-40B4-BE49-F238E27FC236}">
              <a16:creationId xmlns:a16="http://schemas.microsoft.com/office/drawing/2014/main" xmlns="" id="{00000000-0008-0000-0000-000063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56" name="Check Box 231" hidden="1">
          <a:extLst>
            <a:ext uri="{63B3BB69-23CF-44E3-9099-C40C66FF867C}">
              <a14:compatExt xmlns:a14="http://schemas.microsoft.com/office/drawing/2010/main" spid="_x0000_s2279"/>
            </a:ext>
            <a:ext uri="{FF2B5EF4-FFF2-40B4-BE49-F238E27FC236}">
              <a16:creationId xmlns:a16="http://schemas.microsoft.com/office/drawing/2014/main" xmlns="" id="{00000000-0008-0000-0000-000064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57" name="Check Box 230" hidden="1">
          <a:extLst>
            <a:ext uri="{63B3BB69-23CF-44E3-9099-C40C66FF867C}">
              <a14:compatExt xmlns:a14="http://schemas.microsoft.com/office/drawing/2010/main" spid="_x0000_s2278"/>
            </a:ext>
            <a:ext uri="{FF2B5EF4-FFF2-40B4-BE49-F238E27FC236}">
              <a16:creationId xmlns:a16="http://schemas.microsoft.com/office/drawing/2014/main" xmlns="" id="{00000000-0008-0000-0000-000065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58" name="Check Box 229" hidden="1">
          <a:extLst>
            <a:ext uri="{63B3BB69-23CF-44E3-9099-C40C66FF867C}">
              <a14:compatExt xmlns:a14="http://schemas.microsoft.com/office/drawing/2010/main" spid="_x0000_s2277"/>
            </a:ext>
            <a:ext uri="{FF2B5EF4-FFF2-40B4-BE49-F238E27FC236}">
              <a16:creationId xmlns:a16="http://schemas.microsoft.com/office/drawing/2014/main" xmlns="" id="{00000000-0008-0000-0000-000066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xdr:twoCellAnchor editAs="oneCell">
    <xdr:from>
      <xdr:col>87</xdr:col>
      <xdr:colOff>106680</xdr:colOff>
      <xdr:row>2</xdr:row>
      <xdr:rowOff>0</xdr:rowOff>
    </xdr:from>
    <xdr:to>
      <xdr:col>88</xdr:col>
      <xdr:colOff>583564</xdr:colOff>
      <xdr:row>5</xdr:row>
      <xdr:rowOff>179704</xdr:rowOff>
    </xdr:to>
    <xdr:sp macro="" textlink="">
      <xdr:nvSpPr>
        <xdr:cNvPr id="359" name="Check Box 228" hidden="1">
          <a:extLst>
            <a:ext uri="{63B3BB69-23CF-44E3-9099-C40C66FF867C}">
              <a14:compatExt xmlns:a14="http://schemas.microsoft.com/office/drawing/2010/main" spid="_x0000_s2276"/>
            </a:ext>
            <a:ext uri="{FF2B5EF4-FFF2-40B4-BE49-F238E27FC236}">
              <a16:creationId xmlns:a16="http://schemas.microsoft.com/office/drawing/2014/main" xmlns="" id="{00000000-0008-0000-0000-000067010000}"/>
            </a:ext>
          </a:extLst>
        </xdr:cNvPr>
        <xdr:cNvSpPr/>
      </xdr:nvSpPr>
      <xdr:spPr>
        <a:xfrm>
          <a:off x="84266405" y="371475"/>
          <a:ext cx="1632584" cy="12655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164</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360" name="Check Box 227" hidden="1">
          <a:extLst>
            <a:ext uri="{63B3BB69-23CF-44E3-9099-C40C66FF867C}">
              <a14:compatExt xmlns:a14="http://schemas.microsoft.com/office/drawing/2010/main" spid="_x0000_s2275"/>
            </a:ext>
            <a:ext uri="{FF2B5EF4-FFF2-40B4-BE49-F238E27FC236}">
              <a16:creationId xmlns:a16="http://schemas.microsoft.com/office/drawing/2014/main" xmlns="" id="{00000000-0008-0000-0000-00006801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165</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61" name="Check Box 226" hidden="1">
          <a:extLst>
            <a:ext uri="{63B3BB69-23CF-44E3-9099-C40C66FF867C}">
              <a14:compatExt xmlns:a14="http://schemas.microsoft.com/office/drawing/2010/main" spid="_x0000_s2274"/>
            </a:ext>
            <a:ext uri="{FF2B5EF4-FFF2-40B4-BE49-F238E27FC236}">
              <a16:creationId xmlns:a16="http://schemas.microsoft.com/office/drawing/2014/main" xmlns="" id="{00000000-0008-0000-0000-000069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166</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62" name="Check Box 225" hidden="1">
          <a:extLst>
            <a:ext uri="{63B3BB69-23CF-44E3-9099-C40C66FF867C}">
              <a14:compatExt xmlns:a14="http://schemas.microsoft.com/office/drawing/2010/main" spid="_x0000_s2273"/>
            </a:ext>
            <a:ext uri="{FF2B5EF4-FFF2-40B4-BE49-F238E27FC236}">
              <a16:creationId xmlns:a16="http://schemas.microsoft.com/office/drawing/2014/main" xmlns="" id="{00000000-0008-0000-0000-00006A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167</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63" name="Check Box 224" hidden="1">
          <a:extLst>
            <a:ext uri="{63B3BB69-23CF-44E3-9099-C40C66FF867C}">
              <a14:compatExt xmlns:a14="http://schemas.microsoft.com/office/drawing/2010/main" spid="_x0000_s2272"/>
            </a:ext>
            <a:ext uri="{FF2B5EF4-FFF2-40B4-BE49-F238E27FC236}">
              <a16:creationId xmlns:a16="http://schemas.microsoft.com/office/drawing/2014/main" xmlns="" id="{00000000-0008-0000-0000-00006B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168</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64" name="Check Box 223" hidden="1">
          <a:extLst>
            <a:ext uri="{63B3BB69-23CF-44E3-9099-C40C66FF867C}">
              <a14:compatExt xmlns:a14="http://schemas.microsoft.com/office/drawing/2010/main" spid="_x0000_s2271"/>
            </a:ext>
            <a:ext uri="{FF2B5EF4-FFF2-40B4-BE49-F238E27FC236}">
              <a16:creationId xmlns:a16="http://schemas.microsoft.com/office/drawing/2014/main" xmlns="" id="{00000000-0008-0000-0000-00006C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169</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65" name="Check Box 222" hidden="1">
          <a:extLst>
            <a:ext uri="{63B3BB69-23CF-44E3-9099-C40C66FF867C}">
              <a14:compatExt xmlns:a14="http://schemas.microsoft.com/office/drawing/2010/main" spid="_x0000_s2270"/>
            </a:ext>
            <a:ext uri="{FF2B5EF4-FFF2-40B4-BE49-F238E27FC236}">
              <a16:creationId xmlns:a16="http://schemas.microsoft.com/office/drawing/2014/main" xmlns="" id="{00000000-0008-0000-0000-00006D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66" name="Check Box 221" hidden="1">
          <a:extLst>
            <a:ext uri="{63B3BB69-23CF-44E3-9099-C40C66FF867C}">
              <a14:compatExt xmlns:a14="http://schemas.microsoft.com/office/drawing/2010/main" spid="_x0000_s2269"/>
            </a:ext>
            <a:ext uri="{FF2B5EF4-FFF2-40B4-BE49-F238E27FC236}">
              <a16:creationId xmlns:a16="http://schemas.microsoft.com/office/drawing/2014/main" xmlns="" id="{00000000-0008-0000-0000-00006E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67" name="Check Box 220" hidden="1">
          <a:extLst>
            <a:ext uri="{63B3BB69-23CF-44E3-9099-C40C66FF867C}">
              <a14:compatExt xmlns:a14="http://schemas.microsoft.com/office/drawing/2010/main" spid="_x0000_s2268"/>
            </a:ext>
            <a:ext uri="{FF2B5EF4-FFF2-40B4-BE49-F238E27FC236}">
              <a16:creationId xmlns:a16="http://schemas.microsoft.com/office/drawing/2014/main" xmlns="" id="{00000000-0008-0000-0000-00006F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68" name="Check Box 219" hidden="1">
          <a:extLst>
            <a:ext uri="{63B3BB69-23CF-44E3-9099-C40C66FF867C}">
              <a14:compatExt xmlns:a14="http://schemas.microsoft.com/office/drawing/2010/main" spid="_x0000_s2267"/>
            </a:ext>
            <a:ext uri="{FF2B5EF4-FFF2-40B4-BE49-F238E27FC236}">
              <a16:creationId xmlns:a16="http://schemas.microsoft.com/office/drawing/2014/main" xmlns="" id="{00000000-0008-0000-0000-000070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69" name="Check Box 218" hidden="1">
          <a:extLst>
            <a:ext uri="{63B3BB69-23CF-44E3-9099-C40C66FF867C}">
              <a14:compatExt xmlns:a14="http://schemas.microsoft.com/office/drawing/2010/main" spid="_x0000_s2266"/>
            </a:ext>
            <a:ext uri="{FF2B5EF4-FFF2-40B4-BE49-F238E27FC236}">
              <a16:creationId xmlns:a16="http://schemas.microsoft.com/office/drawing/2014/main" xmlns="" id="{00000000-0008-0000-0000-000071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174</a:t>
          </a:r>
        </a:p>
      </xdr:txBody>
    </xdr:sp>
    <xdr:clientData/>
  </xdr:twoCellAnchor>
  <xdr:twoCellAnchor editAs="oneCell">
    <xdr:from>
      <xdr:col>87</xdr:col>
      <xdr:colOff>106680</xdr:colOff>
      <xdr:row>1</xdr:row>
      <xdr:rowOff>0</xdr:rowOff>
    </xdr:from>
    <xdr:to>
      <xdr:col>88</xdr:col>
      <xdr:colOff>583564</xdr:colOff>
      <xdr:row>2</xdr:row>
      <xdr:rowOff>5342</xdr:rowOff>
    </xdr:to>
    <xdr:sp macro="" textlink="">
      <xdr:nvSpPr>
        <xdr:cNvPr id="370" name="Check Box 217" hidden="1">
          <a:extLst>
            <a:ext uri="{63B3BB69-23CF-44E3-9099-C40C66FF867C}">
              <a14:compatExt xmlns:a14="http://schemas.microsoft.com/office/drawing/2010/main" spid="_x0000_s2265"/>
            </a:ext>
            <a:ext uri="{FF2B5EF4-FFF2-40B4-BE49-F238E27FC236}">
              <a16:creationId xmlns:a16="http://schemas.microsoft.com/office/drawing/2014/main" xmlns="" id="{00000000-0008-0000-0000-000072010000}"/>
            </a:ext>
          </a:extLst>
        </xdr:cNvPr>
        <xdr:cNvSpPr/>
      </xdr:nvSpPr>
      <xdr:spPr>
        <a:xfrm>
          <a:off x="84266405" y="180975"/>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175</a:t>
          </a:r>
        </a:p>
      </xdr:txBody>
    </xdr:sp>
    <xdr:clientData/>
  </xdr:twoCellAnchor>
  <xdr:twoCellAnchor editAs="oneCell">
    <xdr:from>
      <xdr:col>87</xdr:col>
      <xdr:colOff>106680</xdr:colOff>
      <xdr:row>1</xdr:row>
      <xdr:rowOff>30480</xdr:rowOff>
    </xdr:from>
    <xdr:to>
      <xdr:col>88</xdr:col>
      <xdr:colOff>583564</xdr:colOff>
      <xdr:row>2</xdr:row>
      <xdr:rowOff>20582</xdr:rowOff>
    </xdr:to>
    <xdr:sp macro="" textlink="">
      <xdr:nvSpPr>
        <xdr:cNvPr id="371" name="Check Box 216" hidden="1">
          <a:extLst>
            <a:ext uri="{63B3BB69-23CF-44E3-9099-C40C66FF867C}">
              <a14:compatExt xmlns:a14="http://schemas.microsoft.com/office/drawing/2010/main" spid="_x0000_s2264"/>
            </a:ext>
            <a:ext uri="{FF2B5EF4-FFF2-40B4-BE49-F238E27FC236}">
              <a16:creationId xmlns:a16="http://schemas.microsoft.com/office/drawing/2014/main" xmlns="" id="{00000000-0008-0000-0000-000073010000}"/>
            </a:ext>
          </a:extLst>
        </xdr:cNvPr>
        <xdr:cNvSpPr/>
      </xdr:nvSpPr>
      <xdr:spPr>
        <a:xfrm>
          <a:off x="84266405" y="20828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176</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372" name="Check Box 215" hidden="1">
          <a:extLst>
            <a:ext uri="{63B3BB69-23CF-44E3-9099-C40C66FF867C}">
              <a14:compatExt xmlns:a14="http://schemas.microsoft.com/office/drawing/2010/main" spid="_x0000_s2263"/>
            </a:ext>
            <a:ext uri="{FF2B5EF4-FFF2-40B4-BE49-F238E27FC236}">
              <a16:creationId xmlns:a16="http://schemas.microsoft.com/office/drawing/2014/main" xmlns="" id="{00000000-0008-0000-0000-00007401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177</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73" name="Check Box 214" hidden="1">
          <a:extLst>
            <a:ext uri="{63B3BB69-23CF-44E3-9099-C40C66FF867C}">
              <a14:compatExt xmlns:a14="http://schemas.microsoft.com/office/drawing/2010/main" spid="_x0000_s2262"/>
            </a:ext>
            <a:ext uri="{FF2B5EF4-FFF2-40B4-BE49-F238E27FC236}">
              <a16:creationId xmlns:a16="http://schemas.microsoft.com/office/drawing/2014/main" xmlns="" id="{00000000-0008-0000-0000-000075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178</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74" name="Check Box 213" hidden="1">
          <a:extLst>
            <a:ext uri="{63B3BB69-23CF-44E3-9099-C40C66FF867C}">
              <a14:compatExt xmlns:a14="http://schemas.microsoft.com/office/drawing/2010/main" spid="_x0000_s2261"/>
            </a:ext>
            <a:ext uri="{FF2B5EF4-FFF2-40B4-BE49-F238E27FC236}">
              <a16:creationId xmlns:a16="http://schemas.microsoft.com/office/drawing/2014/main" xmlns="" id="{00000000-0008-0000-0000-000076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179</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75" name="Check Box 212" hidden="1">
          <a:extLst>
            <a:ext uri="{63B3BB69-23CF-44E3-9099-C40C66FF867C}">
              <a14:compatExt xmlns:a14="http://schemas.microsoft.com/office/drawing/2010/main" spid="_x0000_s2260"/>
            </a:ext>
            <a:ext uri="{FF2B5EF4-FFF2-40B4-BE49-F238E27FC236}">
              <a16:creationId xmlns:a16="http://schemas.microsoft.com/office/drawing/2014/main" xmlns="" id="{00000000-0008-0000-0000-000077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180</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76" name="Check Box 211" hidden="1">
          <a:extLst>
            <a:ext uri="{63B3BB69-23CF-44E3-9099-C40C66FF867C}">
              <a14:compatExt xmlns:a14="http://schemas.microsoft.com/office/drawing/2010/main" spid="_x0000_s2259"/>
            </a:ext>
            <a:ext uri="{FF2B5EF4-FFF2-40B4-BE49-F238E27FC236}">
              <a16:creationId xmlns:a16="http://schemas.microsoft.com/office/drawing/2014/main" xmlns="" id="{00000000-0008-0000-0000-000078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77" name="Check Box 210" hidden="1">
          <a:extLst>
            <a:ext uri="{63B3BB69-23CF-44E3-9099-C40C66FF867C}">
              <a14:compatExt xmlns:a14="http://schemas.microsoft.com/office/drawing/2010/main" spid="_x0000_s2258"/>
            </a:ext>
            <a:ext uri="{FF2B5EF4-FFF2-40B4-BE49-F238E27FC236}">
              <a16:creationId xmlns:a16="http://schemas.microsoft.com/office/drawing/2014/main" xmlns="" id="{00000000-0008-0000-0000-000079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78" name="Check Box 209" hidden="1">
          <a:extLst>
            <a:ext uri="{63B3BB69-23CF-44E3-9099-C40C66FF867C}">
              <a14:compatExt xmlns:a14="http://schemas.microsoft.com/office/drawing/2010/main" spid="_x0000_s2257"/>
            </a:ext>
            <a:ext uri="{FF2B5EF4-FFF2-40B4-BE49-F238E27FC236}">
              <a16:creationId xmlns:a16="http://schemas.microsoft.com/office/drawing/2014/main" xmlns="" id="{00000000-0008-0000-0000-00007A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183</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379" name="Check Box 208" hidden="1">
          <a:extLst>
            <a:ext uri="{63B3BB69-23CF-44E3-9099-C40C66FF867C}">
              <a14:compatExt xmlns:a14="http://schemas.microsoft.com/office/drawing/2010/main" spid="_x0000_s2256"/>
            </a:ext>
            <a:ext uri="{FF2B5EF4-FFF2-40B4-BE49-F238E27FC236}">
              <a16:creationId xmlns:a16="http://schemas.microsoft.com/office/drawing/2014/main" xmlns="" id="{00000000-0008-0000-0000-00007B01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184</a:t>
          </a:r>
        </a:p>
      </xdr:txBody>
    </xdr:sp>
    <xdr:clientData/>
  </xdr:twoCellAnchor>
  <xdr:twoCellAnchor editAs="oneCell">
    <xdr:from>
      <xdr:col>87</xdr:col>
      <xdr:colOff>106680</xdr:colOff>
      <xdr:row>1</xdr:row>
      <xdr:rowOff>0</xdr:rowOff>
    </xdr:from>
    <xdr:to>
      <xdr:col>88</xdr:col>
      <xdr:colOff>583564</xdr:colOff>
      <xdr:row>2</xdr:row>
      <xdr:rowOff>5342</xdr:rowOff>
    </xdr:to>
    <xdr:sp macro="" textlink="">
      <xdr:nvSpPr>
        <xdr:cNvPr id="380" name="Check Box 207" hidden="1">
          <a:extLst>
            <a:ext uri="{63B3BB69-23CF-44E3-9099-C40C66FF867C}">
              <a14:compatExt xmlns:a14="http://schemas.microsoft.com/office/drawing/2010/main" spid="_x0000_s2255"/>
            </a:ext>
            <a:ext uri="{FF2B5EF4-FFF2-40B4-BE49-F238E27FC236}">
              <a16:creationId xmlns:a16="http://schemas.microsoft.com/office/drawing/2014/main" xmlns="" id="{00000000-0008-0000-0000-00007C010000}"/>
            </a:ext>
          </a:extLst>
        </xdr:cNvPr>
        <xdr:cNvSpPr/>
      </xdr:nvSpPr>
      <xdr:spPr>
        <a:xfrm>
          <a:off x="84266405" y="180975"/>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185</a:t>
          </a:r>
        </a:p>
      </xdr:txBody>
    </xdr:sp>
    <xdr:clientData/>
  </xdr:twoCellAnchor>
  <xdr:twoCellAnchor editAs="oneCell">
    <xdr:from>
      <xdr:col>87</xdr:col>
      <xdr:colOff>106680</xdr:colOff>
      <xdr:row>1</xdr:row>
      <xdr:rowOff>30480</xdr:rowOff>
    </xdr:from>
    <xdr:to>
      <xdr:col>88</xdr:col>
      <xdr:colOff>583564</xdr:colOff>
      <xdr:row>2</xdr:row>
      <xdr:rowOff>20582</xdr:rowOff>
    </xdr:to>
    <xdr:sp macro="" textlink="">
      <xdr:nvSpPr>
        <xdr:cNvPr id="381" name="Check Box 206" hidden="1">
          <a:extLst>
            <a:ext uri="{63B3BB69-23CF-44E3-9099-C40C66FF867C}">
              <a14:compatExt xmlns:a14="http://schemas.microsoft.com/office/drawing/2010/main" spid="_x0000_s2254"/>
            </a:ext>
            <a:ext uri="{FF2B5EF4-FFF2-40B4-BE49-F238E27FC236}">
              <a16:creationId xmlns:a16="http://schemas.microsoft.com/office/drawing/2014/main" xmlns="" id="{00000000-0008-0000-0000-00007D010000}"/>
            </a:ext>
          </a:extLst>
        </xdr:cNvPr>
        <xdr:cNvSpPr/>
      </xdr:nvSpPr>
      <xdr:spPr>
        <a:xfrm>
          <a:off x="84266405" y="20828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186</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382" name="Check Box 205" hidden="1">
          <a:extLst>
            <a:ext uri="{63B3BB69-23CF-44E3-9099-C40C66FF867C}">
              <a14:compatExt xmlns:a14="http://schemas.microsoft.com/office/drawing/2010/main" spid="_x0000_s2253"/>
            </a:ext>
            <a:ext uri="{FF2B5EF4-FFF2-40B4-BE49-F238E27FC236}">
              <a16:creationId xmlns:a16="http://schemas.microsoft.com/office/drawing/2014/main" xmlns="" id="{00000000-0008-0000-0000-00007E01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187</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383" name="Check Box 204" hidden="1">
          <a:extLst>
            <a:ext uri="{63B3BB69-23CF-44E3-9099-C40C66FF867C}">
              <a14:compatExt xmlns:a14="http://schemas.microsoft.com/office/drawing/2010/main" spid="_x0000_s2252"/>
            </a:ext>
            <a:ext uri="{FF2B5EF4-FFF2-40B4-BE49-F238E27FC236}">
              <a16:creationId xmlns:a16="http://schemas.microsoft.com/office/drawing/2014/main" xmlns="" id="{00000000-0008-0000-0000-00007F01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188</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384" name="Check Box 203" hidden="1">
          <a:extLst>
            <a:ext uri="{63B3BB69-23CF-44E3-9099-C40C66FF867C}">
              <a14:compatExt xmlns:a14="http://schemas.microsoft.com/office/drawing/2010/main" spid="_x0000_s2251"/>
            </a:ext>
            <a:ext uri="{FF2B5EF4-FFF2-40B4-BE49-F238E27FC236}">
              <a16:creationId xmlns:a16="http://schemas.microsoft.com/office/drawing/2014/main" xmlns="" id="{00000000-0008-0000-0000-00008001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189</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385" name="Check Box 202" hidden="1">
          <a:extLst>
            <a:ext uri="{63B3BB69-23CF-44E3-9099-C40C66FF867C}">
              <a14:compatExt xmlns:a14="http://schemas.microsoft.com/office/drawing/2010/main" spid="_x0000_s2250"/>
            </a:ext>
            <a:ext uri="{FF2B5EF4-FFF2-40B4-BE49-F238E27FC236}">
              <a16:creationId xmlns:a16="http://schemas.microsoft.com/office/drawing/2014/main" xmlns="" id="{00000000-0008-0000-0000-00008101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190</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386" name="Check Box 201" hidden="1">
          <a:extLst>
            <a:ext uri="{63B3BB69-23CF-44E3-9099-C40C66FF867C}">
              <a14:compatExt xmlns:a14="http://schemas.microsoft.com/office/drawing/2010/main" spid="_x0000_s2249"/>
            </a:ext>
            <a:ext uri="{FF2B5EF4-FFF2-40B4-BE49-F238E27FC236}">
              <a16:creationId xmlns:a16="http://schemas.microsoft.com/office/drawing/2014/main" xmlns="" id="{00000000-0008-0000-0000-00008201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87" name="Check Box 200" hidden="1">
          <a:extLst>
            <a:ext uri="{63B3BB69-23CF-44E3-9099-C40C66FF867C}">
              <a14:compatExt xmlns:a14="http://schemas.microsoft.com/office/drawing/2010/main" spid="_x0000_s2248"/>
            </a:ext>
            <a:ext uri="{FF2B5EF4-FFF2-40B4-BE49-F238E27FC236}">
              <a16:creationId xmlns:a16="http://schemas.microsoft.com/office/drawing/2014/main" xmlns="" id="{00000000-0008-0000-0000-000083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388" name="Check Box 199" hidden="1">
          <a:extLst>
            <a:ext uri="{63B3BB69-23CF-44E3-9099-C40C66FF867C}">
              <a14:compatExt xmlns:a14="http://schemas.microsoft.com/office/drawing/2010/main" spid="_x0000_s2247"/>
            </a:ext>
            <a:ext uri="{FF2B5EF4-FFF2-40B4-BE49-F238E27FC236}">
              <a16:creationId xmlns:a16="http://schemas.microsoft.com/office/drawing/2014/main" xmlns="" id="{00000000-0008-0000-0000-00008401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389" name="Check Box 198" hidden="1">
          <a:extLst>
            <a:ext uri="{63B3BB69-23CF-44E3-9099-C40C66FF867C}">
              <a14:compatExt xmlns:a14="http://schemas.microsoft.com/office/drawing/2010/main" spid="_x0000_s2246"/>
            </a:ext>
            <a:ext uri="{FF2B5EF4-FFF2-40B4-BE49-F238E27FC236}">
              <a16:creationId xmlns:a16="http://schemas.microsoft.com/office/drawing/2014/main" xmlns="" id="{00000000-0008-0000-0000-00008501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0" name="Check Box 1" hidden="1">
          <a:extLst>
            <a:ext uri="{63B3BB69-23CF-44E3-9099-C40C66FF867C}">
              <a14:compatExt xmlns:a14="http://schemas.microsoft.com/office/drawing/2010/main" spid="_x0000_s2049"/>
            </a:ext>
            <a:ext uri="{FF2B5EF4-FFF2-40B4-BE49-F238E27FC236}">
              <a16:creationId xmlns:a16="http://schemas.microsoft.com/office/drawing/2014/main" xmlns="" id="{00000000-0008-0000-0000-000086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1" name="Check Box 2" hidden="1">
          <a:extLst>
            <a:ext uri="{63B3BB69-23CF-44E3-9099-C40C66FF867C}">
              <a14:compatExt xmlns:a14="http://schemas.microsoft.com/office/drawing/2010/main" spid="_x0000_s2050"/>
            </a:ext>
            <a:ext uri="{FF2B5EF4-FFF2-40B4-BE49-F238E27FC236}">
              <a16:creationId xmlns:a16="http://schemas.microsoft.com/office/drawing/2014/main" xmlns="" id="{00000000-0008-0000-0000-000087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2" name="Check Box 3" hidden="1">
          <a:extLst>
            <a:ext uri="{63B3BB69-23CF-44E3-9099-C40C66FF867C}">
              <a14:compatExt xmlns:a14="http://schemas.microsoft.com/office/drawing/2010/main" spid="_x0000_s2051"/>
            </a:ext>
            <a:ext uri="{FF2B5EF4-FFF2-40B4-BE49-F238E27FC236}">
              <a16:creationId xmlns:a16="http://schemas.microsoft.com/office/drawing/2014/main" xmlns="" id="{00000000-0008-0000-0000-000088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3" name="Check Box 4" hidden="1">
          <a:extLst>
            <a:ext uri="{63B3BB69-23CF-44E3-9099-C40C66FF867C}">
              <a14:compatExt xmlns:a14="http://schemas.microsoft.com/office/drawing/2010/main" spid="_x0000_s2052"/>
            </a:ext>
            <a:ext uri="{FF2B5EF4-FFF2-40B4-BE49-F238E27FC236}">
              <a16:creationId xmlns:a16="http://schemas.microsoft.com/office/drawing/2014/main" xmlns="" id="{00000000-0008-0000-0000-00008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4" name="Check Box 5" hidden="1">
          <a:extLst>
            <a:ext uri="{63B3BB69-23CF-44E3-9099-C40C66FF867C}">
              <a14:compatExt xmlns:a14="http://schemas.microsoft.com/office/drawing/2010/main" spid="_x0000_s2053"/>
            </a:ext>
            <a:ext uri="{FF2B5EF4-FFF2-40B4-BE49-F238E27FC236}">
              <a16:creationId xmlns:a16="http://schemas.microsoft.com/office/drawing/2014/main" xmlns="" id="{00000000-0008-0000-0000-00008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5" name="Check Box 6" hidden="1">
          <a:extLst>
            <a:ext uri="{63B3BB69-23CF-44E3-9099-C40C66FF867C}">
              <a14:compatExt xmlns:a14="http://schemas.microsoft.com/office/drawing/2010/main" spid="_x0000_s2054"/>
            </a:ext>
            <a:ext uri="{FF2B5EF4-FFF2-40B4-BE49-F238E27FC236}">
              <a16:creationId xmlns:a16="http://schemas.microsoft.com/office/drawing/2014/main" xmlns="" id="{00000000-0008-0000-0000-00008B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6" name="Check Box 7" hidden="1">
          <a:extLst>
            <a:ext uri="{63B3BB69-23CF-44E3-9099-C40C66FF867C}">
              <a14:compatExt xmlns:a14="http://schemas.microsoft.com/office/drawing/2010/main" spid="_x0000_s2055"/>
            </a:ext>
            <a:ext uri="{FF2B5EF4-FFF2-40B4-BE49-F238E27FC236}">
              <a16:creationId xmlns:a16="http://schemas.microsoft.com/office/drawing/2014/main" xmlns="" id="{00000000-0008-0000-0000-00008C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7" name="Check Box 8" hidden="1">
          <a:extLst>
            <a:ext uri="{63B3BB69-23CF-44E3-9099-C40C66FF867C}">
              <a14:compatExt xmlns:a14="http://schemas.microsoft.com/office/drawing/2010/main" spid="_x0000_s2056"/>
            </a:ext>
            <a:ext uri="{FF2B5EF4-FFF2-40B4-BE49-F238E27FC236}">
              <a16:creationId xmlns:a16="http://schemas.microsoft.com/office/drawing/2014/main" xmlns="" id="{00000000-0008-0000-0000-00008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8" name="Check Box 9" hidden="1">
          <a:extLst>
            <a:ext uri="{63B3BB69-23CF-44E3-9099-C40C66FF867C}">
              <a14:compatExt xmlns:a14="http://schemas.microsoft.com/office/drawing/2010/main" spid="_x0000_s2057"/>
            </a:ext>
            <a:ext uri="{FF2B5EF4-FFF2-40B4-BE49-F238E27FC236}">
              <a16:creationId xmlns:a16="http://schemas.microsoft.com/office/drawing/2014/main" xmlns="" id="{00000000-0008-0000-0000-00008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399" name="Check Box 10" hidden="1">
          <a:extLst>
            <a:ext uri="{63B3BB69-23CF-44E3-9099-C40C66FF867C}">
              <a14:compatExt xmlns:a14="http://schemas.microsoft.com/office/drawing/2010/main" spid="_x0000_s2058"/>
            </a:ext>
            <a:ext uri="{FF2B5EF4-FFF2-40B4-BE49-F238E27FC236}">
              <a16:creationId xmlns:a16="http://schemas.microsoft.com/office/drawing/2014/main" xmlns="" id="{00000000-0008-0000-0000-00008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0" name="Check Box 11" hidden="1">
          <a:extLst>
            <a:ext uri="{63B3BB69-23CF-44E3-9099-C40C66FF867C}">
              <a14:compatExt xmlns:a14="http://schemas.microsoft.com/office/drawing/2010/main" spid="_x0000_s2059"/>
            </a:ext>
            <a:ext uri="{FF2B5EF4-FFF2-40B4-BE49-F238E27FC236}">
              <a16:creationId xmlns:a16="http://schemas.microsoft.com/office/drawing/2014/main" xmlns="" id="{00000000-0008-0000-0000-000090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1" name="Check Box 12" hidden="1">
          <a:extLst>
            <a:ext uri="{63B3BB69-23CF-44E3-9099-C40C66FF867C}">
              <a14:compatExt xmlns:a14="http://schemas.microsoft.com/office/drawing/2010/main" spid="_x0000_s2060"/>
            </a:ext>
            <a:ext uri="{FF2B5EF4-FFF2-40B4-BE49-F238E27FC236}">
              <a16:creationId xmlns:a16="http://schemas.microsoft.com/office/drawing/2014/main" xmlns="" id="{00000000-0008-0000-0000-000091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2" name="Check Box 13" hidden="1">
          <a:extLst>
            <a:ext uri="{63B3BB69-23CF-44E3-9099-C40C66FF867C}">
              <a14:compatExt xmlns:a14="http://schemas.microsoft.com/office/drawing/2010/main" spid="_x0000_s2061"/>
            </a:ext>
            <a:ext uri="{FF2B5EF4-FFF2-40B4-BE49-F238E27FC236}">
              <a16:creationId xmlns:a16="http://schemas.microsoft.com/office/drawing/2014/main" xmlns="" id="{00000000-0008-0000-0000-000092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3" name="Check Box 14" hidden="1">
          <a:extLst>
            <a:ext uri="{63B3BB69-23CF-44E3-9099-C40C66FF867C}">
              <a14:compatExt xmlns:a14="http://schemas.microsoft.com/office/drawing/2010/main" spid="_x0000_s2062"/>
            </a:ext>
            <a:ext uri="{FF2B5EF4-FFF2-40B4-BE49-F238E27FC236}">
              <a16:creationId xmlns:a16="http://schemas.microsoft.com/office/drawing/2014/main" xmlns="" id="{00000000-0008-0000-0000-00009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4" name="Check Box 15" hidden="1">
          <a:extLst>
            <a:ext uri="{63B3BB69-23CF-44E3-9099-C40C66FF867C}">
              <a14:compatExt xmlns:a14="http://schemas.microsoft.com/office/drawing/2010/main" spid="_x0000_s2063"/>
            </a:ext>
            <a:ext uri="{FF2B5EF4-FFF2-40B4-BE49-F238E27FC236}">
              <a16:creationId xmlns:a16="http://schemas.microsoft.com/office/drawing/2014/main" xmlns="" id="{00000000-0008-0000-0000-00009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5" name="Check Box 16" hidden="1">
          <a:extLst>
            <a:ext uri="{63B3BB69-23CF-44E3-9099-C40C66FF867C}">
              <a14:compatExt xmlns:a14="http://schemas.microsoft.com/office/drawing/2010/main" spid="_x0000_s2064"/>
            </a:ext>
            <a:ext uri="{FF2B5EF4-FFF2-40B4-BE49-F238E27FC236}">
              <a16:creationId xmlns:a16="http://schemas.microsoft.com/office/drawing/2014/main" xmlns="" id="{00000000-0008-0000-0000-000095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6" name="Check Box 17" hidden="1">
          <a:extLst>
            <a:ext uri="{63B3BB69-23CF-44E3-9099-C40C66FF867C}">
              <a14:compatExt xmlns:a14="http://schemas.microsoft.com/office/drawing/2010/main" spid="_x0000_s2065"/>
            </a:ext>
            <a:ext uri="{FF2B5EF4-FFF2-40B4-BE49-F238E27FC236}">
              <a16:creationId xmlns:a16="http://schemas.microsoft.com/office/drawing/2014/main" xmlns="" id="{00000000-0008-0000-0000-000096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7" name="Check Box 18" hidden="1">
          <a:extLst>
            <a:ext uri="{63B3BB69-23CF-44E3-9099-C40C66FF867C}">
              <a14:compatExt xmlns:a14="http://schemas.microsoft.com/office/drawing/2010/main" spid="_x0000_s2066"/>
            </a:ext>
            <a:ext uri="{FF2B5EF4-FFF2-40B4-BE49-F238E27FC236}">
              <a16:creationId xmlns:a16="http://schemas.microsoft.com/office/drawing/2014/main" xmlns="" id="{00000000-0008-0000-0000-000097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8" name="Check Box 19" hidden="1">
          <a:extLst>
            <a:ext uri="{63B3BB69-23CF-44E3-9099-C40C66FF867C}">
              <a14:compatExt xmlns:a14="http://schemas.microsoft.com/office/drawing/2010/main" spid="_x0000_s2067"/>
            </a:ext>
            <a:ext uri="{FF2B5EF4-FFF2-40B4-BE49-F238E27FC236}">
              <a16:creationId xmlns:a16="http://schemas.microsoft.com/office/drawing/2014/main" xmlns="" id="{00000000-0008-0000-0000-000098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09" name="Check Box 20" hidden="1">
          <a:extLst>
            <a:ext uri="{63B3BB69-23CF-44E3-9099-C40C66FF867C}">
              <a14:compatExt xmlns:a14="http://schemas.microsoft.com/office/drawing/2010/main" spid="_x0000_s2068"/>
            </a:ext>
            <a:ext uri="{FF2B5EF4-FFF2-40B4-BE49-F238E27FC236}">
              <a16:creationId xmlns:a16="http://schemas.microsoft.com/office/drawing/2014/main" xmlns="" id="{00000000-0008-0000-0000-00009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0" name="Check Box 21" hidden="1">
          <a:extLst>
            <a:ext uri="{63B3BB69-23CF-44E3-9099-C40C66FF867C}">
              <a14:compatExt xmlns:a14="http://schemas.microsoft.com/office/drawing/2010/main" spid="_x0000_s2069"/>
            </a:ext>
            <a:ext uri="{FF2B5EF4-FFF2-40B4-BE49-F238E27FC236}">
              <a16:creationId xmlns:a16="http://schemas.microsoft.com/office/drawing/2014/main" xmlns="" id="{00000000-0008-0000-0000-00009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1" name="Check Box 22" hidden="1">
          <a:extLst>
            <a:ext uri="{63B3BB69-23CF-44E3-9099-C40C66FF867C}">
              <a14:compatExt xmlns:a14="http://schemas.microsoft.com/office/drawing/2010/main" spid="_x0000_s2070"/>
            </a:ext>
            <a:ext uri="{FF2B5EF4-FFF2-40B4-BE49-F238E27FC236}">
              <a16:creationId xmlns:a16="http://schemas.microsoft.com/office/drawing/2014/main" xmlns="" id="{00000000-0008-0000-0000-00009B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2" name="Check Box 23" hidden="1">
          <a:extLst>
            <a:ext uri="{63B3BB69-23CF-44E3-9099-C40C66FF867C}">
              <a14:compatExt xmlns:a14="http://schemas.microsoft.com/office/drawing/2010/main" spid="_x0000_s2071"/>
            </a:ext>
            <a:ext uri="{FF2B5EF4-FFF2-40B4-BE49-F238E27FC236}">
              <a16:creationId xmlns:a16="http://schemas.microsoft.com/office/drawing/2014/main" xmlns="" id="{00000000-0008-0000-0000-00009C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3" name="Check Box 24" hidden="1">
          <a:extLst>
            <a:ext uri="{63B3BB69-23CF-44E3-9099-C40C66FF867C}">
              <a14:compatExt xmlns:a14="http://schemas.microsoft.com/office/drawing/2010/main" spid="_x0000_s2072"/>
            </a:ext>
            <a:ext uri="{FF2B5EF4-FFF2-40B4-BE49-F238E27FC236}">
              <a16:creationId xmlns:a16="http://schemas.microsoft.com/office/drawing/2014/main" xmlns="" id="{00000000-0008-0000-0000-00009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4" name="Check Box 25" hidden="1">
          <a:extLst>
            <a:ext uri="{63B3BB69-23CF-44E3-9099-C40C66FF867C}">
              <a14:compatExt xmlns:a14="http://schemas.microsoft.com/office/drawing/2010/main" spid="_x0000_s2073"/>
            </a:ext>
            <a:ext uri="{FF2B5EF4-FFF2-40B4-BE49-F238E27FC236}">
              <a16:creationId xmlns:a16="http://schemas.microsoft.com/office/drawing/2014/main" xmlns="" id="{00000000-0008-0000-0000-00009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5" name="Check Box 26" hidden="1">
          <a:extLst>
            <a:ext uri="{63B3BB69-23CF-44E3-9099-C40C66FF867C}">
              <a14:compatExt xmlns:a14="http://schemas.microsoft.com/office/drawing/2010/main" spid="_x0000_s2074"/>
            </a:ext>
            <a:ext uri="{FF2B5EF4-FFF2-40B4-BE49-F238E27FC236}">
              <a16:creationId xmlns:a16="http://schemas.microsoft.com/office/drawing/2014/main" xmlns="" id="{00000000-0008-0000-0000-00009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6" name="Check Box 27" hidden="1">
          <a:extLst>
            <a:ext uri="{63B3BB69-23CF-44E3-9099-C40C66FF867C}">
              <a14:compatExt xmlns:a14="http://schemas.microsoft.com/office/drawing/2010/main" spid="_x0000_s2075"/>
            </a:ext>
            <a:ext uri="{FF2B5EF4-FFF2-40B4-BE49-F238E27FC236}">
              <a16:creationId xmlns:a16="http://schemas.microsoft.com/office/drawing/2014/main" xmlns="" id="{00000000-0008-0000-0000-0000A0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xdr:twoCellAnchor editAs="oneCell">
    <xdr:from>
      <xdr:col>87</xdr:col>
      <xdr:colOff>129540</xdr:colOff>
      <xdr:row>8</xdr:row>
      <xdr:rowOff>0</xdr:rowOff>
    </xdr:from>
    <xdr:to>
      <xdr:col>88</xdr:col>
      <xdr:colOff>697864</xdr:colOff>
      <xdr:row>30</xdr:row>
      <xdr:rowOff>39793</xdr:rowOff>
    </xdr:to>
    <xdr:sp macro="" textlink="">
      <xdr:nvSpPr>
        <xdr:cNvPr id="417" name="Check Box 28" hidden="1">
          <a:extLst>
            <a:ext uri="{63B3BB69-23CF-44E3-9099-C40C66FF867C}">
              <a14:compatExt xmlns:a14="http://schemas.microsoft.com/office/drawing/2010/main" spid="_x0000_s2076"/>
            </a:ext>
            <a:ext uri="{FF2B5EF4-FFF2-40B4-BE49-F238E27FC236}">
              <a16:creationId xmlns:a16="http://schemas.microsoft.com/office/drawing/2014/main" xmlns="" id="{00000000-0008-0000-0000-0000A1010000}"/>
            </a:ext>
          </a:extLst>
        </xdr:cNvPr>
        <xdr:cNvSpPr/>
      </xdr:nvSpPr>
      <xdr:spPr>
        <a:xfrm>
          <a:off x="84289265" y="2609850"/>
          <a:ext cx="1724024" cy="41126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18" name="Check Box 29" hidden="1">
          <a:extLst>
            <a:ext uri="{63B3BB69-23CF-44E3-9099-C40C66FF867C}">
              <a14:compatExt xmlns:a14="http://schemas.microsoft.com/office/drawing/2010/main" spid="_x0000_s2077"/>
            </a:ext>
            <a:ext uri="{FF2B5EF4-FFF2-40B4-BE49-F238E27FC236}">
              <a16:creationId xmlns:a16="http://schemas.microsoft.com/office/drawing/2014/main" xmlns="" id="{00000000-0008-0000-0000-0000A2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19" name="Check Box 30" hidden="1">
          <a:extLst>
            <a:ext uri="{63B3BB69-23CF-44E3-9099-C40C66FF867C}">
              <a14:compatExt xmlns:a14="http://schemas.microsoft.com/office/drawing/2010/main" spid="_x0000_s2078"/>
            </a:ext>
            <a:ext uri="{FF2B5EF4-FFF2-40B4-BE49-F238E27FC236}">
              <a16:creationId xmlns:a16="http://schemas.microsoft.com/office/drawing/2014/main" xmlns="" id="{00000000-0008-0000-0000-0000A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0" name="Check Box 31" hidden="1">
          <a:extLst>
            <a:ext uri="{63B3BB69-23CF-44E3-9099-C40C66FF867C}">
              <a14:compatExt xmlns:a14="http://schemas.microsoft.com/office/drawing/2010/main" spid="_x0000_s2079"/>
            </a:ext>
            <a:ext uri="{FF2B5EF4-FFF2-40B4-BE49-F238E27FC236}">
              <a16:creationId xmlns:a16="http://schemas.microsoft.com/office/drawing/2014/main" xmlns="" id="{00000000-0008-0000-0000-0000A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1" name="Check Box 32" hidden="1">
          <a:extLst>
            <a:ext uri="{63B3BB69-23CF-44E3-9099-C40C66FF867C}">
              <a14:compatExt xmlns:a14="http://schemas.microsoft.com/office/drawing/2010/main" spid="_x0000_s2080"/>
            </a:ext>
            <a:ext uri="{FF2B5EF4-FFF2-40B4-BE49-F238E27FC236}">
              <a16:creationId xmlns:a16="http://schemas.microsoft.com/office/drawing/2014/main" xmlns="" id="{00000000-0008-0000-0000-0000A5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2" name="Check Box 33" hidden="1">
          <a:extLst>
            <a:ext uri="{63B3BB69-23CF-44E3-9099-C40C66FF867C}">
              <a14:compatExt xmlns:a14="http://schemas.microsoft.com/office/drawing/2010/main" spid="_x0000_s2081"/>
            </a:ext>
            <a:ext uri="{FF2B5EF4-FFF2-40B4-BE49-F238E27FC236}">
              <a16:creationId xmlns:a16="http://schemas.microsoft.com/office/drawing/2014/main" xmlns="" id="{00000000-0008-0000-0000-0000A6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3" name="Check Box 34" hidden="1">
          <a:extLst>
            <a:ext uri="{63B3BB69-23CF-44E3-9099-C40C66FF867C}">
              <a14:compatExt xmlns:a14="http://schemas.microsoft.com/office/drawing/2010/main" spid="_x0000_s2082"/>
            </a:ext>
            <a:ext uri="{FF2B5EF4-FFF2-40B4-BE49-F238E27FC236}">
              <a16:creationId xmlns:a16="http://schemas.microsoft.com/office/drawing/2014/main" xmlns="" id="{00000000-0008-0000-0000-0000A7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4" name="Check Box 35" hidden="1">
          <a:extLst>
            <a:ext uri="{63B3BB69-23CF-44E3-9099-C40C66FF867C}">
              <a14:compatExt xmlns:a14="http://schemas.microsoft.com/office/drawing/2010/main" spid="_x0000_s2083"/>
            </a:ext>
            <a:ext uri="{FF2B5EF4-FFF2-40B4-BE49-F238E27FC236}">
              <a16:creationId xmlns:a16="http://schemas.microsoft.com/office/drawing/2014/main" xmlns="" id="{00000000-0008-0000-0000-0000A8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5" name="Check Box 36" hidden="1">
          <a:extLst>
            <a:ext uri="{63B3BB69-23CF-44E3-9099-C40C66FF867C}">
              <a14:compatExt xmlns:a14="http://schemas.microsoft.com/office/drawing/2010/main" spid="_x0000_s2084"/>
            </a:ext>
            <a:ext uri="{FF2B5EF4-FFF2-40B4-BE49-F238E27FC236}">
              <a16:creationId xmlns:a16="http://schemas.microsoft.com/office/drawing/2014/main" xmlns="" id="{00000000-0008-0000-0000-0000A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6" name="Check Box 37" hidden="1">
          <a:extLst>
            <a:ext uri="{63B3BB69-23CF-44E3-9099-C40C66FF867C}">
              <a14:compatExt xmlns:a14="http://schemas.microsoft.com/office/drawing/2010/main" spid="_x0000_s2085"/>
            </a:ext>
            <a:ext uri="{FF2B5EF4-FFF2-40B4-BE49-F238E27FC236}">
              <a16:creationId xmlns:a16="http://schemas.microsoft.com/office/drawing/2014/main" xmlns="" id="{00000000-0008-0000-0000-0000A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xdr:twoCellAnchor editAs="oneCell">
    <xdr:from>
      <xdr:col>87</xdr:col>
      <xdr:colOff>129540</xdr:colOff>
      <xdr:row>8</xdr:row>
      <xdr:rowOff>0</xdr:rowOff>
    </xdr:from>
    <xdr:to>
      <xdr:col>88</xdr:col>
      <xdr:colOff>697864</xdr:colOff>
      <xdr:row>30</xdr:row>
      <xdr:rowOff>39793</xdr:rowOff>
    </xdr:to>
    <xdr:sp macro="" textlink="">
      <xdr:nvSpPr>
        <xdr:cNvPr id="427" name="Check Box 38" hidden="1">
          <a:extLst>
            <a:ext uri="{63B3BB69-23CF-44E3-9099-C40C66FF867C}">
              <a14:compatExt xmlns:a14="http://schemas.microsoft.com/office/drawing/2010/main" spid="_x0000_s2086"/>
            </a:ext>
            <a:ext uri="{FF2B5EF4-FFF2-40B4-BE49-F238E27FC236}">
              <a16:creationId xmlns:a16="http://schemas.microsoft.com/office/drawing/2014/main" xmlns="" id="{00000000-0008-0000-0000-0000AB010000}"/>
            </a:ext>
          </a:extLst>
        </xdr:cNvPr>
        <xdr:cNvSpPr/>
      </xdr:nvSpPr>
      <xdr:spPr>
        <a:xfrm>
          <a:off x="84289265" y="2609850"/>
          <a:ext cx="1724024" cy="41126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38</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28" name="Check Box 39" hidden="1">
          <a:extLst>
            <a:ext uri="{63B3BB69-23CF-44E3-9099-C40C66FF867C}">
              <a14:compatExt xmlns:a14="http://schemas.microsoft.com/office/drawing/2010/main" spid="_x0000_s2087"/>
            </a:ext>
            <a:ext uri="{FF2B5EF4-FFF2-40B4-BE49-F238E27FC236}">
              <a16:creationId xmlns:a16="http://schemas.microsoft.com/office/drawing/2014/main" xmlns="" id="{00000000-0008-0000-0000-0000AC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29" name="Check Box 40" hidden="1">
          <a:extLst>
            <a:ext uri="{63B3BB69-23CF-44E3-9099-C40C66FF867C}">
              <a14:compatExt xmlns:a14="http://schemas.microsoft.com/office/drawing/2010/main" spid="_x0000_s2088"/>
            </a:ext>
            <a:ext uri="{FF2B5EF4-FFF2-40B4-BE49-F238E27FC236}">
              <a16:creationId xmlns:a16="http://schemas.microsoft.com/office/drawing/2014/main" xmlns="" id="{00000000-0008-0000-0000-0000A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0" name="Check Box 41" hidden="1">
          <a:extLst>
            <a:ext uri="{63B3BB69-23CF-44E3-9099-C40C66FF867C}">
              <a14:compatExt xmlns:a14="http://schemas.microsoft.com/office/drawing/2010/main" spid="_x0000_s2089"/>
            </a:ext>
            <a:ext uri="{FF2B5EF4-FFF2-40B4-BE49-F238E27FC236}">
              <a16:creationId xmlns:a16="http://schemas.microsoft.com/office/drawing/2014/main" xmlns="" id="{00000000-0008-0000-0000-0000A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1" name="Check Box 42" hidden="1">
          <a:extLst>
            <a:ext uri="{63B3BB69-23CF-44E3-9099-C40C66FF867C}">
              <a14:compatExt xmlns:a14="http://schemas.microsoft.com/office/drawing/2010/main" spid="_x0000_s2090"/>
            </a:ext>
            <a:ext uri="{FF2B5EF4-FFF2-40B4-BE49-F238E27FC236}">
              <a16:creationId xmlns:a16="http://schemas.microsoft.com/office/drawing/2014/main" xmlns="" id="{00000000-0008-0000-0000-0000A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2" name="Check Box 43" hidden="1">
          <a:extLst>
            <a:ext uri="{63B3BB69-23CF-44E3-9099-C40C66FF867C}">
              <a14:compatExt xmlns:a14="http://schemas.microsoft.com/office/drawing/2010/main" spid="_x0000_s2091"/>
            </a:ext>
            <a:ext uri="{FF2B5EF4-FFF2-40B4-BE49-F238E27FC236}">
              <a16:creationId xmlns:a16="http://schemas.microsoft.com/office/drawing/2014/main" xmlns="" id="{00000000-0008-0000-0000-0000B0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3" name="Check Box 44" hidden="1">
          <a:extLst>
            <a:ext uri="{63B3BB69-23CF-44E3-9099-C40C66FF867C}">
              <a14:compatExt xmlns:a14="http://schemas.microsoft.com/office/drawing/2010/main" spid="_x0000_s2092"/>
            </a:ext>
            <a:ext uri="{FF2B5EF4-FFF2-40B4-BE49-F238E27FC236}">
              <a16:creationId xmlns:a16="http://schemas.microsoft.com/office/drawing/2014/main" xmlns="" id="{00000000-0008-0000-0000-0000B1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4" name="Check Box 45" hidden="1">
          <a:extLst>
            <a:ext uri="{63B3BB69-23CF-44E3-9099-C40C66FF867C}">
              <a14:compatExt xmlns:a14="http://schemas.microsoft.com/office/drawing/2010/main" spid="_x0000_s2093"/>
            </a:ext>
            <a:ext uri="{FF2B5EF4-FFF2-40B4-BE49-F238E27FC236}">
              <a16:creationId xmlns:a16="http://schemas.microsoft.com/office/drawing/2014/main" xmlns="" id="{00000000-0008-0000-0000-0000B2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5" name="Check Box 46" hidden="1">
          <a:extLst>
            <a:ext uri="{63B3BB69-23CF-44E3-9099-C40C66FF867C}">
              <a14:compatExt xmlns:a14="http://schemas.microsoft.com/office/drawing/2010/main" spid="_x0000_s2094"/>
            </a:ext>
            <a:ext uri="{FF2B5EF4-FFF2-40B4-BE49-F238E27FC236}">
              <a16:creationId xmlns:a16="http://schemas.microsoft.com/office/drawing/2014/main" xmlns="" id="{00000000-0008-0000-0000-0000B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6" name="Check Box 47" hidden="1">
          <a:extLst>
            <a:ext uri="{63B3BB69-23CF-44E3-9099-C40C66FF867C}">
              <a14:compatExt xmlns:a14="http://schemas.microsoft.com/office/drawing/2010/main" spid="_x0000_s2095"/>
            </a:ext>
            <a:ext uri="{FF2B5EF4-FFF2-40B4-BE49-F238E27FC236}">
              <a16:creationId xmlns:a16="http://schemas.microsoft.com/office/drawing/2014/main" xmlns="" id="{00000000-0008-0000-0000-0000B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37" name="Check Box 48" hidden="1">
          <a:extLst>
            <a:ext uri="{63B3BB69-23CF-44E3-9099-C40C66FF867C}">
              <a14:compatExt xmlns:a14="http://schemas.microsoft.com/office/drawing/2010/main" spid="_x0000_s2096"/>
            </a:ext>
            <a:ext uri="{FF2B5EF4-FFF2-40B4-BE49-F238E27FC236}">
              <a16:creationId xmlns:a16="http://schemas.microsoft.com/office/drawing/2014/main" xmlns="" id="{00000000-0008-0000-0000-0000B5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xdr:twoCellAnchor editAs="oneCell">
    <xdr:from>
      <xdr:col>87</xdr:col>
      <xdr:colOff>129540</xdr:colOff>
      <xdr:row>7</xdr:row>
      <xdr:rowOff>0</xdr:rowOff>
    </xdr:from>
    <xdr:to>
      <xdr:col>88</xdr:col>
      <xdr:colOff>697864</xdr:colOff>
      <xdr:row>8</xdr:row>
      <xdr:rowOff>64135</xdr:rowOff>
    </xdr:to>
    <xdr:sp macro="" textlink="">
      <xdr:nvSpPr>
        <xdr:cNvPr id="438" name="Check Box 49" hidden="1">
          <a:extLst>
            <a:ext uri="{63B3BB69-23CF-44E3-9099-C40C66FF867C}">
              <a14:compatExt xmlns:a14="http://schemas.microsoft.com/office/drawing/2010/main" spid="_x0000_s2097"/>
            </a:ext>
            <a:ext uri="{FF2B5EF4-FFF2-40B4-BE49-F238E27FC236}">
              <a16:creationId xmlns:a16="http://schemas.microsoft.com/office/drawing/2014/main" xmlns="" id="{00000000-0008-0000-0000-0000B6010000}"/>
            </a:ext>
          </a:extLst>
        </xdr:cNvPr>
        <xdr:cNvSpPr/>
      </xdr:nvSpPr>
      <xdr:spPr>
        <a:xfrm>
          <a:off x="84289265" y="2419350"/>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49</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39" name="Check Box 50" hidden="1">
          <a:extLst>
            <a:ext uri="{63B3BB69-23CF-44E3-9099-C40C66FF867C}">
              <a14:compatExt xmlns:a14="http://schemas.microsoft.com/office/drawing/2010/main" spid="_x0000_s2098"/>
            </a:ext>
            <a:ext uri="{FF2B5EF4-FFF2-40B4-BE49-F238E27FC236}">
              <a16:creationId xmlns:a16="http://schemas.microsoft.com/office/drawing/2014/main" xmlns="" id="{00000000-0008-0000-0000-0000B7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50</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40" name="Check Box 51" hidden="1">
          <a:extLst>
            <a:ext uri="{63B3BB69-23CF-44E3-9099-C40C66FF867C}">
              <a14:compatExt xmlns:a14="http://schemas.microsoft.com/office/drawing/2010/main" spid="_x0000_s2099"/>
            </a:ext>
            <a:ext uri="{FF2B5EF4-FFF2-40B4-BE49-F238E27FC236}">
              <a16:creationId xmlns:a16="http://schemas.microsoft.com/office/drawing/2014/main" xmlns="" id="{00000000-0008-0000-0000-0000B8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1" name="Check Box 52" hidden="1">
          <a:extLst>
            <a:ext uri="{63B3BB69-23CF-44E3-9099-C40C66FF867C}">
              <a14:compatExt xmlns:a14="http://schemas.microsoft.com/office/drawing/2010/main" spid="_x0000_s2100"/>
            </a:ext>
            <a:ext uri="{FF2B5EF4-FFF2-40B4-BE49-F238E27FC236}">
              <a16:creationId xmlns:a16="http://schemas.microsoft.com/office/drawing/2014/main" xmlns="" id="{00000000-0008-0000-0000-0000B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2" name="Check Box 53" hidden="1">
          <a:extLst>
            <a:ext uri="{63B3BB69-23CF-44E3-9099-C40C66FF867C}">
              <a14:compatExt xmlns:a14="http://schemas.microsoft.com/office/drawing/2010/main" spid="_x0000_s2101"/>
            </a:ext>
            <a:ext uri="{FF2B5EF4-FFF2-40B4-BE49-F238E27FC236}">
              <a16:creationId xmlns:a16="http://schemas.microsoft.com/office/drawing/2014/main" xmlns="" id="{00000000-0008-0000-0000-0000B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3" name="Check Box 54" hidden="1">
          <a:extLst>
            <a:ext uri="{63B3BB69-23CF-44E3-9099-C40C66FF867C}">
              <a14:compatExt xmlns:a14="http://schemas.microsoft.com/office/drawing/2010/main" spid="_x0000_s2102"/>
            </a:ext>
            <a:ext uri="{FF2B5EF4-FFF2-40B4-BE49-F238E27FC236}">
              <a16:creationId xmlns:a16="http://schemas.microsoft.com/office/drawing/2014/main" xmlns="" id="{00000000-0008-0000-0000-0000BB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4" name="Check Box 55" hidden="1">
          <a:extLst>
            <a:ext uri="{63B3BB69-23CF-44E3-9099-C40C66FF867C}">
              <a14:compatExt xmlns:a14="http://schemas.microsoft.com/office/drawing/2010/main" spid="_x0000_s2103"/>
            </a:ext>
            <a:ext uri="{FF2B5EF4-FFF2-40B4-BE49-F238E27FC236}">
              <a16:creationId xmlns:a16="http://schemas.microsoft.com/office/drawing/2014/main" xmlns="" id="{00000000-0008-0000-0000-0000BC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5" name="Check Box 56" hidden="1">
          <a:extLst>
            <a:ext uri="{63B3BB69-23CF-44E3-9099-C40C66FF867C}">
              <a14:compatExt xmlns:a14="http://schemas.microsoft.com/office/drawing/2010/main" spid="_x0000_s2104"/>
            </a:ext>
            <a:ext uri="{FF2B5EF4-FFF2-40B4-BE49-F238E27FC236}">
              <a16:creationId xmlns:a16="http://schemas.microsoft.com/office/drawing/2014/main" xmlns="" id="{00000000-0008-0000-0000-0000B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6" name="Check Box 57" hidden="1">
          <a:extLst>
            <a:ext uri="{63B3BB69-23CF-44E3-9099-C40C66FF867C}">
              <a14:compatExt xmlns:a14="http://schemas.microsoft.com/office/drawing/2010/main" spid="_x0000_s2105"/>
            </a:ext>
            <a:ext uri="{FF2B5EF4-FFF2-40B4-BE49-F238E27FC236}">
              <a16:creationId xmlns:a16="http://schemas.microsoft.com/office/drawing/2014/main" xmlns="" id="{00000000-0008-0000-0000-0000B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47" name="Check Box 58" hidden="1">
          <a:extLst>
            <a:ext uri="{63B3BB69-23CF-44E3-9099-C40C66FF867C}">
              <a14:compatExt xmlns:a14="http://schemas.microsoft.com/office/drawing/2010/main" spid="_x0000_s2106"/>
            </a:ext>
            <a:ext uri="{FF2B5EF4-FFF2-40B4-BE49-F238E27FC236}">
              <a16:creationId xmlns:a16="http://schemas.microsoft.com/office/drawing/2014/main" xmlns="" id="{00000000-0008-0000-0000-0000B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xdr:twoCellAnchor editAs="oneCell">
    <xdr:from>
      <xdr:col>87</xdr:col>
      <xdr:colOff>129540</xdr:colOff>
      <xdr:row>7</xdr:row>
      <xdr:rowOff>0</xdr:rowOff>
    </xdr:from>
    <xdr:to>
      <xdr:col>88</xdr:col>
      <xdr:colOff>697864</xdr:colOff>
      <xdr:row>8</xdr:row>
      <xdr:rowOff>64135</xdr:rowOff>
    </xdr:to>
    <xdr:sp macro="" textlink="">
      <xdr:nvSpPr>
        <xdr:cNvPr id="448" name="Check Box 59" hidden="1">
          <a:extLst>
            <a:ext uri="{63B3BB69-23CF-44E3-9099-C40C66FF867C}">
              <a14:compatExt xmlns:a14="http://schemas.microsoft.com/office/drawing/2010/main" spid="_x0000_s2107"/>
            </a:ext>
            <a:ext uri="{FF2B5EF4-FFF2-40B4-BE49-F238E27FC236}">
              <a16:creationId xmlns:a16="http://schemas.microsoft.com/office/drawing/2014/main" xmlns="" id="{00000000-0008-0000-0000-0000C0010000}"/>
            </a:ext>
          </a:extLst>
        </xdr:cNvPr>
        <xdr:cNvSpPr/>
      </xdr:nvSpPr>
      <xdr:spPr>
        <a:xfrm>
          <a:off x="84289265" y="2419350"/>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59</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49" name="Check Box 60" hidden="1">
          <a:extLst>
            <a:ext uri="{63B3BB69-23CF-44E3-9099-C40C66FF867C}">
              <a14:compatExt xmlns:a14="http://schemas.microsoft.com/office/drawing/2010/main" spid="_x0000_s2108"/>
            </a:ext>
            <a:ext uri="{FF2B5EF4-FFF2-40B4-BE49-F238E27FC236}">
              <a16:creationId xmlns:a16="http://schemas.microsoft.com/office/drawing/2014/main" xmlns="" id="{00000000-0008-0000-0000-0000C1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60</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50" name="Check Box 61" hidden="1">
          <a:extLst>
            <a:ext uri="{63B3BB69-23CF-44E3-9099-C40C66FF867C}">
              <a14:compatExt xmlns:a14="http://schemas.microsoft.com/office/drawing/2010/main" spid="_x0000_s2109"/>
            </a:ext>
            <a:ext uri="{FF2B5EF4-FFF2-40B4-BE49-F238E27FC236}">
              <a16:creationId xmlns:a16="http://schemas.microsoft.com/office/drawing/2014/main" xmlns="" id="{00000000-0008-0000-0000-0000C2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1" name="Check Box 62" hidden="1">
          <a:extLst>
            <a:ext uri="{63B3BB69-23CF-44E3-9099-C40C66FF867C}">
              <a14:compatExt xmlns:a14="http://schemas.microsoft.com/office/drawing/2010/main" spid="_x0000_s2110"/>
            </a:ext>
            <a:ext uri="{FF2B5EF4-FFF2-40B4-BE49-F238E27FC236}">
              <a16:creationId xmlns:a16="http://schemas.microsoft.com/office/drawing/2014/main" xmlns="" id="{00000000-0008-0000-0000-0000C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2" name="Check Box 63" hidden="1">
          <a:extLst>
            <a:ext uri="{63B3BB69-23CF-44E3-9099-C40C66FF867C}">
              <a14:compatExt xmlns:a14="http://schemas.microsoft.com/office/drawing/2010/main" spid="_x0000_s2111"/>
            </a:ext>
            <a:ext uri="{FF2B5EF4-FFF2-40B4-BE49-F238E27FC236}">
              <a16:creationId xmlns:a16="http://schemas.microsoft.com/office/drawing/2014/main" xmlns="" id="{00000000-0008-0000-0000-0000C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3" name="Check Box 64" hidden="1">
          <a:extLst>
            <a:ext uri="{63B3BB69-23CF-44E3-9099-C40C66FF867C}">
              <a14:compatExt xmlns:a14="http://schemas.microsoft.com/office/drawing/2010/main" spid="_x0000_s2112"/>
            </a:ext>
            <a:ext uri="{FF2B5EF4-FFF2-40B4-BE49-F238E27FC236}">
              <a16:creationId xmlns:a16="http://schemas.microsoft.com/office/drawing/2014/main" xmlns="" id="{00000000-0008-0000-0000-0000C5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4" name="Check Box 65" hidden="1">
          <a:extLst>
            <a:ext uri="{63B3BB69-23CF-44E3-9099-C40C66FF867C}">
              <a14:compatExt xmlns:a14="http://schemas.microsoft.com/office/drawing/2010/main" spid="_x0000_s2113"/>
            </a:ext>
            <a:ext uri="{FF2B5EF4-FFF2-40B4-BE49-F238E27FC236}">
              <a16:creationId xmlns:a16="http://schemas.microsoft.com/office/drawing/2014/main" xmlns="" id="{00000000-0008-0000-0000-0000C6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5" name="Check Box 66" hidden="1">
          <a:extLst>
            <a:ext uri="{63B3BB69-23CF-44E3-9099-C40C66FF867C}">
              <a14:compatExt xmlns:a14="http://schemas.microsoft.com/office/drawing/2010/main" spid="_x0000_s2114"/>
            </a:ext>
            <a:ext uri="{FF2B5EF4-FFF2-40B4-BE49-F238E27FC236}">
              <a16:creationId xmlns:a16="http://schemas.microsoft.com/office/drawing/2014/main" xmlns="" id="{00000000-0008-0000-0000-0000C7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6" name="Check Box 67" hidden="1">
          <a:extLst>
            <a:ext uri="{63B3BB69-23CF-44E3-9099-C40C66FF867C}">
              <a14:compatExt xmlns:a14="http://schemas.microsoft.com/office/drawing/2010/main" spid="_x0000_s2115"/>
            </a:ext>
            <a:ext uri="{FF2B5EF4-FFF2-40B4-BE49-F238E27FC236}">
              <a16:creationId xmlns:a16="http://schemas.microsoft.com/office/drawing/2014/main" xmlns="" id="{00000000-0008-0000-0000-0000C8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7" name="Check Box 68" hidden="1">
          <a:extLst>
            <a:ext uri="{63B3BB69-23CF-44E3-9099-C40C66FF867C}">
              <a14:compatExt xmlns:a14="http://schemas.microsoft.com/office/drawing/2010/main" spid="_x0000_s2116"/>
            </a:ext>
            <a:ext uri="{FF2B5EF4-FFF2-40B4-BE49-F238E27FC236}">
              <a16:creationId xmlns:a16="http://schemas.microsoft.com/office/drawing/2014/main" xmlns="" id="{00000000-0008-0000-0000-0000C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58" name="Check Box 69" hidden="1">
          <a:extLst>
            <a:ext uri="{63B3BB69-23CF-44E3-9099-C40C66FF867C}">
              <a14:compatExt xmlns:a14="http://schemas.microsoft.com/office/drawing/2010/main" spid="_x0000_s2117"/>
            </a:ext>
            <a:ext uri="{FF2B5EF4-FFF2-40B4-BE49-F238E27FC236}">
              <a16:creationId xmlns:a16="http://schemas.microsoft.com/office/drawing/2014/main" xmlns="" id="{00000000-0008-0000-0000-0000C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xdr:twoCellAnchor editAs="oneCell">
    <xdr:from>
      <xdr:col>87</xdr:col>
      <xdr:colOff>129540</xdr:colOff>
      <xdr:row>6</xdr:row>
      <xdr:rowOff>0</xdr:rowOff>
    </xdr:from>
    <xdr:to>
      <xdr:col>88</xdr:col>
      <xdr:colOff>697864</xdr:colOff>
      <xdr:row>7</xdr:row>
      <xdr:rowOff>179705</xdr:rowOff>
    </xdr:to>
    <xdr:sp macro="" textlink="">
      <xdr:nvSpPr>
        <xdr:cNvPr id="459" name="Check Box 70" hidden="1">
          <a:extLst>
            <a:ext uri="{63B3BB69-23CF-44E3-9099-C40C66FF867C}">
              <a14:compatExt xmlns:a14="http://schemas.microsoft.com/office/drawing/2010/main" spid="_x0000_s2118"/>
            </a:ext>
            <a:ext uri="{FF2B5EF4-FFF2-40B4-BE49-F238E27FC236}">
              <a16:creationId xmlns:a16="http://schemas.microsoft.com/office/drawing/2014/main" xmlns="" id="{00000000-0008-0000-0000-0000CB010000}"/>
            </a:ext>
          </a:extLst>
        </xdr:cNvPr>
        <xdr:cNvSpPr/>
      </xdr:nvSpPr>
      <xdr:spPr>
        <a:xfrm>
          <a:off x="84289265" y="2124075"/>
          <a:ext cx="1724024" cy="4749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70</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460" name="Check Box 71" hidden="1">
          <a:extLst>
            <a:ext uri="{63B3BB69-23CF-44E3-9099-C40C66FF867C}">
              <a14:compatExt xmlns:a14="http://schemas.microsoft.com/office/drawing/2010/main" spid="_x0000_s2119"/>
            </a:ext>
            <a:ext uri="{FF2B5EF4-FFF2-40B4-BE49-F238E27FC236}">
              <a16:creationId xmlns:a16="http://schemas.microsoft.com/office/drawing/2014/main" xmlns="" id="{00000000-0008-0000-0000-0000CC01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71</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61" name="Check Box 72" hidden="1">
          <a:extLst>
            <a:ext uri="{63B3BB69-23CF-44E3-9099-C40C66FF867C}">
              <a14:compatExt xmlns:a14="http://schemas.microsoft.com/office/drawing/2010/main" spid="_x0000_s2120"/>
            </a:ext>
            <a:ext uri="{FF2B5EF4-FFF2-40B4-BE49-F238E27FC236}">
              <a16:creationId xmlns:a16="http://schemas.microsoft.com/office/drawing/2014/main" xmlns="" id="{00000000-0008-0000-0000-0000CD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72</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62" name="Check Box 73" hidden="1">
          <a:extLst>
            <a:ext uri="{63B3BB69-23CF-44E3-9099-C40C66FF867C}">
              <a14:compatExt xmlns:a14="http://schemas.microsoft.com/office/drawing/2010/main" spid="_x0000_s2121"/>
            </a:ext>
            <a:ext uri="{FF2B5EF4-FFF2-40B4-BE49-F238E27FC236}">
              <a16:creationId xmlns:a16="http://schemas.microsoft.com/office/drawing/2014/main" xmlns="" id="{00000000-0008-0000-0000-0000CE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3" name="Check Box 74" hidden="1">
          <a:extLst>
            <a:ext uri="{63B3BB69-23CF-44E3-9099-C40C66FF867C}">
              <a14:compatExt xmlns:a14="http://schemas.microsoft.com/office/drawing/2010/main" spid="_x0000_s2122"/>
            </a:ext>
            <a:ext uri="{FF2B5EF4-FFF2-40B4-BE49-F238E27FC236}">
              <a16:creationId xmlns:a16="http://schemas.microsoft.com/office/drawing/2014/main" xmlns="" id="{00000000-0008-0000-0000-0000C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4" name="Check Box 75" hidden="1">
          <a:extLst>
            <a:ext uri="{63B3BB69-23CF-44E3-9099-C40C66FF867C}">
              <a14:compatExt xmlns:a14="http://schemas.microsoft.com/office/drawing/2010/main" spid="_x0000_s2123"/>
            </a:ext>
            <a:ext uri="{FF2B5EF4-FFF2-40B4-BE49-F238E27FC236}">
              <a16:creationId xmlns:a16="http://schemas.microsoft.com/office/drawing/2014/main" xmlns="" id="{00000000-0008-0000-0000-0000D0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5" name="Check Box 76" hidden="1">
          <a:extLst>
            <a:ext uri="{63B3BB69-23CF-44E3-9099-C40C66FF867C}">
              <a14:compatExt xmlns:a14="http://schemas.microsoft.com/office/drawing/2010/main" spid="_x0000_s2124"/>
            </a:ext>
            <a:ext uri="{FF2B5EF4-FFF2-40B4-BE49-F238E27FC236}">
              <a16:creationId xmlns:a16="http://schemas.microsoft.com/office/drawing/2014/main" xmlns="" id="{00000000-0008-0000-0000-0000D1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6" name="Check Box 77" hidden="1">
          <a:extLst>
            <a:ext uri="{63B3BB69-23CF-44E3-9099-C40C66FF867C}">
              <a14:compatExt xmlns:a14="http://schemas.microsoft.com/office/drawing/2010/main" spid="_x0000_s2125"/>
            </a:ext>
            <a:ext uri="{FF2B5EF4-FFF2-40B4-BE49-F238E27FC236}">
              <a16:creationId xmlns:a16="http://schemas.microsoft.com/office/drawing/2014/main" xmlns="" id="{00000000-0008-0000-0000-0000D2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7" name="Check Box 78" hidden="1">
          <a:extLst>
            <a:ext uri="{63B3BB69-23CF-44E3-9099-C40C66FF867C}">
              <a14:compatExt xmlns:a14="http://schemas.microsoft.com/office/drawing/2010/main" spid="_x0000_s2126"/>
            </a:ext>
            <a:ext uri="{FF2B5EF4-FFF2-40B4-BE49-F238E27FC236}">
              <a16:creationId xmlns:a16="http://schemas.microsoft.com/office/drawing/2014/main" xmlns="" id="{00000000-0008-0000-0000-0000D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68" name="Check Box 79" hidden="1">
          <a:extLst>
            <a:ext uri="{63B3BB69-23CF-44E3-9099-C40C66FF867C}">
              <a14:compatExt xmlns:a14="http://schemas.microsoft.com/office/drawing/2010/main" spid="_x0000_s2127"/>
            </a:ext>
            <a:ext uri="{FF2B5EF4-FFF2-40B4-BE49-F238E27FC236}">
              <a16:creationId xmlns:a16="http://schemas.microsoft.com/office/drawing/2014/main" xmlns="" id="{00000000-0008-0000-0000-0000D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xdr:twoCellAnchor editAs="oneCell">
    <xdr:from>
      <xdr:col>87</xdr:col>
      <xdr:colOff>129540</xdr:colOff>
      <xdr:row>6</xdr:row>
      <xdr:rowOff>0</xdr:rowOff>
    </xdr:from>
    <xdr:to>
      <xdr:col>88</xdr:col>
      <xdr:colOff>697864</xdr:colOff>
      <xdr:row>7</xdr:row>
      <xdr:rowOff>179705</xdr:rowOff>
    </xdr:to>
    <xdr:sp macro="" textlink="">
      <xdr:nvSpPr>
        <xdr:cNvPr id="469" name="Check Box 80" hidden="1">
          <a:extLst>
            <a:ext uri="{63B3BB69-23CF-44E3-9099-C40C66FF867C}">
              <a14:compatExt xmlns:a14="http://schemas.microsoft.com/office/drawing/2010/main" spid="_x0000_s2128"/>
            </a:ext>
            <a:ext uri="{FF2B5EF4-FFF2-40B4-BE49-F238E27FC236}">
              <a16:creationId xmlns:a16="http://schemas.microsoft.com/office/drawing/2014/main" xmlns="" id="{00000000-0008-0000-0000-0000D5010000}"/>
            </a:ext>
          </a:extLst>
        </xdr:cNvPr>
        <xdr:cNvSpPr/>
      </xdr:nvSpPr>
      <xdr:spPr>
        <a:xfrm>
          <a:off x="84289265" y="2124075"/>
          <a:ext cx="1724024" cy="4749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80</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470" name="Check Box 81" hidden="1">
          <a:extLst>
            <a:ext uri="{63B3BB69-23CF-44E3-9099-C40C66FF867C}">
              <a14:compatExt xmlns:a14="http://schemas.microsoft.com/office/drawing/2010/main" spid="_x0000_s2129"/>
            </a:ext>
            <a:ext uri="{FF2B5EF4-FFF2-40B4-BE49-F238E27FC236}">
              <a16:creationId xmlns:a16="http://schemas.microsoft.com/office/drawing/2014/main" xmlns="" id="{00000000-0008-0000-0000-0000D601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81</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71" name="Check Box 82" hidden="1">
          <a:extLst>
            <a:ext uri="{63B3BB69-23CF-44E3-9099-C40C66FF867C}">
              <a14:compatExt xmlns:a14="http://schemas.microsoft.com/office/drawing/2010/main" spid="_x0000_s2130"/>
            </a:ext>
            <a:ext uri="{FF2B5EF4-FFF2-40B4-BE49-F238E27FC236}">
              <a16:creationId xmlns:a16="http://schemas.microsoft.com/office/drawing/2014/main" xmlns="" id="{00000000-0008-0000-0000-0000D7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82</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72" name="Check Box 83" hidden="1">
          <a:extLst>
            <a:ext uri="{63B3BB69-23CF-44E3-9099-C40C66FF867C}">
              <a14:compatExt xmlns:a14="http://schemas.microsoft.com/office/drawing/2010/main" spid="_x0000_s2131"/>
            </a:ext>
            <a:ext uri="{FF2B5EF4-FFF2-40B4-BE49-F238E27FC236}">
              <a16:creationId xmlns:a16="http://schemas.microsoft.com/office/drawing/2014/main" xmlns="" id="{00000000-0008-0000-0000-0000D8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83</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3" name="Check Box 84" hidden="1">
          <a:extLst>
            <a:ext uri="{63B3BB69-23CF-44E3-9099-C40C66FF867C}">
              <a14:compatExt xmlns:a14="http://schemas.microsoft.com/office/drawing/2010/main" spid="_x0000_s2132"/>
            </a:ext>
            <a:ext uri="{FF2B5EF4-FFF2-40B4-BE49-F238E27FC236}">
              <a16:creationId xmlns:a16="http://schemas.microsoft.com/office/drawing/2014/main" xmlns="" id="{00000000-0008-0000-0000-0000D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4" name="Check Box 85" hidden="1">
          <a:extLst>
            <a:ext uri="{63B3BB69-23CF-44E3-9099-C40C66FF867C}">
              <a14:compatExt xmlns:a14="http://schemas.microsoft.com/office/drawing/2010/main" spid="_x0000_s2133"/>
            </a:ext>
            <a:ext uri="{FF2B5EF4-FFF2-40B4-BE49-F238E27FC236}">
              <a16:creationId xmlns:a16="http://schemas.microsoft.com/office/drawing/2014/main" xmlns="" id="{00000000-0008-0000-0000-0000DA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5" name="Check Box 86" hidden="1">
          <a:extLst>
            <a:ext uri="{63B3BB69-23CF-44E3-9099-C40C66FF867C}">
              <a14:compatExt xmlns:a14="http://schemas.microsoft.com/office/drawing/2010/main" spid="_x0000_s2134"/>
            </a:ext>
            <a:ext uri="{FF2B5EF4-FFF2-40B4-BE49-F238E27FC236}">
              <a16:creationId xmlns:a16="http://schemas.microsoft.com/office/drawing/2014/main" xmlns="" id="{00000000-0008-0000-0000-0000DB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6" name="Check Box 87" hidden="1">
          <a:extLst>
            <a:ext uri="{63B3BB69-23CF-44E3-9099-C40C66FF867C}">
              <a14:compatExt xmlns:a14="http://schemas.microsoft.com/office/drawing/2010/main" spid="_x0000_s2135"/>
            </a:ext>
            <a:ext uri="{FF2B5EF4-FFF2-40B4-BE49-F238E27FC236}">
              <a16:creationId xmlns:a16="http://schemas.microsoft.com/office/drawing/2014/main" xmlns="" id="{00000000-0008-0000-0000-0000DC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7" name="Check Box 88" hidden="1">
          <a:extLst>
            <a:ext uri="{63B3BB69-23CF-44E3-9099-C40C66FF867C}">
              <a14:compatExt xmlns:a14="http://schemas.microsoft.com/office/drawing/2010/main" spid="_x0000_s2136"/>
            </a:ext>
            <a:ext uri="{FF2B5EF4-FFF2-40B4-BE49-F238E27FC236}">
              <a16:creationId xmlns:a16="http://schemas.microsoft.com/office/drawing/2014/main" xmlns="" id="{00000000-0008-0000-0000-0000D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8" name="Check Box 89" hidden="1">
          <a:extLst>
            <a:ext uri="{63B3BB69-23CF-44E3-9099-C40C66FF867C}">
              <a14:compatExt xmlns:a14="http://schemas.microsoft.com/office/drawing/2010/main" spid="_x0000_s2137"/>
            </a:ext>
            <a:ext uri="{FF2B5EF4-FFF2-40B4-BE49-F238E27FC236}">
              <a16:creationId xmlns:a16="http://schemas.microsoft.com/office/drawing/2014/main" xmlns="" id="{00000000-0008-0000-0000-0000D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79" name="Check Box 90" hidden="1">
          <a:extLst>
            <a:ext uri="{63B3BB69-23CF-44E3-9099-C40C66FF867C}">
              <a14:compatExt xmlns:a14="http://schemas.microsoft.com/office/drawing/2010/main" spid="_x0000_s2138"/>
            </a:ext>
            <a:ext uri="{FF2B5EF4-FFF2-40B4-BE49-F238E27FC236}">
              <a16:creationId xmlns:a16="http://schemas.microsoft.com/office/drawing/2014/main" xmlns="" id="{00000000-0008-0000-0000-0000D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xdr:twoCellAnchor editAs="oneCell">
    <xdr:from>
      <xdr:col>87</xdr:col>
      <xdr:colOff>129540</xdr:colOff>
      <xdr:row>5</xdr:row>
      <xdr:rowOff>0</xdr:rowOff>
    </xdr:from>
    <xdr:to>
      <xdr:col>88</xdr:col>
      <xdr:colOff>697864</xdr:colOff>
      <xdr:row>8</xdr:row>
      <xdr:rowOff>152400</xdr:rowOff>
    </xdr:to>
    <xdr:sp macro="" textlink="">
      <xdr:nvSpPr>
        <xdr:cNvPr id="480" name="Check Box 91" hidden="1">
          <a:extLst>
            <a:ext uri="{63B3BB69-23CF-44E3-9099-C40C66FF867C}">
              <a14:compatExt xmlns:a14="http://schemas.microsoft.com/office/drawing/2010/main" spid="_x0000_s2139"/>
            </a:ext>
            <a:ext uri="{FF2B5EF4-FFF2-40B4-BE49-F238E27FC236}">
              <a16:creationId xmlns:a16="http://schemas.microsoft.com/office/drawing/2014/main" xmlns="" id="{00000000-0008-0000-0000-0000E0010000}"/>
            </a:ext>
          </a:extLst>
        </xdr:cNvPr>
        <xdr:cNvSpPr/>
      </xdr:nvSpPr>
      <xdr:spPr>
        <a:xfrm>
          <a:off x="84289265" y="1457325"/>
          <a:ext cx="1724024" cy="13049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91</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481" name="Check Box 92" hidden="1">
          <a:extLst>
            <a:ext uri="{63B3BB69-23CF-44E3-9099-C40C66FF867C}">
              <a14:compatExt xmlns:a14="http://schemas.microsoft.com/office/drawing/2010/main" spid="_x0000_s2140"/>
            </a:ext>
            <a:ext uri="{FF2B5EF4-FFF2-40B4-BE49-F238E27FC236}">
              <a16:creationId xmlns:a16="http://schemas.microsoft.com/office/drawing/2014/main" xmlns="" id="{00000000-0008-0000-0000-0000E101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92</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482" name="Check Box 93" hidden="1">
          <a:extLst>
            <a:ext uri="{63B3BB69-23CF-44E3-9099-C40C66FF867C}">
              <a14:compatExt xmlns:a14="http://schemas.microsoft.com/office/drawing/2010/main" spid="_x0000_s2141"/>
            </a:ext>
            <a:ext uri="{FF2B5EF4-FFF2-40B4-BE49-F238E27FC236}">
              <a16:creationId xmlns:a16="http://schemas.microsoft.com/office/drawing/2014/main" xmlns="" id="{00000000-0008-0000-0000-0000E201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93</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83" name="Check Box 94" hidden="1">
          <a:extLst>
            <a:ext uri="{63B3BB69-23CF-44E3-9099-C40C66FF867C}">
              <a14:compatExt xmlns:a14="http://schemas.microsoft.com/office/drawing/2010/main" spid="_x0000_s2142"/>
            </a:ext>
            <a:ext uri="{FF2B5EF4-FFF2-40B4-BE49-F238E27FC236}">
              <a16:creationId xmlns:a16="http://schemas.microsoft.com/office/drawing/2014/main" xmlns="" id="{00000000-0008-0000-0000-0000E3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94</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84" name="Check Box 95" hidden="1">
          <a:extLst>
            <a:ext uri="{63B3BB69-23CF-44E3-9099-C40C66FF867C}">
              <a14:compatExt xmlns:a14="http://schemas.microsoft.com/office/drawing/2010/main" spid="_x0000_s2143"/>
            </a:ext>
            <a:ext uri="{FF2B5EF4-FFF2-40B4-BE49-F238E27FC236}">
              <a16:creationId xmlns:a16="http://schemas.microsoft.com/office/drawing/2014/main" xmlns="" id="{00000000-0008-0000-0000-0000E4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5" name="Check Box 96" hidden="1">
          <a:extLst>
            <a:ext uri="{63B3BB69-23CF-44E3-9099-C40C66FF867C}">
              <a14:compatExt xmlns:a14="http://schemas.microsoft.com/office/drawing/2010/main" spid="_x0000_s2144"/>
            </a:ext>
            <a:ext uri="{FF2B5EF4-FFF2-40B4-BE49-F238E27FC236}">
              <a16:creationId xmlns:a16="http://schemas.microsoft.com/office/drawing/2014/main" xmlns="" id="{00000000-0008-0000-0000-0000E5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6" name="Check Box 97" hidden="1">
          <a:extLst>
            <a:ext uri="{63B3BB69-23CF-44E3-9099-C40C66FF867C}">
              <a14:compatExt xmlns:a14="http://schemas.microsoft.com/office/drawing/2010/main" spid="_x0000_s2145"/>
            </a:ext>
            <a:ext uri="{FF2B5EF4-FFF2-40B4-BE49-F238E27FC236}">
              <a16:creationId xmlns:a16="http://schemas.microsoft.com/office/drawing/2014/main" xmlns="" id="{00000000-0008-0000-0000-0000E6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7" name="Check Box 98" hidden="1">
          <a:extLst>
            <a:ext uri="{63B3BB69-23CF-44E3-9099-C40C66FF867C}">
              <a14:compatExt xmlns:a14="http://schemas.microsoft.com/office/drawing/2010/main" spid="_x0000_s2146"/>
            </a:ext>
            <a:ext uri="{FF2B5EF4-FFF2-40B4-BE49-F238E27FC236}">
              <a16:creationId xmlns:a16="http://schemas.microsoft.com/office/drawing/2014/main" xmlns="" id="{00000000-0008-0000-0000-0000E7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8" name="Check Box 99" hidden="1">
          <a:extLst>
            <a:ext uri="{63B3BB69-23CF-44E3-9099-C40C66FF867C}">
              <a14:compatExt xmlns:a14="http://schemas.microsoft.com/office/drawing/2010/main" spid="_x0000_s2147"/>
            </a:ext>
            <a:ext uri="{FF2B5EF4-FFF2-40B4-BE49-F238E27FC236}">
              <a16:creationId xmlns:a16="http://schemas.microsoft.com/office/drawing/2014/main" xmlns="" id="{00000000-0008-0000-0000-0000E8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89" name="Check Box 100" hidden="1">
          <a:extLst>
            <a:ext uri="{63B3BB69-23CF-44E3-9099-C40C66FF867C}">
              <a14:compatExt xmlns:a14="http://schemas.microsoft.com/office/drawing/2010/main" spid="_x0000_s2148"/>
            </a:ext>
            <a:ext uri="{FF2B5EF4-FFF2-40B4-BE49-F238E27FC236}">
              <a16:creationId xmlns:a16="http://schemas.microsoft.com/office/drawing/2014/main" xmlns="" id="{00000000-0008-0000-0000-0000E9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xdr:twoCellAnchor editAs="oneCell">
    <xdr:from>
      <xdr:col>87</xdr:col>
      <xdr:colOff>129540</xdr:colOff>
      <xdr:row>5</xdr:row>
      <xdr:rowOff>0</xdr:rowOff>
    </xdr:from>
    <xdr:to>
      <xdr:col>88</xdr:col>
      <xdr:colOff>697864</xdr:colOff>
      <xdr:row>8</xdr:row>
      <xdr:rowOff>152400</xdr:rowOff>
    </xdr:to>
    <xdr:sp macro="" textlink="">
      <xdr:nvSpPr>
        <xdr:cNvPr id="490" name="Check Box 101" hidden="1">
          <a:extLst>
            <a:ext uri="{63B3BB69-23CF-44E3-9099-C40C66FF867C}">
              <a14:compatExt xmlns:a14="http://schemas.microsoft.com/office/drawing/2010/main" spid="_x0000_s2149"/>
            </a:ext>
            <a:ext uri="{FF2B5EF4-FFF2-40B4-BE49-F238E27FC236}">
              <a16:creationId xmlns:a16="http://schemas.microsoft.com/office/drawing/2014/main" xmlns="" id="{00000000-0008-0000-0000-0000EA010000}"/>
            </a:ext>
          </a:extLst>
        </xdr:cNvPr>
        <xdr:cNvSpPr/>
      </xdr:nvSpPr>
      <xdr:spPr>
        <a:xfrm>
          <a:off x="84289265" y="1457325"/>
          <a:ext cx="1724024" cy="13049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491" name="Check Box 102" hidden="1">
          <a:extLst>
            <a:ext uri="{63B3BB69-23CF-44E3-9099-C40C66FF867C}">
              <a14:compatExt xmlns:a14="http://schemas.microsoft.com/office/drawing/2010/main" spid="_x0000_s2150"/>
            </a:ext>
            <a:ext uri="{FF2B5EF4-FFF2-40B4-BE49-F238E27FC236}">
              <a16:creationId xmlns:a16="http://schemas.microsoft.com/office/drawing/2014/main" xmlns="" id="{00000000-0008-0000-0000-0000EB01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492" name="Check Box 103" hidden="1">
          <a:extLst>
            <a:ext uri="{63B3BB69-23CF-44E3-9099-C40C66FF867C}">
              <a14:compatExt xmlns:a14="http://schemas.microsoft.com/office/drawing/2010/main" spid="_x0000_s2151"/>
            </a:ext>
            <a:ext uri="{FF2B5EF4-FFF2-40B4-BE49-F238E27FC236}">
              <a16:creationId xmlns:a16="http://schemas.microsoft.com/office/drawing/2014/main" xmlns="" id="{00000000-0008-0000-0000-0000EC01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103</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493" name="Check Box 104" hidden="1">
          <a:extLst>
            <a:ext uri="{63B3BB69-23CF-44E3-9099-C40C66FF867C}">
              <a14:compatExt xmlns:a14="http://schemas.microsoft.com/office/drawing/2010/main" spid="_x0000_s2152"/>
            </a:ext>
            <a:ext uri="{FF2B5EF4-FFF2-40B4-BE49-F238E27FC236}">
              <a16:creationId xmlns:a16="http://schemas.microsoft.com/office/drawing/2014/main" xmlns="" id="{00000000-0008-0000-0000-0000ED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104</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494" name="Check Box 105" hidden="1">
          <a:extLst>
            <a:ext uri="{63B3BB69-23CF-44E3-9099-C40C66FF867C}">
              <a14:compatExt xmlns:a14="http://schemas.microsoft.com/office/drawing/2010/main" spid="_x0000_s2153"/>
            </a:ext>
            <a:ext uri="{FF2B5EF4-FFF2-40B4-BE49-F238E27FC236}">
              <a16:creationId xmlns:a16="http://schemas.microsoft.com/office/drawing/2014/main" xmlns="" id="{00000000-0008-0000-0000-0000EE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105</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5" name="Check Box 106" hidden="1">
          <a:extLst>
            <a:ext uri="{63B3BB69-23CF-44E3-9099-C40C66FF867C}">
              <a14:compatExt xmlns:a14="http://schemas.microsoft.com/office/drawing/2010/main" spid="_x0000_s2154"/>
            </a:ext>
            <a:ext uri="{FF2B5EF4-FFF2-40B4-BE49-F238E27FC236}">
              <a16:creationId xmlns:a16="http://schemas.microsoft.com/office/drawing/2014/main" xmlns="" id="{00000000-0008-0000-0000-0000EF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6" name="Check Box 107" hidden="1">
          <a:extLst>
            <a:ext uri="{63B3BB69-23CF-44E3-9099-C40C66FF867C}">
              <a14:compatExt xmlns:a14="http://schemas.microsoft.com/office/drawing/2010/main" spid="_x0000_s2155"/>
            </a:ext>
            <a:ext uri="{FF2B5EF4-FFF2-40B4-BE49-F238E27FC236}">
              <a16:creationId xmlns:a16="http://schemas.microsoft.com/office/drawing/2014/main" xmlns="" id="{00000000-0008-0000-0000-0000F0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7" name="Check Box 108" hidden="1">
          <a:extLst>
            <a:ext uri="{63B3BB69-23CF-44E3-9099-C40C66FF867C}">
              <a14:compatExt xmlns:a14="http://schemas.microsoft.com/office/drawing/2010/main" spid="_x0000_s2156"/>
            </a:ext>
            <a:ext uri="{FF2B5EF4-FFF2-40B4-BE49-F238E27FC236}">
              <a16:creationId xmlns:a16="http://schemas.microsoft.com/office/drawing/2014/main" xmlns="" id="{00000000-0008-0000-0000-0000F1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8" name="Check Box 109" hidden="1">
          <a:extLst>
            <a:ext uri="{63B3BB69-23CF-44E3-9099-C40C66FF867C}">
              <a14:compatExt xmlns:a14="http://schemas.microsoft.com/office/drawing/2010/main" spid="_x0000_s2157"/>
            </a:ext>
            <a:ext uri="{FF2B5EF4-FFF2-40B4-BE49-F238E27FC236}">
              <a16:creationId xmlns:a16="http://schemas.microsoft.com/office/drawing/2014/main" xmlns="" id="{00000000-0008-0000-0000-0000F2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499" name="Check Box 110" hidden="1">
          <a:extLst>
            <a:ext uri="{63B3BB69-23CF-44E3-9099-C40C66FF867C}">
              <a14:compatExt xmlns:a14="http://schemas.microsoft.com/office/drawing/2010/main" spid="_x0000_s2158"/>
            </a:ext>
            <a:ext uri="{FF2B5EF4-FFF2-40B4-BE49-F238E27FC236}">
              <a16:creationId xmlns:a16="http://schemas.microsoft.com/office/drawing/2014/main" xmlns="" id="{00000000-0008-0000-0000-0000F3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00" name="Check Box 111" hidden="1">
          <a:extLst>
            <a:ext uri="{63B3BB69-23CF-44E3-9099-C40C66FF867C}">
              <a14:compatExt xmlns:a14="http://schemas.microsoft.com/office/drawing/2010/main" spid="_x0000_s2159"/>
            </a:ext>
            <a:ext uri="{FF2B5EF4-FFF2-40B4-BE49-F238E27FC236}">
              <a16:creationId xmlns:a16="http://schemas.microsoft.com/office/drawing/2014/main" xmlns="" id="{00000000-0008-0000-0000-0000F4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xdr:twoCellAnchor editAs="oneCell">
    <xdr:from>
      <xdr:col>87</xdr:col>
      <xdr:colOff>129540</xdr:colOff>
      <xdr:row>4</xdr:row>
      <xdr:rowOff>0</xdr:rowOff>
    </xdr:from>
    <xdr:to>
      <xdr:col>88</xdr:col>
      <xdr:colOff>697864</xdr:colOff>
      <xdr:row>5</xdr:row>
      <xdr:rowOff>48895</xdr:rowOff>
    </xdr:to>
    <xdr:sp macro="" textlink="">
      <xdr:nvSpPr>
        <xdr:cNvPr id="501" name="Check Box 112" hidden="1">
          <a:extLst>
            <a:ext uri="{63B3BB69-23CF-44E3-9099-C40C66FF867C}">
              <a14:compatExt xmlns:a14="http://schemas.microsoft.com/office/drawing/2010/main" spid="_x0000_s2160"/>
            </a:ext>
            <a:ext uri="{FF2B5EF4-FFF2-40B4-BE49-F238E27FC236}">
              <a16:creationId xmlns:a16="http://schemas.microsoft.com/office/drawing/2014/main" xmlns="" id="{00000000-0008-0000-0000-0000F5010000}"/>
            </a:ext>
          </a:extLst>
        </xdr:cNvPr>
        <xdr:cNvSpPr/>
      </xdr:nvSpPr>
      <xdr:spPr>
        <a:xfrm>
          <a:off x="84289265" y="1276350"/>
          <a:ext cx="1724024" cy="22987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112</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02" name="Check Box 113" hidden="1">
          <a:extLst>
            <a:ext uri="{63B3BB69-23CF-44E3-9099-C40C66FF867C}">
              <a14:compatExt xmlns:a14="http://schemas.microsoft.com/office/drawing/2010/main" spid="_x0000_s2161"/>
            </a:ext>
            <a:ext uri="{FF2B5EF4-FFF2-40B4-BE49-F238E27FC236}">
              <a16:creationId xmlns:a16="http://schemas.microsoft.com/office/drawing/2014/main" xmlns="" id="{00000000-0008-0000-0000-0000F601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113</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03" name="Check Box 114" hidden="1">
          <a:extLst>
            <a:ext uri="{63B3BB69-23CF-44E3-9099-C40C66FF867C}">
              <a14:compatExt xmlns:a14="http://schemas.microsoft.com/office/drawing/2010/main" spid="_x0000_s2162"/>
            </a:ext>
            <a:ext uri="{FF2B5EF4-FFF2-40B4-BE49-F238E27FC236}">
              <a16:creationId xmlns:a16="http://schemas.microsoft.com/office/drawing/2014/main" xmlns="" id="{00000000-0008-0000-0000-0000F701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114</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04" name="Check Box 115" hidden="1">
          <a:extLst>
            <a:ext uri="{63B3BB69-23CF-44E3-9099-C40C66FF867C}">
              <a14:compatExt xmlns:a14="http://schemas.microsoft.com/office/drawing/2010/main" spid="_x0000_s2163"/>
            </a:ext>
            <a:ext uri="{FF2B5EF4-FFF2-40B4-BE49-F238E27FC236}">
              <a16:creationId xmlns:a16="http://schemas.microsoft.com/office/drawing/2014/main" xmlns="" id="{00000000-0008-0000-0000-0000F801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115</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05" name="Check Box 116" hidden="1">
          <a:extLst>
            <a:ext uri="{63B3BB69-23CF-44E3-9099-C40C66FF867C}">
              <a14:compatExt xmlns:a14="http://schemas.microsoft.com/office/drawing/2010/main" spid="_x0000_s2164"/>
            </a:ext>
            <a:ext uri="{FF2B5EF4-FFF2-40B4-BE49-F238E27FC236}">
              <a16:creationId xmlns:a16="http://schemas.microsoft.com/office/drawing/2014/main" xmlns="" id="{00000000-0008-0000-0000-0000F901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116</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06" name="Check Box 117" hidden="1">
          <a:extLst>
            <a:ext uri="{63B3BB69-23CF-44E3-9099-C40C66FF867C}">
              <a14:compatExt xmlns:a14="http://schemas.microsoft.com/office/drawing/2010/main" spid="_x0000_s2165"/>
            </a:ext>
            <a:ext uri="{FF2B5EF4-FFF2-40B4-BE49-F238E27FC236}">
              <a16:creationId xmlns:a16="http://schemas.microsoft.com/office/drawing/2014/main" xmlns="" id="{00000000-0008-0000-0000-0000FA01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07" name="Check Box 118" hidden="1">
          <a:extLst>
            <a:ext uri="{63B3BB69-23CF-44E3-9099-C40C66FF867C}">
              <a14:compatExt xmlns:a14="http://schemas.microsoft.com/office/drawing/2010/main" spid="_x0000_s2166"/>
            </a:ext>
            <a:ext uri="{FF2B5EF4-FFF2-40B4-BE49-F238E27FC236}">
              <a16:creationId xmlns:a16="http://schemas.microsoft.com/office/drawing/2014/main" xmlns="" id="{00000000-0008-0000-0000-0000FB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08" name="Check Box 119" hidden="1">
          <a:extLst>
            <a:ext uri="{63B3BB69-23CF-44E3-9099-C40C66FF867C}">
              <a14:compatExt xmlns:a14="http://schemas.microsoft.com/office/drawing/2010/main" spid="_x0000_s2167"/>
            </a:ext>
            <a:ext uri="{FF2B5EF4-FFF2-40B4-BE49-F238E27FC236}">
              <a16:creationId xmlns:a16="http://schemas.microsoft.com/office/drawing/2014/main" xmlns="" id="{00000000-0008-0000-0000-0000FC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09" name="Check Box 120" hidden="1">
          <a:extLst>
            <a:ext uri="{63B3BB69-23CF-44E3-9099-C40C66FF867C}">
              <a14:compatExt xmlns:a14="http://schemas.microsoft.com/office/drawing/2010/main" spid="_x0000_s2168"/>
            </a:ext>
            <a:ext uri="{FF2B5EF4-FFF2-40B4-BE49-F238E27FC236}">
              <a16:creationId xmlns:a16="http://schemas.microsoft.com/office/drawing/2014/main" xmlns="" id="{00000000-0008-0000-0000-0000FD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10" name="Check Box 121" hidden="1">
          <a:extLst>
            <a:ext uri="{63B3BB69-23CF-44E3-9099-C40C66FF867C}">
              <a14:compatExt xmlns:a14="http://schemas.microsoft.com/office/drawing/2010/main" spid="_x0000_s2169"/>
            </a:ext>
            <a:ext uri="{FF2B5EF4-FFF2-40B4-BE49-F238E27FC236}">
              <a16:creationId xmlns:a16="http://schemas.microsoft.com/office/drawing/2014/main" xmlns="" id="{00000000-0008-0000-0000-0000FE01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xdr:twoCellAnchor editAs="oneCell">
    <xdr:from>
      <xdr:col>87</xdr:col>
      <xdr:colOff>129540</xdr:colOff>
      <xdr:row>4</xdr:row>
      <xdr:rowOff>0</xdr:rowOff>
    </xdr:from>
    <xdr:to>
      <xdr:col>88</xdr:col>
      <xdr:colOff>697864</xdr:colOff>
      <xdr:row>5</xdr:row>
      <xdr:rowOff>48895</xdr:rowOff>
    </xdr:to>
    <xdr:sp macro="" textlink="">
      <xdr:nvSpPr>
        <xdr:cNvPr id="511" name="Check Box 122" hidden="1">
          <a:extLst>
            <a:ext uri="{63B3BB69-23CF-44E3-9099-C40C66FF867C}">
              <a14:compatExt xmlns:a14="http://schemas.microsoft.com/office/drawing/2010/main" spid="_x0000_s2170"/>
            </a:ext>
            <a:ext uri="{FF2B5EF4-FFF2-40B4-BE49-F238E27FC236}">
              <a16:creationId xmlns:a16="http://schemas.microsoft.com/office/drawing/2014/main" xmlns="" id="{00000000-0008-0000-0000-0000FF010000}"/>
            </a:ext>
          </a:extLst>
        </xdr:cNvPr>
        <xdr:cNvSpPr/>
      </xdr:nvSpPr>
      <xdr:spPr>
        <a:xfrm>
          <a:off x="84289265" y="1276350"/>
          <a:ext cx="1724024" cy="22987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122</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12" name="Check Box 123" hidden="1">
          <a:extLst>
            <a:ext uri="{63B3BB69-23CF-44E3-9099-C40C66FF867C}">
              <a14:compatExt xmlns:a14="http://schemas.microsoft.com/office/drawing/2010/main" spid="_x0000_s2171"/>
            </a:ext>
            <a:ext uri="{FF2B5EF4-FFF2-40B4-BE49-F238E27FC236}">
              <a16:creationId xmlns:a16="http://schemas.microsoft.com/office/drawing/2014/main" xmlns="" id="{00000000-0008-0000-0000-000000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123</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13" name="Check Box 124" hidden="1">
          <a:extLst>
            <a:ext uri="{63B3BB69-23CF-44E3-9099-C40C66FF867C}">
              <a14:compatExt xmlns:a14="http://schemas.microsoft.com/office/drawing/2010/main" spid="_x0000_s2172"/>
            </a:ext>
            <a:ext uri="{FF2B5EF4-FFF2-40B4-BE49-F238E27FC236}">
              <a16:creationId xmlns:a16="http://schemas.microsoft.com/office/drawing/2014/main" xmlns="" id="{00000000-0008-0000-0000-000001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124</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14" name="Check Box 125" hidden="1">
          <a:extLst>
            <a:ext uri="{63B3BB69-23CF-44E3-9099-C40C66FF867C}">
              <a14:compatExt xmlns:a14="http://schemas.microsoft.com/office/drawing/2010/main" spid="_x0000_s2173"/>
            </a:ext>
            <a:ext uri="{FF2B5EF4-FFF2-40B4-BE49-F238E27FC236}">
              <a16:creationId xmlns:a16="http://schemas.microsoft.com/office/drawing/2014/main" xmlns="" id="{00000000-0008-0000-0000-000002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125</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15" name="Check Box 126" hidden="1">
          <a:extLst>
            <a:ext uri="{63B3BB69-23CF-44E3-9099-C40C66FF867C}">
              <a14:compatExt xmlns:a14="http://schemas.microsoft.com/office/drawing/2010/main" spid="_x0000_s2174"/>
            </a:ext>
            <a:ext uri="{FF2B5EF4-FFF2-40B4-BE49-F238E27FC236}">
              <a16:creationId xmlns:a16="http://schemas.microsoft.com/office/drawing/2014/main" xmlns="" id="{00000000-0008-0000-0000-000003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126</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16" name="Check Box 127" hidden="1">
          <a:extLst>
            <a:ext uri="{63B3BB69-23CF-44E3-9099-C40C66FF867C}">
              <a14:compatExt xmlns:a14="http://schemas.microsoft.com/office/drawing/2010/main" spid="_x0000_s2175"/>
            </a:ext>
            <a:ext uri="{FF2B5EF4-FFF2-40B4-BE49-F238E27FC236}">
              <a16:creationId xmlns:a16="http://schemas.microsoft.com/office/drawing/2014/main" xmlns="" id="{00000000-0008-0000-0000-000004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127</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17" name="Check Box 128" hidden="1">
          <a:extLst>
            <a:ext uri="{63B3BB69-23CF-44E3-9099-C40C66FF867C}">
              <a14:compatExt xmlns:a14="http://schemas.microsoft.com/office/drawing/2010/main" spid="_x0000_s2176"/>
            </a:ext>
            <a:ext uri="{FF2B5EF4-FFF2-40B4-BE49-F238E27FC236}">
              <a16:creationId xmlns:a16="http://schemas.microsoft.com/office/drawing/2014/main" xmlns="" id="{00000000-0008-0000-0000-000005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18" name="Check Box 129" hidden="1">
          <a:extLst>
            <a:ext uri="{63B3BB69-23CF-44E3-9099-C40C66FF867C}">
              <a14:compatExt xmlns:a14="http://schemas.microsoft.com/office/drawing/2010/main" spid="_x0000_s2177"/>
            </a:ext>
            <a:ext uri="{FF2B5EF4-FFF2-40B4-BE49-F238E27FC236}">
              <a16:creationId xmlns:a16="http://schemas.microsoft.com/office/drawing/2014/main" xmlns="" id="{00000000-0008-0000-0000-000006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19" name="Check Box 130" hidden="1">
          <a:extLst>
            <a:ext uri="{63B3BB69-23CF-44E3-9099-C40C66FF867C}">
              <a14:compatExt xmlns:a14="http://schemas.microsoft.com/office/drawing/2010/main" spid="_x0000_s2178"/>
            </a:ext>
            <a:ext uri="{FF2B5EF4-FFF2-40B4-BE49-F238E27FC236}">
              <a16:creationId xmlns:a16="http://schemas.microsoft.com/office/drawing/2014/main" xmlns="" id="{00000000-0008-0000-0000-000007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20" name="Check Box 131" hidden="1">
          <a:extLst>
            <a:ext uri="{63B3BB69-23CF-44E3-9099-C40C66FF867C}">
              <a14:compatExt xmlns:a14="http://schemas.microsoft.com/office/drawing/2010/main" spid="_x0000_s2179"/>
            </a:ext>
            <a:ext uri="{FF2B5EF4-FFF2-40B4-BE49-F238E27FC236}">
              <a16:creationId xmlns:a16="http://schemas.microsoft.com/office/drawing/2014/main" xmlns="" id="{00000000-0008-0000-0000-000008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21" name="Check Box 132" hidden="1">
          <a:extLst>
            <a:ext uri="{63B3BB69-23CF-44E3-9099-C40C66FF867C}">
              <a14:compatExt xmlns:a14="http://schemas.microsoft.com/office/drawing/2010/main" spid="_x0000_s2180"/>
            </a:ext>
            <a:ext uri="{FF2B5EF4-FFF2-40B4-BE49-F238E27FC236}">
              <a16:creationId xmlns:a16="http://schemas.microsoft.com/office/drawing/2014/main" xmlns="" id="{00000000-0008-0000-0000-000009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xdr:twoCellAnchor editAs="oneCell">
    <xdr:from>
      <xdr:col>87</xdr:col>
      <xdr:colOff>129540</xdr:colOff>
      <xdr:row>3</xdr:row>
      <xdr:rowOff>0</xdr:rowOff>
    </xdr:from>
    <xdr:to>
      <xdr:col>88</xdr:col>
      <xdr:colOff>697864</xdr:colOff>
      <xdr:row>4</xdr:row>
      <xdr:rowOff>48895</xdr:rowOff>
    </xdr:to>
    <xdr:sp macro="" textlink="">
      <xdr:nvSpPr>
        <xdr:cNvPr id="522" name="Check Box 133" hidden="1">
          <a:extLst>
            <a:ext uri="{63B3BB69-23CF-44E3-9099-C40C66FF867C}">
              <a14:compatExt xmlns:a14="http://schemas.microsoft.com/office/drawing/2010/main" spid="_x0000_s2181"/>
            </a:ext>
            <a:ext uri="{FF2B5EF4-FFF2-40B4-BE49-F238E27FC236}">
              <a16:creationId xmlns:a16="http://schemas.microsoft.com/office/drawing/2014/main" xmlns="" id="{00000000-0008-0000-0000-00000A020000}"/>
            </a:ext>
          </a:extLst>
        </xdr:cNvPr>
        <xdr:cNvSpPr/>
      </xdr:nvSpPr>
      <xdr:spPr>
        <a:xfrm>
          <a:off x="84289265" y="10858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133</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23" name="Check Box 134" hidden="1">
          <a:extLst>
            <a:ext uri="{63B3BB69-23CF-44E3-9099-C40C66FF867C}">
              <a14:compatExt xmlns:a14="http://schemas.microsoft.com/office/drawing/2010/main" spid="_x0000_s2182"/>
            </a:ext>
            <a:ext uri="{FF2B5EF4-FFF2-40B4-BE49-F238E27FC236}">
              <a16:creationId xmlns:a16="http://schemas.microsoft.com/office/drawing/2014/main" xmlns="" id="{00000000-0008-0000-0000-00000B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134</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24" name="Check Box 135" hidden="1">
          <a:extLst>
            <a:ext uri="{63B3BB69-23CF-44E3-9099-C40C66FF867C}">
              <a14:compatExt xmlns:a14="http://schemas.microsoft.com/office/drawing/2010/main" spid="_x0000_s2183"/>
            </a:ext>
            <a:ext uri="{FF2B5EF4-FFF2-40B4-BE49-F238E27FC236}">
              <a16:creationId xmlns:a16="http://schemas.microsoft.com/office/drawing/2014/main" xmlns="" id="{00000000-0008-0000-0000-00000C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135</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25" name="Check Box 136" hidden="1">
          <a:extLst>
            <a:ext uri="{63B3BB69-23CF-44E3-9099-C40C66FF867C}">
              <a14:compatExt xmlns:a14="http://schemas.microsoft.com/office/drawing/2010/main" spid="_x0000_s2184"/>
            </a:ext>
            <a:ext uri="{FF2B5EF4-FFF2-40B4-BE49-F238E27FC236}">
              <a16:creationId xmlns:a16="http://schemas.microsoft.com/office/drawing/2014/main" xmlns="" id="{00000000-0008-0000-0000-00000D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136</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26" name="Check Box 137" hidden="1">
          <a:extLst>
            <a:ext uri="{63B3BB69-23CF-44E3-9099-C40C66FF867C}">
              <a14:compatExt xmlns:a14="http://schemas.microsoft.com/office/drawing/2010/main" spid="_x0000_s2185"/>
            </a:ext>
            <a:ext uri="{FF2B5EF4-FFF2-40B4-BE49-F238E27FC236}">
              <a16:creationId xmlns:a16="http://schemas.microsoft.com/office/drawing/2014/main" xmlns="" id="{00000000-0008-0000-0000-00000E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137</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27" name="Check Box 138" hidden="1">
          <a:extLst>
            <a:ext uri="{63B3BB69-23CF-44E3-9099-C40C66FF867C}">
              <a14:compatExt xmlns:a14="http://schemas.microsoft.com/office/drawing/2010/main" spid="_x0000_s2186"/>
            </a:ext>
            <a:ext uri="{FF2B5EF4-FFF2-40B4-BE49-F238E27FC236}">
              <a16:creationId xmlns:a16="http://schemas.microsoft.com/office/drawing/2014/main" xmlns="" id="{00000000-0008-0000-0000-00000F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138</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28" name="Check Box 139" hidden="1">
          <a:extLst>
            <a:ext uri="{63B3BB69-23CF-44E3-9099-C40C66FF867C}">
              <a14:compatExt xmlns:a14="http://schemas.microsoft.com/office/drawing/2010/main" spid="_x0000_s2187"/>
            </a:ext>
            <a:ext uri="{FF2B5EF4-FFF2-40B4-BE49-F238E27FC236}">
              <a16:creationId xmlns:a16="http://schemas.microsoft.com/office/drawing/2014/main" xmlns="" id="{00000000-0008-0000-0000-000010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29" name="Check Box 140" hidden="1">
          <a:extLst>
            <a:ext uri="{63B3BB69-23CF-44E3-9099-C40C66FF867C}">
              <a14:compatExt xmlns:a14="http://schemas.microsoft.com/office/drawing/2010/main" spid="_x0000_s2188"/>
            </a:ext>
            <a:ext uri="{FF2B5EF4-FFF2-40B4-BE49-F238E27FC236}">
              <a16:creationId xmlns:a16="http://schemas.microsoft.com/office/drawing/2014/main" xmlns="" id="{00000000-0008-0000-0000-000011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30" name="Check Box 141" hidden="1">
          <a:extLst>
            <a:ext uri="{63B3BB69-23CF-44E3-9099-C40C66FF867C}">
              <a14:compatExt xmlns:a14="http://schemas.microsoft.com/office/drawing/2010/main" spid="_x0000_s2189"/>
            </a:ext>
            <a:ext uri="{FF2B5EF4-FFF2-40B4-BE49-F238E27FC236}">
              <a16:creationId xmlns:a16="http://schemas.microsoft.com/office/drawing/2014/main" xmlns="" id="{00000000-0008-0000-0000-000012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31" name="Check Box 142" hidden="1">
          <a:extLst>
            <a:ext uri="{63B3BB69-23CF-44E3-9099-C40C66FF867C}">
              <a14:compatExt xmlns:a14="http://schemas.microsoft.com/office/drawing/2010/main" spid="_x0000_s2190"/>
            </a:ext>
            <a:ext uri="{FF2B5EF4-FFF2-40B4-BE49-F238E27FC236}">
              <a16:creationId xmlns:a16="http://schemas.microsoft.com/office/drawing/2014/main" xmlns="" id="{00000000-0008-0000-0000-000013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xdr:twoCellAnchor editAs="oneCell">
    <xdr:from>
      <xdr:col>87</xdr:col>
      <xdr:colOff>129540</xdr:colOff>
      <xdr:row>3</xdr:row>
      <xdr:rowOff>0</xdr:rowOff>
    </xdr:from>
    <xdr:to>
      <xdr:col>88</xdr:col>
      <xdr:colOff>697864</xdr:colOff>
      <xdr:row>4</xdr:row>
      <xdr:rowOff>48895</xdr:rowOff>
    </xdr:to>
    <xdr:sp macro="" textlink="">
      <xdr:nvSpPr>
        <xdr:cNvPr id="532" name="Check Box 143" hidden="1">
          <a:extLst>
            <a:ext uri="{63B3BB69-23CF-44E3-9099-C40C66FF867C}">
              <a14:compatExt xmlns:a14="http://schemas.microsoft.com/office/drawing/2010/main" spid="_x0000_s2191"/>
            </a:ext>
            <a:ext uri="{FF2B5EF4-FFF2-40B4-BE49-F238E27FC236}">
              <a16:creationId xmlns:a16="http://schemas.microsoft.com/office/drawing/2014/main" xmlns="" id="{00000000-0008-0000-0000-000014020000}"/>
            </a:ext>
          </a:extLst>
        </xdr:cNvPr>
        <xdr:cNvSpPr/>
      </xdr:nvSpPr>
      <xdr:spPr>
        <a:xfrm>
          <a:off x="84289265" y="10858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143</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33" name="Check Box 144" hidden="1">
          <a:extLst>
            <a:ext uri="{63B3BB69-23CF-44E3-9099-C40C66FF867C}">
              <a14:compatExt xmlns:a14="http://schemas.microsoft.com/office/drawing/2010/main" spid="_x0000_s2192"/>
            </a:ext>
            <a:ext uri="{FF2B5EF4-FFF2-40B4-BE49-F238E27FC236}">
              <a16:creationId xmlns:a16="http://schemas.microsoft.com/office/drawing/2014/main" xmlns="" id="{00000000-0008-0000-0000-000015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144</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34" name="Check Box 145" hidden="1">
          <a:extLst>
            <a:ext uri="{63B3BB69-23CF-44E3-9099-C40C66FF867C}">
              <a14:compatExt xmlns:a14="http://schemas.microsoft.com/office/drawing/2010/main" spid="_x0000_s2193"/>
            </a:ext>
            <a:ext uri="{FF2B5EF4-FFF2-40B4-BE49-F238E27FC236}">
              <a16:creationId xmlns:a16="http://schemas.microsoft.com/office/drawing/2014/main" xmlns="" id="{00000000-0008-0000-0000-000016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145</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35" name="Check Box 146" hidden="1">
          <a:extLst>
            <a:ext uri="{63B3BB69-23CF-44E3-9099-C40C66FF867C}">
              <a14:compatExt xmlns:a14="http://schemas.microsoft.com/office/drawing/2010/main" spid="_x0000_s2194"/>
            </a:ext>
            <a:ext uri="{FF2B5EF4-FFF2-40B4-BE49-F238E27FC236}">
              <a16:creationId xmlns:a16="http://schemas.microsoft.com/office/drawing/2014/main" xmlns="" id="{00000000-0008-0000-0000-000017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146</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36" name="Check Box 147" hidden="1">
          <a:extLst>
            <a:ext uri="{63B3BB69-23CF-44E3-9099-C40C66FF867C}">
              <a14:compatExt xmlns:a14="http://schemas.microsoft.com/office/drawing/2010/main" spid="_x0000_s2195"/>
            </a:ext>
            <a:ext uri="{FF2B5EF4-FFF2-40B4-BE49-F238E27FC236}">
              <a16:creationId xmlns:a16="http://schemas.microsoft.com/office/drawing/2014/main" xmlns="" id="{00000000-0008-0000-0000-000018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147</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37" name="Check Box 148" hidden="1">
          <a:extLst>
            <a:ext uri="{63B3BB69-23CF-44E3-9099-C40C66FF867C}">
              <a14:compatExt xmlns:a14="http://schemas.microsoft.com/office/drawing/2010/main" spid="_x0000_s2196"/>
            </a:ext>
            <a:ext uri="{FF2B5EF4-FFF2-40B4-BE49-F238E27FC236}">
              <a16:creationId xmlns:a16="http://schemas.microsoft.com/office/drawing/2014/main" xmlns="" id="{00000000-0008-0000-0000-000019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148</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38" name="Check Box 149" hidden="1">
          <a:extLst>
            <a:ext uri="{63B3BB69-23CF-44E3-9099-C40C66FF867C}">
              <a14:compatExt xmlns:a14="http://schemas.microsoft.com/office/drawing/2010/main" spid="_x0000_s2197"/>
            </a:ext>
            <a:ext uri="{FF2B5EF4-FFF2-40B4-BE49-F238E27FC236}">
              <a16:creationId xmlns:a16="http://schemas.microsoft.com/office/drawing/2014/main" xmlns="" id="{00000000-0008-0000-0000-00001A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39" name="Check Box 150" hidden="1">
          <a:extLst>
            <a:ext uri="{63B3BB69-23CF-44E3-9099-C40C66FF867C}">
              <a14:compatExt xmlns:a14="http://schemas.microsoft.com/office/drawing/2010/main" spid="_x0000_s2198"/>
            </a:ext>
            <a:ext uri="{FF2B5EF4-FFF2-40B4-BE49-F238E27FC236}">
              <a16:creationId xmlns:a16="http://schemas.microsoft.com/office/drawing/2014/main" xmlns="" id="{00000000-0008-0000-0000-00001B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40" name="Check Box 151" hidden="1">
          <a:extLst>
            <a:ext uri="{63B3BB69-23CF-44E3-9099-C40C66FF867C}">
              <a14:compatExt xmlns:a14="http://schemas.microsoft.com/office/drawing/2010/main" spid="_x0000_s2199"/>
            </a:ext>
            <a:ext uri="{FF2B5EF4-FFF2-40B4-BE49-F238E27FC236}">
              <a16:creationId xmlns:a16="http://schemas.microsoft.com/office/drawing/2014/main" xmlns="" id="{00000000-0008-0000-0000-00001C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41" name="Check Box 152" hidden="1">
          <a:extLst>
            <a:ext uri="{63B3BB69-23CF-44E3-9099-C40C66FF867C}">
              <a14:compatExt xmlns:a14="http://schemas.microsoft.com/office/drawing/2010/main" spid="_x0000_s2200"/>
            </a:ext>
            <a:ext uri="{FF2B5EF4-FFF2-40B4-BE49-F238E27FC236}">
              <a16:creationId xmlns:a16="http://schemas.microsoft.com/office/drawing/2014/main" xmlns="" id="{00000000-0008-0000-0000-00001D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42" name="Check Box 153" hidden="1">
          <a:extLst>
            <a:ext uri="{63B3BB69-23CF-44E3-9099-C40C66FF867C}">
              <a14:compatExt xmlns:a14="http://schemas.microsoft.com/office/drawing/2010/main" spid="_x0000_s2201"/>
            </a:ext>
            <a:ext uri="{FF2B5EF4-FFF2-40B4-BE49-F238E27FC236}">
              <a16:creationId xmlns:a16="http://schemas.microsoft.com/office/drawing/2014/main" xmlns="" id="{00000000-0008-0000-0000-00001E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153</a:t>
          </a:r>
        </a:p>
      </xdr:txBody>
    </xdr:sp>
    <xdr:clientData/>
  </xdr:twoCellAnchor>
  <xdr:twoCellAnchor editAs="oneCell">
    <xdr:from>
      <xdr:col>87</xdr:col>
      <xdr:colOff>129540</xdr:colOff>
      <xdr:row>2</xdr:row>
      <xdr:rowOff>0</xdr:rowOff>
    </xdr:from>
    <xdr:to>
      <xdr:col>88</xdr:col>
      <xdr:colOff>697864</xdr:colOff>
      <xdr:row>5</xdr:row>
      <xdr:rowOff>217804</xdr:rowOff>
    </xdr:to>
    <xdr:sp macro="" textlink="">
      <xdr:nvSpPr>
        <xdr:cNvPr id="543" name="Check Box 154" hidden="1">
          <a:extLst>
            <a:ext uri="{63B3BB69-23CF-44E3-9099-C40C66FF867C}">
              <a14:compatExt xmlns:a14="http://schemas.microsoft.com/office/drawing/2010/main" spid="_x0000_s2202"/>
            </a:ext>
            <a:ext uri="{FF2B5EF4-FFF2-40B4-BE49-F238E27FC236}">
              <a16:creationId xmlns:a16="http://schemas.microsoft.com/office/drawing/2014/main" xmlns="" id="{00000000-0008-0000-0000-00001F020000}"/>
            </a:ext>
          </a:extLst>
        </xdr:cNvPr>
        <xdr:cNvSpPr/>
      </xdr:nvSpPr>
      <xdr:spPr>
        <a:xfrm>
          <a:off x="84289265" y="371475"/>
          <a:ext cx="1724024" cy="13036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154</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544" name="Check Box 155" hidden="1">
          <a:extLst>
            <a:ext uri="{63B3BB69-23CF-44E3-9099-C40C66FF867C}">
              <a14:compatExt xmlns:a14="http://schemas.microsoft.com/office/drawing/2010/main" spid="_x0000_s2203"/>
            </a:ext>
            <a:ext uri="{FF2B5EF4-FFF2-40B4-BE49-F238E27FC236}">
              <a16:creationId xmlns:a16="http://schemas.microsoft.com/office/drawing/2014/main" xmlns="" id="{00000000-0008-0000-0000-00002002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155</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45" name="Check Box 156" hidden="1">
          <a:extLst>
            <a:ext uri="{63B3BB69-23CF-44E3-9099-C40C66FF867C}">
              <a14:compatExt xmlns:a14="http://schemas.microsoft.com/office/drawing/2010/main" spid="_x0000_s2204"/>
            </a:ext>
            <a:ext uri="{FF2B5EF4-FFF2-40B4-BE49-F238E27FC236}">
              <a16:creationId xmlns:a16="http://schemas.microsoft.com/office/drawing/2014/main" xmlns="" id="{00000000-0008-0000-0000-000021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156</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46" name="Check Box 157" hidden="1">
          <a:extLst>
            <a:ext uri="{63B3BB69-23CF-44E3-9099-C40C66FF867C}">
              <a14:compatExt xmlns:a14="http://schemas.microsoft.com/office/drawing/2010/main" spid="_x0000_s2205"/>
            </a:ext>
            <a:ext uri="{FF2B5EF4-FFF2-40B4-BE49-F238E27FC236}">
              <a16:creationId xmlns:a16="http://schemas.microsoft.com/office/drawing/2014/main" xmlns="" id="{00000000-0008-0000-0000-000022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157</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47" name="Check Box 158" hidden="1">
          <a:extLst>
            <a:ext uri="{63B3BB69-23CF-44E3-9099-C40C66FF867C}">
              <a14:compatExt xmlns:a14="http://schemas.microsoft.com/office/drawing/2010/main" spid="_x0000_s2206"/>
            </a:ext>
            <a:ext uri="{FF2B5EF4-FFF2-40B4-BE49-F238E27FC236}">
              <a16:creationId xmlns:a16="http://schemas.microsoft.com/office/drawing/2014/main" xmlns="" id="{00000000-0008-0000-0000-000023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158</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48" name="Check Box 159" hidden="1">
          <a:extLst>
            <a:ext uri="{63B3BB69-23CF-44E3-9099-C40C66FF867C}">
              <a14:compatExt xmlns:a14="http://schemas.microsoft.com/office/drawing/2010/main" spid="_x0000_s2207"/>
            </a:ext>
            <a:ext uri="{FF2B5EF4-FFF2-40B4-BE49-F238E27FC236}">
              <a16:creationId xmlns:a16="http://schemas.microsoft.com/office/drawing/2014/main" xmlns="" id="{00000000-0008-0000-0000-000024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159</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49" name="Check Box 160" hidden="1">
          <a:extLst>
            <a:ext uri="{63B3BB69-23CF-44E3-9099-C40C66FF867C}">
              <a14:compatExt xmlns:a14="http://schemas.microsoft.com/office/drawing/2010/main" spid="_x0000_s2208"/>
            </a:ext>
            <a:ext uri="{FF2B5EF4-FFF2-40B4-BE49-F238E27FC236}">
              <a16:creationId xmlns:a16="http://schemas.microsoft.com/office/drawing/2014/main" xmlns="" id="{00000000-0008-0000-0000-000025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50" name="Check Box 161" hidden="1">
          <a:extLst>
            <a:ext uri="{63B3BB69-23CF-44E3-9099-C40C66FF867C}">
              <a14:compatExt xmlns:a14="http://schemas.microsoft.com/office/drawing/2010/main" spid="_x0000_s2209"/>
            </a:ext>
            <a:ext uri="{FF2B5EF4-FFF2-40B4-BE49-F238E27FC236}">
              <a16:creationId xmlns:a16="http://schemas.microsoft.com/office/drawing/2014/main" xmlns="" id="{00000000-0008-0000-0000-000026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51" name="Check Box 162" hidden="1">
          <a:extLst>
            <a:ext uri="{63B3BB69-23CF-44E3-9099-C40C66FF867C}">
              <a14:compatExt xmlns:a14="http://schemas.microsoft.com/office/drawing/2010/main" spid="_x0000_s2210"/>
            </a:ext>
            <a:ext uri="{FF2B5EF4-FFF2-40B4-BE49-F238E27FC236}">
              <a16:creationId xmlns:a16="http://schemas.microsoft.com/office/drawing/2014/main" xmlns="" id="{00000000-0008-0000-0000-000027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52" name="Check Box 163" hidden="1">
          <a:extLst>
            <a:ext uri="{63B3BB69-23CF-44E3-9099-C40C66FF867C}">
              <a14:compatExt xmlns:a14="http://schemas.microsoft.com/office/drawing/2010/main" spid="_x0000_s2211"/>
            </a:ext>
            <a:ext uri="{FF2B5EF4-FFF2-40B4-BE49-F238E27FC236}">
              <a16:creationId xmlns:a16="http://schemas.microsoft.com/office/drawing/2014/main" xmlns="" id="{00000000-0008-0000-0000-000028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xdr:twoCellAnchor editAs="oneCell">
    <xdr:from>
      <xdr:col>87</xdr:col>
      <xdr:colOff>129540</xdr:colOff>
      <xdr:row>2</xdr:row>
      <xdr:rowOff>0</xdr:rowOff>
    </xdr:from>
    <xdr:to>
      <xdr:col>88</xdr:col>
      <xdr:colOff>697864</xdr:colOff>
      <xdr:row>5</xdr:row>
      <xdr:rowOff>217804</xdr:rowOff>
    </xdr:to>
    <xdr:sp macro="" textlink="">
      <xdr:nvSpPr>
        <xdr:cNvPr id="553" name="Check Box 164" hidden="1">
          <a:extLst>
            <a:ext uri="{63B3BB69-23CF-44E3-9099-C40C66FF867C}">
              <a14:compatExt xmlns:a14="http://schemas.microsoft.com/office/drawing/2010/main" spid="_x0000_s2212"/>
            </a:ext>
            <a:ext uri="{FF2B5EF4-FFF2-40B4-BE49-F238E27FC236}">
              <a16:creationId xmlns:a16="http://schemas.microsoft.com/office/drawing/2014/main" xmlns="" id="{00000000-0008-0000-0000-000029020000}"/>
            </a:ext>
          </a:extLst>
        </xdr:cNvPr>
        <xdr:cNvSpPr/>
      </xdr:nvSpPr>
      <xdr:spPr>
        <a:xfrm>
          <a:off x="84289265" y="371475"/>
          <a:ext cx="1724024" cy="13036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164</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554" name="Check Box 165" hidden="1">
          <a:extLst>
            <a:ext uri="{63B3BB69-23CF-44E3-9099-C40C66FF867C}">
              <a14:compatExt xmlns:a14="http://schemas.microsoft.com/office/drawing/2010/main" spid="_x0000_s2213"/>
            </a:ext>
            <a:ext uri="{FF2B5EF4-FFF2-40B4-BE49-F238E27FC236}">
              <a16:creationId xmlns:a16="http://schemas.microsoft.com/office/drawing/2014/main" xmlns="" id="{00000000-0008-0000-0000-00002A02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165</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55" name="Check Box 166" hidden="1">
          <a:extLst>
            <a:ext uri="{63B3BB69-23CF-44E3-9099-C40C66FF867C}">
              <a14:compatExt xmlns:a14="http://schemas.microsoft.com/office/drawing/2010/main" spid="_x0000_s2214"/>
            </a:ext>
            <a:ext uri="{FF2B5EF4-FFF2-40B4-BE49-F238E27FC236}">
              <a16:creationId xmlns:a16="http://schemas.microsoft.com/office/drawing/2014/main" xmlns="" id="{00000000-0008-0000-0000-00002B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166</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56" name="Check Box 167" hidden="1">
          <a:extLst>
            <a:ext uri="{63B3BB69-23CF-44E3-9099-C40C66FF867C}">
              <a14:compatExt xmlns:a14="http://schemas.microsoft.com/office/drawing/2010/main" spid="_x0000_s2215"/>
            </a:ext>
            <a:ext uri="{FF2B5EF4-FFF2-40B4-BE49-F238E27FC236}">
              <a16:creationId xmlns:a16="http://schemas.microsoft.com/office/drawing/2014/main" xmlns="" id="{00000000-0008-0000-0000-00002C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167</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57" name="Check Box 168" hidden="1">
          <a:extLst>
            <a:ext uri="{63B3BB69-23CF-44E3-9099-C40C66FF867C}">
              <a14:compatExt xmlns:a14="http://schemas.microsoft.com/office/drawing/2010/main" spid="_x0000_s2216"/>
            </a:ext>
            <a:ext uri="{FF2B5EF4-FFF2-40B4-BE49-F238E27FC236}">
              <a16:creationId xmlns:a16="http://schemas.microsoft.com/office/drawing/2014/main" xmlns="" id="{00000000-0008-0000-0000-00002D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168</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58" name="Check Box 169" hidden="1">
          <a:extLst>
            <a:ext uri="{63B3BB69-23CF-44E3-9099-C40C66FF867C}">
              <a14:compatExt xmlns:a14="http://schemas.microsoft.com/office/drawing/2010/main" spid="_x0000_s2217"/>
            </a:ext>
            <a:ext uri="{FF2B5EF4-FFF2-40B4-BE49-F238E27FC236}">
              <a16:creationId xmlns:a16="http://schemas.microsoft.com/office/drawing/2014/main" xmlns="" id="{00000000-0008-0000-0000-00002E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169</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59" name="Check Box 170" hidden="1">
          <a:extLst>
            <a:ext uri="{63B3BB69-23CF-44E3-9099-C40C66FF867C}">
              <a14:compatExt xmlns:a14="http://schemas.microsoft.com/office/drawing/2010/main" spid="_x0000_s2218"/>
            </a:ext>
            <a:ext uri="{FF2B5EF4-FFF2-40B4-BE49-F238E27FC236}">
              <a16:creationId xmlns:a16="http://schemas.microsoft.com/office/drawing/2014/main" xmlns="" id="{00000000-0008-0000-0000-00002F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170</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60" name="Check Box 171" hidden="1">
          <a:extLst>
            <a:ext uri="{63B3BB69-23CF-44E3-9099-C40C66FF867C}">
              <a14:compatExt xmlns:a14="http://schemas.microsoft.com/office/drawing/2010/main" spid="_x0000_s2219"/>
            </a:ext>
            <a:ext uri="{FF2B5EF4-FFF2-40B4-BE49-F238E27FC236}">
              <a16:creationId xmlns:a16="http://schemas.microsoft.com/office/drawing/2014/main" xmlns="" id="{00000000-0008-0000-0000-000030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61" name="Check Box 172" hidden="1">
          <a:extLst>
            <a:ext uri="{63B3BB69-23CF-44E3-9099-C40C66FF867C}">
              <a14:compatExt xmlns:a14="http://schemas.microsoft.com/office/drawing/2010/main" spid="_x0000_s2220"/>
            </a:ext>
            <a:ext uri="{FF2B5EF4-FFF2-40B4-BE49-F238E27FC236}">
              <a16:creationId xmlns:a16="http://schemas.microsoft.com/office/drawing/2014/main" xmlns="" id="{00000000-0008-0000-0000-000031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62" name="Check Box 173" hidden="1">
          <a:extLst>
            <a:ext uri="{63B3BB69-23CF-44E3-9099-C40C66FF867C}">
              <a14:compatExt xmlns:a14="http://schemas.microsoft.com/office/drawing/2010/main" spid="_x0000_s2221"/>
            </a:ext>
            <a:ext uri="{FF2B5EF4-FFF2-40B4-BE49-F238E27FC236}">
              <a16:creationId xmlns:a16="http://schemas.microsoft.com/office/drawing/2014/main" xmlns="" id="{00000000-0008-0000-0000-000032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173</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63" name="Check Box 174" hidden="1">
          <a:extLst>
            <a:ext uri="{63B3BB69-23CF-44E3-9099-C40C66FF867C}">
              <a14:compatExt xmlns:a14="http://schemas.microsoft.com/office/drawing/2010/main" spid="_x0000_s2222"/>
            </a:ext>
            <a:ext uri="{FF2B5EF4-FFF2-40B4-BE49-F238E27FC236}">
              <a16:creationId xmlns:a16="http://schemas.microsoft.com/office/drawing/2014/main" xmlns="" id="{00000000-0008-0000-0000-000033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174</a:t>
          </a:r>
        </a:p>
      </xdr:txBody>
    </xdr:sp>
    <xdr:clientData/>
  </xdr:twoCellAnchor>
  <xdr:twoCellAnchor editAs="oneCell">
    <xdr:from>
      <xdr:col>87</xdr:col>
      <xdr:colOff>129540</xdr:colOff>
      <xdr:row>1</xdr:row>
      <xdr:rowOff>0</xdr:rowOff>
    </xdr:from>
    <xdr:to>
      <xdr:col>88</xdr:col>
      <xdr:colOff>697864</xdr:colOff>
      <xdr:row>2</xdr:row>
      <xdr:rowOff>19312</xdr:rowOff>
    </xdr:to>
    <xdr:sp macro="" textlink="">
      <xdr:nvSpPr>
        <xdr:cNvPr id="564" name="Check Box 175" hidden="1">
          <a:extLst>
            <a:ext uri="{63B3BB69-23CF-44E3-9099-C40C66FF867C}">
              <a14:compatExt xmlns:a14="http://schemas.microsoft.com/office/drawing/2010/main" spid="_x0000_s2223"/>
            </a:ext>
            <a:ext uri="{FF2B5EF4-FFF2-40B4-BE49-F238E27FC236}">
              <a16:creationId xmlns:a16="http://schemas.microsoft.com/office/drawing/2014/main" xmlns="" id="{00000000-0008-0000-0000-000034020000}"/>
            </a:ext>
          </a:extLst>
        </xdr:cNvPr>
        <xdr:cNvSpPr/>
      </xdr:nvSpPr>
      <xdr:spPr>
        <a:xfrm>
          <a:off x="84289265" y="180975"/>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175</a:t>
          </a:r>
        </a:p>
      </xdr:txBody>
    </xdr:sp>
    <xdr:clientData/>
  </xdr:twoCellAnchor>
  <xdr:twoCellAnchor editAs="oneCell">
    <xdr:from>
      <xdr:col>87</xdr:col>
      <xdr:colOff>129540</xdr:colOff>
      <xdr:row>1</xdr:row>
      <xdr:rowOff>38100</xdr:rowOff>
    </xdr:from>
    <xdr:to>
      <xdr:col>88</xdr:col>
      <xdr:colOff>697864</xdr:colOff>
      <xdr:row>2</xdr:row>
      <xdr:rowOff>42172</xdr:rowOff>
    </xdr:to>
    <xdr:sp macro="" textlink="">
      <xdr:nvSpPr>
        <xdr:cNvPr id="565" name="Check Box 176" hidden="1">
          <a:extLst>
            <a:ext uri="{63B3BB69-23CF-44E3-9099-C40C66FF867C}">
              <a14:compatExt xmlns:a14="http://schemas.microsoft.com/office/drawing/2010/main" spid="_x0000_s2224"/>
            </a:ext>
            <a:ext uri="{FF2B5EF4-FFF2-40B4-BE49-F238E27FC236}">
              <a16:creationId xmlns:a16="http://schemas.microsoft.com/office/drawing/2014/main" xmlns="" id="{00000000-0008-0000-0000-000035020000}"/>
            </a:ext>
          </a:extLst>
        </xdr:cNvPr>
        <xdr:cNvSpPr/>
      </xdr:nvSpPr>
      <xdr:spPr>
        <a:xfrm>
          <a:off x="84289265" y="219075"/>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176</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566" name="Check Box 177" hidden="1">
          <a:extLst>
            <a:ext uri="{63B3BB69-23CF-44E3-9099-C40C66FF867C}">
              <a14:compatExt xmlns:a14="http://schemas.microsoft.com/office/drawing/2010/main" spid="_x0000_s2225"/>
            </a:ext>
            <a:ext uri="{FF2B5EF4-FFF2-40B4-BE49-F238E27FC236}">
              <a16:creationId xmlns:a16="http://schemas.microsoft.com/office/drawing/2014/main" xmlns="" id="{00000000-0008-0000-0000-00003602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177</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67" name="Check Box 178" hidden="1">
          <a:extLst>
            <a:ext uri="{63B3BB69-23CF-44E3-9099-C40C66FF867C}">
              <a14:compatExt xmlns:a14="http://schemas.microsoft.com/office/drawing/2010/main" spid="_x0000_s2226"/>
            </a:ext>
            <a:ext uri="{FF2B5EF4-FFF2-40B4-BE49-F238E27FC236}">
              <a16:creationId xmlns:a16="http://schemas.microsoft.com/office/drawing/2014/main" xmlns="" id="{00000000-0008-0000-0000-000037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178</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68" name="Check Box 179" hidden="1">
          <a:extLst>
            <a:ext uri="{63B3BB69-23CF-44E3-9099-C40C66FF867C}">
              <a14:compatExt xmlns:a14="http://schemas.microsoft.com/office/drawing/2010/main" spid="_x0000_s2227"/>
            </a:ext>
            <a:ext uri="{FF2B5EF4-FFF2-40B4-BE49-F238E27FC236}">
              <a16:creationId xmlns:a16="http://schemas.microsoft.com/office/drawing/2014/main" xmlns="" id="{00000000-0008-0000-0000-000038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179</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69" name="Check Box 180" hidden="1">
          <a:extLst>
            <a:ext uri="{63B3BB69-23CF-44E3-9099-C40C66FF867C}">
              <a14:compatExt xmlns:a14="http://schemas.microsoft.com/office/drawing/2010/main" spid="_x0000_s2228"/>
            </a:ext>
            <a:ext uri="{FF2B5EF4-FFF2-40B4-BE49-F238E27FC236}">
              <a16:creationId xmlns:a16="http://schemas.microsoft.com/office/drawing/2014/main" xmlns="" id="{00000000-0008-0000-0000-000039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180</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70" name="Check Box 181" hidden="1">
          <a:extLst>
            <a:ext uri="{63B3BB69-23CF-44E3-9099-C40C66FF867C}">
              <a14:compatExt xmlns:a14="http://schemas.microsoft.com/office/drawing/2010/main" spid="_x0000_s2229"/>
            </a:ext>
            <a:ext uri="{FF2B5EF4-FFF2-40B4-BE49-F238E27FC236}">
              <a16:creationId xmlns:a16="http://schemas.microsoft.com/office/drawing/2014/main" xmlns="" id="{00000000-0008-0000-0000-00003A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71" name="Check Box 182" hidden="1">
          <a:extLst>
            <a:ext uri="{63B3BB69-23CF-44E3-9099-C40C66FF867C}">
              <a14:compatExt xmlns:a14="http://schemas.microsoft.com/office/drawing/2010/main" spid="_x0000_s2230"/>
            </a:ext>
            <a:ext uri="{FF2B5EF4-FFF2-40B4-BE49-F238E27FC236}">
              <a16:creationId xmlns:a16="http://schemas.microsoft.com/office/drawing/2014/main" xmlns="" id="{00000000-0008-0000-0000-00003B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72" name="Check Box 183" hidden="1">
          <a:extLst>
            <a:ext uri="{63B3BB69-23CF-44E3-9099-C40C66FF867C}">
              <a14:compatExt xmlns:a14="http://schemas.microsoft.com/office/drawing/2010/main" spid="_x0000_s2231"/>
            </a:ext>
            <a:ext uri="{FF2B5EF4-FFF2-40B4-BE49-F238E27FC236}">
              <a16:creationId xmlns:a16="http://schemas.microsoft.com/office/drawing/2014/main" xmlns="" id="{00000000-0008-0000-0000-00003C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183</a:t>
          </a:r>
        </a:p>
      </xdr:txBody>
    </xdr:sp>
    <xdr:clientData/>
  </xdr:twoCellAnchor>
  <xdr:twoCellAnchor editAs="oneCell">
    <xdr:from>
      <xdr:col>87</xdr:col>
      <xdr:colOff>129540</xdr:colOff>
      <xdr:row>8</xdr:row>
      <xdr:rowOff>38100</xdr:rowOff>
    </xdr:from>
    <xdr:to>
      <xdr:col>88</xdr:col>
      <xdr:colOff>697864</xdr:colOff>
      <xdr:row>30</xdr:row>
      <xdr:rowOff>65828</xdr:rowOff>
    </xdr:to>
    <xdr:sp macro="" textlink="">
      <xdr:nvSpPr>
        <xdr:cNvPr id="573" name="Check Box 184" hidden="1">
          <a:extLst>
            <a:ext uri="{63B3BB69-23CF-44E3-9099-C40C66FF867C}">
              <a14:compatExt xmlns:a14="http://schemas.microsoft.com/office/drawing/2010/main" spid="_x0000_s2232"/>
            </a:ext>
            <a:ext uri="{FF2B5EF4-FFF2-40B4-BE49-F238E27FC236}">
              <a16:creationId xmlns:a16="http://schemas.microsoft.com/office/drawing/2014/main" xmlns="" id="{00000000-0008-0000-0000-00003D020000}"/>
            </a:ext>
          </a:extLst>
        </xdr:cNvPr>
        <xdr:cNvSpPr/>
      </xdr:nvSpPr>
      <xdr:spPr>
        <a:xfrm>
          <a:off x="84289265" y="2647950"/>
          <a:ext cx="1724024" cy="39920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184</a:t>
          </a:r>
        </a:p>
      </xdr:txBody>
    </xdr:sp>
    <xdr:clientData/>
  </xdr:twoCellAnchor>
  <xdr:twoCellAnchor editAs="oneCell">
    <xdr:from>
      <xdr:col>87</xdr:col>
      <xdr:colOff>129540</xdr:colOff>
      <xdr:row>1</xdr:row>
      <xdr:rowOff>0</xdr:rowOff>
    </xdr:from>
    <xdr:to>
      <xdr:col>88</xdr:col>
      <xdr:colOff>697864</xdr:colOff>
      <xdr:row>2</xdr:row>
      <xdr:rowOff>19312</xdr:rowOff>
    </xdr:to>
    <xdr:sp macro="" textlink="">
      <xdr:nvSpPr>
        <xdr:cNvPr id="574" name="Check Box 185" hidden="1">
          <a:extLst>
            <a:ext uri="{63B3BB69-23CF-44E3-9099-C40C66FF867C}">
              <a14:compatExt xmlns:a14="http://schemas.microsoft.com/office/drawing/2010/main" spid="_x0000_s2233"/>
            </a:ext>
            <a:ext uri="{FF2B5EF4-FFF2-40B4-BE49-F238E27FC236}">
              <a16:creationId xmlns:a16="http://schemas.microsoft.com/office/drawing/2014/main" xmlns="" id="{00000000-0008-0000-0000-00003E020000}"/>
            </a:ext>
          </a:extLst>
        </xdr:cNvPr>
        <xdr:cNvSpPr/>
      </xdr:nvSpPr>
      <xdr:spPr>
        <a:xfrm>
          <a:off x="84289265" y="180975"/>
          <a:ext cx="1724024" cy="25463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185</a:t>
          </a:r>
        </a:p>
      </xdr:txBody>
    </xdr:sp>
    <xdr:clientData/>
  </xdr:twoCellAnchor>
  <xdr:twoCellAnchor editAs="oneCell">
    <xdr:from>
      <xdr:col>87</xdr:col>
      <xdr:colOff>129540</xdr:colOff>
      <xdr:row>1</xdr:row>
      <xdr:rowOff>38100</xdr:rowOff>
    </xdr:from>
    <xdr:to>
      <xdr:col>88</xdr:col>
      <xdr:colOff>697864</xdr:colOff>
      <xdr:row>2</xdr:row>
      <xdr:rowOff>42172</xdr:rowOff>
    </xdr:to>
    <xdr:sp macro="" textlink="">
      <xdr:nvSpPr>
        <xdr:cNvPr id="575" name="Check Box 186" hidden="1">
          <a:extLst>
            <a:ext uri="{63B3BB69-23CF-44E3-9099-C40C66FF867C}">
              <a14:compatExt xmlns:a14="http://schemas.microsoft.com/office/drawing/2010/main" spid="_x0000_s2234"/>
            </a:ext>
            <a:ext uri="{FF2B5EF4-FFF2-40B4-BE49-F238E27FC236}">
              <a16:creationId xmlns:a16="http://schemas.microsoft.com/office/drawing/2014/main" xmlns="" id="{00000000-0008-0000-0000-00003F020000}"/>
            </a:ext>
          </a:extLst>
        </xdr:cNvPr>
        <xdr:cNvSpPr/>
      </xdr:nvSpPr>
      <xdr:spPr>
        <a:xfrm>
          <a:off x="84289265" y="219075"/>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186</a:t>
          </a:r>
        </a:p>
      </xdr:txBody>
    </xdr:sp>
    <xdr:clientData/>
  </xdr:twoCellAnchor>
  <xdr:twoCellAnchor editAs="oneCell">
    <xdr:from>
      <xdr:col>87</xdr:col>
      <xdr:colOff>129540</xdr:colOff>
      <xdr:row>2</xdr:row>
      <xdr:rowOff>38100</xdr:rowOff>
    </xdr:from>
    <xdr:to>
      <xdr:col>88</xdr:col>
      <xdr:colOff>697864</xdr:colOff>
      <xdr:row>6</xdr:row>
      <xdr:rowOff>12064</xdr:rowOff>
    </xdr:to>
    <xdr:sp macro="" textlink="">
      <xdr:nvSpPr>
        <xdr:cNvPr id="576" name="Check Box 187" hidden="1">
          <a:extLst>
            <a:ext uri="{63B3BB69-23CF-44E3-9099-C40C66FF867C}">
              <a14:compatExt xmlns:a14="http://schemas.microsoft.com/office/drawing/2010/main" spid="_x0000_s2235"/>
            </a:ext>
            <a:ext uri="{FF2B5EF4-FFF2-40B4-BE49-F238E27FC236}">
              <a16:creationId xmlns:a16="http://schemas.microsoft.com/office/drawing/2014/main" xmlns="" id="{00000000-0008-0000-0000-000040020000}"/>
            </a:ext>
          </a:extLst>
        </xdr:cNvPr>
        <xdr:cNvSpPr/>
      </xdr:nvSpPr>
      <xdr:spPr>
        <a:xfrm>
          <a:off x="84289265" y="409575"/>
          <a:ext cx="1724024" cy="17265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187</a:t>
          </a:r>
        </a:p>
      </xdr:txBody>
    </xdr:sp>
    <xdr:clientData/>
  </xdr:twoCellAnchor>
  <xdr:twoCellAnchor editAs="oneCell">
    <xdr:from>
      <xdr:col>87</xdr:col>
      <xdr:colOff>129540</xdr:colOff>
      <xdr:row>3</xdr:row>
      <xdr:rowOff>38100</xdr:rowOff>
    </xdr:from>
    <xdr:to>
      <xdr:col>88</xdr:col>
      <xdr:colOff>697864</xdr:colOff>
      <xdr:row>4</xdr:row>
      <xdr:rowOff>65405</xdr:rowOff>
    </xdr:to>
    <xdr:sp macro="" textlink="">
      <xdr:nvSpPr>
        <xdr:cNvPr id="577" name="Check Box 188" hidden="1">
          <a:extLst>
            <a:ext uri="{63B3BB69-23CF-44E3-9099-C40C66FF867C}">
              <a14:compatExt xmlns:a14="http://schemas.microsoft.com/office/drawing/2010/main" spid="_x0000_s2236"/>
            </a:ext>
            <a:ext uri="{FF2B5EF4-FFF2-40B4-BE49-F238E27FC236}">
              <a16:creationId xmlns:a16="http://schemas.microsoft.com/office/drawing/2014/main" xmlns="" id="{00000000-0008-0000-0000-000041020000}"/>
            </a:ext>
          </a:extLst>
        </xdr:cNvPr>
        <xdr:cNvSpPr/>
      </xdr:nvSpPr>
      <xdr:spPr>
        <a:xfrm>
          <a:off x="84289265" y="1123950"/>
          <a:ext cx="172402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188</a:t>
          </a:r>
        </a:p>
      </xdr:txBody>
    </xdr:sp>
    <xdr:clientData/>
  </xdr:twoCellAnchor>
  <xdr:twoCellAnchor editAs="oneCell">
    <xdr:from>
      <xdr:col>87</xdr:col>
      <xdr:colOff>129540</xdr:colOff>
      <xdr:row>4</xdr:row>
      <xdr:rowOff>38100</xdr:rowOff>
    </xdr:from>
    <xdr:to>
      <xdr:col>88</xdr:col>
      <xdr:colOff>697864</xdr:colOff>
      <xdr:row>5</xdr:row>
      <xdr:rowOff>65405</xdr:rowOff>
    </xdr:to>
    <xdr:sp macro="" textlink="">
      <xdr:nvSpPr>
        <xdr:cNvPr id="578" name="Check Box 189" hidden="1">
          <a:extLst>
            <a:ext uri="{63B3BB69-23CF-44E3-9099-C40C66FF867C}">
              <a14:compatExt xmlns:a14="http://schemas.microsoft.com/office/drawing/2010/main" spid="_x0000_s2237"/>
            </a:ext>
            <a:ext uri="{FF2B5EF4-FFF2-40B4-BE49-F238E27FC236}">
              <a16:creationId xmlns:a16="http://schemas.microsoft.com/office/drawing/2014/main" xmlns="" id="{00000000-0008-0000-0000-000042020000}"/>
            </a:ext>
          </a:extLst>
        </xdr:cNvPr>
        <xdr:cNvSpPr/>
      </xdr:nvSpPr>
      <xdr:spPr>
        <a:xfrm>
          <a:off x="84289265" y="1314450"/>
          <a:ext cx="1724024" cy="20828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189</a:t>
          </a:r>
        </a:p>
      </xdr:txBody>
    </xdr:sp>
    <xdr:clientData/>
  </xdr:twoCellAnchor>
  <xdr:twoCellAnchor editAs="oneCell">
    <xdr:from>
      <xdr:col>87</xdr:col>
      <xdr:colOff>129540</xdr:colOff>
      <xdr:row>5</xdr:row>
      <xdr:rowOff>38100</xdr:rowOff>
    </xdr:from>
    <xdr:to>
      <xdr:col>88</xdr:col>
      <xdr:colOff>697864</xdr:colOff>
      <xdr:row>8</xdr:row>
      <xdr:rowOff>178435</xdr:rowOff>
    </xdr:to>
    <xdr:sp macro="" textlink="">
      <xdr:nvSpPr>
        <xdr:cNvPr id="579" name="Check Box 190" hidden="1">
          <a:extLst>
            <a:ext uri="{63B3BB69-23CF-44E3-9099-C40C66FF867C}">
              <a14:compatExt xmlns:a14="http://schemas.microsoft.com/office/drawing/2010/main" spid="_x0000_s2238"/>
            </a:ext>
            <a:ext uri="{FF2B5EF4-FFF2-40B4-BE49-F238E27FC236}">
              <a16:creationId xmlns:a16="http://schemas.microsoft.com/office/drawing/2014/main" xmlns="" id="{00000000-0008-0000-0000-000043020000}"/>
            </a:ext>
          </a:extLst>
        </xdr:cNvPr>
        <xdr:cNvSpPr/>
      </xdr:nvSpPr>
      <xdr:spPr>
        <a:xfrm>
          <a:off x="84289265" y="1495425"/>
          <a:ext cx="1724024" cy="12928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190</a:t>
          </a:r>
        </a:p>
      </xdr:txBody>
    </xdr:sp>
    <xdr:clientData/>
  </xdr:twoCellAnchor>
  <xdr:twoCellAnchor editAs="oneCell">
    <xdr:from>
      <xdr:col>87</xdr:col>
      <xdr:colOff>129540</xdr:colOff>
      <xdr:row>6</xdr:row>
      <xdr:rowOff>38100</xdr:rowOff>
    </xdr:from>
    <xdr:to>
      <xdr:col>88</xdr:col>
      <xdr:colOff>697864</xdr:colOff>
      <xdr:row>8</xdr:row>
      <xdr:rowOff>0</xdr:rowOff>
    </xdr:to>
    <xdr:sp macro="" textlink="">
      <xdr:nvSpPr>
        <xdr:cNvPr id="580" name="Check Box 191" hidden="1">
          <a:extLst>
            <a:ext uri="{63B3BB69-23CF-44E3-9099-C40C66FF867C}">
              <a14:compatExt xmlns:a14="http://schemas.microsoft.com/office/drawing/2010/main" spid="_x0000_s2239"/>
            </a:ext>
            <a:ext uri="{FF2B5EF4-FFF2-40B4-BE49-F238E27FC236}">
              <a16:creationId xmlns:a16="http://schemas.microsoft.com/office/drawing/2014/main" xmlns="" id="{00000000-0008-0000-0000-000044020000}"/>
            </a:ext>
          </a:extLst>
        </xdr:cNvPr>
        <xdr:cNvSpPr/>
      </xdr:nvSpPr>
      <xdr:spPr>
        <a:xfrm>
          <a:off x="84289265" y="2162175"/>
          <a:ext cx="172402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191</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81" name="Check Box 192" hidden="1">
          <a:extLst>
            <a:ext uri="{63B3BB69-23CF-44E3-9099-C40C66FF867C}">
              <a14:compatExt xmlns:a14="http://schemas.microsoft.com/office/drawing/2010/main" spid="_x0000_s2240"/>
            </a:ext>
            <a:ext uri="{FF2B5EF4-FFF2-40B4-BE49-F238E27FC236}">
              <a16:creationId xmlns:a16="http://schemas.microsoft.com/office/drawing/2014/main" xmlns="" id="{00000000-0008-0000-0000-000045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xdr:twoCellAnchor editAs="oneCell">
    <xdr:from>
      <xdr:col>87</xdr:col>
      <xdr:colOff>129540</xdr:colOff>
      <xdr:row>9</xdr:row>
      <xdr:rowOff>0</xdr:rowOff>
    </xdr:from>
    <xdr:to>
      <xdr:col>88</xdr:col>
      <xdr:colOff>697864</xdr:colOff>
      <xdr:row>9</xdr:row>
      <xdr:rowOff>0</xdr:rowOff>
    </xdr:to>
    <xdr:sp macro="" textlink="">
      <xdr:nvSpPr>
        <xdr:cNvPr id="582" name="Check Box 193" hidden="1">
          <a:extLst>
            <a:ext uri="{63B3BB69-23CF-44E3-9099-C40C66FF867C}">
              <a14:compatExt xmlns:a14="http://schemas.microsoft.com/office/drawing/2010/main" spid="_x0000_s2241"/>
            </a:ext>
            <a:ext uri="{FF2B5EF4-FFF2-40B4-BE49-F238E27FC236}">
              <a16:creationId xmlns:a16="http://schemas.microsoft.com/office/drawing/2014/main" xmlns="" id="{00000000-0008-0000-0000-000046020000}"/>
            </a:ext>
          </a:extLst>
        </xdr:cNvPr>
        <xdr:cNvSpPr/>
      </xdr:nvSpPr>
      <xdr:spPr>
        <a:xfrm>
          <a:off x="84289265" y="2981325"/>
          <a:ext cx="172402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xdr:twoCellAnchor editAs="oneCell">
    <xdr:from>
      <xdr:col>87</xdr:col>
      <xdr:colOff>129540</xdr:colOff>
      <xdr:row>7</xdr:row>
      <xdr:rowOff>38100</xdr:rowOff>
    </xdr:from>
    <xdr:to>
      <xdr:col>88</xdr:col>
      <xdr:colOff>697864</xdr:colOff>
      <xdr:row>8</xdr:row>
      <xdr:rowOff>86995</xdr:rowOff>
    </xdr:to>
    <xdr:sp macro="" textlink="">
      <xdr:nvSpPr>
        <xdr:cNvPr id="583" name="Check Box 194" hidden="1">
          <a:extLst>
            <a:ext uri="{63B3BB69-23CF-44E3-9099-C40C66FF867C}">
              <a14:compatExt xmlns:a14="http://schemas.microsoft.com/office/drawing/2010/main" spid="_x0000_s2242"/>
            </a:ext>
            <a:ext uri="{FF2B5EF4-FFF2-40B4-BE49-F238E27FC236}">
              <a16:creationId xmlns:a16="http://schemas.microsoft.com/office/drawing/2014/main" xmlns="" id="{00000000-0008-0000-0000-000047020000}"/>
            </a:ext>
          </a:extLst>
        </xdr:cNvPr>
        <xdr:cNvSpPr/>
      </xdr:nvSpPr>
      <xdr:spPr>
        <a:xfrm>
          <a:off x="84289265" y="2457450"/>
          <a:ext cx="1724024" cy="23939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4" name="Check Box -1022" hidden="1">
          <a:extLst>
            <a:ext uri="{63B3BB69-23CF-44E3-9099-C40C66FF867C}">
              <a14:compatExt xmlns:a14="http://schemas.microsoft.com/office/drawing/2010/main" spid="_x0000_s2"/>
            </a:ext>
            <a:ext uri="{FF2B5EF4-FFF2-40B4-BE49-F238E27FC236}">
              <a16:creationId xmlns:a16="http://schemas.microsoft.com/office/drawing/2014/main" xmlns="" id="{00000000-0008-0000-0000-00004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5" name="Check Box -1021" hidden="1">
          <a:extLst>
            <a:ext uri="{63B3BB69-23CF-44E3-9099-C40C66FF867C}">
              <a14:compatExt xmlns:a14="http://schemas.microsoft.com/office/drawing/2010/main" spid="_x0000_s3"/>
            </a:ext>
            <a:ext uri="{FF2B5EF4-FFF2-40B4-BE49-F238E27FC236}">
              <a16:creationId xmlns:a16="http://schemas.microsoft.com/office/drawing/2014/main" xmlns="" id="{00000000-0008-0000-0000-00004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6" name="Check Box -1020" hidden="1">
          <a:extLst>
            <a:ext uri="{63B3BB69-23CF-44E3-9099-C40C66FF867C}">
              <a14:compatExt xmlns:a14="http://schemas.microsoft.com/office/drawing/2010/main" spid="_x0000_s4"/>
            </a:ext>
            <a:ext uri="{FF2B5EF4-FFF2-40B4-BE49-F238E27FC236}">
              <a16:creationId xmlns:a16="http://schemas.microsoft.com/office/drawing/2014/main" xmlns="" id="{00000000-0008-0000-0000-00004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7" name="Check Box -1019" hidden="1">
          <a:extLst>
            <a:ext uri="{63B3BB69-23CF-44E3-9099-C40C66FF867C}">
              <a14:compatExt xmlns:a14="http://schemas.microsoft.com/office/drawing/2010/main" spid="_x0000_s5"/>
            </a:ext>
            <a:ext uri="{FF2B5EF4-FFF2-40B4-BE49-F238E27FC236}">
              <a16:creationId xmlns:a16="http://schemas.microsoft.com/office/drawing/2014/main" xmlns="" id="{00000000-0008-0000-0000-00004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8" name="Check Box -1018" hidden="1">
          <a:extLst>
            <a:ext uri="{63B3BB69-23CF-44E3-9099-C40C66FF867C}">
              <a14:compatExt xmlns:a14="http://schemas.microsoft.com/office/drawing/2010/main" spid="_x0000_s6"/>
            </a:ext>
            <a:ext uri="{FF2B5EF4-FFF2-40B4-BE49-F238E27FC236}">
              <a16:creationId xmlns:a16="http://schemas.microsoft.com/office/drawing/2014/main" xmlns="" id="{00000000-0008-0000-0000-00004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89" name="Check Box -1017" hidden="1">
          <a:extLst>
            <a:ext uri="{63B3BB69-23CF-44E3-9099-C40C66FF867C}">
              <a14:compatExt xmlns:a14="http://schemas.microsoft.com/office/drawing/2010/main" spid="_x0000_s7"/>
            </a:ext>
            <a:ext uri="{FF2B5EF4-FFF2-40B4-BE49-F238E27FC236}">
              <a16:creationId xmlns:a16="http://schemas.microsoft.com/office/drawing/2014/main" xmlns="" id="{00000000-0008-0000-0000-00004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0" name="Check Box -1016" hidden="1">
          <a:extLst>
            <a:ext uri="{63B3BB69-23CF-44E3-9099-C40C66FF867C}">
              <a14:compatExt xmlns:a14="http://schemas.microsoft.com/office/drawing/2010/main" spid="_x0000_s8"/>
            </a:ext>
            <a:ext uri="{FF2B5EF4-FFF2-40B4-BE49-F238E27FC236}">
              <a16:creationId xmlns:a16="http://schemas.microsoft.com/office/drawing/2014/main" xmlns="" id="{00000000-0008-0000-0000-00004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1" name="Check Box -1015" hidden="1">
          <a:extLst>
            <a:ext uri="{63B3BB69-23CF-44E3-9099-C40C66FF867C}">
              <a14:compatExt xmlns:a14="http://schemas.microsoft.com/office/drawing/2010/main" spid="_x0000_s9"/>
            </a:ext>
            <a:ext uri="{FF2B5EF4-FFF2-40B4-BE49-F238E27FC236}">
              <a16:creationId xmlns:a16="http://schemas.microsoft.com/office/drawing/2014/main" xmlns="" id="{00000000-0008-0000-0000-00004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2" name="Check Box -1014" hidden="1">
          <a:extLst>
            <a:ext uri="{63B3BB69-23CF-44E3-9099-C40C66FF867C}">
              <a14:compatExt xmlns:a14="http://schemas.microsoft.com/office/drawing/2010/main" spid="_x0000_s10"/>
            </a:ext>
            <a:ext uri="{FF2B5EF4-FFF2-40B4-BE49-F238E27FC236}">
              <a16:creationId xmlns:a16="http://schemas.microsoft.com/office/drawing/2014/main" xmlns="" id="{00000000-0008-0000-0000-00005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3" name="Check Box -1013" hidden="1">
          <a:extLst>
            <a:ext uri="{63B3BB69-23CF-44E3-9099-C40C66FF867C}">
              <a14:compatExt xmlns:a14="http://schemas.microsoft.com/office/drawing/2010/main" spid="_x0000_s11"/>
            </a:ext>
            <a:ext uri="{FF2B5EF4-FFF2-40B4-BE49-F238E27FC236}">
              <a16:creationId xmlns:a16="http://schemas.microsoft.com/office/drawing/2014/main" xmlns="" id="{00000000-0008-0000-0000-00005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4" name="Check Box -1012" hidden="1">
          <a:extLst>
            <a:ext uri="{63B3BB69-23CF-44E3-9099-C40C66FF867C}">
              <a14:compatExt xmlns:a14="http://schemas.microsoft.com/office/drawing/2010/main" spid="_x0000_s12"/>
            </a:ext>
            <a:ext uri="{FF2B5EF4-FFF2-40B4-BE49-F238E27FC236}">
              <a16:creationId xmlns:a16="http://schemas.microsoft.com/office/drawing/2014/main" xmlns="" id="{00000000-0008-0000-0000-00005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5" name="Check Box -1011" hidden="1">
          <a:extLst>
            <a:ext uri="{63B3BB69-23CF-44E3-9099-C40C66FF867C}">
              <a14:compatExt xmlns:a14="http://schemas.microsoft.com/office/drawing/2010/main" spid="_x0000_s13"/>
            </a:ext>
            <a:ext uri="{FF2B5EF4-FFF2-40B4-BE49-F238E27FC236}">
              <a16:creationId xmlns:a16="http://schemas.microsoft.com/office/drawing/2014/main" xmlns="" id="{00000000-0008-0000-0000-00005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6" name="Check Box -1010" hidden="1">
          <a:extLst>
            <a:ext uri="{63B3BB69-23CF-44E3-9099-C40C66FF867C}">
              <a14:compatExt xmlns:a14="http://schemas.microsoft.com/office/drawing/2010/main" spid="_x0000_s14"/>
            </a:ext>
            <a:ext uri="{FF2B5EF4-FFF2-40B4-BE49-F238E27FC236}">
              <a16:creationId xmlns:a16="http://schemas.microsoft.com/office/drawing/2014/main" xmlns="" id="{00000000-0008-0000-0000-000054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7" name="Check Box -1009" hidden="1">
          <a:extLst>
            <a:ext uri="{63B3BB69-23CF-44E3-9099-C40C66FF867C}">
              <a14:compatExt xmlns:a14="http://schemas.microsoft.com/office/drawing/2010/main" spid="_x0000_s15"/>
            </a:ext>
            <a:ext uri="{FF2B5EF4-FFF2-40B4-BE49-F238E27FC236}">
              <a16:creationId xmlns:a16="http://schemas.microsoft.com/office/drawing/2014/main" xmlns="" id="{00000000-0008-0000-0000-00005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8" name="Check Box -1008" hidden="1">
          <a:extLst>
            <a:ext uri="{63B3BB69-23CF-44E3-9099-C40C66FF867C}">
              <a14:compatExt xmlns:a14="http://schemas.microsoft.com/office/drawing/2010/main" spid="_x0000_s16"/>
            </a:ext>
            <a:ext uri="{FF2B5EF4-FFF2-40B4-BE49-F238E27FC236}">
              <a16:creationId xmlns:a16="http://schemas.microsoft.com/office/drawing/2014/main" xmlns="" id="{00000000-0008-0000-0000-00005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599" name="Check Box -1007" hidden="1">
          <a:extLst>
            <a:ext uri="{63B3BB69-23CF-44E3-9099-C40C66FF867C}">
              <a14:compatExt xmlns:a14="http://schemas.microsoft.com/office/drawing/2010/main" spid="_x0000_s17"/>
            </a:ext>
            <a:ext uri="{FF2B5EF4-FFF2-40B4-BE49-F238E27FC236}">
              <a16:creationId xmlns:a16="http://schemas.microsoft.com/office/drawing/2014/main" xmlns="" id="{00000000-0008-0000-0000-00005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0" name="Check Box -1006" hidden="1">
          <a:extLst>
            <a:ext uri="{63B3BB69-23CF-44E3-9099-C40C66FF867C}">
              <a14:compatExt xmlns:a14="http://schemas.microsoft.com/office/drawing/2010/main" spid="_x0000_s18"/>
            </a:ext>
            <a:ext uri="{FF2B5EF4-FFF2-40B4-BE49-F238E27FC236}">
              <a16:creationId xmlns:a16="http://schemas.microsoft.com/office/drawing/2014/main" xmlns="" id="{00000000-0008-0000-0000-00005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1" name="Check Box -1005" hidden="1">
          <a:extLst>
            <a:ext uri="{63B3BB69-23CF-44E3-9099-C40C66FF867C}">
              <a14:compatExt xmlns:a14="http://schemas.microsoft.com/office/drawing/2010/main" spid="_x0000_s19"/>
            </a:ext>
            <a:ext uri="{FF2B5EF4-FFF2-40B4-BE49-F238E27FC236}">
              <a16:creationId xmlns:a16="http://schemas.microsoft.com/office/drawing/2014/main" xmlns="" id="{00000000-0008-0000-0000-00005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2" name="Check Box -1004" hidden="1">
          <a:extLst>
            <a:ext uri="{63B3BB69-23CF-44E3-9099-C40C66FF867C}">
              <a14:compatExt xmlns:a14="http://schemas.microsoft.com/office/drawing/2010/main" spid="_x0000_s20"/>
            </a:ext>
            <a:ext uri="{FF2B5EF4-FFF2-40B4-BE49-F238E27FC236}">
              <a16:creationId xmlns:a16="http://schemas.microsoft.com/office/drawing/2014/main" xmlns="" id="{00000000-0008-0000-0000-00005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3" name="Check Box -1003" hidden="1">
          <a:extLst>
            <a:ext uri="{63B3BB69-23CF-44E3-9099-C40C66FF867C}">
              <a14:compatExt xmlns:a14="http://schemas.microsoft.com/office/drawing/2010/main" spid="_x0000_s21"/>
            </a:ext>
            <a:ext uri="{FF2B5EF4-FFF2-40B4-BE49-F238E27FC236}">
              <a16:creationId xmlns:a16="http://schemas.microsoft.com/office/drawing/2014/main" xmlns="" id="{00000000-0008-0000-0000-00005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4" name="Check Box -1002" hidden="1">
          <a:extLst>
            <a:ext uri="{63B3BB69-23CF-44E3-9099-C40C66FF867C}">
              <a14:compatExt xmlns:a14="http://schemas.microsoft.com/office/drawing/2010/main" spid="_x0000_s22"/>
            </a:ext>
            <a:ext uri="{FF2B5EF4-FFF2-40B4-BE49-F238E27FC236}">
              <a16:creationId xmlns:a16="http://schemas.microsoft.com/office/drawing/2014/main" xmlns="" id="{00000000-0008-0000-0000-00005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5" name="Check Box -1001" hidden="1">
          <a:extLst>
            <a:ext uri="{63B3BB69-23CF-44E3-9099-C40C66FF867C}">
              <a14:compatExt xmlns:a14="http://schemas.microsoft.com/office/drawing/2010/main" spid="_x0000_s23"/>
            </a:ext>
            <a:ext uri="{FF2B5EF4-FFF2-40B4-BE49-F238E27FC236}">
              <a16:creationId xmlns:a16="http://schemas.microsoft.com/office/drawing/2014/main" xmlns="" id="{00000000-0008-0000-0000-00005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6" name="Check Box -1000" hidden="1">
          <a:extLst>
            <a:ext uri="{63B3BB69-23CF-44E3-9099-C40C66FF867C}">
              <a14:compatExt xmlns:a14="http://schemas.microsoft.com/office/drawing/2010/main" spid="_x0000_s24"/>
            </a:ext>
            <a:ext uri="{FF2B5EF4-FFF2-40B4-BE49-F238E27FC236}">
              <a16:creationId xmlns:a16="http://schemas.microsoft.com/office/drawing/2014/main" xmlns="" id="{00000000-0008-0000-0000-00005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7" name="Check Box -999" hidden="1">
          <a:extLst>
            <a:ext uri="{63B3BB69-23CF-44E3-9099-C40C66FF867C}">
              <a14:compatExt xmlns:a14="http://schemas.microsoft.com/office/drawing/2010/main" spid="_x0000_s25"/>
            </a:ext>
            <a:ext uri="{FF2B5EF4-FFF2-40B4-BE49-F238E27FC236}">
              <a16:creationId xmlns:a16="http://schemas.microsoft.com/office/drawing/2014/main" xmlns="" id="{00000000-0008-0000-0000-00005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8" name="Check Box -998" hidden="1">
          <a:extLst>
            <a:ext uri="{63B3BB69-23CF-44E3-9099-C40C66FF867C}">
              <a14:compatExt xmlns:a14="http://schemas.microsoft.com/office/drawing/2010/main" spid="_x0000_s26"/>
            </a:ext>
            <a:ext uri="{FF2B5EF4-FFF2-40B4-BE49-F238E27FC236}">
              <a16:creationId xmlns:a16="http://schemas.microsoft.com/office/drawing/2014/main" xmlns="" id="{00000000-0008-0000-0000-00006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09" name="Check Box -997" hidden="1">
          <a:extLst>
            <a:ext uri="{63B3BB69-23CF-44E3-9099-C40C66FF867C}">
              <a14:compatExt xmlns:a14="http://schemas.microsoft.com/office/drawing/2010/main" spid="_x0000_s27"/>
            </a:ext>
            <a:ext uri="{FF2B5EF4-FFF2-40B4-BE49-F238E27FC236}">
              <a16:creationId xmlns:a16="http://schemas.microsoft.com/office/drawing/2014/main" xmlns="" id="{00000000-0008-0000-0000-00006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0" name="Check Box -996" hidden="1">
          <a:extLst>
            <a:ext uri="{63B3BB69-23CF-44E3-9099-C40C66FF867C}">
              <a14:compatExt xmlns:a14="http://schemas.microsoft.com/office/drawing/2010/main" spid="_x0000_s28"/>
            </a:ext>
            <a:ext uri="{FF2B5EF4-FFF2-40B4-BE49-F238E27FC236}">
              <a16:creationId xmlns:a16="http://schemas.microsoft.com/office/drawing/2014/main" xmlns="" id="{00000000-0008-0000-0000-00006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-996</a:t>
          </a:r>
        </a:p>
      </xdr:txBody>
    </xdr:sp>
    <xdr:clientData/>
  </xdr:twoCellAnchor>
  <xdr:twoCellAnchor editAs="oneCell">
    <xdr:from>
      <xdr:col>87</xdr:col>
      <xdr:colOff>106680</xdr:colOff>
      <xdr:row>8</xdr:row>
      <xdr:rowOff>0</xdr:rowOff>
    </xdr:from>
    <xdr:to>
      <xdr:col>88</xdr:col>
      <xdr:colOff>583564</xdr:colOff>
      <xdr:row>30</xdr:row>
      <xdr:rowOff>28998</xdr:rowOff>
    </xdr:to>
    <xdr:sp macro="" textlink="">
      <xdr:nvSpPr>
        <xdr:cNvPr id="611" name="Check Box -995" hidden="1">
          <a:extLst>
            <a:ext uri="{63B3BB69-23CF-44E3-9099-C40C66FF867C}">
              <a14:compatExt xmlns:a14="http://schemas.microsoft.com/office/drawing/2010/main" spid="_x0000_s29"/>
            </a:ext>
            <a:ext uri="{FF2B5EF4-FFF2-40B4-BE49-F238E27FC236}">
              <a16:creationId xmlns:a16="http://schemas.microsoft.com/office/drawing/2014/main" xmlns="" id="{00000000-0008-0000-0000-000063020000}"/>
            </a:ext>
          </a:extLst>
        </xdr:cNvPr>
        <xdr:cNvSpPr/>
      </xdr:nvSpPr>
      <xdr:spPr>
        <a:xfrm>
          <a:off x="84266405" y="2609850"/>
          <a:ext cx="1632584" cy="40047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-995</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12" name="Check Box -994" hidden="1">
          <a:extLst>
            <a:ext uri="{63B3BB69-23CF-44E3-9099-C40C66FF867C}">
              <a14:compatExt xmlns:a14="http://schemas.microsoft.com/office/drawing/2010/main" spid="_x0000_s30"/>
            </a:ext>
            <a:ext uri="{FF2B5EF4-FFF2-40B4-BE49-F238E27FC236}">
              <a16:creationId xmlns:a16="http://schemas.microsoft.com/office/drawing/2014/main" xmlns="" id="{00000000-0008-0000-0000-000064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3" name="Check Box -993" hidden="1">
          <a:extLst>
            <a:ext uri="{63B3BB69-23CF-44E3-9099-C40C66FF867C}">
              <a14:compatExt xmlns:a14="http://schemas.microsoft.com/office/drawing/2010/main" spid="_x0000_s31"/>
            </a:ext>
            <a:ext uri="{FF2B5EF4-FFF2-40B4-BE49-F238E27FC236}">
              <a16:creationId xmlns:a16="http://schemas.microsoft.com/office/drawing/2014/main" xmlns="" id="{00000000-0008-0000-0000-00006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4" name="Check Box 195" hidden="1">
          <a:extLst>
            <a:ext uri="{63B3BB69-23CF-44E3-9099-C40C66FF867C}">
              <a14:compatExt xmlns:a14="http://schemas.microsoft.com/office/drawing/2010/main" spid="_x0000_s2243"/>
            </a:ext>
            <a:ext uri="{FF2B5EF4-FFF2-40B4-BE49-F238E27FC236}">
              <a16:creationId xmlns:a16="http://schemas.microsoft.com/office/drawing/2014/main" xmlns="" id="{00000000-0008-0000-0000-00006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5" name="Check Box 196" hidden="1">
          <a:extLst>
            <a:ext uri="{63B3BB69-23CF-44E3-9099-C40C66FF867C}">
              <a14:compatExt xmlns:a14="http://schemas.microsoft.com/office/drawing/2010/main" spid="_x0000_s2244"/>
            </a:ext>
            <a:ext uri="{FF2B5EF4-FFF2-40B4-BE49-F238E27FC236}">
              <a16:creationId xmlns:a16="http://schemas.microsoft.com/office/drawing/2014/main" xmlns="" id="{00000000-0008-0000-0000-00006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6" name="Check Box 197" hidden="1">
          <a:extLst>
            <a:ext uri="{63B3BB69-23CF-44E3-9099-C40C66FF867C}">
              <a14:compatExt xmlns:a14="http://schemas.microsoft.com/office/drawing/2010/main" spid="_x0000_s2245"/>
            </a:ext>
            <a:ext uri="{FF2B5EF4-FFF2-40B4-BE49-F238E27FC236}">
              <a16:creationId xmlns:a16="http://schemas.microsoft.com/office/drawing/2014/main" xmlns="" id="{00000000-0008-0000-0000-00006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7" name="Check Box 198" hidden="1">
          <a:extLst>
            <a:ext uri="{63B3BB69-23CF-44E3-9099-C40C66FF867C}">
              <a14:compatExt xmlns:a14="http://schemas.microsoft.com/office/drawing/2010/main" spid="_x0000_s2246"/>
            </a:ext>
            <a:ext uri="{FF2B5EF4-FFF2-40B4-BE49-F238E27FC236}">
              <a16:creationId xmlns:a16="http://schemas.microsoft.com/office/drawing/2014/main" xmlns="" id="{00000000-0008-0000-0000-00006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8" name="Check Box 199" hidden="1">
          <a:extLst>
            <a:ext uri="{63B3BB69-23CF-44E3-9099-C40C66FF867C}">
              <a14:compatExt xmlns:a14="http://schemas.microsoft.com/office/drawing/2010/main" spid="_x0000_s2247"/>
            </a:ext>
            <a:ext uri="{FF2B5EF4-FFF2-40B4-BE49-F238E27FC236}">
              <a16:creationId xmlns:a16="http://schemas.microsoft.com/office/drawing/2014/main" xmlns="" id="{00000000-0008-0000-0000-00006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19" name="Check Box 200" hidden="1">
          <a:extLst>
            <a:ext uri="{63B3BB69-23CF-44E3-9099-C40C66FF867C}">
              <a14:compatExt xmlns:a14="http://schemas.microsoft.com/office/drawing/2010/main" spid="_x0000_s2248"/>
            </a:ext>
            <a:ext uri="{FF2B5EF4-FFF2-40B4-BE49-F238E27FC236}">
              <a16:creationId xmlns:a16="http://schemas.microsoft.com/office/drawing/2014/main" xmlns="" id="{00000000-0008-0000-0000-00006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0" name="Check Box 201" hidden="1">
          <a:extLst>
            <a:ext uri="{63B3BB69-23CF-44E3-9099-C40C66FF867C}">
              <a14:compatExt xmlns:a14="http://schemas.microsoft.com/office/drawing/2010/main" spid="_x0000_s2249"/>
            </a:ext>
            <a:ext uri="{FF2B5EF4-FFF2-40B4-BE49-F238E27FC236}">
              <a16:creationId xmlns:a16="http://schemas.microsoft.com/office/drawing/2014/main" xmlns="" id="{00000000-0008-0000-0000-00006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201</a:t>
          </a:r>
        </a:p>
      </xdr:txBody>
    </xdr:sp>
    <xdr:clientData/>
  </xdr:twoCellAnchor>
  <xdr:twoCellAnchor editAs="oneCell">
    <xdr:from>
      <xdr:col>87</xdr:col>
      <xdr:colOff>106680</xdr:colOff>
      <xdr:row>8</xdr:row>
      <xdr:rowOff>0</xdr:rowOff>
    </xdr:from>
    <xdr:to>
      <xdr:col>88</xdr:col>
      <xdr:colOff>583564</xdr:colOff>
      <xdr:row>30</xdr:row>
      <xdr:rowOff>28998</xdr:rowOff>
    </xdr:to>
    <xdr:sp macro="" textlink="">
      <xdr:nvSpPr>
        <xdr:cNvPr id="621" name="Check Box 202" hidden="1">
          <a:extLst>
            <a:ext uri="{63B3BB69-23CF-44E3-9099-C40C66FF867C}">
              <a14:compatExt xmlns:a14="http://schemas.microsoft.com/office/drawing/2010/main" spid="_x0000_s2250"/>
            </a:ext>
            <a:ext uri="{FF2B5EF4-FFF2-40B4-BE49-F238E27FC236}">
              <a16:creationId xmlns:a16="http://schemas.microsoft.com/office/drawing/2014/main" xmlns="" id="{00000000-0008-0000-0000-00006D020000}"/>
            </a:ext>
          </a:extLst>
        </xdr:cNvPr>
        <xdr:cNvSpPr/>
      </xdr:nvSpPr>
      <xdr:spPr>
        <a:xfrm>
          <a:off x="84266405" y="2609850"/>
          <a:ext cx="1632584" cy="400473"/>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202</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22" name="Check Box 203" hidden="1">
          <a:extLst>
            <a:ext uri="{63B3BB69-23CF-44E3-9099-C40C66FF867C}">
              <a14:compatExt xmlns:a14="http://schemas.microsoft.com/office/drawing/2010/main" spid="_x0000_s2251"/>
            </a:ext>
            <a:ext uri="{FF2B5EF4-FFF2-40B4-BE49-F238E27FC236}">
              <a16:creationId xmlns:a16="http://schemas.microsoft.com/office/drawing/2014/main" xmlns="" id="{00000000-0008-0000-0000-00006E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3" name="Check Box 204" hidden="1">
          <a:extLst>
            <a:ext uri="{63B3BB69-23CF-44E3-9099-C40C66FF867C}">
              <a14:compatExt xmlns:a14="http://schemas.microsoft.com/office/drawing/2010/main" spid="_x0000_s2252"/>
            </a:ext>
            <a:ext uri="{FF2B5EF4-FFF2-40B4-BE49-F238E27FC236}">
              <a16:creationId xmlns:a16="http://schemas.microsoft.com/office/drawing/2014/main" xmlns="" id="{00000000-0008-0000-0000-00006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4" name="Check Box 205" hidden="1">
          <a:extLst>
            <a:ext uri="{63B3BB69-23CF-44E3-9099-C40C66FF867C}">
              <a14:compatExt xmlns:a14="http://schemas.microsoft.com/office/drawing/2010/main" spid="_x0000_s2253"/>
            </a:ext>
            <a:ext uri="{FF2B5EF4-FFF2-40B4-BE49-F238E27FC236}">
              <a16:creationId xmlns:a16="http://schemas.microsoft.com/office/drawing/2014/main" xmlns="" id="{00000000-0008-0000-0000-00007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5" name="Check Box 206" hidden="1">
          <a:extLst>
            <a:ext uri="{63B3BB69-23CF-44E3-9099-C40C66FF867C}">
              <a14:compatExt xmlns:a14="http://schemas.microsoft.com/office/drawing/2010/main" spid="_x0000_s2254"/>
            </a:ext>
            <a:ext uri="{FF2B5EF4-FFF2-40B4-BE49-F238E27FC236}">
              <a16:creationId xmlns:a16="http://schemas.microsoft.com/office/drawing/2014/main" xmlns="" id="{00000000-0008-0000-0000-00007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6" name="Check Box 207" hidden="1">
          <a:extLst>
            <a:ext uri="{63B3BB69-23CF-44E3-9099-C40C66FF867C}">
              <a14:compatExt xmlns:a14="http://schemas.microsoft.com/office/drawing/2010/main" spid="_x0000_s2255"/>
            </a:ext>
            <a:ext uri="{FF2B5EF4-FFF2-40B4-BE49-F238E27FC236}">
              <a16:creationId xmlns:a16="http://schemas.microsoft.com/office/drawing/2014/main" xmlns="" id="{00000000-0008-0000-0000-00007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7" name="Check Box 208" hidden="1">
          <a:extLst>
            <a:ext uri="{63B3BB69-23CF-44E3-9099-C40C66FF867C}">
              <a14:compatExt xmlns:a14="http://schemas.microsoft.com/office/drawing/2010/main" spid="_x0000_s2256"/>
            </a:ext>
            <a:ext uri="{FF2B5EF4-FFF2-40B4-BE49-F238E27FC236}">
              <a16:creationId xmlns:a16="http://schemas.microsoft.com/office/drawing/2014/main" xmlns="" id="{00000000-0008-0000-0000-00007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8" name="Check Box 209" hidden="1">
          <a:extLst>
            <a:ext uri="{63B3BB69-23CF-44E3-9099-C40C66FF867C}">
              <a14:compatExt xmlns:a14="http://schemas.microsoft.com/office/drawing/2010/main" spid="_x0000_s2257"/>
            </a:ext>
            <a:ext uri="{FF2B5EF4-FFF2-40B4-BE49-F238E27FC236}">
              <a16:creationId xmlns:a16="http://schemas.microsoft.com/office/drawing/2014/main" xmlns="" id="{00000000-0008-0000-0000-000074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29" name="Check Box 210" hidden="1">
          <a:extLst>
            <a:ext uri="{63B3BB69-23CF-44E3-9099-C40C66FF867C}">
              <a14:compatExt xmlns:a14="http://schemas.microsoft.com/office/drawing/2010/main" spid="_x0000_s2258"/>
            </a:ext>
            <a:ext uri="{FF2B5EF4-FFF2-40B4-BE49-F238E27FC236}">
              <a16:creationId xmlns:a16="http://schemas.microsoft.com/office/drawing/2014/main" xmlns="" id="{00000000-0008-0000-0000-00007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0" name="Check Box 211" hidden="1">
          <a:extLst>
            <a:ext uri="{63B3BB69-23CF-44E3-9099-C40C66FF867C}">
              <a14:compatExt xmlns:a14="http://schemas.microsoft.com/office/drawing/2010/main" spid="_x0000_s2259"/>
            </a:ext>
            <a:ext uri="{FF2B5EF4-FFF2-40B4-BE49-F238E27FC236}">
              <a16:creationId xmlns:a16="http://schemas.microsoft.com/office/drawing/2014/main" xmlns="" id="{00000000-0008-0000-0000-00007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1" name="Check Box 212" hidden="1">
          <a:extLst>
            <a:ext uri="{63B3BB69-23CF-44E3-9099-C40C66FF867C}">
              <a14:compatExt xmlns:a14="http://schemas.microsoft.com/office/drawing/2010/main" spid="_x0000_s2260"/>
            </a:ext>
            <a:ext uri="{FF2B5EF4-FFF2-40B4-BE49-F238E27FC236}">
              <a16:creationId xmlns:a16="http://schemas.microsoft.com/office/drawing/2014/main" xmlns="" id="{00000000-0008-0000-0000-00007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212</a:t>
          </a:r>
        </a:p>
      </xdr:txBody>
    </xdr:sp>
    <xdr:clientData/>
  </xdr:twoCellAnchor>
  <xdr:twoCellAnchor editAs="oneCell">
    <xdr:from>
      <xdr:col>87</xdr:col>
      <xdr:colOff>106680</xdr:colOff>
      <xdr:row>7</xdr:row>
      <xdr:rowOff>0</xdr:rowOff>
    </xdr:from>
    <xdr:to>
      <xdr:col>88</xdr:col>
      <xdr:colOff>583564</xdr:colOff>
      <xdr:row>8</xdr:row>
      <xdr:rowOff>50165</xdr:rowOff>
    </xdr:to>
    <xdr:sp macro="" textlink="">
      <xdr:nvSpPr>
        <xdr:cNvPr id="632" name="Check Box 213" hidden="1">
          <a:extLst>
            <a:ext uri="{63B3BB69-23CF-44E3-9099-C40C66FF867C}">
              <a14:compatExt xmlns:a14="http://schemas.microsoft.com/office/drawing/2010/main" spid="_x0000_s2261"/>
            </a:ext>
            <a:ext uri="{FF2B5EF4-FFF2-40B4-BE49-F238E27FC236}">
              <a16:creationId xmlns:a16="http://schemas.microsoft.com/office/drawing/2014/main" xmlns="" id="{00000000-0008-0000-0000-000078020000}"/>
            </a:ext>
          </a:extLst>
        </xdr:cNvPr>
        <xdr:cNvSpPr/>
      </xdr:nvSpPr>
      <xdr:spPr>
        <a:xfrm>
          <a:off x="84266405" y="2419350"/>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33" name="Check Box 214" hidden="1">
          <a:extLst>
            <a:ext uri="{63B3BB69-23CF-44E3-9099-C40C66FF867C}">
              <a14:compatExt xmlns:a14="http://schemas.microsoft.com/office/drawing/2010/main" spid="_x0000_s2262"/>
            </a:ext>
            <a:ext uri="{FF2B5EF4-FFF2-40B4-BE49-F238E27FC236}">
              <a16:creationId xmlns:a16="http://schemas.microsoft.com/office/drawing/2014/main" xmlns="" id="{00000000-0008-0000-0000-000079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214</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34" name="Check Box 215" hidden="1">
          <a:extLst>
            <a:ext uri="{63B3BB69-23CF-44E3-9099-C40C66FF867C}">
              <a14:compatExt xmlns:a14="http://schemas.microsoft.com/office/drawing/2010/main" spid="_x0000_s2263"/>
            </a:ext>
            <a:ext uri="{FF2B5EF4-FFF2-40B4-BE49-F238E27FC236}">
              <a16:creationId xmlns:a16="http://schemas.microsoft.com/office/drawing/2014/main" xmlns="" id="{00000000-0008-0000-0000-00007A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5" name="Check Box 216" hidden="1">
          <a:extLst>
            <a:ext uri="{63B3BB69-23CF-44E3-9099-C40C66FF867C}">
              <a14:compatExt xmlns:a14="http://schemas.microsoft.com/office/drawing/2010/main" spid="_x0000_s2264"/>
            </a:ext>
            <a:ext uri="{FF2B5EF4-FFF2-40B4-BE49-F238E27FC236}">
              <a16:creationId xmlns:a16="http://schemas.microsoft.com/office/drawing/2014/main" xmlns="" id="{00000000-0008-0000-0000-00007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6" name="Check Box 217" hidden="1">
          <a:extLst>
            <a:ext uri="{63B3BB69-23CF-44E3-9099-C40C66FF867C}">
              <a14:compatExt xmlns:a14="http://schemas.microsoft.com/office/drawing/2010/main" spid="_x0000_s2265"/>
            </a:ext>
            <a:ext uri="{FF2B5EF4-FFF2-40B4-BE49-F238E27FC236}">
              <a16:creationId xmlns:a16="http://schemas.microsoft.com/office/drawing/2014/main" xmlns="" id="{00000000-0008-0000-0000-00007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7" name="Check Box 218" hidden="1">
          <a:extLst>
            <a:ext uri="{63B3BB69-23CF-44E3-9099-C40C66FF867C}">
              <a14:compatExt xmlns:a14="http://schemas.microsoft.com/office/drawing/2010/main" spid="_x0000_s2266"/>
            </a:ext>
            <a:ext uri="{FF2B5EF4-FFF2-40B4-BE49-F238E27FC236}">
              <a16:creationId xmlns:a16="http://schemas.microsoft.com/office/drawing/2014/main" xmlns="" id="{00000000-0008-0000-0000-00007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8" name="Check Box 219" hidden="1">
          <a:extLst>
            <a:ext uri="{63B3BB69-23CF-44E3-9099-C40C66FF867C}">
              <a14:compatExt xmlns:a14="http://schemas.microsoft.com/office/drawing/2010/main" spid="_x0000_s2267"/>
            </a:ext>
            <a:ext uri="{FF2B5EF4-FFF2-40B4-BE49-F238E27FC236}">
              <a16:creationId xmlns:a16="http://schemas.microsoft.com/office/drawing/2014/main" xmlns="" id="{00000000-0008-0000-0000-00007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39" name="Check Box 220" hidden="1">
          <a:extLst>
            <a:ext uri="{63B3BB69-23CF-44E3-9099-C40C66FF867C}">
              <a14:compatExt xmlns:a14="http://schemas.microsoft.com/office/drawing/2010/main" spid="_x0000_s2268"/>
            </a:ext>
            <a:ext uri="{FF2B5EF4-FFF2-40B4-BE49-F238E27FC236}">
              <a16:creationId xmlns:a16="http://schemas.microsoft.com/office/drawing/2014/main" xmlns="" id="{00000000-0008-0000-0000-00007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0" name="Check Box 221" hidden="1">
          <a:extLst>
            <a:ext uri="{63B3BB69-23CF-44E3-9099-C40C66FF867C}">
              <a14:compatExt xmlns:a14="http://schemas.microsoft.com/office/drawing/2010/main" spid="_x0000_s2269"/>
            </a:ext>
            <a:ext uri="{FF2B5EF4-FFF2-40B4-BE49-F238E27FC236}">
              <a16:creationId xmlns:a16="http://schemas.microsoft.com/office/drawing/2014/main" xmlns="" id="{00000000-0008-0000-0000-00008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1" name="Check Box 222" hidden="1">
          <a:extLst>
            <a:ext uri="{63B3BB69-23CF-44E3-9099-C40C66FF867C}">
              <a14:compatExt xmlns:a14="http://schemas.microsoft.com/office/drawing/2010/main" spid="_x0000_s2270"/>
            </a:ext>
            <a:ext uri="{FF2B5EF4-FFF2-40B4-BE49-F238E27FC236}">
              <a16:creationId xmlns:a16="http://schemas.microsoft.com/office/drawing/2014/main" xmlns="" id="{00000000-0008-0000-0000-00008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222</a:t>
          </a:r>
        </a:p>
      </xdr:txBody>
    </xdr:sp>
    <xdr:clientData/>
  </xdr:twoCellAnchor>
  <xdr:twoCellAnchor editAs="oneCell">
    <xdr:from>
      <xdr:col>87</xdr:col>
      <xdr:colOff>106680</xdr:colOff>
      <xdr:row>7</xdr:row>
      <xdr:rowOff>0</xdr:rowOff>
    </xdr:from>
    <xdr:to>
      <xdr:col>88</xdr:col>
      <xdr:colOff>583564</xdr:colOff>
      <xdr:row>8</xdr:row>
      <xdr:rowOff>50165</xdr:rowOff>
    </xdr:to>
    <xdr:sp macro="" textlink="">
      <xdr:nvSpPr>
        <xdr:cNvPr id="642" name="Check Box 223" hidden="1">
          <a:extLst>
            <a:ext uri="{63B3BB69-23CF-44E3-9099-C40C66FF867C}">
              <a14:compatExt xmlns:a14="http://schemas.microsoft.com/office/drawing/2010/main" spid="_x0000_s2271"/>
            </a:ext>
            <a:ext uri="{FF2B5EF4-FFF2-40B4-BE49-F238E27FC236}">
              <a16:creationId xmlns:a16="http://schemas.microsoft.com/office/drawing/2014/main" xmlns="" id="{00000000-0008-0000-0000-000082020000}"/>
            </a:ext>
          </a:extLst>
        </xdr:cNvPr>
        <xdr:cNvSpPr/>
      </xdr:nvSpPr>
      <xdr:spPr>
        <a:xfrm>
          <a:off x="84266405" y="2419350"/>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223</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43" name="Check Box 0" hidden="1">
          <a:extLst>
            <a:ext uri="{63B3BB69-23CF-44E3-9099-C40C66FF867C}">
              <a14:compatExt xmlns:a14="http://schemas.microsoft.com/office/drawing/2010/main" spid="_x0000_s2048"/>
            </a:ext>
            <a:ext uri="{FF2B5EF4-FFF2-40B4-BE49-F238E27FC236}">
              <a16:creationId xmlns:a16="http://schemas.microsoft.com/office/drawing/2014/main" xmlns="" id="{00000000-0008-0000-0000-000083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0</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44" name="Check Box 224" hidden="1">
          <a:extLst>
            <a:ext uri="{63B3BB69-23CF-44E3-9099-C40C66FF867C}">
              <a14:compatExt xmlns:a14="http://schemas.microsoft.com/office/drawing/2010/main" spid="_x0000_s2272"/>
            </a:ext>
            <a:ext uri="{FF2B5EF4-FFF2-40B4-BE49-F238E27FC236}">
              <a16:creationId xmlns:a16="http://schemas.microsoft.com/office/drawing/2014/main" xmlns="" id="{00000000-0008-0000-0000-000084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5" name="Check Box 225" hidden="1">
          <a:extLst>
            <a:ext uri="{63B3BB69-23CF-44E3-9099-C40C66FF867C}">
              <a14:compatExt xmlns:a14="http://schemas.microsoft.com/office/drawing/2010/main" spid="_x0000_s2273"/>
            </a:ext>
            <a:ext uri="{FF2B5EF4-FFF2-40B4-BE49-F238E27FC236}">
              <a16:creationId xmlns:a16="http://schemas.microsoft.com/office/drawing/2014/main" xmlns="" id="{00000000-0008-0000-0000-00008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6" name="Check Box 226" hidden="1">
          <a:extLst>
            <a:ext uri="{63B3BB69-23CF-44E3-9099-C40C66FF867C}">
              <a14:compatExt xmlns:a14="http://schemas.microsoft.com/office/drawing/2010/main" spid="_x0000_s2274"/>
            </a:ext>
            <a:ext uri="{FF2B5EF4-FFF2-40B4-BE49-F238E27FC236}">
              <a16:creationId xmlns:a16="http://schemas.microsoft.com/office/drawing/2014/main" xmlns="" id="{00000000-0008-0000-0000-00008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7" name="Check Box 227" hidden="1">
          <a:extLst>
            <a:ext uri="{63B3BB69-23CF-44E3-9099-C40C66FF867C}">
              <a14:compatExt xmlns:a14="http://schemas.microsoft.com/office/drawing/2010/main" spid="_x0000_s2275"/>
            </a:ext>
            <a:ext uri="{FF2B5EF4-FFF2-40B4-BE49-F238E27FC236}">
              <a16:creationId xmlns:a16="http://schemas.microsoft.com/office/drawing/2014/main" xmlns="" id="{00000000-0008-0000-0000-00008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8" name="Check Box 228" hidden="1">
          <a:extLst>
            <a:ext uri="{63B3BB69-23CF-44E3-9099-C40C66FF867C}">
              <a14:compatExt xmlns:a14="http://schemas.microsoft.com/office/drawing/2010/main" spid="_x0000_s2276"/>
            </a:ext>
            <a:ext uri="{FF2B5EF4-FFF2-40B4-BE49-F238E27FC236}">
              <a16:creationId xmlns:a16="http://schemas.microsoft.com/office/drawing/2014/main" xmlns="" id="{00000000-0008-0000-0000-00008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49" name="Check Box 229" hidden="1">
          <a:extLst>
            <a:ext uri="{63B3BB69-23CF-44E3-9099-C40C66FF867C}">
              <a14:compatExt xmlns:a14="http://schemas.microsoft.com/office/drawing/2010/main" spid="_x0000_s2277"/>
            </a:ext>
            <a:ext uri="{FF2B5EF4-FFF2-40B4-BE49-F238E27FC236}">
              <a16:creationId xmlns:a16="http://schemas.microsoft.com/office/drawing/2014/main" xmlns="" id="{00000000-0008-0000-0000-00008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0" name="Check Box 230" hidden="1">
          <a:extLst>
            <a:ext uri="{63B3BB69-23CF-44E3-9099-C40C66FF867C}">
              <a14:compatExt xmlns:a14="http://schemas.microsoft.com/office/drawing/2010/main" spid="_x0000_s2278"/>
            </a:ext>
            <a:ext uri="{FF2B5EF4-FFF2-40B4-BE49-F238E27FC236}">
              <a16:creationId xmlns:a16="http://schemas.microsoft.com/office/drawing/2014/main" xmlns="" id="{00000000-0008-0000-0000-00008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1" name="Check Box 231" hidden="1">
          <a:extLst>
            <a:ext uri="{63B3BB69-23CF-44E3-9099-C40C66FF867C}">
              <a14:compatExt xmlns:a14="http://schemas.microsoft.com/office/drawing/2010/main" spid="_x0000_s2279"/>
            </a:ext>
            <a:ext uri="{FF2B5EF4-FFF2-40B4-BE49-F238E27FC236}">
              <a16:creationId xmlns:a16="http://schemas.microsoft.com/office/drawing/2014/main" xmlns="" id="{00000000-0008-0000-0000-00008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2" name="Check Box 232" hidden="1">
          <a:extLst>
            <a:ext uri="{63B3BB69-23CF-44E3-9099-C40C66FF867C}">
              <a14:compatExt xmlns:a14="http://schemas.microsoft.com/office/drawing/2010/main" spid="_x0000_s2280"/>
            </a:ext>
            <a:ext uri="{FF2B5EF4-FFF2-40B4-BE49-F238E27FC236}">
              <a16:creationId xmlns:a16="http://schemas.microsoft.com/office/drawing/2014/main" xmlns="" id="{00000000-0008-0000-0000-00008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232</a:t>
          </a:r>
        </a:p>
      </xdr:txBody>
    </xdr:sp>
    <xdr:clientData/>
  </xdr:twoCellAnchor>
  <xdr:twoCellAnchor editAs="oneCell">
    <xdr:from>
      <xdr:col>87</xdr:col>
      <xdr:colOff>106680</xdr:colOff>
      <xdr:row>6</xdr:row>
      <xdr:rowOff>0</xdr:rowOff>
    </xdr:from>
    <xdr:to>
      <xdr:col>88</xdr:col>
      <xdr:colOff>583564</xdr:colOff>
      <xdr:row>7</xdr:row>
      <xdr:rowOff>152400</xdr:rowOff>
    </xdr:to>
    <xdr:sp macro="" textlink="">
      <xdr:nvSpPr>
        <xdr:cNvPr id="653" name="Check Box 233" hidden="1">
          <a:extLst>
            <a:ext uri="{63B3BB69-23CF-44E3-9099-C40C66FF867C}">
              <a14:compatExt xmlns:a14="http://schemas.microsoft.com/office/drawing/2010/main" spid="_x0000_s2281"/>
            </a:ext>
            <a:ext uri="{FF2B5EF4-FFF2-40B4-BE49-F238E27FC236}">
              <a16:creationId xmlns:a16="http://schemas.microsoft.com/office/drawing/2014/main" xmlns="" id="{00000000-0008-0000-0000-00008D020000}"/>
            </a:ext>
          </a:extLst>
        </xdr:cNvPr>
        <xdr:cNvSpPr/>
      </xdr:nvSpPr>
      <xdr:spPr>
        <a:xfrm>
          <a:off x="84266405" y="2124075"/>
          <a:ext cx="163258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233</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654" name="Check Box 234" hidden="1">
          <a:extLst>
            <a:ext uri="{63B3BB69-23CF-44E3-9099-C40C66FF867C}">
              <a14:compatExt xmlns:a14="http://schemas.microsoft.com/office/drawing/2010/main" spid="_x0000_s2282"/>
            </a:ext>
            <a:ext uri="{FF2B5EF4-FFF2-40B4-BE49-F238E27FC236}">
              <a16:creationId xmlns:a16="http://schemas.microsoft.com/office/drawing/2014/main" xmlns="" id="{00000000-0008-0000-0000-00008E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234</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55" name="Check Box 235" hidden="1">
          <a:extLst>
            <a:ext uri="{63B3BB69-23CF-44E3-9099-C40C66FF867C}">
              <a14:compatExt xmlns:a14="http://schemas.microsoft.com/office/drawing/2010/main" spid="_x0000_s2283"/>
            </a:ext>
            <a:ext uri="{FF2B5EF4-FFF2-40B4-BE49-F238E27FC236}">
              <a16:creationId xmlns:a16="http://schemas.microsoft.com/office/drawing/2014/main" xmlns="" id="{00000000-0008-0000-0000-00008F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235</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56" name="Check Box 236" hidden="1">
          <a:extLst>
            <a:ext uri="{63B3BB69-23CF-44E3-9099-C40C66FF867C}">
              <a14:compatExt xmlns:a14="http://schemas.microsoft.com/office/drawing/2010/main" spid="_x0000_s2284"/>
            </a:ext>
            <a:ext uri="{FF2B5EF4-FFF2-40B4-BE49-F238E27FC236}">
              <a16:creationId xmlns:a16="http://schemas.microsoft.com/office/drawing/2014/main" xmlns="" id="{00000000-0008-0000-0000-000090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7" name="Check Box 237" hidden="1">
          <a:extLst>
            <a:ext uri="{63B3BB69-23CF-44E3-9099-C40C66FF867C}">
              <a14:compatExt xmlns:a14="http://schemas.microsoft.com/office/drawing/2010/main" spid="_x0000_s2285"/>
            </a:ext>
            <a:ext uri="{FF2B5EF4-FFF2-40B4-BE49-F238E27FC236}">
              <a16:creationId xmlns:a16="http://schemas.microsoft.com/office/drawing/2014/main" xmlns="" id="{00000000-0008-0000-0000-00009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8" name="Check Box 238" hidden="1">
          <a:extLst>
            <a:ext uri="{63B3BB69-23CF-44E3-9099-C40C66FF867C}">
              <a14:compatExt xmlns:a14="http://schemas.microsoft.com/office/drawing/2010/main" spid="_x0000_s2286"/>
            </a:ext>
            <a:ext uri="{FF2B5EF4-FFF2-40B4-BE49-F238E27FC236}">
              <a16:creationId xmlns:a16="http://schemas.microsoft.com/office/drawing/2014/main" xmlns="" id="{00000000-0008-0000-0000-00009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59" name="Check Box 239" hidden="1">
          <a:extLst>
            <a:ext uri="{63B3BB69-23CF-44E3-9099-C40C66FF867C}">
              <a14:compatExt xmlns:a14="http://schemas.microsoft.com/office/drawing/2010/main" spid="_x0000_s2287"/>
            </a:ext>
            <a:ext uri="{FF2B5EF4-FFF2-40B4-BE49-F238E27FC236}">
              <a16:creationId xmlns:a16="http://schemas.microsoft.com/office/drawing/2014/main" xmlns="" id="{00000000-0008-0000-0000-00009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0" name="Check Box 240" hidden="1">
          <a:extLst>
            <a:ext uri="{63B3BB69-23CF-44E3-9099-C40C66FF867C}">
              <a14:compatExt xmlns:a14="http://schemas.microsoft.com/office/drawing/2010/main" spid="_x0000_s2288"/>
            </a:ext>
            <a:ext uri="{FF2B5EF4-FFF2-40B4-BE49-F238E27FC236}">
              <a16:creationId xmlns:a16="http://schemas.microsoft.com/office/drawing/2014/main" xmlns="" id="{00000000-0008-0000-0000-000094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1" name="Check Box 241" hidden="1">
          <a:extLst>
            <a:ext uri="{63B3BB69-23CF-44E3-9099-C40C66FF867C}">
              <a14:compatExt xmlns:a14="http://schemas.microsoft.com/office/drawing/2010/main" spid="_x0000_s2289"/>
            </a:ext>
            <a:ext uri="{FF2B5EF4-FFF2-40B4-BE49-F238E27FC236}">
              <a16:creationId xmlns:a16="http://schemas.microsoft.com/office/drawing/2014/main" xmlns="" id="{00000000-0008-0000-0000-00009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2" name="Check Box 242" hidden="1">
          <a:extLst>
            <a:ext uri="{63B3BB69-23CF-44E3-9099-C40C66FF867C}">
              <a14:compatExt xmlns:a14="http://schemas.microsoft.com/office/drawing/2010/main" spid="_x0000_s2290"/>
            </a:ext>
            <a:ext uri="{FF2B5EF4-FFF2-40B4-BE49-F238E27FC236}">
              <a16:creationId xmlns:a16="http://schemas.microsoft.com/office/drawing/2014/main" xmlns="" id="{00000000-0008-0000-0000-00009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242</a:t>
          </a:r>
        </a:p>
      </xdr:txBody>
    </xdr:sp>
    <xdr:clientData/>
  </xdr:twoCellAnchor>
  <xdr:twoCellAnchor editAs="oneCell">
    <xdr:from>
      <xdr:col>87</xdr:col>
      <xdr:colOff>106680</xdr:colOff>
      <xdr:row>6</xdr:row>
      <xdr:rowOff>0</xdr:rowOff>
    </xdr:from>
    <xdr:to>
      <xdr:col>88</xdr:col>
      <xdr:colOff>583564</xdr:colOff>
      <xdr:row>7</xdr:row>
      <xdr:rowOff>152400</xdr:rowOff>
    </xdr:to>
    <xdr:sp macro="" textlink="">
      <xdr:nvSpPr>
        <xdr:cNvPr id="663" name="Check Box 243" hidden="1">
          <a:extLst>
            <a:ext uri="{63B3BB69-23CF-44E3-9099-C40C66FF867C}">
              <a14:compatExt xmlns:a14="http://schemas.microsoft.com/office/drawing/2010/main" spid="_x0000_s2291"/>
            </a:ext>
            <a:ext uri="{FF2B5EF4-FFF2-40B4-BE49-F238E27FC236}">
              <a16:creationId xmlns:a16="http://schemas.microsoft.com/office/drawing/2014/main" xmlns="" id="{00000000-0008-0000-0000-000097020000}"/>
            </a:ext>
          </a:extLst>
        </xdr:cNvPr>
        <xdr:cNvSpPr/>
      </xdr:nvSpPr>
      <xdr:spPr>
        <a:xfrm>
          <a:off x="84266405" y="2124075"/>
          <a:ext cx="1632584" cy="4476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243</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664" name="Check Box 244" hidden="1">
          <a:extLst>
            <a:ext uri="{63B3BB69-23CF-44E3-9099-C40C66FF867C}">
              <a14:compatExt xmlns:a14="http://schemas.microsoft.com/office/drawing/2010/main" spid="_x0000_s2292"/>
            </a:ext>
            <a:ext uri="{FF2B5EF4-FFF2-40B4-BE49-F238E27FC236}">
              <a16:creationId xmlns:a16="http://schemas.microsoft.com/office/drawing/2014/main" xmlns="" id="{00000000-0008-0000-0000-000098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244</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65" name="Check Box 245" hidden="1">
          <a:extLst>
            <a:ext uri="{63B3BB69-23CF-44E3-9099-C40C66FF867C}">
              <a14:compatExt xmlns:a14="http://schemas.microsoft.com/office/drawing/2010/main" spid="_x0000_s2293"/>
            </a:ext>
            <a:ext uri="{FF2B5EF4-FFF2-40B4-BE49-F238E27FC236}">
              <a16:creationId xmlns:a16="http://schemas.microsoft.com/office/drawing/2014/main" xmlns="" id="{00000000-0008-0000-0000-000099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245</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66" name="Check Box 246" hidden="1">
          <a:extLst>
            <a:ext uri="{63B3BB69-23CF-44E3-9099-C40C66FF867C}">
              <a14:compatExt xmlns:a14="http://schemas.microsoft.com/office/drawing/2010/main" spid="_x0000_s2294"/>
            </a:ext>
            <a:ext uri="{FF2B5EF4-FFF2-40B4-BE49-F238E27FC236}">
              <a16:creationId xmlns:a16="http://schemas.microsoft.com/office/drawing/2014/main" xmlns="" id="{00000000-0008-0000-0000-00009A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246</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7" name="Check Box 247" hidden="1">
          <a:extLst>
            <a:ext uri="{63B3BB69-23CF-44E3-9099-C40C66FF867C}">
              <a14:compatExt xmlns:a14="http://schemas.microsoft.com/office/drawing/2010/main" spid="_x0000_s2295"/>
            </a:ext>
            <a:ext uri="{FF2B5EF4-FFF2-40B4-BE49-F238E27FC236}">
              <a16:creationId xmlns:a16="http://schemas.microsoft.com/office/drawing/2014/main" xmlns="" id="{00000000-0008-0000-0000-00009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247</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8" name="Check Box 248" hidden="1">
          <a:extLst>
            <a:ext uri="{63B3BB69-23CF-44E3-9099-C40C66FF867C}">
              <a14:compatExt xmlns:a14="http://schemas.microsoft.com/office/drawing/2010/main" spid="_x0000_s2296"/>
            </a:ext>
            <a:ext uri="{FF2B5EF4-FFF2-40B4-BE49-F238E27FC236}">
              <a16:creationId xmlns:a16="http://schemas.microsoft.com/office/drawing/2014/main" xmlns="" id="{00000000-0008-0000-0000-00009C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69" name="Check Box 249" hidden="1">
          <a:extLst>
            <a:ext uri="{63B3BB69-23CF-44E3-9099-C40C66FF867C}">
              <a14:compatExt xmlns:a14="http://schemas.microsoft.com/office/drawing/2010/main" spid="_x0000_s2297"/>
            </a:ext>
            <a:ext uri="{FF2B5EF4-FFF2-40B4-BE49-F238E27FC236}">
              <a16:creationId xmlns:a16="http://schemas.microsoft.com/office/drawing/2014/main" xmlns="" id="{00000000-0008-0000-0000-00009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70" name="Check Box 250" hidden="1">
          <a:extLst>
            <a:ext uri="{63B3BB69-23CF-44E3-9099-C40C66FF867C}">
              <a14:compatExt xmlns:a14="http://schemas.microsoft.com/office/drawing/2010/main" spid="_x0000_s2298"/>
            </a:ext>
            <a:ext uri="{FF2B5EF4-FFF2-40B4-BE49-F238E27FC236}">
              <a16:creationId xmlns:a16="http://schemas.microsoft.com/office/drawing/2014/main" xmlns="" id="{00000000-0008-0000-0000-00009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71" name="Check Box 251" hidden="1">
          <a:extLst>
            <a:ext uri="{63B3BB69-23CF-44E3-9099-C40C66FF867C}">
              <a14:compatExt xmlns:a14="http://schemas.microsoft.com/office/drawing/2010/main" spid="_x0000_s2299"/>
            </a:ext>
            <a:ext uri="{FF2B5EF4-FFF2-40B4-BE49-F238E27FC236}">
              <a16:creationId xmlns:a16="http://schemas.microsoft.com/office/drawing/2014/main" xmlns="" id="{00000000-0008-0000-0000-00009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72" name="Check Box 252" hidden="1">
          <a:extLst>
            <a:ext uri="{63B3BB69-23CF-44E3-9099-C40C66FF867C}">
              <a14:compatExt xmlns:a14="http://schemas.microsoft.com/office/drawing/2010/main" spid="_x0000_s2300"/>
            </a:ext>
            <a:ext uri="{FF2B5EF4-FFF2-40B4-BE49-F238E27FC236}">
              <a16:creationId xmlns:a16="http://schemas.microsoft.com/office/drawing/2014/main" xmlns="" id="{00000000-0008-0000-0000-0000A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73" name="Check Box 253" hidden="1">
          <a:extLst>
            <a:ext uri="{63B3BB69-23CF-44E3-9099-C40C66FF867C}">
              <a14:compatExt xmlns:a14="http://schemas.microsoft.com/office/drawing/2010/main" spid="_x0000_s2301"/>
            </a:ext>
            <a:ext uri="{FF2B5EF4-FFF2-40B4-BE49-F238E27FC236}">
              <a16:creationId xmlns:a16="http://schemas.microsoft.com/office/drawing/2014/main" xmlns="" id="{00000000-0008-0000-0000-0000A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253</a:t>
          </a:r>
        </a:p>
      </xdr:txBody>
    </xdr:sp>
    <xdr:clientData/>
  </xdr:twoCellAnchor>
  <xdr:twoCellAnchor editAs="oneCell">
    <xdr:from>
      <xdr:col>87</xdr:col>
      <xdr:colOff>106680</xdr:colOff>
      <xdr:row>5</xdr:row>
      <xdr:rowOff>0</xdr:rowOff>
    </xdr:from>
    <xdr:to>
      <xdr:col>88</xdr:col>
      <xdr:colOff>583564</xdr:colOff>
      <xdr:row>8</xdr:row>
      <xdr:rowOff>126365</xdr:rowOff>
    </xdr:to>
    <xdr:sp macro="" textlink="">
      <xdr:nvSpPr>
        <xdr:cNvPr id="674" name="Check Box 254" hidden="1">
          <a:extLst>
            <a:ext uri="{63B3BB69-23CF-44E3-9099-C40C66FF867C}">
              <a14:compatExt xmlns:a14="http://schemas.microsoft.com/office/drawing/2010/main" spid="_x0000_s2302"/>
            </a:ext>
            <a:ext uri="{FF2B5EF4-FFF2-40B4-BE49-F238E27FC236}">
              <a16:creationId xmlns:a16="http://schemas.microsoft.com/office/drawing/2014/main" xmlns="" id="{00000000-0008-0000-0000-0000A2020000}"/>
            </a:ext>
          </a:extLst>
        </xdr:cNvPr>
        <xdr:cNvSpPr/>
      </xdr:nvSpPr>
      <xdr:spPr>
        <a:xfrm>
          <a:off x="84266405" y="1457325"/>
          <a:ext cx="1632584" cy="127889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254</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675" name="Check Box 255" hidden="1">
          <a:extLst>
            <a:ext uri="{63B3BB69-23CF-44E3-9099-C40C66FF867C}">
              <a14:compatExt xmlns:a14="http://schemas.microsoft.com/office/drawing/2010/main" spid="_x0000_s2303"/>
            </a:ext>
            <a:ext uri="{FF2B5EF4-FFF2-40B4-BE49-F238E27FC236}">
              <a16:creationId xmlns:a16="http://schemas.microsoft.com/office/drawing/2014/main" xmlns="" id="{00000000-0008-0000-0000-0000A3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255</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676" name="Check Box 256" hidden="1">
          <a:extLst>
            <a:ext uri="{63B3BB69-23CF-44E3-9099-C40C66FF867C}">
              <a14:compatExt xmlns:a14="http://schemas.microsoft.com/office/drawing/2010/main" spid="_x0000_s2304"/>
            </a:ext>
            <a:ext uri="{FF2B5EF4-FFF2-40B4-BE49-F238E27FC236}">
              <a16:creationId xmlns:a16="http://schemas.microsoft.com/office/drawing/2014/main" xmlns="" id="{00000000-0008-0000-0000-0000A4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256</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77" name="Check Box 257" hidden="1">
          <a:extLst>
            <a:ext uri="{63B3BB69-23CF-44E3-9099-C40C66FF867C}">
              <a14:compatExt xmlns:a14="http://schemas.microsoft.com/office/drawing/2010/main" spid="_x0000_s2305"/>
            </a:ext>
            <a:ext uri="{FF2B5EF4-FFF2-40B4-BE49-F238E27FC236}">
              <a16:creationId xmlns:a16="http://schemas.microsoft.com/office/drawing/2014/main" xmlns="" id="{00000000-0008-0000-0000-0000A5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257</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78" name="Check Box 258" hidden="1">
          <a:extLst>
            <a:ext uri="{63B3BB69-23CF-44E3-9099-C40C66FF867C}">
              <a14:compatExt xmlns:a14="http://schemas.microsoft.com/office/drawing/2010/main" spid="_x0000_s2306"/>
            </a:ext>
            <a:ext uri="{FF2B5EF4-FFF2-40B4-BE49-F238E27FC236}">
              <a16:creationId xmlns:a16="http://schemas.microsoft.com/office/drawing/2014/main" xmlns="" id="{00000000-0008-0000-0000-0000A6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79" name="Check Box 259" hidden="1">
          <a:extLst>
            <a:ext uri="{63B3BB69-23CF-44E3-9099-C40C66FF867C}">
              <a14:compatExt xmlns:a14="http://schemas.microsoft.com/office/drawing/2010/main" spid="_x0000_s2307"/>
            </a:ext>
            <a:ext uri="{FF2B5EF4-FFF2-40B4-BE49-F238E27FC236}">
              <a16:creationId xmlns:a16="http://schemas.microsoft.com/office/drawing/2014/main" xmlns="" id="{00000000-0008-0000-0000-0000A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80" name="Check Box 260" hidden="1">
          <a:extLst>
            <a:ext uri="{63B3BB69-23CF-44E3-9099-C40C66FF867C}">
              <a14:compatExt xmlns:a14="http://schemas.microsoft.com/office/drawing/2010/main" spid="_x0000_s2308"/>
            </a:ext>
            <a:ext uri="{FF2B5EF4-FFF2-40B4-BE49-F238E27FC236}">
              <a16:creationId xmlns:a16="http://schemas.microsoft.com/office/drawing/2014/main" xmlns="" id="{00000000-0008-0000-0000-0000A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81" name="Check Box 261" hidden="1">
          <a:extLst>
            <a:ext uri="{63B3BB69-23CF-44E3-9099-C40C66FF867C}">
              <a14:compatExt xmlns:a14="http://schemas.microsoft.com/office/drawing/2010/main" spid="_x0000_s2309"/>
            </a:ext>
            <a:ext uri="{FF2B5EF4-FFF2-40B4-BE49-F238E27FC236}">
              <a16:creationId xmlns:a16="http://schemas.microsoft.com/office/drawing/2014/main" xmlns="" id="{00000000-0008-0000-0000-0000A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82" name="Check Box 262" hidden="1">
          <a:extLst>
            <a:ext uri="{63B3BB69-23CF-44E3-9099-C40C66FF867C}">
              <a14:compatExt xmlns:a14="http://schemas.microsoft.com/office/drawing/2010/main" spid="_x0000_s2310"/>
            </a:ext>
            <a:ext uri="{FF2B5EF4-FFF2-40B4-BE49-F238E27FC236}">
              <a16:creationId xmlns:a16="http://schemas.microsoft.com/office/drawing/2014/main" xmlns="" id="{00000000-0008-0000-0000-0000A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83" name="Check Box 263" hidden="1">
          <a:extLst>
            <a:ext uri="{63B3BB69-23CF-44E3-9099-C40C66FF867C}">
              <a14:compatExt xmlns:a14="http://schemas.microsoft.com/office/drawing/2010/main" spid="_x0000_s2311"/>
            </a:ext>
            <a:ext uri="{FF2B5EF4-FFF2-40B4-BE49-F238E27FC236}">
              <a16:creationId xmlns:a16="http://schemas.microsoft.com/office/drawing/2014/main" xmlns="" id="{00000000-0008-0000-0000-0000A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263</a:t>
          </a:r>
        </a:p>
      </xdr:txBody>
    </xdr:sp>
    <xdr:clientData/>
  </xdr:twoCellAnchor>
  <xdr:twoCellAnchor editAs="oneCell">
    <xdr:from>
      <xdr:col>87</xdr:col>
      <xdr:colOff>106680</xdr:colOff>
      <xdr:row>5</xdr:row>
      <xdr:rowOff>0</xdr:rowOff>
    </xdr:from>
    <xdr:to>
      <xdr:col>88</xdr:col>
      <xdr:colOff>583564</xdr:colOff>
      <xdr:row>8</xdr:row>
      <xdr:rowOff>126365</xdr:rowOff>
    </xdr:to>
    <xdr:sp macro="" textlink="">
      <xdr:nvSpPr>
        <xdr:cNvPr id="684" name="Check Box 264" hidden="1">
          <a:extLst>
            <a:ext uri="{63B3BB69-23CF-44E3-9099-C40C66FF867C}">
              <a14:compatExt xmlns:a14="http://schemas.microsoft.com/office/drawing/2010/main" spid="_x0000_s2312"/>
            </a:ext>
            <a:ext uri="{FF2B5EF4-FFF2-40B4-BE49-F238E27FC236}">
              <a16:creationId xmlns:a16="http://schemas.microsoft.com/office/drawing/2014/main" xmlns="" id="{00000000-0008-0000-0000-0000AC020000}"/>
            </a:ext>
          </a:extLst>
        </xdr:cNvPr>
        <xdr:cNvSpPr/>
      </xdr:nvSpPr>
      <xdr:spPr>
        <a:xfrm>
          <a:off x="84266405" y="1457325"/>
          <a:ext cx="1632584" cy="127889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264</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685" name="Check Box 265" hidden="1">
          <a:extLst>
            <a:ext uri="{63B3BB69-23CF-44E3-9099-C40C66FF867C}">
              <a14:compatExt xmlns:a14="http://schemas.microsoft.com/office/drawing/2010/main" spid="_x0000_s2313"/>
            </a:ext>
            <a:ext uri="{FF2B5EF4-FFF2-40B4-BE49-F238E27FC236}">
              <a16:creationId xmlns:a16="http://schemas.microsoft.com/office/drawing/2014/main" xmlns="" id="{00000000-0008-0000-0000-0000AD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265</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686" name="Check Box 266" hidden="1">
          <a:extLst>
            <a:ext uri="{63B3BB69-23CF-44E3-9099-C40C66FF867C}">
              <a14:compatExt xmlns:a14="http://schemas.microsoft.com/office/drawing/2010/main" spid="_x0000_s2314"/>
            </a:ext>
            <a:ext uri="{FF2B5EF4-FFF2-40B4-BE49-F238E27FC236}">
              <a16:creationId xmlns:a16="http://schemas.microsoft.com/office/drawing/2014/main" xmlns="" id="{00000000-0008-0000-0000-0000AE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266</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87" name="Check Box 267" hidden="1">
          <a:extLst>
            <a:ext uri="{63B3BB69-23CF-44E3-9099-C40C66FF867C}">
              <a14:compatExt xmlns:a14="http://schemas.microsoft.com/office/drawing/2010/main" spid="_x0000_s2315"/>
            </a:ext>
            <a:ext uri="{FF2B5EF4-FFF2-40B4-BE49-F238E27FC236}">
              <a16:creationId xmlns:a16="http://schemas.microsoft.com/office/drawing/2014/main" xmlns="" id="{00000000-0008-0000-0000-0000AF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267</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688" name="Check Box 268" hidden="1">
          <a:extLst>
            <a:ext uri="{63B3BB69-23CF-44E3-9099-C40C66FF867C}">
              <a14:compatExt xmlns:a14="http://schemas.microsoft.com/office/drawing/2010/main" spid="_x0000_s2316"/>
            </a:ext>
            <a:ext uri="{FF2B5EF4-FFF2-40B4-BE49-F238E27FC236}">
              <a16:creationId xmlns:a16="http://schemas.microsoft.com/office/drawing/2014/main" xmlns="" id="{00000000-0008-0000-0000-0000B0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268</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89" name="Check Box 269" hidden="1">
          <a:extLst>
            <a:ext uri="{63B3BB69-23CF-44E3-9099-C40C66FF867C}">
              <a14:compatExt xmlns:a14="http://schemas.microsoft.com/office/drawing/2010/main" spid="_x0000_s2317"/>
            </a:ext>
            <a:ext uri="{FF2B5EF4-FFF2-40B4-BE49-F238E27FC236}">
              <a16:creationId xmlns:a16="http://schemas.microsoft.com/office/drawing/2014/main" xmlns="" id="{00000000-0008-0000-0000-0000B1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269</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90" name="Check Box 270" hidden="1">
          <a:extLst>
            <a:ext uri="{63B3BB69-23CF-44E3-9099-C40C66FF867C}">
              <a14:compatExt xmlns:a14="http://schemas.microsoft.com/office/drawing/2010/main" spid="_x0000_s2318"/>
            </a:ext>
            <a:ext uri="{FF2B5EF4-FFF2-40B4-BE49-F238E27FC236}">
              <a16:creationId xmlns:a16="http://schemas.microsoft.com/office/drawing/2014/main" xmlns="" id="{00000000-0008-0000-0000-0000B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91" name="Check Box 271" hidden="1">
          <a:extLst>
            <a:ext uri="{63B3BB69-23CF-44E3-9099-C40C66FF867C}">
              <a14:compatExt xmlns:a14="http://schemas.microsoft.com/office/drawing/2010/main" spid="_x0000_s2319"/>
            </a:ext>
            <a:ext uri="{FF2B5EF4-FFF2-40B4-BE49-F238E27FC236}">
              <a16:creationId xmlns:a16="http://schemas.microsoft.com/office/drawing/2014/main" xmlns="" id="{00000000-0008-0000-0000-0000B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92" name="Check Box 272" hidden="1">
          <a:extLst>
            <a:ext uri="{63B3BB69-23CF-44E3-9099-C40C66FF867C}">
              <a14:compatExt xmlns:a14="http://schemas.microsoft.com/office/drawing/2010/main" spid="_x0000_s2320"/>
            </a:ext>
            <a:ext uri="{FF2B5EF4-FFF2-40B4-BE49-F238E27FC236}">
              <a16:creationId xmlns:a16="http://schemas.microsoft.com/office/drawing/2014/main" xmlns="" id="{00000000-0008-0000-0000-0000B4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93" name="Check Box 273" hidden="1">
          <a:extLst>
            <a:ext uri="{63B3BB69-23CF-44E3-9099-C40C66FF867C}">
              <a14:compatExt xmlns:a14="http://schemas.microsoft.com/office/drawing/2010/main" spid="_x0000_s2321"/>
            </a:ext>
            <a:ext uri="{FF2B5EF4-FFF2-40B4-BE49-F238E27FC236}">
              <a16:creationId xmlns:a16="http://schemas.microsoft.com/office/drawing/2014/main" xmlns="" id="{00000000-0008-0000-0000-0000B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694" name="Check Box 274" hidden="1">
          <a:extLst>
            <a:ext uri="{63B3BB69-23CF-44E3-9099-C40C66FF867C}">
              <a14:compatExt xmlns:a14="http://schemas.microsoft.com/office/drawing/2010/main" spid="_x0000_s2322"/>
            </a:ext>
            <a:ext uri="{FF2B5EF4-FFF2-40B4-BE49-F238E27FC236}">
              <a16:creationId xmlns:a16="http://schemas.microsoft.com/office/drawing/2014/main" xmlns="" id="{00000000-0008-0000-0000-0000B6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274</a:t>
          </a:r>
        </a:p>
      </xdr:txBody>
    </xdr:sp>
    <xdr:clientData/>
  </xdr:twoCellAnchor>
  <xdr:twoCellAnchor editAs="oneCell">
    <xdr:from>
      <xdr:col>87</xdr:col>
      <xdr:colOff>106680</xdr:colOff>
      <xdr:row>4</xdr:row>
      <xdr:rowOff>0</xdr:rowOff>
    </xdr:from>
    <xdr:to>
      <xdr:col>88</xdr:col>
      <xdr:colOff>583564</xdr:colOff>
      <xdr:row>5</xdr:row>
      <xdr:rowOff>38100</xdr:rowOff>
    </xdr:to>
    <xdr:sp macro="" textlink="">
      <xdr:nvSpPr>
        <xdr:cNvPr id="695" name="Check Box 275" hidden="1">
          <a:extLst>
            <a:ext uri="{63B3BB69-23CF-44E3-9099-C40C66FF867C}">
              <a14:compatExt xmlns:a14="http://schemas.microsoft.com/office/drawing/2010/main" spid="_x0000_s2323"/>
            </a:ext>
            <a:ext uri="{FF2B5EF4-FFF2-40B4-BE49-F238E27FC236}">
              <a16:creationId xmlns:a16="http://schemas.microsoft.com/office/drawing/2014/main" xmlns="" id="{00000000-0008-0000-0000-0000B7020000}"/>
            </a:ext>
          </a:extLst>
        </xdr:cNvPr>
        <xdr:cNvSpPr/>
      </xdr:nvSpPr>
      <xdr:spPr>
        <a:xfrm>
          <a:off x="84266405" y="1276350"/>
          <a:ext cx="1632584" cy="2190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275</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696" name="Check Box 276" hidden="1">
          <a:extLst>
            <a:ext uri="{63B3BB69-23CF-44E3-9099-C40C66FF867C}">
              <a14:compatExt xmlns:a14="http://schemas.microsoft.com/office/drawing/2010/main" spid="_x0000_s2324"/>
            </a:ext>
            <a:ext uri="{FF2B5EF4-FFF2-40B4-BE49-F238E27FC236}">
              <a16:creationId xmlns:a16="http://schemas.microsoft.com/office/drawing/2014/main" xmlns="" id="{00000000-0008-0000-0000-0000B8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276</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697" name="Check Box 277" hidden="1">
          <a:extLst>
            <a:ext uri="{63B3BB69-23CF-44E3-9099-C40C66FF867C}">
              <a14:compatExt xmlns:a14="http://schemas.microsoft.com/office/drawing/2010/main" spid="_x0000_s2325"/>
            </a:ext>
            <a:ext uri="{FF2B5EF4-FFF2-40B4-BE49-F238E27FC236}">
              <a16:creationId xmlns:a16="http://schemas.microsoft.com/office/drawing/2014/main" xmlns="" id="{00000000-0008-0000-0000-0000B9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277</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698" name="Check Box 278" hidden="1">
          <a:extLst>
            <a:ext uri="{63B3BB69-23CF-44E3-9099-C40C66FF867C}">
              <a14:compatExt xmlns:a14="http://schemas.microsoft.com/office/drawing/2010/main" spid="_x0000_s2326"/>
            </a:ext>
            <a:ext uri="{FF2B5EF4-FFF2-40B4-BE49-F238E27FC236}">
              <a16:creationId xmlns:a16="http://schemas.microsoft.com/office/drawing/2014/main" xmlns="" id="{00000000-0008-0000-0000-0000BA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278</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699" name="Check Box 279" hidden="1">
          <a:extLst>
            <a:ext uri="{63B3BB69-23CF-44E3-9099-C40C66FF867C}">
              <a14:compatExt xmlns:a14="http://schemas.microsoft.com/office/drawing/2010/main" spid="_x0000_s2327"/>
            </a:ext>
            <a:ext uri="{FF2B5EF4-FFF2-40B4-BE49-F238E27FC236}">
              <a16:creationId xmlns:a16="http://schemas.microsoft.com/office/drawing/2014/main" xmlns="" id="{00000000-0008-0000-0000-0000BB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279</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00" name="Check Box 280" hidden="1">
          <a:extLst>
            <a:ext uri="{63B3BB69-23CF-44E3-9099-C40C66FF867C}">
              <a14:compatExt xmlns:a14="http://schemas.microsoft.com/office/drawing/2010/main" spid="_x0000_s2328"/>
            </a:ext>
            <a:ext uri="{FF2B5EF4-FFF2-40B4-BE49-F238E27FC236}">
              <a16:creationId xmlns:a16="http://schemas.microsoft.com/office/drawing/2014/main" xmlns="" id="{00000000-0008-0000-0000-0000BC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01" name="Check Box 281" hidden="1">
          <a:extLst>
            <a:ext uri="{63B3BB69-23CF-44E3-9099-C40C66FF867C}">
              <a14:compatExt xmlns:a14="http://schemas.microsoft.com/office/drawing/2010/main" spid="_x0000_s2329"/>
            </a:ext>
            <a:ext uri="{FF2B5EF4-FFF2-40B4-BE49-F238E27FC236}">
              <a16:creationId xmlns:a16="http://schemas.microsoft.com/office/drawing/2014/main" xmlns="" id="{00000000-0008-0000-0000-0000B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02" name="Check Box 282" hidden="1">
          <a:extLst>
            <a:ext uri="{63B3BB69-23CF-44E3-9099-C40C66FF867C}">
              <a14:compatExt xmlns:a14="http://schemas.microsoft.com/office/drawing/2010/main" spid="_x0000_s2330"/>
            </a:ext>
            <a:ext uri="{FF2B5EF4-FFF2-40B4-BE49-F238E27FC236}">
              <a16:creationId xmlns:a16="http://schemas.microsoft.com/office/drawing/2014/main" xmlns="" id="{00000000-0008-0000-0000-0000B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03" name="Check Box 283" hidden="1">
          <a:extLst>
            <a:ext uri="{63B3BB69-23CF-44E3-9099-C40C66FF867C}">
              <a14:compatExt xmlns:a14="http://schemas.microsoft.com/office/drawing/2010/main" spid="_x0000_s2331"/>
            </a:ext>
            <a:ext uri="{FF2B5EF4-FFF2-40B4-BE49-F238E27FC236}">
              <a16:creationId xmlns:a16="http://schemas.microsoft.com/office/drawing/2014/main" xmlns="" id="{00000000-0008-0000-0000-0000B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04" name="Check Box 284" hidden="1">
          <a:extLst>
            <a:ext uri="{63B3BB69-23CF-44E3-9099-C40C66FF867C}">
              <a14:compatExt xmlns:a14="http://schemas.microsoft.com/office/drawing/2010/main" spid="_x0000_s2332"/>
            </a:ext>
            <a:ext uri="{FF2B5EF4-FFF2-40B4-BE49-F238E27FC236}">
              <a16:creationId xmlns:a16="http://schemas.microsoft.com/office/drawing/2014/main" xmlns="" id="{00000000-0008-0000-0000-0000C0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284</a:t>
          </a:r>
        </a:p>
      </xdr:txBody>
    </xdr:sp>
    <xdr:clientData/>
  </xdr:twoCellAnchor>
  <xdr:twoCellAnchor editAs="oneCell">
    <xdr:from>
      <xdr:col>87</xdr:col>
      <xdr:colOff>106680</xdr:colOff>
      <xdr:row>4</xdr:row>
      <xdr:rowOff>0</xdr:rowOff>
    </xdr:from>
    <xdr:to>
      <xdr:col>88</xdr:col>
      <xdr:colOff>583564</xdr:colOff>
      <xdr:row>5</xdr:row>
      <xdr:rowOff>38100</xdr:rowOff>
    </xdr:to>
    <xdr:sp macro="" textlink="">
      <xdr:nvSpPr>
        <xdr:cNvPr id="705" name="Check Box 285" hidden="1">
          <a:extLst>
            <a:ext uri="{63B3BB69-23CF-44E3-9099-C40C66FF867C}">
              <a14:compatExt xmlns:a14="http://schemas.microsoft.com/office/drawing/2010/main" spid="_x0000_s2333"/>
            </a:ext>
            <a:ext uri="{FF2B5EF4-FFF2-40B4-BE49-F238E27FC236}">
              <a16:creationId xmlns:a16="http://schemas.microsoft.com/office/drawing/2014/main" xmlns="" id="{00000000-0008-0000-0000-0000C1020000}"/>
            </a:ext>
          </a:extLst>
        </xdr:cNvPr>
        <xdr:cNvSpPr/>
      </xdr:nvSpPr>
      <xdr:spPr>
        <a:xfrm>
          <a:off x="84266405" y="1276350"/>
          <a:ext cx="1632584" cy="21907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285</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06" name="Check Box 286" hidden="1">
          <a:extLst>
            <a:ext uri="{63B3BB69-23CF-44E3-9099-C40C66FF867C}">
              <a14:compatExt xmlns:a14="http://schemas.microsoft.com/office/drawing/2010/main" spid="_x0000_s2334"/>
            </a:ext>
            <a:ext uri="{FF2B5EF4-FFF2-40B4-BE49-F238E27FC236}">
              <a16:creationId xmlns:a16="http://schemas.microsoft.com/office/drawing/2014/main" xmlns="" id="{00000000-0008-0000-0000-0000C2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286</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07" name="Check Box 287" hidden="1">
          <a:extLst>
            <a:ext uri="{63B3BB69-23CF-44E3-9099-C40C66FF867C}">
              <a14:compatExt xmlns:a14="http://schemas.microsoft.com/office/drawing/2010/main" spid="_x0000_s2335"/>
            </a:ext>
            <a:ext uri="{FF2B5EF4-FFF2-40B4-BE49-F238E27FC236}">
              <a16:creationId xmlns:a16="http://schemas.microsoft.com/office/drawing/2014/main" xmlns="" id="{00000000-0008-0000-0000-0000C3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287</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08" name="Check Box 288" hidden="1">
          <a:extLst>
            <a:ext uri="{63B3BB69-23CF-44E3-9099-C40C66FF867C}">
              <a14:compatExt xmlns:a14="http://schemas.microsoft.com/office/drawing/2010/main" spid="_x0000_s2336"/>
            </a:ext>
            <a:ext uri="{FF2B5EF4-FFF2-40B4-BE49-F238E27FC236}">
              <a16:creationId xmlns:a16="http://schemas.microsoft.com/office/drawing/2014/main" xmlns="" id="{00000000-0008-0000-0000-0000C4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288</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09" name="Check Box 289" hidden="1">
          <a:extLst>
            <a:ext uri="{63B3BB69-23CF-44E3-9099-C40C66FF867C}">
              <a14:compatExt xmlns:a14="http://schemas.microsoft.com/office/drawing/2010/main" spid="_x0000_s2337"/>
            </a:ext>
            <a:ext uri="{FF2B5EF4-FFF2-40B4-BE49-F238E27FC236}">
              <a16:creationId xmlns:a16="http://schemas.microsoft.com/office/drawing/2014/main" xmlns="" id="{00000000-0008-0000-0000-0000C5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289</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10" name="Check Box 290" hidden="1">
          <a:extLst>
            <a:ext uri="{63B3BB69-23CF-44E3-9099-C40C66FF867C}">
              <a14:compatExt xmlns:a14="http://schemas.microsoft.com/office/drawing/2010/main" spid="_x0000_s2338"/>
            </a:ext>
            <a:ext uri="{FF2B5EF4-FFF2-40B4-BE49-F238E27FC236}">
              <a16:creationId xmlns:a16="http://schemas.microsoft.com/office/drawing/2014/main" xmlns="" id="{00000000-0008-0000-0000-0000C6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290</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11" name="Check Box 291" hidden="1">
          <a:extLst>
            <a:ext uri="{63B3BB69-23CF-44E3-9099-C40C66FF867C}">
              <a14:compatExt xmlns:a14="http://schemas.microsoft.com/office/drawing/2010/main" spid="_x0000_s2339"/>
            </a:ext>
            <a:ext uri="{FF2B5EF4-FFF2-40B4-BE49-F238E27FC236}">
              <a16:creationId xmlns:a16="http://schemas.microsoft.com/office/drawing/2014/main" xmlns="" id="{00000000-0008-0000-0000-0000C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12" name="Check Box 292" hidden="1">
          <a:extLst>
            <a:ext uri="{63B3BB69-23CF-44E3-9099-C40C66FF867C}">
              <a14:compatExt xmlns:a14="http://schemas.microsoft.com/office/drawing/2010/main" spid="_x0000_s2340"/>
            </a:ext>
            <a:ext uri="{FF2B5EF4-FFF2-40B4-BE49-F238E27FC236}">
              <a16:creationId xmlns:a16="http://schemas.microsoft.com/office/drawing/2014/main" xmlns="" id="{00000000-0008-0000-0000-0000C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13" name="Check Box 293" hidden="1">
          <a:extLst>
            <a:ext uri="{63B3BB69-23CF-44E3-9099-C40C66FF867C}">
              <a14:compatExt xmlns:a14="http://schemas.microsoft.com/office/drawing/2010/main" spid="_x0000_s2341"/>
            </a:ext>
            <a:ext uri="{FF2B5EF4-FFF2-40B4-BE49-F238E27FC236}">
              <a16:creationId xmlns:a16="http://schemas.microsoft.com/office/drawing/2014/main" xmlns="" id="{00000000-0008-0000-0000-0000C9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14" name="Check Box 294" hidden="1">
          <a:extLst>
            <a:ext uri="{63B3BB69-23CF-44E3-9099-C40C66FF867C}">
              <a14:compatExt xmlns:a14="http://schemas.microsoft.com/office/drawing/2010/main" spid="_x0000_s2342"/>
            </a:ext>
            <a:ext uri="{FF2B5EF4-FFF2-40B4-BE49-F238E27FC236}">
              <a16:creationId xmlns:a16="http://schemas.microsoft.com/office/drawing/2014/main" xmlns="" id="{00000000-0008-0000-0000-0000C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15" name="Check Box 295" hidden="1">
          <a:extLst>
            <a:ext uri="{63B3BB69-23CF-44E3-9099-C40C66FF867C}">
              <a14:compatExt xmlns:a14="http://schemas.microsoft.com/office/drawing/2010/main" spid="_x0000_s2343"/>
            </a:ext>
            <a:ext uri="{FF2B5EF4-FFF2-40B4-BE49-F238E27FC236}">
              <a16:creationId xmlns:a16="http://schemas.microsoft.com/office/drawing/2014/main" xmlns="" id="{00000000-0008-0000-0000-0000CB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295</a:t>
          </a:r>
        </a:p>
      </xdr:txBody>
    </xdr:sp>
    <xdr:clientData/>
  </xdr:twoCellAnchor>
  <xdr:twoCellAnchor editAs="oneCell">
    <xdr:from>
      <xdr:col>87</xdr:col>
      <xdr:colOff>106680</xdr:colOff>
      <xdr:row>3</xdr:row>
      <xdr:rowOff>0</xdr:rowOff>
    </xdr:from>
    <xdr:to>
      <xdr:col>88</xdr:col>
      <xdr:colOff>583564</xdr:colOff>
      <xdr:row>4</xdr:row>
      <xdr:rowOff>38100</xdr:rowOff>
    </xdr:to>
    <xdr:sp macro="" textlink="">
      <xdr:nvSpPr>
        <xdr:cNvPr id="716" name="Check Box 296" hidden="1">
          <a:extLst>
            <a:ext uri="{63B3BB69-23CF-44E3-9099-C40C66FF867C}">
              <a14:compatExt xmlns:a14="http://schemas.microsoft.com/office/drawing/2010/main" spid="_x0000_s2344"/>
            </a:ext>
            <a:ext uri="{FF2B5EF4-FFF2-40B4-BE49-F238E27FC236}">
              <a16:creationId xmlns:a16="http://schemas.microsoft.com/office/drawing/2014/main" xmlns="" id="{00000000-0008-0000-0000-0000CC020000}"/>
            </a:ext>
          </a:extLst>
        </xdr:cNvPr>
        <xdr:cNvSpPr/>
      </xdr:nvSpPr>
      <xdr:spPr>
        <a:xfrm>
          <a:off x="84266405" y="108585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296</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17" name="Check Box 297" hidden="1">
          <a:extLst>
            <a:ext uri="{63B3BB69-23CF-44E3-9099-C40C66FF867C}">
              <a14:compatExt xmlns:a14="http://schemas.microsoft.com/office/drawing/2010/main" spid="_x0000_s2345"/>
            </a:ext>
            <a:ext uri="{FF2B5EF4-FFF2-40B4-BE49-F238E27FC236}">
              <a16:creationId xmlns:a16="http://schemas.microsoft.com/office/drawing/2014/main" xmlns="" id="{00000000-0008-0000-0000-0000CD02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297</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18" name="Check Box 298" hidden="1">
          <a:extLst>
            <a:ext uri="{63B3BB69-23CF-44E3-9099-C40C66FF867C}">
              <a14:compatExt xmlns:a14="http://schemas.microsoft.com/office/drawing/2010/main" spid="_x0000_s2346"/>
            </a:ext>
            <a:ext uri="{FF2B5EF4-FFF2-40B4-BE49-F238E27FC236}">
              <a16:creationId xmlns:a16="http://schemas.microsoft.com/office/drawing/2014/main" xmlns="" id="{00000000-0008-0000-0000-0000CE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298</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19" name="Check Box 299" hidden="1">
          <a:extLst>
            <a:ext uri="{63B3BB69-23CF-44E3-9099-C40C66FF867C}">
              <a14:compatExt xmlns:a14="http://schemas.microsoft.com/office/drawing/2010/main" spid="_x0000_s2347"/>
            </a:ext>
            <a:ext uri="{FF2B5EF4-FFF2-40B4-BE49-F238E27FC236}">
              <a16:creationId xmlns:a16="http://schemas.microsoft.com/office/drawing/2014/main" xmlns="" id="{00000000-0008-0000-0000-0000CF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299</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20" name="Check Box 300" hidden="1">
          <a:extLst>
            <a:ext uri="{63B3BB69-23CF-44E3-9099-C40C66FF867C}">
              <a14:compatExt xmlns:a14="http://schemas.microsoft.com/office/drawing/2010/main" spid="_x0000_s2348"/>
            </a:ext>
            <a:ext uri="{FF2B5EF4-FFF2-40B4-BE49-F238E27FC236}">
              <a16:creationId xmlns:a16="http://schemas.microsoft.com/office/drawing/2014/main" xmlns="" id="{00000000-0008-0000-0000-0000D0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300</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21" name="Check Box 301" hidden="1">
          <a:extLst>
            <a:ext uri="{63B3BB69-23CF-44E3-9099-C40C66FF867C}">
              <a14:compatExt xmlns:a14="http://schemas.microsoft.com/office/drawing/2010/main" spid="_x0000_s2349"/>
            </a:ext>
            <a:ext uri="{FF2B5EF4-FFF2-40B4-BE49-F238E27FC236}">
              <a16:creationId xmlns:a16="http://schemas.microsoft.com/office/drawing/2014/main" xmlns="" id="{00000000-0008-0000-0000-0000D1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301</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22" name="Check Box 302" hidden="1">
          <a:extLst>
            <a:ext uri="{63B3BB69-23CF-44E3-9099-C40C66FF867C}">
              <a14:compatExt xmlns:a14="http://schemas.microsoft.com/office/drawing/2010/main" spid="_x0000_s2350"/>
            </a:ext>
            <a:ext uri="{FF2B5EF4-FFF2-40B4-BE49-F238E27FC236}">
              <a16:creationId xmlns:a16="http://schemas.microsoft.com/office/drawing/2014/main" xmlns="" id="{00000000-0008-0000-0000-0000D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23" name="Check Box 303" hidden="1">
          <a:extLst>
            <a:ext uri="{63B3BB69-23CF-44E3-9099-C40C66FF867C}">
              <a14:compatExt xmlns:a14="http://schemas.microsoft.com/office/drawing/2010/main" spid="_x0000_s2351"/>
            </a:ext>
            <a:ext uri="{FF2B5EF4-FFF2-40B4-BE49-F238E27FC236}">
              <a16:creationId xmlns:a16="http://schemas.microsoft.com/office/drawing/2014/main" xmlns="" id="{00000000-0008-0000-0000-0000D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303</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24" name="Check Box 304" hidden="1">
          <a:extLst>
            <a:ext uri="{63B3BB69-23CF-44E3-9099-C40C66FF867C}">
              <a14:compatExt xmlns:a14="http://schemas.microsoft.com/office/drawing/2010/main" spid="_x0000_s2352"/>
            </a:ext>
            <a:ext uri="{FF2B5EF4-FFF2-40B4-BE49-F238E27FC236}">
              <a16:creationId xmlns:a16="http://schemas.microsoft.com/office/drawing/2014/main" xmlns="" id="{00000000-0008-0000-0000-0000D4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25" name="Check Box 305" hidden="1">
          <a:extLst>
            <a:ext uri="{63B3BB69-23CF-44E3-9099-C40C66FF867C}">
              <a14:compatExt xmlns:a14="http://schemas.microsoft.com/office/drawing/2010/main" spid="_x0000_s2353"/>
            </a:ext>
            <a:ext uri="{FF2B5EF4-FFF2-40B4-BE49-F238E27FC236}">
              <a16:creationId xmlns:a16="http://schemas.microsoft.com/office/drawing/2014/main" xmlns="" id="{00000000-0008-0000-0000-0000D5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305</a:t>
          </a:r>
        </a:p>
      </xdr:txBody>
    </xdr:sp>
    <xdr:clientData/>
  </xdr:twoCellAnchor>
  <xdr:twoCellAnchor editAs="oneCell">
    <xdr:from>
      <xdr:col>87</xdr:col>
      <xdr:colOff>106680</xdr:colOff>
      <xdr:row>3</xdr:row>
      <xdr:rowOff>0</xdr:rowOff>
    </xdr:from>
    <xdr:to>
      <xdr:col>88</xdr:col>
      <xdr:colOff>583564</xdr:colOff>
      <xdr:row>4</xdr:row>
      <xdr:rowOff>38100</xdr:rowOff>
    </xdr:to>
    <xdr:sp macro="" textlink="">
      <xdr:nvSpPr>
        <xdr:cNvPr id="726" name="Check Box 306" hidden="1">
          <a:extLst>
            <a:ext uri="{63B3BB69-23CF-44E3-9099-C40C66FF867C}">
              <a14:compatExt xmlns:a14="http://schemas.microsoft.com/office/drawing/2010/main" spid="_x0000_s2354"/>
            </a:ext>
            <a:ext uri="{FF2B5EF4-FFF2-40B4-BE49-F238E27FC236}">
              <a16:creationId xmlns:a16="http://schemas.microsoft.com/office/drawing/2014/main" xmlns="" id="{00000000-0008-0000-0000-0000D6020000}"/>
            </a:ext>
          </a:extLst>
        </xdr:cNvPr>
        <xdr:cNvSpPr/>
      </xdr:nvSpPr>
      <xdr:spPr>
        <a:xfrm>
          <a:off x="84266405" y="108585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306</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27" name="Check Box 307" hidden="1">
          <a:extLst>
            <a:ext uri="{63B3BB69-23CF-44E3-9099-C40C66FF867C}">
              <a14:compatExt xmlns:a14="http://schemas.microsoft.com/office/drawing/2010/main" spid="_x0000_s2355"/>
            </a:ext>
            <a:ext uri="{FF2B5EF4-FFF2-40B4-BE49-F238E27FC236}">
              <a16:creationId xmlns:a16="http://schemas.microsoft.com/office/drawing/2014/main" xmlns="" id="{00000000-0008-0000-0000-0000D702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307</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28" name="Check Box 308" hidden="1">
          <a:extLst>
            <a:ext uri="{63B3BB69-23CF-44E3-9099-C40C66FF867C}">
              <a14:compatExt xmlns:a14="http://schemas.microsoft.com/office/drawing/2010/main" spid="_x0000_s2356"/>
            </a:ext>
            <a:ext uri="{FF2B5EF4-FFF2-40B4-BE49-F238E27FC236}">
              <a16:creationId xmlns:a16="http://schemas.microsoft.com/office/drawing/2014/main" xmlns="" id="{00000000-0008-0000-0000-0000D8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308</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29" name="Check Box 309" hidden="1">
          <a:extLst>
            <a:ext uri="{63B3BB69-23CF-44E3-9099-C40C66FF867C}">
              <a14:compatExt xmlns:a14="http://schemas.microsoft.com/office/drawing/2010/main" spid="_x0000_s2357"/>
            </a:ext>
            <a:ext uri="{FF2B5EF4-FFF2-40B4-BE49-F238E27FC236}">
              <a16:creationId xmlns:a16="http://schemas.microsoft.com/office/drawing/2014/main" xmlns="" id="{00000000-0008-0000-0000-0000D9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309</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30" name="Check Box 310" hidden="1">
          <a:extLst>
            <a:ext uri="{63B3BB69-23CF-44E3-9099-C40C66FF867C}">
              <a14:compatExt xmlns:a14="http://schemas.microsoft.com/office/drawing/2010/main" spid="_x0000_s2358"/>
            </a:ext>
            <a:ext uri="{FF2B5EF4-FFF2-40B4-BE49-F238E27FC236}">
              <a16:creationId xmlns:a16="http://schemas.microsoft.com/office/drawing/2014/main" xmlns="" id="{00000000-0008-0000-0000-0000DA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310</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31" name="Check Box 311" hidden="1">
          <a:extLst>
            <a:ext uri="{63B3BB69-23CF-44E3-9099-C40C66FF867C}">
              <a14:compatExt xmlns:a14="http://schemas.microsoft.com/office/drawing/2010/main" spid="_x0000_s2359"/>
            </a:ext>
            <a:ext uri="{FF2B5EF4-FFF2-40B4-BE49-F238E27FC236}">
              <a16:creationId xmlns:a16="http://schemas.microsoft.com/office/drawing/2014/main" xmlns="" id="{00000000-0008-0000-0000-0000DB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311</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32" name="Check Box 312" hidden="1">
          <a:extLst>
            <a:ext uri="{63B3BB69-23CF-44E3-9099-C40C66FF867C}">
              <a14:compatExt xmlns:a14="http://schemas.microsoft.com/office/drawing/2010/main" spid="_x0000_s2360"/>
            </a:ext>
            <a:ext uri="{FF2B5EF4-FFF2-40B4-BE49-F238E27FC236}">
              <a16:creationId xmlns:a16="http://schemas.microsoft.com/office/drawing/2014/main" xmlns="" id="{00000000-0008-0000-0000-0000DC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33" name="Check Box 313" hidden="1">
          <a:extLst>
            <a:ext uri="{63B3BB69-23CF-44E3-9099-C40C66FF867C}">
              <a14:compatExt xmlns:a14="http://schemas.microsoft.com/office/drawing/2010/main" spid="_x0000_s2361"/>
            </a:ext>
            <a:ext uri="{FF2B5EF4-FFF2-40B4-BE49-F238E27FC236}">
              <a16:creationId xmlns:a16="http://schemas.microsoft.com/office/drawing/2014/main" xmlns="" id="{00000000-0008-0000-0000-0000D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34" name="Check Box 314" hidden="1">
          <a:extLst>
            <a:ext uri="{63B3BB69-23CF-44E3-9099-C40C66FF867C}">
              <a14:compatExt xmlns:a14="http://schemas.microsoft.com/office/drawing/2010/main" spid="_x0000_s2362"/>
            </a:ext>
            <a:ext uri="{FF2B5EF4-FFF2-40B4-BE49-F238E27FC236}">
              <a16:creationId xmlns:a16="http://schemas.microsoft.com/office/drawing/2014/main" xmlns="" id="{00000000-0008-0000-0000-0000DE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35" name="Check Box 315" hidden="1">
          <a:extLst>
            <a:ext uri="{63B3BB69-23CF-44E3-9099-C40C66FF867C}">
              <a14:compatExt xmlns:a14="http://schemas.microsoft.com/office/drawing/2010/main" spid="_x0000_s2363"/>
            </a:ext>
            <a:ext uri="{FF2B5EF4-FFF2-40B4-BE49-F238E27FC236}">
              <a16:creationId xmlns:a16="http://schemas.microsoft.com/office/drawing/2014/main" xmlns="" id="{00000000-0008-0000-0000-0000DF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315</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36" name="Check Box 316" hidden="1">
          <a:extLst>
            <a:ext uri="{63B3BB69-23CF-44E3-9099-C40C66FF867C}">
              <a14:compatExt xmlns:a14="http://schemas.microsoft.com/office/drawing/2010/main" spid="_x0000_s2364"/>
            </a:ext>
            <a:ext uri="{FF2B5EF4-FFF2-40B4-BE49-F238E27FC236}">
              <a16:creationId xmlns:a16="http://schemas.microsoft.com/office/drawing/2014/main" xmlns="" id="{00000000-0008-0000-0000-0000E0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316</a:t>
          </a:r>
        </a:p>
      </xdr:txBody>
    </xdr:sp>
    <xdr:clientData/>
  </xdr:twoCellAnchor>
  <xdr:twoCellAnchor editAs="oneCell">
    <xdr:from>
      <xdr:col>87</xdr:col>
      <xdr:colOff>106680</xdr:colOff>
      <xdr:row>2</xdr:row>
      <xdr:rowOff>0</xdr:rowOff>
    </xdr:from>
    <xdr:to>
      <xdr:col>88</xdr:col>
      <xdr:colOff>583564</xdr:colOff>
      <xdr:row>5</xdr:row>
      <xdr:rowOff>179704</xdr:rowOff>
    </xdr:to>
    <xdr:sp macro="" textlink="">
      <xdr:nvSpPr>
        <xdr:cNvPr id="737" name="Check Box 317" hidden="1">
          <a:extLst>
            <a:ext uri="{63B3BB69-23CF-44E3-9099-C40C66FF867C}">
              <a14:compatExt xmlns:a14="http://schemas.microsoft.com/office/drawing/2010/main" spid="_x0000_s2365"/>
            </a:ext>
            <a:ext uri="{FF2B5EF4-FFF2-40B4-BE49-F238E27FC236}">
              <a16:creationId xmlns:a16="http://schemas.microsoft.com/office/drawing/2014/main" xmlns="" id="{00000000-0008-0000-0000-0000E1020000}"/>
            </a:ext>
          </a:extLst>
        </xdr:cNvPr>
        <xdr:cNvSpPr/>
      </xdr:nvSpPr>
      <xdr:spPr>
        <a:xfrm>
          <a:off x="84266405" y="371475"/>
          <a:ext cx="1632584" cy="12655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317</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738" name="Check Box 318" hidden="1">
          <a:extLst>
            <a:ext uri="{63B3BB69-23CF-44E3-9099-C40C66FF867C}">
              <a14:compatExt xmlns:a14="http://schemas.microsoft.com/office/drawing/2010/main" spid="_x0000_s2366"/>
            </a:ext>
            <a:ext uri="{FF2B5EF4-FFF2-40B4-BE49-F238E27FC236}">
              <a16:creationId xmlns:a16="http://schemas.microsoft.com/office/drawing/2014/main" xmlns="" id="{00000000-0008-0000-0000-0000E202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318</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39" name="Check Box 319" hidden="1">
          <a:extLst>
            <a:ext uri="{63B3BB69-23CF-44E3-9099-C40C66FF867C}">
              <a14:compatExt xmlns:a14="http://schemas.microsoft.com/office/drawing/2010/main" spid="_x0000_s2367"/>
            </a:ext>
            <a:ext uri="{FF2B5EF4-FFF2-40B4-BE49-F238E27FC236}">
              <a16:creationId xmlns:a16="http://schemas.microsoft.com/office/drawing/2014/main" xmlns="" id="{00000000-0008-0000-0000-0000E302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319</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40" name="Check Box 320" hidden="1">
          <a:extLst>
            <a:ext uri="{63B3BB69-23CF-44E3-9099-C40C66FF867C}">
              <a14:compatExt xmlns:a14="http://schemas.microsoft.com/office/drawing/2010/main" spid="_x0000_s2368"/>
            </a:ext>
            <a:ext uri="{FF2B5EF4-FFF2-40B4-BE49-F238E27FC236}">
              <a16:creationId xmlns:a16="http://schemas.microsoft.com/office/drawing/2014/main" xmlns="" id="{00000000-0008-0000-0000-0000E4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320</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41" name="Check Box 321" hidden="1">
          <a:extLst>
            <a:ext uri="{63B3BB69-23CF-44E3-9099-C40C66FF867C}">
              <a14:compatExt xmlns:a14="http://schemas.microsoft.com/office/drawing/2010/main" spid="_x0000_s2369"/>
            </a:ext>
            <a:ext uri="{FF2B5EF4-FFF2-40B4-BE49-F238E27FC236}">
              <a16:creationId xmlns:a16="http://schemas.microsoft.com/office/drawing/2014/main" xmlns="" id="{00000000-0008-0000-0000-0000E5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321</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42" name="Check Box 322" hidden="1">
          <a:extLst>
            <a:ext uri="{63B3BB69-23CF-44E3-9099-C40C66FF867C}">
              <a14:compatExt xmlns:a14="http://schemas.microsoft.com/office/drawing/2010/main" spid="_x0000_s2370"/>
            </a:ext>
            <a:ext uri="{FF2B5EF4-FFF2-40B4-BE49-F238E27FC236}">
              <a16:creationId xmlns:a16="http://schemas.microsoft.com/office/drawing/2014/main" xmlns="" id="{00000000-0008-0000-0000-0000E6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322</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43" name="Check Box 323" hidden="1">
          <a:extLst>
            <a:ext uri="{63B3BB69-23CF-44E3-9099-C40C66FF867C}">
              <a14:compatExt xmlns:a14="http://schemas.microsoft.com/office/drawing/2010/main" spid="_x0000_s2371"/>
            </a:ext>
            <a:ext uri="{FF2B5EF4-FFF2-40B4-BE49-F238E27FC236}">
              <a16:creationId xmlns:a16="http://schemas.microsoft.com/office/drawing/2014/main" xmlns="" id="{00000000-0008-0000-0000-0000E7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44" name="Check Box 324" hidden="1">
          <a:extLst>
            <a:ext uri="{63B3BB69-23CF-44E3-9099-C40C66FF867C}">
              <a14:compatExt xmlns:a14="http://schemas.microsoft.com/office/drawing/2010/main" spid="_x0000_s2372"/>
            </a:ext>
            <a:ext uri="{FF2B5EF4-FFF2-40B4-BE49-F238E27FC236}">
              <a16:creationId xmlns:a16="http://schemas.microsoft.com/office/drawing/2014/main" xmlns="" id="{00000000-0008-0000-0000-0000E8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324</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45" name="Check Box 325" hidden="1">
          <a:extLst>
            <a:ext uri="{63B3BB69-23CF-44E3-9099-C40C66FF867C}">
              <a14:compatExt xmlns:a14="http://schemas.microsoft.com/office/drawing/2010/main" spid="_x0000_s2373"/>
            </a:ext>
            <a:ext uri="{FF2B5EF4-FFF2-40B4-BE49-F238E27FC236}">
              <a16:creationId xmlns:a16="http://schemas.microsoft.com/office/drawing/2014/main" xmlns="" id="{00000000-0008-0000-0000-0000E9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46" name="Check Box 326" hidden="1">
          <a:extLst>
            <a:ext uri="{63B3BB69-23CF-44E3-9099-C40C66FF867C}">
              <a14:compatExt xmlns:a14="http://schemas.microsoft.com/office/drawing/2010/main" spid="_x0000_s2374"/>
            </a:ext>
            <a:ext uri="{FF2B5EF4-FFF2-40B4-BE49-F238E27FC236}">
              <a16:creationId xmlns:a16="http://schemas.microsoft.com/office/drawing/2014/main" xmlns="" id="{00000000-0008-0000-0000-0000EA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326</a:t>
          </a:r>
        </a:p>
      </xdr:txBody>
    </xdr:sp>
    <xdr:clientData/>
  </xdr:twoCellAnchor>
  <xdr:twoCellAnchor editAs="oneCell">
    <xdr:from>
      <xdr:col>87</xdr:col>
      <xdr:colOff>106680</xdr:colOff>
      <xdr:row>2</xdr:row>
      <xdr:rowOff>0</xdr:rowOff>
    </xdr:from>
    <xdr:to>
      <xdr:col>88</xdr:col>
      <xdr:colOff>583564</xdr:colOff>
      <xdr:row>5</xdr:row>
      <xdr:rowOff>179704</xdr:rowOff>
    </xdr:to>
    <xdr:sp macro="" textlink="">
      <xdr:nvSpPr>
        <xdr:cNvPr id="747" name="Check Box 327" hidden="1">
          <a:extLst>
            <a:ext uri="{63B3BB69-23CF-44E3-9099-C40C66FF867C}">
              <a14:compatExt xmlns:a14="http://schemas.microsoft.com/office/drawing/2010/main" spid="_x0000_s2375"/>
            </a:ext>
            <a:ext uri="{FF2B5EF4-FFF2-40B4-BE49-F238E27FC236}">
              <a16:creationId xmlns:a16="http://schemas.microsoft.com/office/drawing/2014/main" xmlns="" id="{00000000-0008-0000-0000-0000EB020000}"/>
            </a:ext>
          </a:extLst>
        </xdr:cNvPr>
        <xdr:cNvSpPr/>
      </xdr:nvSpPr>
      <xdr:spPr>
        <a:xfrm>
          <a:off x="84266405" y="371475"/>
          <a:ext cx="1632584" cy="126555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327</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748" name="Check Box 328" hidden="1">
          <a:extLst>
            <a:ext uri="{63B3BB69-23CF-44E3-9099-C40C66FF867C}">
              <a14:compatExt xmlns:a14="http://schemas.microsoft.com/office/drawing/2010/main" spid="_x0000_s2376"/>
            </a:ext>
            <a:ext uri="{FF2B5EF4-FFF2-40B4-BE49-F238E27FC236}">
              <a16:creationId xmlns:a16="http://schemas.microsoft.com/office/drawing/2014/main" xmlns="" id="{00000000-0008-0000-0000-0000EC02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328</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49" name="Check Box 329" hidden="1">
          <a:extLst>
            <a:ext uri="{63B3BB69-23CF-44E3-9099-C40C66FF867C}">
              <a14:compatExt xmlns:a14="http://schemas.microsoft.com/office/drawing/2010/main" spid="_x0000_s2377"/>
            </a:ext>
            <a:ext uri="{FF2B5EF4-FFF2-40B4-BE49-F238E27FC236}">
              <a16:creationId xmlns:a16="http://schemas.microsoft.com/office/drawing/2014/main" xmlns="" id="{00000000-0008-0000-0000-0000ED02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329</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50" name="Check Box 330" hidden="1">
          <a:extLst>
            <a:ext uri="{63B3BB69-23CF-44E3-9099-C40C66FF867C}">
              <a14:compatExt xmlns:a14="http://schemas.microsoft.com/office/drawing/2010/main" spid="_x0000_s2378"/>
            </a:ext>
            <a:ext uri="{FF2B5EF4-FFF2-40B4-BE49-F238E27FC236}">
              <a16:creationId xmlns:a16="http://schemas.microsoft.com/office/drawing/2014/main" xmlns="" id="{00000000-0008-0000-0000-0000EE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330</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51" name="Check Box 331" hidden="1">
          <a:extLst>
            <a:ext uri="{63B3BB69-23CF-44E3-9099-C40C66FF867C}">
              <a14:compatExt xmlns:a14="http://schemas.microsoft.com/office/drawing/2010/main" spid="_x0000_s2379"/>
            </a:ext>
            <a:ext uri="{FF2B5EF4-FFF2-40B4-BE49-F238E27FC236}">
              <a16:creationId xmlns:a16="http://schemas.microsoft.com/office/drawing/2014/main" xmlns="" id="{00000000-0008-0000-0000-0000EF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331</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52" name="Check Box 332" hidden="1">
          <a:extLst>
            <a:ext uri="{63B3BB69-23CF-44E3-9099-C40C66FF867C}">
              <a14:compatExt xmlns:a14="http://schemas.microsoft.com/office/drawing/2010/main" spid="_x0000_s2380"/>
            </a:ext>
            <a:ext uri="{FF2B5EF4-FFF2-40B4-BE49-F238E27FC236}">
              <a16:creationId xmlns:a16="http://schemas.microsoft.com/office/drawing/2014/main" xmlns="" id="{00000000-0008-0000-0000-0000F0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332</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53" name="Check Box 333" hidden="1">
          <a:extLst>
            <a:ext uri="{63B3BB69-23CF-44E3-9099-C40C66FF867C}">
              <a14:compatExt xmlns:a14="http://schemas.microsoft.com/office/drawing/2010/main" spid="_x0000_s2381"/>
            </a:ext>
            <a:ext uri="{FF2B5EF4-FFF2-40B4-BE49-F238E27FC236}">
              <a16:creationId xmlns:a16="http://schemas.microsoft.com/office/drawing/2014/main" xmlns="" id="{00000000-0008-0000-0000-0000F1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333</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54" name="Check Box 334" hidden="1">
          <a:extLst>
            <a:ext uri="{63B3BB69-23CF-44E3-9099-C40C66FF867C}">
              <a14:compatExt xmlns:a14="http://schemas.microsoft.com/office/drawing/2010/main" spid="_x0000_s2382"/>
            </a:ext>
            <a:ext uri="{FF2B5EF4-FFF2-40B4-BE49-F238E27FC236}">
              <a16:creationId xmlns:a16="http://schemas.microsoft.com/office/drawing/2014/main" xmlns="" id="{00000000-0008-0000-0000-0000F2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55" name="Check Box 335" hidden="1">
          <a:extLst>
            <a:ext uri="{63B3BB69-23CF-44E3-9099-C40C66FF867C}">
              <a14:compatExt xmlns:a14="http://schemas.microsoft.com/office/drawing/2010/main" spid="_x0000_s2383"/>
            </a:ext>
            <a:ext uri="{FF2B5EF4-FFF2-40B4-BE49-F238E27FC236}">
              <a16:creationId xmlns:a16="http://schemas.microsoft.com/office/drawing/2014/main" xmlns="" id="{00000000-0008-0000-0000-0000F3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335</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56" name="Check Box 336" hidden="1">
          <a:extLst>
            <a:ext uri="{63B3BB69-23CF-44E3-9099-C40C66FF867C}">
              <a14:compatExt xmlns:a14="http://schemas.microsoft.com/office/drawing/2010/main" spid="_x0000_s2384"/>
            </a:ext>
            <a:ext uri="{FF2B5EF4-FFF2-40B4-BE49-F238E27FC236}">
              <a16:creationId xmlns:a16="http://schemas.microsoft.com/office/drawing/2014/main" xmlns="" id="{00000000-0008-0000-0000-0000F4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336</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57" name="Check Box 337" hidden="1">
          <a:extLst>
            <a:ext uri="{63B3BB69-23CF-44E3-9099-C40C66FF867C}">
              <a14:compatExt xmlns:a14="http://schemas.microsoft.com/office/drawing/2010/main" spid="_x0000_s2385"/>
            </a:ext>
            <a:ext uri="{FF2B5EF4-FFF2-40B4-BE49-F238E27FC236}">
              <a16:creationId xmlns:a16="http://schemas.microsoft.com/office/drawing/2014/main" xmlns="" id="{00000000-0008-0000-0000-0000F502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337</a:t>
          </a:r>
        </a:p>
      </xdr:txBody>
    </xdr:sp>
    <xdr:clientData/>
  </xdr:twoCellAnchor>
  <xdr:twoCellAnchor editAs="oneCell">
    <xdr:from>
      <xdr:col>87</xdr:col>
      <xdr:colOff>106680</xdr:colOff>
      <xdr:row>1</xdr:row>
      <xdr:rowOff>0</xdr:rowOff>
    </xdr:from>
    <xdr:to>
      <xdr:col>88</xdr:col>
      <xdr:colOff>583564</xdr:colOff>
      <xdr:row>2</xdr:row>
      <xdr:rowOff>5342</xdr:rowOff>
    </xdr:to>
    <xdr:sp macro="" textlink="">
      <xdr:nvSpPr>
        <xdr:cNvPr id="758" name="Check Box 338" hidden="1">
          <a:extLst>
            <a:ext uri="{63B3BB69-23CF-44E3-9099-C40C66FF867C}">
              <a14:compatExt xmlns:a14="http://schemas.microsoft.com/office/drawing/2010/main" spid="_x0000_s2386"/>
            </a:ext>
            <a:ext uri="{FF2B5EF4-FFF2-40B4-BE49-F238E27FC236}">
              <a16:creationId xmlns:a16="http://schemas.microsoft.com/office/drawing/2014/main" xmlns="" id="{00000000-0008-0000-0000-0000F6020000}"/>
            </a:ext>
          </a:extLst>
        </xdr:cNvPr>
        <xdr:cNvSpPr/>
      </xdr:nvSpPr>
      <xdr:spPr>
        <a:xfrm>
          <a:off x="84266405" y="180975"/>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338</a:t>
          </a:r>
        </a:p>
      </xdr:txBody>
    </xdr:sp>
    <xdr:clientData/>
  </xdr:twoCellAnchor>
  <xdr:twoCellAnchor editAs="oneCell">
    <xdr:from>
      <xdr:col>87</xdr:col>
      <xdr:colOff>106680</xdr:colOff>
      <xdr:row>1</xdr:row>
      <xdr:rowOff>30480</xdr:rowOff>
    </xdr:from>
    <xdr:to>
      <xdr:col>88</xdr:col>
      <xdr:colOff>583564</xdr:colOff>
      <xdr:row>2</xdr:row>
      <xdr:rowOff>20582</xdr:rowOff>
    </xdr:to>
    <xdr:sp macro="" textlink="">
      <xdr:nvSpPr>
        <xdr:cNvPr id="759" name="Check Box 339" hidden="1">
          <a:extLst>
            <a:ext uri="{63B3BB69-23CF-44E3-9099-C40C66FF867C}">
              <a14:compatExt xmlns:a14="http://schemas.microsoft.com/office/drawing/2010/main" spid="_x0000_s2387"/>
            </a:ext>
            <a:ext uri="{FF2B5EF4-FFF2-40B4-BE49-F238E27FC236}">
              <a16:creationId xmlns:a16="http://schemas.microsoft.com/office/drawing/2014/main" xmlns="" id="{00000000-0008-0000-0000-0000F7020000}"/>
            </a:ext>
          </a:extLst>
        </xdr:cNvPr>
        <xdr:cNvSpPr/>
      </xdr:nvSpPr>
      <xdr:spPr>
        <a:xfrm>
          <a:off x="84266405" y="20828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339</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760" name="Check Box 340" hidden="1">
          <a:extLst>
            <a:ext uri="{63B3BB69-23CF-44E3-9099-C40C66FF867C}">
              <a14:compatExt xmlns:a14="http://schemas.microsoft.com/office/drawing/2010/main" spid="_x0000_s2388"/>
            </a:ext>
            <a:ext uri="{FF2B5EF4-FFF2-40B4-BE49-F238E27FC236}">
              <a16:creationId xmlns:a16="http://schemas.microsoft.com/office/drawing/2014/main" xmlns="" id="{00000000-0008-0000-0000-0000F802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340</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61" name="Check Box 341" hidden="1">
          <a:extLst>
            <a:ext uri="{63B3BB69-23CF-44E3-9099-C40C66FF867C}">
              <a14:compatExt xmlns:a14="http://schemas.microsoft.com/office/drawing/2010/main" spid="_x0000_s2389"/>
            </a:ext>
            <a:ext uri="{FF2B5EF4-FFF2-40B4-BE49-F238E27FC236}">
              <a16:creationId xmlns:a16="http://schemas.microsoft.com/office/drawing/2014/main" xmlns="" id="{00000000-0008-0000-0000-0000F902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341</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62" name="Check Box 342" hidden="1">
          <a:extLst>
            <a:ext uri="{63B3BB69-23CF-44E3-9099-C40C66FF867C}">
              <a14:compatExt xmlns:a14="http://schemas.microsoft.com/office/drawing/2010/main" spid="_x0000_s2390"/>
            </a:ext>
            <a:ext uri="{FF2B5EF4-FFF2-40B4-BE49-F238E27FC236}">
              <a16:creationId xmlns:a16="http://schemas.microsoft.com/office/drawing/2014/main" xmlns="" id="{00000000-0008-0000-0000-0000FA02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342</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63" name="Check Box 343" hidden="1">
          <a:extLst>
            <a:ext uri="{63B3BB69-23CF-44E3-9099-C40C66FF867C}">
              <a14:compatExt xmlns:a14="http://schemas.microsoft.com/office/drawing/2010/main" spid="_x0000_s2391"/>
            </a:ext>
            <a:ext uri="{FF2B5EF4-FFF2-40B4-BE49-F238E27FC236}">
              <a16:creationId xmlns:a16="http://schemas.microsoft.com/office/drawing/2014/main" xmlns="" id="{00000000-0008-0000-0000-0000FB02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343</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64" name="Check Box 344" hidden="1">
          <a:extLst>
            <a:ext uri="{63B3BB69-23CF-44E3-9099-C40C66FF867C}">
              <a14:compatExt xmlns:a14="http://schemas.microsoft.com/office/drawing/2010/main" spid="_x0000_s2392"/>
            </a:ext>
            <a:ext uri="{FF2B5EF4-FFF2-40B4-BE49-F238E27FC236}">
              <a16:creationId xmlns:a16="http://schemas.microsoft.com/office/drawing/2014/main" xmlns="" id="{00000000-0008-0000-0000-0000FC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65" name="Check Box 345" hidden="1">
          <a:extLst>
            <a:ext uri="{63B3BB69-23CF-44E3-9099-C40C66FF867C}">
              <a14:compatExt xmlns:a14="http://schemas.microsoft.com/office/drawing/2010/main" spid="_x0000_s2393"/>
            </a:ext>
            <a:ext uri="{FF2B5EF4-FFF2-40B4-BE49-F238E27FC236}">
              <a16:creationId xmlns:a16="http://schemas.microsoft.com/office/drawing/2014/main" xmlns="" id="{00000000-0008-0000-0000-0000FD02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345</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66" name="Check Box 346" hidden="1">
          <a:extLst>
            <a:ext uri="{63B3BB69-23CF-44E3-9099-C40C66FF867C}">
              <a14:compatExt xmlns:a14="http://schemas.microsoft.com/office/drawing/2010/main" spid="_x0000_s2394"/>
            </a:ext>
            <a:ext uri="{FF2B5EF4-FFF2-40B4-BE49-F238E27FC236}">
              <a16:creationId xmlns:a16="http://schemas.microsoft.com/office/drawing/2014/main" xmlns="" id="{00000000-0008-0000-0000-0000FE02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346</a:t>
          </a:r>
        </a:p>
      </xdr:txBody>
    </xdr:sp>
    <xdr:clientData/>
  </xdr:twoCellAnchor>
  <xdr:twoCellAnchor editAs="oneCell">
    <xdr:from>
      <xdr:col>87</xdr:col>
      <xdr:colOff>106680</xdr:colOff>
      <xdr:row>8</xdr:row>
      <xdr:rowOff>30480</xdr:rowOff>
    </xdr:from>
    <xdr:to>
      <xdr:col>88</xdr:col>
      <xdr:colOff>583564</xdr:colOff>
      <xdr:row>30</xdr:row>
      <xdr:rowOff>50588</xdr:rowOff>
    </xdr:to>
    <xdr:sp macro="" textlink="">
      <xdr:nvSpPr>
        <xdr:cNvPr id="767" name="Check Box 347" hidden="1">
          <a:extLst>
            <a:ext uri="{63B3BB69-23CF-44E3-9099-C40C66FF867C}">
              <a14:compatExt xmlns:a14="http://schemas.microsoft.com/office/drawing/2010/main" spid="_x0000_s2395"/>
            </a:ext>
            <a:ext uri="{FF2B5EF4-FFF2-40B4-BE49-F238E27FC236}">
              <a16:creationId xmlns:a16="http://schemas.microsoft.com/office/drawing/2014/main" xmlns="" id="{00000000-0008-0000-0000-0000FF020000}"/>
            </a:ext>
          </a:extLst>
        </xdr:cNvPr>
        <xdr:cNvSpPr/>
      </xdr:nvSpPr>
      <xdr:spPr>
        <a:xfrm>
          <a:off x="84266405" y="2637155"/>
          <a:ext cx="1632584" cy="394758"/>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347</a:t>
          </a:r>
        </a:p>
      </xdr:txBody>
    </xdr:sp>
    <xdr:clientData/>
  </xdr:twoCellAnchor>
  <xdr:twoCellAnchor editAs="oneCell">
    <xdr:from>
      <xdr:col>87</xdr:col>
      <xdr:colOff>106680</xdr:colOff>
      <xdr:row>1</xdr:row>
      <xdr:rowOff>0</xdr:rowOff>
    </xdr:from>
    <xdr:to>
      <xdr:col>88</xdr:col>
      <xdr:colOff>583564</xdr:colOff>
      <xdr:row>2</xdr:row>
      <xdr:rowOff>5342</xdr:rowOff>
    </xdr:to>
    <xdr:sp macro="" textlink="">
      <xdr:nvSpPr>
        <xdr:cNvPr id="768" name="Check Box 348" hidden="1">
          <a:extLst>
            <a:ext uri="{63B3BB69-23CF-44E3-9099-C40C66FF867C}">
              <a14:compatExt xmlns:a14="http://schemas.microsoft.com/office/drawing/2010/main" spid="_x0000_s2396"/>
            </a:ext>
            <a:ext uri="{FF2B5EF4-FFF2-40B4-BE49-F238E27FC236}">
              <a16:creationId xmlns:a16="http://schemas.microsoft.com/office/drawing/2014/main" xmlns="" id="{00000000-0008-0000-0000-000000030000}"/>
            </a:ext>
          </a:extLst>
        </xdr:cNvPr>
        <xdr:cNvSpPr/>
      </xdr:nvSpPr>
      <xdr:spPr>
        <a:xfrm>
          <a:off x="84266405" y="180975"/>
          <a:ext cx="1632584" cy="24066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348</a:t>
          </a:r>
        </a:p>
      </xdr:txBody>
    </xdr:sp>
    <xdr:clientData/>
  </xdr:twoCellAnchor>
  <xdr:twoCellAnchor editAs="oneCell">
    <xdr:from>
      <xdr:col>87</xdr:col>
      <xdr:colOff>106680</xdr:colOff>
      <xdr:row>1</xdr:row>
      <xdr:rowOff>30480</xdr:rowOff>
    </xdr:from>
    <xdr:to>
      <xdr:col>88</xdr:col>
      <xdr:colOff>583564</xdr:colOff>
      <xdr:row>2</xdr:row>
      <xdr:rowOff>20582</xdr:rowOff>
    </xdr:to>
    <xdr:sp macro="" textlink="">
      <xdr:nvSpPr>
        <xdr:cNvPr id="769" name="Check Box 349" hidden="1">
          <a:extLst>
            <a:ext uri="{63B3BB69-23CF-44E3-9099-C40C66FF867C}">
              <a14:compatExt xmlns:a14="http://schemas.microsoft.com/office/drawing/2010/main" spid="_x0000_s2397"/>
            </a:ext>
            <a:ext uri="{FF2B5EF4-FFF2-40B4-BE49-F238E27FC236}">
              <a16:creationId xmlns:a16="http://schemas.microsoft.com/office/drawing/2014/main" xmlns="" id="{00000000-0008-0000-0000-000001030000}"/>
            </a:ext>
          </a:extLst>
        </xdr:cNvPr>
        <xdr:cNvSpPr/>
      </xdr:nvSpPr>
      <xdr:spPr>
        <a:xfrm>
          <a:off x="84266405" y="208280"/>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349</a:t>
          </a:r>
        </a:p>
      </xdr:txBody>
    </xdr:sp>
    <xdr:clientData/>
  </xdr:twoCellAnchor>
  <xdr:twoCellAnchor editAs="oneCell">
    <xdr:from>
      <xdr:col>87</xdr:col>
      <xdr:colOff>106680</xdr:colOff>
      <xdr:row>2</xdr:row>
      <xdr:rowOff>30480</xdr:rowOff>
    </xdr:from>
    <xdr:to>
      <xdr:col>88</xdr:col>
      <xdr:colOff>583564</xdr:colOff>
      <xdr:row>6</xdr:row>
      <xdr:rowOff>12064</xdr:rowOff>
    </xdr:to>
    <xdr:sp macro="" textlink="">
      <xdr:nvSpPr>
        <xdr:cNvPr id="770" name="Check Box 350" hidden="1">
          <a:extLst>
            <a:ext uri="{63B3BB69-23CF-44E3-9099-C40C66FF867C}">
              <a14:compatExt xmlns:a14="http://schemas.microsoft.com/office/drawing/2010/main" spid="_x0000_s2398"/>
            </a:ext>
            <a:ext uri="{FF2B5EF4-FFF2-40B4-BE49-F238E27FC236}">
              <a16:creationId xmlns:a16="http://schemas.microsoft.com/office/drawing/2014/main" xmlns="" id="{00000000-0008-0000-0000-000002030000}"/>
            </a:ext>
          </a:extLst>
        </xdr:cNvPr>
        <xdr:cNvSpPr/>
      </xdr:nvSpPr>
      <xdr:spPr>
        <a:xfrm>
          <a:off x="84266405" y="398780"/>
          <a:ext cx="1632584" cy="173736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350</a:t>
          </a:r>
        </a:p>
      </xdr:txBody>
    </xdr:sp>
    <xdr:clientData/>
  </xdr:twoCellAnchor>
  <xdr:twoCellAnchor editAs="oneCell">
    <xdr:from>
      <xdr:col>87</xdr:col>
      <xdr:colOff>106680</xdr:colOff>
      <xdr:row>3</xdr:row>
      <xdr:rowOff>30480</xdr:rowOff>
    </xdr:from>
    <xdr:to>
      <xdr:col>88</xdr:col>
      <xdr:colOff>583564</xdr:colOff>
      <xdr:row>4</xdr:row>
      <xdr:rowOff>64135</xdr:rowOff>
    </xdr:to>
    <xdr:sp macro="" textlink="">
      <xdr:nvSpPr>
        <xdr:cNvPr id="771" name="Check Box 351" hidden="1">
          <a:extLst>
            <a:ext uri="{63B3BB69-23CF-44E3-9099-C40C66FF867C}">
              <a14:compatExt xmlns:a14="http://schemas.microsoft.com/office/drawing/2010/main" spid="_x0000_s2399"/>
            </a:ext>
            <a:ext uri="{FF2B5EF4-FFF2-40B4-BE49-F238E27FC236}">
              <a16:creationId xmlns:a16="http://schemas.microsoft.com/office/drawing/2014/main" xmlns="" id="{00000000-0008-0000-0000-000003030000}"/>
            </a:ext>
          </a:extLst>
        </xdr:cNvPr>
        <xdr:cNvSpPr/>
      </xdr:nvSpPr>
      <xdr:spPr>
        <a:xfrm>
          <a:off x="84266405" y="1113155"/>
          <a:ext cx="1632584" cy="22733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351</a:t>
          </a:r>
        </a:p>
      </xdr:txBody>
    </xdr:sp>
    <xdr:clientData/>
  </xdr:twoCellAnchor>
  <xdr:twoCellAnchor editAs="oneCell">
    <xdr:from>
      <xdr:col>87</xdr:col>
      <xdr:colOff>106680</xdr:colOff>
      <xdr:row>4</xdr:row>
      <xdr:rowOff>30480</xdr:rowOff>
    </xdr:from>
    <xdr:to>
      <xdr:col>88</xdr:col>
      <xdr:colOff>583564</xdr:colOff>
      <xdr:row>5</xdr:row>
      <xdr:rowOff>64135</xdr:rowOff>
    </xdr:to>
    <xdr:sp macro="" textlink="">
      <xdr:nvSpPr>
        <xdr:cNvPr id="772" name="Check Box 352" hidden="1">
          <a:extLst>
            <a:ext uri="{63B3BB69-23CF-44E3-9099-C40C66FF867C}">
              <a14:compatExt xmlns:a14="http://schemas.microsoft.com/office/drawing/2010/main" spid="_x0000_s2400"/>
            </a:ext>
            <a:ext uri="{FF2B5EF4-FFF2-40B4-BE49-F238E27FC236}">
              <a16:creationId xmlns:a16="http://schemas.microsoft.com/office/drawing/2014/main" xmlns="" id="{00000000-0008-0000-0000-000004030000}"/>
            </a:ext>
          </a:extLst>
        </xdr:cNvPr>
        <xdr:cNvSpPr/>
      </xdr:nvSpPr>
      <xdr:spPr>
        <a:xfrm>
          <a:off x="84266405" y="1303655"/>
          <a:ext cx="1632584" cy="2178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352</a:t>
          </a:r>
        </a:p>
      </xdr:txBody>
    </xdr:sp>
    <xdr:clientData/>
  </xdr:twoCellAnchor>
  <xdr:twoCellAnchor editAs="oneCell">
    <xdr:from>
      <xdr:col>87</xdr:col>
      <xdr:colOff>106680</xdr:colOff>
      <xdr:row>5</xdr:row>
      <xdr:rowOff>30480</xdr:rowOff>
    </xdr:from>
    <xdr:to>
      <xdr:col>88</xdr:col>
      <xdr:colOff>583564</xdr:colOff>
      <xdr:row>8</xdr:row>
      <xdr:rowOff>141605</xdr:rowOff>
    </xdr:to>
    <xdr:sp macro="" textlink="">
      <xdr:nvSpPr>
        <xdr:cNvPr id="773" name="Check Box 353" hidden="1">
          <a:extLst>
            <a:ext uri="{63B3BB69-23CF-44E3-9099-C40C66FF867C}">
              <a14:compatExt xmlns:a14="http://schemas.microsoft.com/office/drawing/2010/main" spid="_x0000_s2401"/>
            </a:ext>
            <a:ext uri="{FF2B5EF4-FFF2-40B4-BE49-F238E27FC236}">
              <a16:creationId xmlns:a16="http://schemas.microsoft.com/office/drawing/2014/main" xmlns="" id="{00000000-0008-0000-0000-000005030000}"/>
            </a:ext>
          </a:extLst>
        </xdr:cNvPr>
        <xdr:cNvSpPr/>
      </xdr:nvSpPr>
      <xdr:spPr>
        <a:xfrm>
          <a:off x="84266405" y="1484630"/>
          <a:ext cx="1632584" cy="126682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353</a:t>
          </a:r>
        </a:p>
      </xdr:txBody>
    </xdr:sp>
    <xdr:clientData/>
  </xdr:twoCellAnchor>
  <xdr:twoCellAnchor editAs="oneCell">
    <xdr:from>
      <xdr:col>87</xdr:col>
      <xdr:colOff>106680</xdr:colOff>
      <xdr:row>6</xdr:row>
      <xdr:rowOff>30480</xdr:rowOff>
    </xdr:from>
    <xdr:to>
      <xdr:col>88</xdr:col>
      <xdr:colOff>583564</xdr:colOff>
      <xdr:row>7</xdr:row>
      <xdr:rowOff>178435</xdr:rowOff>
    </xdr:to>
    <xdr:sp macro="" textlink="">
      <xdr:nvSpPr>
        <xdr:cNvPr id="774" name="Check Box 354" hidden="1">
          <a:extLst>
            <a:ext uri="{63B3BB69-23CF-44E3-9099-C40C66FF867C}">
              <a14:compatExt xmlns:a14="http://schemas.microsoft.com/office/drawing/2010/main" spid="_x0000_s2402"/>
            </a:ext>
            <a:ext uri="{FF2B5EF4-FFF2-40B4-BE49-F238E27FC236}">
              <a16:creationId xmlns:a16="http://schemas.microsoft.com/office/drawing/2014/main" xmlns="" id="{00000000-0008-0000-0000-000006030000}"/>
            </a:ext>
          </a:extLst>
        </xdr:cNvPr>
        <xdr:cNvSpPr/>
      </xdr:nvSpPr>
      <xdr:spPr>
        <a:xfrm>
          <a:off x="84266405" y="2151380"/>
          <a:ext cx="1632584" cy="446405"/>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354</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75" name="Check Box 355" hidden="1">
          <a:extLst>
            <a:ext uri="{63B3BB69-23CF-44E3-9099-C40C66FF867C}">
              <a14:compatExt xmlns:a14="http://schemas.microsoft.com/office/drawing/2010/main" spid="_x0000_s2403"/>
            </a:ext>
            <a:ext uri="{FF2B5EF4-FFF2-40B4-BE49-F238E27FC236}">
              <a16:creationId xmlns:a16="http://schemas.microsoft.com/office/drawing/2014/main" xmlns="" id="{00000000-0008-0000-0000-00000703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355</a:t>
          </a:r>
        </a:p>
      </xdr:txBody>
    </xdr:sp>
    <xdr:clientData/>
  </xdr:twoCellAnchor>
  <xdr:twoCellAnchor editAs="oneCell">
    <xdr:from>
      <xdr:col>87</xdr:col>
      <xdr:colOff>106680</xdr:colOff>
      <xdr:row>9</xdr:row>
      <xdr:rowOff>0</xdr:rowOff>
    </xdr:from>
    <xdr:to>
      <xdr:col>88</xdr:col>
      <xdr:colOff>583564</xdr:colOff>
      <xdr:row>9</xdr:row>
      <xdr:rowOff>0</xdr:rowOff>
    </xdr:to>
    <xdr:sp macro="" textlink="">
      <xdr:nvSpPr>
        <xdr:cNvPr id="776" name="Check Box 356" hidden="1">
          <a:extLst>
            <a:ext uri="{63B3BB69-23CF-44E3-9099-C40C66FF867C}">
              <a14:compatExt xmlns:a14="http://schemas.microsoft.com/office/drawing/2010/main" spid="_x0000_s2404"/>
            </a:ext>
            <a:ext uri="{FF2B5EF4-FFF2-40B4-BE49-F238E27FC236}">
              <a16:creationId xmlns:a16="http://schemas.microsoft.com/office/drawing/2014/main" xmlns="" id="{00000000-0008-0000-0000-000008030000}"/>
            </a:ext>
          </a:extLst>
        </xdr:cNvPr>
        <xdr:cNvSpPr/>
      </xdr:nvSpPr>
      <xdr:spPr>
        <a:xfrm>
          <a:off x="84266405" y="2981325"/>
          <a:ext cx="1632584"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356</a:t>
          </a:r>
        </a:p>
      </xdr:txBody>
    </xdr:sp>
    <xdr:clientData/>
  </xdr:twoCellAnchor>
  <xdr:twoCellAnchor editAs="oneCell">
    <xdr:from>
      <xdr:col>87</xdr:col>
      <xdr:colOff>106680</xdr:colOff>
      <xdr:row>7</xdr:row>
      <xdr:rowOff>30480</xdr:rowOff>
    </xdr:from>
    <xdr:to>
      <xdr:col>88</xdr:col>
      <xdr:colOff>583564</xdr:colOff>
      <xdr:row>8</xdr:row>
      <xdr:rowOff>65405</xdr:rowOff>
    </xdr:to>
    <xdr:sp macro="" textlink="">
      <xdr:nvSpPr>
        <xdr:cNvPr id="777" name="Check Box 357" hidden="1">
          <a:extLst>
            <a:ext uri="{63B3BB69-23CF-44E3-9099-C40C66FF867C}">
              <a14:compatExt xmlns:a14="http://schemas.microsoft.com/office/drawing/2010/main" spid="_x0000_s2405"/>
            </a:ext>
            <a:ext uri="{FF2B5EF4-FFF2-40B4-BE49-F238E27FC236}">
              <a16:creationId xmlns:a16="http://schemas.microsoft.com/office/drawing/2014/main" xmlns="" id="{00000000-0008-0000-0000-000009030000}"/>
            </a:ext>
          </a:extLst>
        </xdr:cNvPr>
        <xdr:cNvSpPr/>
      </xdr:nvSpPr>
      <xdr:spPr>
        <a:xfrm>
          <a:off x="84266405" y="2446655"/>
          <a:ext cx="1632584" cy="22860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357</a:t>
          </a:r>
        </a:p>
      </xdr:txBody>
    </xdr:sp>
    <xdr:clientData/>
  </xdr:twoCellAnchor>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2" name="Check Box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3" name="Check Box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4" name="Check Box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5" name="Check Box 5" hidden="1">
              <a:extLst>
                <a:ext uri="{63B3BB69-23CF-44E3-9099-C40C66FF867C}">
                  <a14:compatExt spid="_x0000_s51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6" name="Check Box 6" hidden="1">
              <a:extLst>
                <a:ext uri="{63B3BB69-23CF-44E3-9099-C40C66FF867C}">
                  <a14:compatExt spid="_x0000_s51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7" name="Check Box 7" hidden="1">
              <a:extLst>
                <a:ext uri="{63B3BB69-23CF-44E3-9099-C40C66FF867C}">
                  <a14:compatExt spid="_x0000_s51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8" name="Check Box 8" hidden="1">
              <a:extLst>
                <a:ext uri="{63B3BB69-23CF-44E3-9099-C40C66FF867C}">
                  <a14:compatExt spid="_x0000_s51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29" name="Check Box 9" hidden="1">
              <a:extLst>
                <a:ext uri="{63B3BB69-23CF-44E3-9099-C40C66FF867C}">
                  <a14:compatExt spid="_x0000_s51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0" name="Check Box 10" hidden="1">
              <a:extLst>
                <a:ext uri="{63B3BB69-23CF-44E3-9099-C40C66FF867C}">
                  <a14:compatExt spid="_x0000_s51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1" name="Check Box 11" hidden="1">
              <a:extLst>
                <a:ext uri="{63B3BB69-23CF-44E3-9099-C40C66FF867C}">
                  <a14:compatExt spid="_x0000_s51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2" name="Check Box 12" hidden="1">
              <a:extLst>
                <a:ext uri="{63B3BB69-23CF-44E3-9099-C40C66FF867C}">
                  <a14:compatExt spid="_x0000_s51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3" name="Check Box 13" hidden="1">
              <a:extLst>
                <a:ext uri="{63B3BB69-23CF-44E3-9099-C40C66FF867C}">
                  <a14:compatExt spid="_x0000_s51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4" name="Check Box 14" hidden="1">
              <a:extLst>
                <a:ext uri="{63B3BB69-23CF-44E3-9099-C40C66FF867C}">
                  <a14:compatExt spid="_x0000_s51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5" name="Check Box 15" hidden="1">
              <a:extLst>
                <a:ext uri="{63B3BB69-23CF-44E3-9099-C40C66FF867C}">
                  <a14:compatExt spid="_x0000_s51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6" name="Check Box 16" hidden="1">
              <a:extLst>
                <a:ext uri="{63B3BB69-23CF-44E3-9099-C40C66FF867C}">
                  <a14:compatExt spid="_x0000_s51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7" name="Check Box 17" hidden="1">
              <a:extLst>
                <a:ext uri="{63B3BB69-23CF-44E3-9099-C40C66FF867C}">
                  <a14:compatExt spid="_x0000_s51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8" name="Check Box 18" hidden="1">
              <a:extLst>
                <a:ext uri="{63B3BB69-23CF-44E3-9099-C40C66FF867C}">
                  <a14:compatExt spid="_x0000_s51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39" name="Check Box 19" hidden="1">
              <a:extLst>
                <a:ext uri="{63B3BB69-23CF-44E3-9099-C40C66FF867C}">
                  <a14:compatExt spid="_x0000_s51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0" name="Check Box 20" hidden="1">
              <a:extLst>
                <a:ext uri="{63B3BB69-23CF-44E3-9099-C40C66FF867C}">
                  <a14:compatExt spid="_x0000_s51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1" name="Check Box 21" hidden="1">
              <a:extLst>
                <a:ext uri="{63B3BB69-23CF-44E3-9099-C40C66FF867C}">
                  <a14:compatExt spid="_x0000_s51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2" name="Check Box 22" hidden="1">
              <a:extLst>
                <a:ext uri="{63B3BB69-23CF-44E3-9099-C40C66FF867C}">
                  <a14:compatExt spid="_x0000_s51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3" name="Check Box 23" hidden="1">
              <a:extLst>
                <a:ext uri="{63B3BB69-23CF-44E3-9099-C40C66FF867C}">
                  <a14:compatExt spid="_x0000_s51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4" name="Check Box 24" hidden="1">
              <a:extLst>
                <a:ext uri="{63B3BB69-23CF-44E3-9099-C40C66FF867C}">
                  <a14:compatExt spid="_x0000_s51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5" name="Check Box 25" hidden="1">
              <a:extLst>
                <a:ext uri="{63B3BB69-23CF-44E3-9099-C40C66FF867C}">
                  <a14:compatExt spid="_x0000_s51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6" name="Check Box 26" hidden="1">
              <a:extLst>
                <a:ext uri="{63B3BB69-23CF-44E3-9099-C40C66FF867C}">
                  <a14:compatExt spid="_x0000_s51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47" name="Check Box 27" hidden="1">
              <a:extLst>
                <a:ext uri="{63B3BB69-23CF-44E3-9099-C40C66FF867C}">
                  <a14:compatExt spid="_x0000_s51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0</xdr:rowOff>
        </xdr:from>
        <xdr:to>
          <xdr:col>88</xdr:col>
          <xdr:colOff>716280</xdr:colOff>
          <xdr:row>30</xdr:row>
          <xdr:rowOff>38100</xdr:rowOff>
        </xdr:to>
        <xdr:sp macro="" textlink="">
          <xdr:nvSpPr>
            <xdr:cNvPr id="5148" name="Check Box 28" hidden="1">
              <a:extLst>
                <a:ext uri="{63B3BB69-23CF-44E3-9099-C40C66FF867C}">
                  <a14:compatExt spid="_x0000_s51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149" name="Check Box 29" hidden="1">
              <a:extLst>
                <a:ext uri="{63B3BB69-23CF-44E3-9099-C40C66FF867C}">
                  <a14:compatExt spid="_x0000_s51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0" name="Check Box 30" hidden="1">
              <a:extLst>
                <a:ext uri="{63B3BB69-23CF-44E3-9099-C40C66FF867C}">
                  <a14:compatExt spid="_x0000_s51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1" name="Check Box 31" hidden="1">
              <a:extLst>
                <a:ext uri="{63B3BB69-23CF-44E3-9099-C40C66FF867C}">
                  <a14:compatExt spid="_x0000_s51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2" name="Check Box 32" hidden="1">
              <a:extLst>
                <a:ext uri="{63B3BB69-23CF-44E3-9099-C40C66FF867C}">
                  <a14:compatExt spid="_x0000_s51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3" name="Check Box 33" hidden="1">
              <a:extLst>
                <a:ext uri="{63B3BB69-23CF-44E3-9099-C40C66FF867C}">
                  <a14:compatExt spid="_x0000_s51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4" name="Check Box 34" hidden="1">
              <a:extLst>
                <a:ext uri="{63B3BB69-23CF-44E3-9099-C40C66FF867C}">
                  <a14:compatExt spid="_x0000_s51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5" name="Check Box 35" hidden="1">
              <a:extLst>
                <a:ext uri="{63B3BB69-23CF-44E3-9099-C40C66FF867C}">
                  <a14:compatExt spid="_x0000_s51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6" name="Check Box 36" hidden="1">
              <a:extLst>
                <a:ext uri="{63B3BB69-23CF-44E3-9099-C40C66FF867C}">
                  <a14:compatExt spid="_x0000_s51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57" name="Check Box 37" hidden="1">
              <a:extLst>
                <a:ext uri="{63B3BB69-23CF-44E3-9099-C40C66FF867C}">
                  <a14:compatExt spid="_x0000_s51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0</xdr:rowOff>
        </xdr:from>
        <xdr:to>
          <xdr:col>88</xdr:col>
          <xdr:colOff>716280</xdr:colOff>
          <xdr:row>30</xdr:row>
          <xdr:rowOff>38100</xdr:rowOff>
        </xdr:to>
        <xdr:sp macro="" textlink="">
          <xdr:nvSpPr>
            <xdr:cNvPr id="5158" name="Check Box 38" hidden="1">
              <a:extLst>
                <a:ext uri="{63B3BB69-23CF-44E3-9099-C40C66FF867C}">
                  <a14:compatExt spid="_x0000_s51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159" name="Check Box 39" hidden="1">
              <a:extLst>
                <a:ext uri="{63B3BB69-23CF-44E3-9099-C40C66FF867C}">
                  <a14:compatExt spid="_x0000_s51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0" name="Check Box 40" hidden="1">
              <a:extLst>
                <a:ext uri="{63B3BB69-23CF-44E3-9099-C40C66FF867C}">
                  <a14:compatExt spid="_x0000_s51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1" name="Check Box 41" hidden="1">
              <a:extLst>
                <a:ext uri="{63B3BB69-23CF-44E3-9099-C40C66FF867C}">
                  <a14:compatExt spid="_x0000_s51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2" name="Check Box 42" hidden="1">
              <a:extLst>
                <a:ext uri="{63B3BB69-23CF-44E3-9099-C40C66FF867C}">
                  <a14:compatExt spid="_x0000_s51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3" name="Check Box 43" hidden="1">
              <a:extLst>
                <a:ext uri="{63B3BB69-23CF-44E3-9099-C40C66FF867C}">
                  <a14:compatExt spid="_x0000_s51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4" name="Check Box 44" hidden="1">
              <a:extLst>
                <a:ext uri="{63B3BB69-23CF-44E3-9099-C40C66FF867C}">
                  <a14:compatExt spid="_x0000_s51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5" name="Check Box 45" hidden="1">
              <a:extLst>
                <a:ext uri="{63B3BB69-23CF-44E3-9099-C40C66FF867C}">
                  <a14:compatExt spid="_x0000_s51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6" name="Check Box 46" hidden="1">
              <a:extLst>
                <a:ext uri="{63B3BB69-23CF-44E3-9099-C40C66FF867C}">
                  <a14:compatExt spid="_x0000_s51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7" name="Check Box 47" hidden="1">
              <a:extLst>
                <a:ext uri="{63B3BB69-23CF-44E3-9099-C40C66FF867C}">
                  <a14:compatExt spid="_x0000_s51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68" name="Check Box 48" hidden="1">
              <a:extLst>
                <a:ext uri="{63B3BB69-23CF-44E3-9099-C40C66FF867C}">
                  <a14:compatExt spid="_x0000_s51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0</xdr:rowOff>
        </xdr:from>
        <xdr:to>
          <xdr:col>88</xdr:col>
          <xdr:colOff>716280</xdr:colOff>
          <xdr:row>8</xdr:row>
          <xdr:rowOff>68580</xdr:rowOff>
        </xdr:to>
        <xdr:sp macro="" textlink="">
          <xdr:nvSpPr>
            <xdr:cNvPr id="5169" name="Check Box 49" hidden="1">
              <a:extLst>
                <a:ext uri="{63B3BB69-23CF-44E3-9099-C40C66FF867C}">
                  <a14:compatExt spid="_x0000_s51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170" name="Check Box 50" hidden="1">
              <a:extLst>
                <a:ext uri="{63B3BB69-23CF-44E3-9099-C40C66FF867C}">
                  <a14:compatExt spid="_x0000_s51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171" name="Check Box 51" hidden="1">
              <a:extLst>
                <a:ext uri="{63B3BB69-23CF-44E3-9099-C40C66FF867C}">
                  <a14:compatExt spid="_x0000_s51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2" name="Check Box 52" hidden="1">
              <a:extLst>
                <a:ext uri="{63B3BB69-23CF-44E3-9099-C40C66FF867C}">
                  <a14:compatExt spid="_x0000_s51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3" name="Check Box 53" hidden="1">
              <a:extLst>
                <a:ext uri="{63B3BB69-23CF-44E3-9099-C40C66FF867C}">
                  <a14:compatExt spid="_x0000_s51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4" name="Check Box 54" hidden="1">
              <a:extLst>
                <a:ext uri="{63B3BB69-23CF-44E3-9099-C40C66FF867C}">
                  <a14:compatExt spid="_x0000_s51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5" name="Check Box 55" hidden="1">
              <a:extLst>
                <a:ext uri="{63B3BB69-23CF-44E3-9099-C40C66FF867C}">
                  <a14:compatExt spid="_x0000_s51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6" name="Check Box 56" hidden="1">
              <a:extLst>
                <a:ext uri="{63B3BB69-23CF-44E3-9099-C40C66FF867C}">
                  <a14:compatExt spid="_x0000_s51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7" name="Check Box 57" hidden="1">
              <a:extLst>
                <a:ext uri="{63B3BB69-23CF-44E3-9099-C40C66FF867C}">
                  <a14:compatExt spid="_x0000_s51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78" name="Check Box 58" hidden="1">
              <a:extLst>
                <a:ext uri="{63B3BB69-23CF-44E3-9099-C40C66FF867C}">
                  <a14:compatExt spid="_x0000_s51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0</xdr:rowOff>
        </xdr:from>
        <xdr:to>
          <xdr:col>88</xdr:col>
          <xdr:colOff>716280</xdr:colOff>
          <xdr:row>8</xdr:row>
          <xdr:rowOff>68580</xdr:rowOff>
        </xdr:to>
        <xdr:sp macro="" textlink="">
          <xdr:nvSpPr>
            <xdr:cNvPr id="5179" name="Check Box 59" hidden="1">
              <a:extLst>
                <a:ext uri="{63B3BB69-23CF-44E3-9099-C40C66FF867C}">
                  <a14:compatExt spid="_x0000_s51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180" name="Check Box 60" hidden="1">
              <a:extLst>
                <a:ext uri="{63B3BB69-23CF-44E3-9099-C40C66FF867C}">
                  <a14:compatExt spid="_x0000_s51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181" name="Check Box 61" hidden="1">
              <a:extLst>
                <a:ext uri="{63B3BB69-23CF-44E3-9099-C40C66FF867C}">
                  <a14:compatExt spid="_x0000_s51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2" name="Check Box 62" hidden="1">
              <a:extLst>
                <a:ext uri="{63B3BB69-23CF-44E3-9099-C40C66FF867C}">
                  <a14:compatExt spid="_x0000_s51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3" name="Check Box 63" hidden="1">
              <a:extLst>
                <a:ext uri="{63B3BB69-23CF-44E3-9099-C40C66FF867C}">
                  <a14:compatExt spid="_x0000_s51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4" name="Check Box 64" hidden="1">
              <a:extLst>
                <a:ext uri="{63B3BB69-23CF-44E3-9099-C40C66FF867C}">
                  <a14:compatExt spid="_x0000_s51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5" name="Check Box 65" hidden="1">
              <a:extLst>
                <a:ext uri="{63B3BB69-23CF-44E3-9099-C40C66FF867C}">
                  <a14:compatExt spid="_x0000_s51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6" name="Check Box 66" hidden="1">
              <a:extLst>
                <a:ext uri="{63B3BB69-23CF-44E3-9099-C40C66FF867C}">
                  <a14:compatExt spid="_x0000_s51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7" name="Check Box 67" hidden="1">
              <a:extLst>
                <a:ext uri="{63B3BB69-23CF-44E3-9099-C40C66FF867C}">
                  <a14:compatExt spid="_x0000_s51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8" name="Check Box 68" hidden="1">
              <a:extLst>
                <a:ext uri="{63B3BB69-23CF-44E3-9099-C40C66FF867C}">
                  <a14:compatExt spid="_x0000_s51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89" name="Check Box 69" hidden="1">
              <a:extLst>
                <a:ext uri="{63B3BB69-23CF-44E3-9099-C40C66FF867C}">
                  <a14:compatExt spid="_x0000_s51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0</xdr:rowOff>
        </xdr:from>
        <xdr:to>
          <xdr:col>88</xdr:col>
          <xdr:colOff>716280</xdr:colOff>
          <xdr:row>8</xdr:row>
          <xdr:rowOff>0</xdr:rowOff>
        </xdr:to>
        <xdr:sp macro="" textlink="">
          <xdr:nvSpPr>
            <xdr:cNvPr id="5190" name="Check Box 70" hidden="1">
              <a:extLst>
                <a:ext uri="{63B3BB69-23CF-44E3-9099-C40C66FF867C}">
                  <a14:compatExt spid="_x0000_s51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191" name="Check Box 71" hidden="1">
              <a:extLst>
                <a:ext uri="{63B3BB69-23CF-44E3-9099-C40C66FF867C}">
                  <a14:compatExt spid="_x0000_s51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192" name="Check Box 72" hidden="1">
              <a:extLst>
                <a:ext uri="{63B3BB69-23CF-44E3-9099-C40C66FF867C}">
                  <a14:compatExt spid="_x0000_s51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193" name="Check Box 73" hidden="1">
              <a:extLst>
                <a:ext uri="{63B3BB69-23CF-44E3-9099-C40C66FF867C}">
                  <a14:compatExt spid="_x0000_s51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4" name="Check Box 74" hidden="1">
              <a:extLst>
                <a:ext uri="{63B3BB69-23CF-44E3-9099-C40C66FF867C}">
                  <a14:compatExt spid="_x0000_s51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5" name="Check Box 75" hidden="1">
              <a:extLst>
                <a:ext uri="{63B3BB69-23CF-44E3-9099-C40C66FF867C}">
                  <a14:compatExt spid="_x0000_s51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6" name="Check Box 76" hidden="1">
              <a:extLst>
                <a:ext uri="{63B3BB69-23CF-44E3-9099-C40C66FF867C}">
                  <a14:compatExt spid="_x0000_s51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7" name="Check Box 77" hidden="1">
              <a:extLst>
                <a:ext uri="{63B3BB69-23CF-44E3-9099-C40C66FF867C}">
                  <a14:compatExt spid="_x0000_s51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8" name="Check Box 78" hidden="1">
              <a:extLst>
                <a:ext uri="{63B3BB69-23CF-44E3-9099-C40C66FF867C}">
                  <a14:compatExt spid="_x0000_s51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199" name="Check Box 79" hidden="1">
              <a:extLst>
                <a:ext uri="{63B3BB69-23CF-44E3-9099-C40C66FF867C}">
                  <a14:compatExt spid="_x0000_s51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0</xdr:rowOff>
        </xdr:from>
        <xdr:to>
          <xdr:col>88</xdr:col>
          <xdr:colOff>716280</xdr:colOff>
          <xdr:row>8</xdr:row>
          <xdr:rowOff>0</xdr:rowOff>
        </xdr:to>
        <xdr:sp macro="" textlink="">
          <xdr:nvSpPr>
            <xdr:cNvPr id="5200" name="Check Box 80" hidden="1">
              <a:extLst>
                <a:ext uri="{63B3BB69-23CF-44E3-9099-C40C66FF867C}">
                  <a14:compatExt spid="_x0000_s52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01" name="Check Box 81" hidden="1">
              <a:extLst>
                <a:ext uri="{63B3BB69-23CF-44E3-9099-C40C66FF867C}">
                  <a14:compatExt spid="_x0000_s52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02" name="Check Box 82" hidden="1">
              <a:extLst>
                <a:ext uri="{63B3BB69-23CF-44E3-9099-C40C66FF867C}">
                  <a14:compatExt spid="_x0000_s52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03" name="Check Box 83" hidden="1">
              <a:extLst>
                <a:ext uri="{63B3BB69-23CF-44E3-9099-C40C66FF867C}">
                  <a14:compatExt spid="_x0000_s52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4" name="Check Box 84" hidden="1">
              <a:extLst>
                <a:ext uri="{63B3BB69-23CF-44E3-9099-C40C66FF867C}">
                  <a14:compatExt spid="_x0000_s52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5" name="Check Box 85" hidden="1">
              <a:extLst>
                <a:ext uri="{63B3BB69-23CF-44E3-9099-C40C66FF867C}">
                  <a14:compatExt spid="_x0000_s52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6" name="Check Box 86" hidden="1">
              <a:extLst>
                <a:ext uri="{63B3BB69-23CF-44E3-9099-C40C66FF867C}">
                  <a14:compatExt spid="_x0000_s52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7" name="Check Box 87" hidden="1">
              <a:extLst>
                <a:ext uri="{63B3BB69-23CF-44E3-9099-C40C66FF867C}">
                  <a14:compatExt spid="_x0000_s52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8" name="Check Box 88" hidden="1">
              <a:extLst>
                <a:ext uri="{63B3BB69-23CF-44E3-9099-C40C66FF867C}">
                  <a14:compatExt spid="_x0000_s52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09" name="Check Box 89" hidden="1">
              <a:extLst>
                <a:ext uri="{63B3BB69-23CF-44E3-9099-C40C66FF867C}">
                  <a14:compatExt spid="_x0000_s52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10" name="Check Box 90" hidden="1">
              <a:extLst>
                <a:ext uri="{63B3BB69-23CF-44E3-9099-C40C66FF867C}">
                  <a14:compatExt spid="_x0000_s52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0</xdr:rowOff>
        </xdr:from>
        <xdr:to>
          <xdr:col>88</xdr:col>
          <xdr:colOff>716280</xdr:colOff>
          <xdr:row>8</xdr:row>
          <xdr:rowOff>160020</xdr:rowOff>
        </xdr:to>
        <xdr:sp macro="" textlink="">
          <xdr:nvSpPr>
            <xdr:cNvPr id="5211" name="Check Box 91" hidden="1">
              <a:extLst>
                <a:ext uri="{63B3BB69-23CF-44E3-9099-C40C66FF867C}">
                  <a14:compatExt spid="_x0000_s52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12" name="Check Box 92" hidden="1">
              <a:extLst>
                <a:ext uri="{63B3BB69-23CF-44E3-9099-C40C66FF867C}">
                  <a14:compatExt spid="_x0000_s52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13" name="Check Box 93" hidden="1">
              <a:extLst>
                <a:ext uri="{63B3BB69-23CF-44E3-9099-C40C66FF867C}">
                  <a14:compatExt spid="_x0000_s52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14" name="Check Box 94" hidden="1">
              <a:extLst>
                <a:ext uri="{63B3BB69-23CF-44E3-9099-C40C66FF867C}">
                  <a14:compatExt spid="_x0000_s52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15" name="Check Box 95" hidden="1">
              <a:extLst>
                <a:ext uri="{63B3BB69-23CF-44E3-9099-C40C66FF867C}">
                  <a14:compatExt spid="_x0000_s52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16" name="Check Box 96" hidden="1">
              <a:extLst>
                <a:ext uri="{63B3BB69-23CF-44E3-9099-C40C66FF867C}">
                  <a14:compatExt spid="_x0000_s52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17" name="Check Box 97" hidden="1">
              <a:extLst>
                <a:ext uri="{63B3BB69-23CF-44E3-9099-C40C66FF867C}">
                  <a14:compatExt spid="_x0000_s52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18" name="Check Box 98" hidden="1">
              <a:extLst>
                <a:ext uri="{63B3BB69-23CF-44E3-9099-C40C66FF867C}">
                  <a14:compatExt spid="_x0000_s52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19" name="Check Box 99" hidden="1">
              <a:extLst>
                <a:ext uri="{63B3BB69-23CF-44E3-9099-C40C66FF867C}">
                  <a14:compatExt spid="_x0000_s52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20" name="Check Box 100" hidden="1">
              <a:extLst>
                <a:ext uri="{63B3BB69-23CF-44E3-9099-C40C66FF867C}">
                  <a14:compatExt spid="_x0000_s52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0</xdr:rowOff>
        </xdr:from>
        <xdr:to>
          <xdr:col>88</xdr:col>
          <xdr:colOff>716280</xdr:colOff>
          <xdr:row>8</xdr:row>
          <xdr:rowOff>160020</xdr:rowOff>
        </xdr:to>
        <xdr:sp macro="" textlink="">
          <xdr:nvSpPr>
            <xdr:cNvPr id="5221" name="Check Box 101" hidden="1">
              <a:extLst>
                <a:ext uri="{63B3BB69-23CF-44E3-9099-C40C66FF867C}">
                  <a14:compatExt spid="_x0000_s52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22" name="Check Box 102" hidden="1">
              <a:extLst>
                <a:ext uri="{63B3BB69-23CF-44E3-9099-C40C66FF867C}">
                  <a14:compatExt spid="_x0000_s52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23" name="Check Box 103" hidden="1">
              <a:extLst>
                <a:ext uri="{63B3BB69-23CF-44E3-9099-C40C66FF867C}">
                  <a14:compatExt spid="_x0000_s52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24" name="Check Box 104" hidden="1">
              <a:extLst>
                <a:ext uri="{63B3BB69-23CF-44E3-9099-C40C66FF867C}">
                  <a14:compatExt spid="_x0000_s52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25" name="Check Box 105" hidden="1">
              <a:extLst>
                <a:ext uri="{63B3BB69-23CF-44E3-9099-C40C66FF867C}">
                  <a14:compatExt spid="_x0000_s52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26" name="Check Box 106" hidden="1">
              <a:extLst>
                <a:ext uri="{63B3BB69-23CF-44E3-9099-C40C66FF867C}">
                  <a14:compatExt spid="_x0000_s52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27" name="Check Box 107" hidden="1">
              <a:extLst>
                <a:ext uri="{63B3BB69-23CF-44E3-9099-C40C66FF867C}">
                  <a14:compatExt spid="_x0000_s52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28" name="Check Box 108" hidden="1">
              <a:extLst>
                <a:ext uri="{63B3BB69-23CF-44E3-9099-C40C66FF867C}">
                  <a14:compatExt spid="_x0000_s52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29" name="Check Box 109" hidden="1">
              <a:extLst>
                <a:ext uri="{63B3BB69-23CF-44E3-9099-C40C66FF867C}">
                  <a14:compatExt spid="_x0000_s52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30" name="Check Box 110" hidden="1">
              <a:extLst>
                <a:ext uri="{63B3BB69-23CF-44E3-9099-C40C66FF867C}">
                  <a14:compatExt spid="_x0000_s52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31" name="Check Box 111" hidden="1">
              <a:extLst>
                <a:ext uri="{63B3BB69-23CF-44E3-9099-C40C66FF867C}">
                  <a14:compatExt spid="_x0000_s52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0</xdr:rowOff>
        </xdr:from>
        <xdr:to>
          <xdr:col>88</xdr:col>
          <xdr:colOff>716280</xdr:colOff>
          <xdr:row>5</xdr:row>
          <xdr:rowOff>68580</xdr:rowOff>
        </xdr:to>
        <xdr:sp macro="" textlink="">
          <xdr:nvSpPr>
            <xdr:cNvPr id="5232" name="Check Box 112" hidden="1">
              <a:extLst>
                <a:ext uri="{63B3BB69-23CF-44E3-9099-C40C66FF867C}">
                  <a14:compatExt spid="_x0000_s52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33" name="Check Box 113" hidden="1">
              <a:extLst>
                <a:ext uri="{63B3BB69-23CF-44E3-9099-C40C66FF867C}">
                  <a14:compatExt spid="_x0000_s52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34" name="Check Box 114" hidden="1">
              <a:extLst>
                <a:ext uri="{63B3BB69-23CF-44E3-9099-C40C66FF867C}">
                  <a14:compatExt spid="_x0000_s52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35" name="Check Box 115" hidden="1">
              <a:extLst>
                <a:ext uri="{63B3BB69-23CF-44E3-9099-C40C66FF867C}">
                  <a14:compatExt spid="_x0000_s52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36" name="Check Box 116" hidden="1">
              <a:extLst>
                <a:ext uri="{63B3BB69-23CF-44E3-9099-C40C66FF867C}">
                  <a14:compatExt spid="_x0000_s52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37" name="Check Box 117" hidden="1">
              <a:extLst>
                <a:ext uri="{63B3BB69-23CF-44E3-9099-C40C66FF867C}">
                  <a14:compatExt spid="_x0000_s52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38" name="Check Box 118" hidden="1">
              <a:extLst>
                <a:ext uri="{63B3BB69-23CF-44E3-9099-C40C66FF867C}">
                  <a14:compatExt spid="_x0000_s52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39" name="Check Box 119" hidden="1">
              <a:extLst>
                <a:ext uri="{63B3BB69-23CF-44E3-9099-C40C66FF867C}">
                  <a14:compatExt spid="_x0000_s52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40" name="Check Box 120" hidden="1">
              <a:extLst>
                <a:ext uri="{63B3BB69-23CF-44E3-9099-C40C66FF867C}">
                  <a14:compatExt spid="_x0000_s52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41" name="Check Box 121" hidden="1">
              <a:extLst>
                <a:ext uri="{63B3BB69-23CF-44E3-9099-C40C66FF867C}">
                  <a14:compatExt spid="_x0000_s52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0</xdr:rowOff>
        </xdr:from>
        <xdr:to>
          <xdr:col>88</xdr:col>
          <xdr:colOff>716280</xdr:colOff>
          <xdr:row>5</xdr:row>
          <xdr:rowOff>68580</xdr:rowOff>
        </xdr:to>
        <xdr:sp macro="" textlink="">
          <xdr:nvSpPr>
            <xdr:cNvPr id="5242" name="Check Box 122" hidden="1">
              <a:extLst>
                <a:ext uri="{63B3BB69-23CF-44E3-9099-C40C66FF867C}">
                  <a14:compatExt spid="_x0000_s52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43" name="Check Box 123" hidden="1">
              <a:extLst>
                <a:ext uri="{63B3BB69-23CF-44E3-9099-C40C66FF867C}">
                  <a14:compatExt spid="_x0000_s52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44" name="Check Box 124" hidden="1">
              <a:extLst>
                <a:ext uri="{63B3BB69-23CF-44E3-9099-C40C66FF867C}">
                  <a14:compatExt spid="_x0000_s52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45" name="Check Box 125" hidden="1">
              <a:extLst>
                <a:ext uri="{63B3BB69-23CF-44E3-9099-C40C66FF867C}">
                  <a14:compatExt spid="_x0000_s52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46" name="Check Box 126" hidden="1">
              <a:extLst>
                <a:ext uri="{63B3BB69-23CF-44E3-9099-C40C66FF867C}">
                  <a14:compatExt spid="_x0000_s52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47" name="Check Box 127" hidden="1">
              <a:extLst>
                <a:ext uri="{63B3BB69-23CF-44E3-9099-C40C66FF867C}">
                  <a14:compatExt spid="_x0000_s52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48" name="Check Box 128" hidden="1">
              <a:extLst>
                <a:ext uri="{63B3BB69-23CF-44E3-9099-C40C66FF867C}">
                  <a14:compatExt spid="_x0000_s52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49" name="Check Box 129" hidden="1">
              <a:extLst>
                <a:ext uri="{63B3BB69-23CF-44E3-9099-C40C66FF867C}">
                  <a14:compatExt spid="_x0000_s52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50" name="Check Box 130" hidden="1">
              <a:extLst>
                <a:ext uri="{63B3BB69-23CF-44E3-9099-C40C66FF867C}">
                  <a14:compatExt spid="_x0000_s52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51" name="Check Box 131" hidden="1">
              <a:extLst>
                <a:ext uri="{63B3BB69-23CF-44E3-9099-C40C66FF867C}">
                  <a14:compatExt spid="_x0000_s52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52" name="Check Box 132" hidden="1">
              <a:extLst>
                <a:ext uri="{63B3BB69-23CF-44E3-9099-C40C66FF867C}">
                  <a14:compatExt spid="_x0000_s52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0</xdr:rowOff>
        </xdr:from>
        <xdr:to>
          <xdr:col>88</xdr:col>
          <xdr:colOff>716280</xdr:colOff>
          <xdr:row>4</xdr:row>
          <xdr:rowOff>68580</xdr:rowOff>
        </xdr:to>
        <xdr:sp macro="" textlink="">
          <xdr:nvSpPr>
            <xdr:cNvPr id="5253" name="Check Box 133" hidden="1">
              <a:extLst>
                <a:ext uri="{63B3BB69-23CF-44E3-9099-C40C66FF867C}">
                  <a14:compatExt spid="_x0000_s52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254" name="Check Box 134" hidden="1">
              <a:extLst>
                <a:ext uri="{63B3BB69-23CF-44E3-9099-C40C66FF867C}">
                  <a14:compatExt spid="_x0000_s52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55" name="Check Box 135" hidden="1">
              <a:extLst>
                <a:ext uri="{63B3BB69-23CF-44E3-9099-C40C66FF867C}">
                  <a14:compatExt spid="_x0000_s52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56" name="Check Box 136" hidden="1">
              <a:extLst>
                <a:ext uri="{63B3BB69-23CF-44E3-9099-C40C66FF867C}">
                  <a14:compatExt spid="_x0000_s52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57" name="Check Box 137" hidden="1">
              <a:extLst>
                <a:ext uri="{63B3BB69-23CF-44E3-9099-C40C66FF867C}">
                  <a14:compatExt spid="_x0000_s52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58" name="Check Box 138" hidden="1">
              <a:extLst>
                <a:ext uri="{63B3BB69-23CF-44E3-9099-C40C66FF867C}">
                  <a14:compatExt spid="_x0000_s52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59" name="Check Box 139" hidden="1">
              <a:extLst>
                <a:ext uri="{63B3BB69-23CF-44E3-9099-C40C66FF867C}">
                  <a14:compatExt spid="_x0000_s52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60" name="Check Box 140" hidden="1">
              <a:extLst>
                <a:ext uri="{63B3BB69-23CF-44E3-9099-C40C66FF867C}">
                  <a14:compatExt spid="_x0000_s52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61" name="Check Box 141" hidden="1">
              <a:extLst>
                <a:ext uri="{63B3BB69-23CF-44E3-9099-C40C66FF867C}">
                  <a14:compatExt spid="_x0000_s52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62" name="Check Box 142" hidden="1">
              <a:extLst>
                <a:ext uri="{63B3BB69-23CF-44E3-9099-C40C66FF867C}">
                  <a14:compatExt spid="_x0000_s52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0</xdr:rowOff>
        </xdr:from>
        <xdr:to>
          <xdr:col>88</xdr:col>
          <xdr:colOff>716280</xdr:colOff>
          <xdr:row>4</xdr:row>
          <xdr:rowOff>68580</xdr:rowOff>
        </xdr:to>
        <xdr:sp macro="" textlink="">
          <xdr:nvSpPr>
            <xdr:cNvPr id="5263" name="Check Box 143" hidden="1">
              <a:extLst>
                <a:ext uri="{63B3BB69-23CF-44E3-9099-C40C66FF867C}">
                  <a14:compatExt spid="_x0000_s52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264" name="Check Box 144" hidden="1">
              <a:extLst>
                <a:ext uri="{63B3BB69-23CF-44E3-9099-C40C66FF867C}">
                  <a14:compatExt spid="_x0000_s52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65" name="Check Box 145" hidden="1">
              <a:extLst>
                <a:ext uri="{63B3BB69-23CF-44E3-9099-C40C66FF867C}">
                  <a14:compatExt spid="_x0000_s52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66" name="Check Box 146" hidden="1">
              <a:extLst>
                <a:ext uri="{63B3BB69-23CF-44E3-9099-C40C66FF867C}">
                  <a14:compatExt spid="_x0000_s52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67" name="Check Box 147" hidden="1">
              <a:extLst>
                <a:ext uri="{63B3BB69-23CF-44E3-9099-C40C66FF867C}">
                  <a14:compatExt spid="_x0000_s52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68" name="Check Box 148" hidden="1">
              <a:extLst>
                <a:ext uri="{63B3BB69-23CF-44E3-9099-C40C66FF867C}">
                  <a14:compatExt spid="_x0000_s52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69" name="Check Box 149" hidden="1">
              <a:extLst>
                <a:ext uri="{63B3BB69-23CF-44E3-9099-C40C66FF867C}">
                  <a14:compatExt spid="_x0000_s52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70" name="Check Box 150" hidden="1">
              <a:extLst>
                <a:ext uri="{63B3BB69-23CF-44E3-9099-C40C66FF867C}">
                  <a14:compatExt spid="_x0000_s52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71" name="Check Box 151" hidden="1">
              <a:extLst>
                <a:ext uri="{63B3BB69-23CF-44E3-9099-C40C66FF867C}">
                  <a14:compatExt spid="_x0000_s52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72" name="Check Box 152" hidden="1">
              <a:extLst>
                <a:ext uri="{63B3BB69-23CF-44E3-9099-C40C66FF867C}">
                  <a14:compatExt spid="_x0000_s52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73" name="Check Box 153" hidden="1">
              <a:extLst>
                <a:ext uri="{63B3BB69-23CF-44E3-9099-C40C66FF867C}">
                  <a14:compatExt spid="_x0000_s52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0</xdr:rowOff>
        </xdr:from>
        <xdr:to>
          <xdr:col>88</xdr:col>
          <xdr:colOff>716280</xdr:colOff>
          <xdr:row>5</xdr:row>
          <xdr:rowOff>220980</xdr:rowOff>
        </xdr:to>
        <xdr:sp macro="" textlink="">
          <xdr:nvSpPr>
            <xdr:cNvPr id="5274" name="Check Box 154" hidden="1">
              <a:extLst>
                <a:ext uri="{63B3BB69-23CF-44E3-9099-C40C66FF867C}">
                  <a14:compatExt spid="_x0000_s52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38100</xdr:rowOff>
        </xdr:from>
        <xdr:to>
          <xdr:col>88</xdr:col>
          <xdr:colOff>716280</xdr:colOff>
          <xdr:row>6</xdr:row>
          <xdr:rowOff>30480</xdr:rowOff>
        </xdr:to>
        <xdr:sp macro="" textlink="">
          <xdr:nvSpPr>
            <xdr:cNvPr id="5275" name="Check Box 155" hidden="1">
              <a:extLst>
                <a:ext uri="{63B3BB69-23CF-44E3-9099-C40C66FF867C}">
                  <a14:compatExt spid="_x0000_s52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276" name="Check Box 156" hidden="1">
              <a:extLst>
                <a:ext uri="{63B3BB69-23CF-44E3-9099-C40C66FF867C}">
                  <a14:compatExt spid="_x0000_s52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77" name="Check Box 157" hidden="1">
              <a:extLst>
                <a:ext uri="{63B3BB69-23CF-44E3-9099-C40C66FF867C}">
                  <a14:compatExt spid="_x0000_s52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78" name="Check Box 158" hidden="1">
              <a:extLst>
                <a:ext uri="{63B3BB69-23CF-44E3-9099-C40C66FF867C}">
                  <a14:compatExt spid="_x0000_s52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79" name="Check Box 159" hidden="1">
              <a:extLst>
                <a:ext uri="{63B3BB69-23CF-44E3-9099-C40C66FF867C}">
                  <a14:compatExt spid="_x0000_s52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80" name="Check Box 160" hidden="1">
              <a:extLst>
                <a:ext uri="{63B3BB69-23CF-44E3-9099-C40C66FF867C}">
                  <a14:compatExt spid="_x0000_s52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81" name="Check Box 161" hidden="1">
              <a:extLst>
                <a:ext uri="{63B3BB69-23CF-44E3-9099-C40C66FF867C}">
                  <a14:compatExt spid="_x0000_s52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82" name="Check Box 162" hidden="1">
              <a:extLst>
                <a:ext uri="{63B3BB69-23CF-44E3-9099-C40C66FF867C}">
                  <a14:compatExt spid="_x0000_s52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83" name="Check Box 163" hidden="1">
              <a:extLst>
                <a:ext uri="{63B3BB69-23CF-44E3-9099-C40C66FF867C}">
                  <a14:compatExt spid="_x0000_s52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0</xdr:rowOff>
        </xdr:from>
        <xdr:to>
          <xdr:col>88</xdr:col>
          <xdr:colOff>716280</xdr:colOff>
          <xdr:row>5</xdr:row>
          <xdr:rowOff>220980</xdr:rowOff>
        </xdr:to>
        <xdr:sp macro="" textlink="">
          <xdr:nvSpPr>
            <xdr:cNvPr id="5284" name="Check Box 164" hidden="1">
              <a:extLst>
                <a:ext uri="{63B3BB69-23CF-44E3-9099-C40C66FF867C}">
                  <a14:compatExt spid="_x0000_s52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38100</xdr:rowOff>
        </xdr:from>
        <xdr:to>
          <xdr:col>88</xdr:col>
          <xdr:colOff>716280</xdr:colOff>
          <xdr:row>6</xdr:row>
          <xdr:rowOff>30480</xdr:rowOff>
        </xdr:to>
        <xdr:sp macro="" textlink="">
          <xdr:nvSpPr>
            <xdr:cNvPr id="5285" name="Check Box 165" hidden="1">
              <a:extLst>
                <a:ext uri="{63B3BB69-23CF-44E3-9099-C40C66FF867C}">
                  <a14:compatExt spid="_x0000_s52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286" name="Check Box 166" hidden="1">
              <a:extLst>
                <a:ext uri="{63B3BB69-23CF-44E3-9099-C40C66FF867C}">
                  <a14:compatExt spid="_x0000_s52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87" name="Check Box 167" hidden="1">
              <a:extLst>
                <a:ext uri="{63B3BB69-23CF-44E3-9099-C40C66FF867C}">
                  <a14:compatExt spid="_x0000_s52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288" name="Check Box 168" hidden="1">
              <a:extLst>
                <a:ext uri="{63B3BB69-23CF-44E3-9099-C40C66FF867C}">
                  <a14:compatExt spid="_x0000_s52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289" name="Check Box 169" hidden="1">
              <a:extLst>
                <a:ext uri="{63B3BB69-23CF-44E3-9099-C40C66FF867C}">
                  <a14:compatExt spid="_x0000_s52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90" name="Check Box 170" hidden="1">
              <a:extLst>
                <a:ext uri="{63B3BB69-23CF-44E3-9099-C40C66FF867C}">
                  <a14:compatExt spid="_x0000_s52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91" name="Check Box 171" hidden="1">
              <a:extLst>
                <a:ext uri="{63B3BB69-23CF-44E3-9099-C40C66FF867C}">
                  <a14:compatExt spid="_x0000_s52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292" name="Check Box 172" hidden="1">
              <a:extLst>
                <a:ext uri="{63B3BB69-23CF-44E3-9099-C40C66FF867C}">
                  <a14:compatExt spid="_x0000_s52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293" name="Check Box 173" hidden="1">
              <a:extLst>
                <a:ext uri="{63B3BB69-23CF-44E3-9099-C40C66FF867C}">
                  <a14:compatExt spid="_x0000_s52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294" name="Check Box 174" hidden="1">
              <a:extLst>
                <a:ext uri="{63B3BB69-23CF-44E3-9099-C40C66FF867C}">
                  <a14:compatExt spid="_x0000_s52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1</xdr:row>
          <xdr:rowOff>0</xdr:rowOff>
        </xdr:from>
        <xdr:to>
          <xdr:col>88</xdr:col>
          <xdr:colOff>716280</xdr:colOff>
          <xdr:row>2</xdr:row>
          <xdr:rowOff>22860</xdr:rowOff>
        </xdr:to>
        <xdr:sp macro="" textlink="">
          <xdr:nvSpPr>
            <xdr:cNvPr id="5295" name="Check Box 175" hidden="1">
              <a:extLst>
                <a:ext uri="{63B3BB69-23CF-44E3-9099-C40C66FF867C}">
                  <a14:compatExt spid="_x0000_s52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1</xdr:row>
          <xdr:rowOff>38100</xdr:rowOff>
        </xdr:from>
        <xdr:to>
          <xdr:col>88</xdr:col>
          <xdr:colOff>716280</xdr:colOff>
          <xdr:row>2</xdr:row>
          <xdr:rowOff>60960</xdr:rowOff>
        </xdr:to>
        <xdr:sp macro="" textlink="">
          <xdr:nvSpPr>
            <xdr:cNvPr id="5296" name="Check Box 176" hidden="1">
              <a:extLst>
                <a:ext uri="{63B3BB69-23CF-44E3-9099-C40C66FF867C}">
                  <a14:compatExt spid="_x0000_s52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38100</xdr:rowOff>
        </xdr:from>
        <xdr:to>
          <xdr:col>88</xdr:col>
          <xdr:colOff>716280</xdr:colOff>
          <xdr:row>6</xdr:row>
          <xdr:rowOff>30480</xdr:rowOff>
        </xdr:to>
        <xdr:sp macro="" textlink="">
          <xdr:nvSpPr>
            <xdr:cNvPr id="5297" name="Check Box 177" hidden="1">
              <a:extLst>
                <a:ext uri="{63B3BB69-23CF-44E3-9099-C40C66FF867C}">
                  <a14:compatExt spid="_x0000_s52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298" name="Check Box 178" hidden="1">
              <a:extLst>
                <a:ext uri="{63B3BB69-23CF-44E3-9099-C40C66FF867C}">
                  <a14:compatExt spid="_x0000_s52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299" name="Check Box 179" hidden="1">
              <a:extLst>
                <a:ext uri="{63B3BB69-23CF-44E3-9099-C40C66FF867C}">
                  <a14:compatExt spid="_x0000_s52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300" name="Check Box 180" hidden="1">
              <a:extLst>
                <a:ext uri="{63B3BB69-23CF-44E3-9099-C40C66FF867C}">
                  <a14:compatExt spid="_x0000_s53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301" name="Check Box 181" hidden="1">
              <a:extLst>
                <a:ext uri="{63B3BB69-23CF-44E3-9099-C40C66FF867C}">
                  <a14:compatExt spid="_x0000_s53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302" name="Check Box 182" hidden="1">
              <a:extLst>
                <a:ext uri="{63B3BB69-23CF-44E3-9099-C40C66FF867C}">
                  <a14:compatExt spid="_x0000_s53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303" name="Check Box 183" hidden="1">
              <a:extLst>
                <a:ext uri="{63B3BB69-23CF-44E3-9099-C40C66FF867C}">
                  <a14:compatExt spid="_x0000_s53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8</xdr:row>
          <xdr:rowOff>38100</xdr:rowOff>
        </xdr:from>
        <xdr:to>
          <xdr:col>88</xdr:col>
          <xdr:colOff>716280</xdr:colOff>
          <xdr:row>30</xdr:row>
          <xdr:rowOff>68580</xdr:rowOff>
        </xdr:to>
        <xdr:sp macro="" textlink="">
          <xdr:nvSpPr>
            <xdr:cNvPr id="5304" name="Check Box 184" hidden="1">
              <a:extLst>
                <a:ext uri="{63B3BB69-23CF-44E3-9099-C40C66FF867C}">
                  <a14:compatExt spid="_x0000_s53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1</xdr:row>
          <xdr:rowOff>0</xdr:rowOff>
        </xdr:from>
        <xdr:to>
          <xdr:col>88</xdr:col>
          <xdr:colOff>716280</xdr:colOff>
          <xdr:row>2</xdr:row>
          <xdr:rowOff>22860</xdr:rowOff>
        </xdr:to>
        <xdr:sp macro="" textlink="">
          <xdr:nvSpPr>
            <xdr:cNvPr id="5305" name="Check Box 185" hidden="1">
              <a:extLst>
                <a:ext uri="{63B3BB69-23CF-44E3-9099-C40C66FF867C}">
                  <a14:compatExt spid="_x0000_s53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1</xdr:row>
          <xdr:rowOff>38100</xdr:rowOff>
        </xdr:from>
        <xdr:to>
          <xdr:col>88</xdr:col>
          <xdr:colOff>716280</xdr:colOff>
          <xdr:row>2</xdr:row>
          <xdr:rowOff>60960</xdr:rowOff>
        </xdr:to>
        <xdr:sp macro="" textlink="">
          <xdr:nvSpPr>
            <xdr:cNvPr id="5306" name="Check Box 186" hidden="1">
              <a:extLst>
                <a:ext uri="{63B3BB69-23CF-44E3-9099-C40C66FF867C}">
                  <a14:compatExt spid="_x0000_s53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2</xdr:row>
          <xdr:rowOff>38100</xdr:rowOff>
        </xdr:from>
        <xdr:to>
          <xdr:col>88</xdr:col>
          <xdr:colOff>716280</xdr:colOff>
          <xdr:row>6</xdr:row>
          <xdr:rowOff>30480</xdr:rowOff>
        </xdr:to>
        <xdr:sp macro="" textlink="">
          <xdr:nvSpPr>
            <xdr:cNvPr id="5307" name="Check Box 187" hidden="1">
              <a:extLst>
                <a:ext uri="{63B3BB69-23CF-44E3-9099-C40C66FF867C}">
                  <a14:compatExt spid="_x0000_s53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3</xdr:row>
          <xdr:rowOff>38100</xdr:rowOff>
        </xdr:from>
        <xdr:to>
          <xdr:col>88</xdr:col>
          <xdr:colOff>716280</xdr:colOff>
          <xdr:row>4</xdr:row>
          <xdr:rowOff>68580</xdr:rowOff>
        </xdr:to>
        <xdr:sp macro="" textlink="">
          <xdr:nvSpPr>
            <xdr:cNvPr id="5308" name="Check Box 188" hidden="1">
              <a:extLst>
                <a:ext uri="{63B3BB69-23CF-44E3-9099-C40C66FF867C}">
                  <a14:compatExt spid="_x0000_s53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4</xdr:row>
          <xdr:rowOff>38100</xdr:rowOff>
        </xdr:from>
        <xdr:to>
          <xdr:col>88</xdr:col>
          <xdr:colOff>716280</xdr:colOff>
          <xdr:row>5</xdr:row>
          <xdr:rowOff>68580</xdr:rowOff>
        </xdr:to>
        <xdr:sp macro="" textlink="">
          <xdr:nvSpPr>
            <xdr:cNvPr id="5309" name="Check Box 189" hidden="1">
              <a:extLst>
                <a:ext uri="{63B3BB69-23CF-44E3-9099-C40C66FF867C}">
                  <a14:compatExt spid="_x0000_s53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5</xdr:row>
          <xdr:rowOff>38100</xdr:rowOff>
        </xdr:from>
        <xdr:to>
          <xdr:col>88</xdr:col>
          <xdr:colOff>716280</xdr:colOff>
          <xdr:row>8</xdr:row>
          <xdr:rowOff>182880</xdr:rowOff>
        </xdr:to>
        <xdr:sp macro="" textlink="">
          <xdr:nvSpPr>
            <xdr:cNvPr id="5310" name="Check Box 190" hidden="1">
              <a:extLst>
                <a:ext uri="{63B3BB69-23CF-44E3-9099-C40C66FF867C}">
                  <a14:compatExt spid="_x0000_s53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6</xdr:row>
          <xdr:rowOff>38100</xdr:rowOff>
        </xdr:from>
        <xdr:to>
          <xdr:col>88</xdr:col>
          <xdr:colOff>716280</xdr:colOff>
          <xdr:row>8</xdr:row>
          <xdr:rowOff>7620</xdr:rowOff>
        </xdr:to>
        <xdr:sp macro="" textlink="">
          <xdr:nvSpPr>
            <xdr:cNvPr id="5311" name="Check Box 191" hidden="1">
              <a:extLst>
                <a:ext uri="{63B3BB69-23CF-44E3-9099-C40C66FF867C}">
                  <a14:compatExt spid="_x0000_s53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312" name="Check Box 192" hidden="1">
              <a:extLst>
                <a:ext uri="{63B3BB69-23CF-44E3-9099-C40C66FF867C}">
                  <a14:compatExt spid="_x0000_s53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313" name="Check Box 193" hidden="1">
              <a:extLst>
                <a:ext uri="{63B3BB69-23CF-44E3-9099-C40C66FF867C}">
                  <a14:compatExt spid="_x0000_s53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7</xdr:row>
          <xdr:rowOff>38100</xdr:rowOff>
        </xdr:from>
        <xdr:to>
          <xdr:col>88</xdr:col>
          <xdr:colOff>716280</xdr:colOff>
          <xdr:row>8</xdr:row>
          <xdr:rowOff>106680</xdr:rowOff>
        </xdr:to>
        <xdr:sp macro="" textlink="">
          <xdr:nvSpPr>
            <xdr:cNvPr id="5314" name="Check Box 194" hidden="1">
              <a:extLst>
                <a:ext uri="{63B3BB69-23CF-44E3-9099-C40C66FF867C}">
                  <a14:compatExt spid="_x0000_s53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15" name="Check Box 195" hidden="1">
              <a:extLst>
                <a:ext uri="{63B3BB69-23CF-44E3-9099-C40C66FF867C}">
                  <a14:compatExt spid="_x0000_s53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16" name="Check Box 196" hidden="1">
              <a:extLst>
                <a:ext uri="{63B3BB69-23CF-44E3-9099-C40C66FF867C}">
                  <a14:compatExt spid="_x0000_s53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17" name="Check Box 197" hidden="1">
              <a:extLst>
                <a:ext uri="{63B3BB69-23CF-44E3-9099-C40C66FF867C}">
                  <a14:compatExt spid="_x0000_s53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18" name="Check Box 198" hidden="1">
              <a:extLst>
                <a:ext uri="{63B3BB69-23CF-44E3-9099-C40C66FF867C}">
                  <a14:compatExt spid="_x0000_s53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19" name="Check Box 199" hidden="1">
              <a:extLst>
                <a:ext uri="{63B3BB69-23CF-44E3-9099-C40C66FF867C}">
                  <a14:compatExt spid="_x0000_s53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0" name="Check Box 200" hidden="1">
              <a:extLst>
                <a:ext uri="{63B3BB69-23CF-44E3-9099-C40C66FF867C}">
                  <a14:compatExt spid="_x0000_s53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1" name="Check Box 201" hidden="1">
              <a:extLst>
                <a:ext uri="{63B3BB69-23CF-44E3-9099-C40C66FF867C}">
                  <a14:compatExt spid="_x0000_s53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2" name="Check Box 202" hidden="1">
              <a:extLst>
                <a:ext uri="{63B3BB69-23CF-44E3-9099-C40C66FF867C}">
                  <a14:compatExt spid="_x0000_s53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3" name="Check Box 203" hidden="1">
              <a:extLst>
                <a:ext uri="{63B3BB69-23CF-44E3-9099-C40C66FF867C}">
                  <a14:compatExt spid="_x0000_s53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4" name="Check Box 204" hidden="1">
              <a:extLst>
                <a:ext uri="{63B3BB69-23CF-44E3-9099-C40C66FF867C}">
                  <a14:compatExt spid="_x0000_s53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5" name="Check Box 205" hidden="1">
              <a:extLst>
                <a:ext uri="{63B3BB69-23CF-44E3-9099-C40C66FF867C}">
                  <a14:compatExt spid="_x0000_s53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6" name="Check Box 206" hidden="1">
              <a:extLst>
                <a:ext uri="{63B3BB69-23CF-44E3-9099-C40C66FF867C}">
                  <a14:compatExt spid="_x0000_s53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7" name="Check Box 207" hidden="1">
              <a:extLst>
                <a:ext uri="{63B3BB69-23CF-44E3-9099-C40C66FF867C}">
                  <a14:compatExt spid="_x0000_s53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8" name="Check Box 208" hidden="1">
              <a:extLst>
                <a:ext uri="{63B3BB69-23CF-44E3-9099-C40C66FF867C}">
                  <a14:compatExt spid="_x0000_s53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29" name="Check Box 209" hidden="1">
              <a:extLst>
                <a:ext uri="{63B3BB69-23CF-44E3-9099-C40C66FF867C}">
                  <a14:compatExt spid="_x0000_s53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0" name="Check Box 210" hidden="1">
              <a:extLst>
                <a:ext uri="{63B3BB69-23CF-44E3-9099-C40C66FF867C}">
                  <a14:compatExt spid="_x0000_s53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1" name="Check Box 211" hidden="1">
              <a:extLst>
                <a:ext uri="{63B3BB69-23CF-44E3-9099-C40C66FF867C}">
                  <a14:compatExt spid="_x0000_s53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2" name="Check Box 212" hidden="1">
              <a:extLst>
                <a:ext uri="{63B3BB69-23CF-44E3-9099-C40C66FF867C}">
                  <a14:compatExt spid="_x0000_s53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3" name="Check Box 213" hidden="1">
              <a:extLst>
                <a:ext uri="{63B3BB69-23CF-44E3-9099-C40C66FF867C}">
                  <a14:compatExt spid="_x0000_s53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4" name="Check Box 214" hidden="1">
              <a:extLst>
                <a:ext uri="{63B3BB69-23CF-44E3-9099-C40C66FF867C}">
                  <a14:compatExt spid="_x0000_s53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5" name="Check Box 215" hidden="1">
              <a:extLst>
                <a:ext uri="{63B3BB69-23CF-44E3-9099-C40C66FF867C}">
                  <a14:compatExt spid="_x0000_s53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6" name="Check Box 216" hidden="1">
              <a:extLst>
                <a:ext uri="{63B3BB69-23CF-44E3-9099-C40C66FF867C}">
                  <a14:compatExt spid="_x0000_s53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7" name="Check Box 217" hidden="1">
              <a:extLst>
                <a:ext uri="{63B3BB69-23CF-44E3-9099-C40C66FF867C}">
                  <a14:compatExt spid="_x0000_s53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8" name="Check Box 218" hidden="1">
              <a:extLst>
                <a:ext uri="{63B3BB69-23CF-44E3-9099-C40C66FF867C}">
                  <a14:compatExt spid="_x0000_s53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39" name="Check Box 219" hidden="1">
              <a:extLst>
                <a:ext uri="{63B3BB69-23CF-44E3-9099-C40C66FF867C}">
                  <a14:compatExt spid="_x0000_s53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0" name="Check Box 220" hidden="1">
              <a:extLst>
                <a:ext uri="{63B3BB69-23CF-44E3-9099-C40C66FF867C}">
                  <a14:compatExt spid="_x0000_s53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1" name="Check Box 221" hidden="1">
              <a:extLst>
                <a:ext uri="{63B3BB69-23CF-44E3-9099-C40C66FF867C}">
                  <a14:compatExt spid="_x0000_s53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2" name="Check Box 222" hidden="1">
              <a:extLst>
                <a:ext uri="{63B3BB69-23CF-44E3-9099-C40C66FF867C}">
                  <a14:compatExt spid="_x0000_s53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3" name="Check Box 223" hidden="1">
              <a:extLst>
                <a:ext uri="{63B3BB69-23CF-44E3-9099-C40C66FF867C}">
                  <a14:compatExt spid="_x0000_s53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4" name="Check Box 224" hidden="1">
              <a:extLst>
                <a:ext uri="{63B3BB69-23CF-44E3-9099-C40C66FF867C}">
                  <a14:compatExt spid="_x0000_s53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5" name="Check Box 225" hidden="1">
              <a:extLst>
                <a:ext uri="{63B3BB69-23CF-44E3-9099-C40C66FF867C}">
                  <a14:compatExt spid="_x0000_s53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6" name="Check Box 226" hidden="1">
              <a:extLst>
                <a:ext uri="{63B3BB69-23CF-44E3-9099-C40C66FF867C}">
                  <a14:compatExt spid="_x0000_s53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7" name="Check Box 227" hidden="1">
              <a:extLst>
                <a:ext uri="{63B3BB69-23CF-44E3-9099-C40C66FF867C}">
                  <a14:compatExt spid="_x0000_s53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8" name="Check Box 228" hidden="1">
              <a:extLst>
                <a:ext uri="{63B3BB69-23CF-44E3-9099-C40C66FF867C}">
                  <a14:compatExt spid="_x0000_s53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49" name="Check Box 229" hidden="1">
              <a:extLst>
                <a:ext uri="{63B3BB69-23CF-44E3-9099-C40C66FF867C}">
                  <a14:compatExt spid="_x0000_s53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0" name="Check Box 230" hidden="1">
              <a:extLst>
                <a:ext uri="{63B3BB69-23CF-44E3-9099-C40C66FF867C}">
                  <a14:compatExt spid="_x0000_s53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1" name="Check Box 231" hidden="1">
              <a:extLst>
                <a:ext uri="{63B3BB69-23CF-44E3-9099-C40C66FF867C}">
                  <a14:compatExt spid="_x0000_s53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2" name="Check Box 232" hidden="1">
              <a:extLst>
                <a:ext uri="{63B3BB69-23CF-44E3-9099-C40C66FF867C}">
                  <a14:compatExt spid="_x0000_s53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3" name="Check Box 233" hidden="1">
              <a:extLst>
                <a:ext uri="{63B3BB69-23CF-44E3-9099-C40C66FF867C}">
                  <a14:compatExt spid="_x0000_s53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4" name="Check Box 234" hidden="1">
              <a:extLst>
                <a:ext uri="{63B3BB69-23CF-44E3-9099-C40C66FF867C}">
                  <a14:compatExt spid="_x0000_s53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5" name="Check Box 235" hidden="1">
              <a:extLst>
                <a:ext uri="{63B3BB69-23CF-44E3-9099-C40C66FF867C}">
                  <a14:compatExt spid="_x0000_s53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6" name="Check Box 236" hidden="1">
              <a:extLst>
                <a:ext uri="{63B3BB69-23CF-44E3-9099-C40C66FF867C}">
                  <a14:compatExt spid="_x0000_s53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7" name="Check Box 237" hidden="1">
              <a:extLst>
                <a:ext uri="{63B3BB69-23CF-44E3-9099-C40C66FF867C}">
                  <a14:compatExt spid="_x0000_s53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8" name="Check Box 238" hidden="1">
              <a:extLst>
                <a:ext uri="{63B3BB69-23CF-44E3-9099-C40C66FF867C}">
                  <a14:compatExt spid="_x0000_s53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59" name="Check Box 239" hidden="1">
              <a:extLst>
                <a:ext uri="{63B3BB69-23CF-44E3-9099-C40C66FF867C}">
                  <a14:compatExt spid="_x0000_s53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0" name="Check Box 240" hidden="1">
              <a:extLst>
                <a:ext uri="{63B3BB69-23CF-44E3-9099-C40C66FF867C}">
                  <a14:compatExt spid="_x0000_s53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1" name="Check Box 241" hidden="1">
              <a:extLst>
                <a:ext uri="{63B3BB69-23CF-44E3-9099-C40C66FF867C}">
                  <a14:compatExt spid="_x0000_s53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2" name="Check Box 242" hidden="1">
              <a:extLst>
                <a:ext uri="{63B3BB69-23CF-44E3-9099-C40C66FF867C}">
                  <a14:compatExt spid="_x0000_s53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3" name="Check Box 243" hidden="1">
              <a:extLst>
                <a:ext uri="{63B3BB69-23CF-44E3-9099-C40C66FF867C}">
                  <a14:compatExt spid="_x0000_s53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4" name="Check Box 244" hidden="1">
              <a:extLst>
                <a:ext uri="{63B3BB69-23CF-44E3-9099-C40C66FF867C}">
                  <a14:compatExt spid="_x0000_s53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5" name="Check Box 245" hidden="1">
              <a:extLst>
                <a:ext uri="{63B3BB69-23CF-44E3-9099-C40C66FF867C}">
                  <a14:compatExt spid="_x0000_s53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6" name="Check Box 246" hidden="1">
              <a:extLst>
                <a:ext uri="{63B3BB69-23CF-44E3-9099-C40C66FF867C}">
                  <a14:compatExt spid="_x0000_s53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7" name="Check Box 247" hidden="1">
              <a:extLst>
                <a:ext uri="{63B3BB69-23CF-44E3-9099-C40C66FF867C}">
                  <a14:compatExt spid="_x0000_s53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8" name="Check Box 248" hidden="1">
              <a:extLst>
                <a:ext uri="{63B3BB69-23CF-44E3-9099-C40C66FF867C}">
                  <a14:compatExt spid="_x0000_s53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69" name="Check Box 249" hidden="1">
              <a:extLst>
                <a:ext uri="{63B3BB69-23CF-44E3-9099-C40C66FF867C}">
                  <a14:compatExt spid="_x0000_s53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0" name="Check Box 250" hidden="1">
              <a:extLst>
                <a:ext uri="{63B3BB69-23CF-44E3-9099-C40C66FF867C}">
                  <a14:compatExt spid="_x0000_s53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1" name="Check Box 251" hidden="1">
              <a:extLst>
                <a:ext uri="{63B3BB69-23CF-44E3-9099-C40C66FF867C}">
                  <a14:compatExt spid="_x0000_s53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2" name="Check Box 252" hidden="1">
              <a:extLst>
                <a:ext uri="{63B3BB69-23CF-44E3-9099-C40C66FF867C}">
                  <a14:compatExt spid="_x0000_s53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3" name="Check Box 253" hidden="1">
              <a:extLst>
                <a:ext uri="{63B3BB69-23CF-44E3-9099-C40C66FF867C}">
                  <a14:compatExt spid="_x0000_s53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4" name="Check Box 254" hidden="1">
              <a:extLst>
                <a:ext uri="{63B3BB69-23CF-44E3-9099-C40C66FF867C}">
                  <a14:compatExt spid="_x0000_s53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5" name="Check Box 255" hidden="1">
              <a:extLst>
                <a:ext uri="{63B3BB69-23CF-44E3-9099-C40C66FF867C}">
                  <a14:compatExt spid="_x0000_s53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6" name="Check Box 256" hidden="1">
              <a:extLst>
                <a:ext uri="{63B3BB69-23CF-44E3-9099-C40C66FF867C}">
                  <a14:compatExt spid="_x0000_s53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7" name="Check Box 257" hidden="1">
              <a:extLst>
                <a:ext uri="{63B3BB69-23CF-44E3-9099-C40C66FF867C}">
                  <a14:compatExt spid="_x0000_s53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8" name="Check Box 258" hidden="1">
              <a:extLst>
                <a:ext uri="{63B3BB69-23CF-44E3-9099-C40C66FF867C}">
                  <a14:compatExt spid="_x0000_s53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79" name="Check Box 259" hidden="1">
              <a:extLst>
                <a:ext uri="{63B3BB69-23CF-44E3-9099-C40C66FF867C}">
                  <a14:compatExt spid="_x0000_s53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0" name="Check Box 260" hidden="1">
              <a:extLst>
                <a:ext uri="{63B3BB69-23CF-44E3-9099-C40C66FF867C}">
                  <a14:compatExt spid="_x0000_s53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1" name="Check Box 261" hidden="1">
              <a:extLst>
                <a:ext uri="{63B3BB69-23CF-44E3-9099-C40C66FF867C}">
                  <a14:compatExt spid="_x0000_s53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2" name="Check Box 262" hidden="1">
              <a:extLst>
                <a:ext uri="{63B3BB69-23CF-44E3-9099-C40C66FF867C}">
                  <a14:compatExt spid="_x0000_s53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3" name="Check Box 263" hidden="1">
              <a:extLst>
                <a:ext uri="{63B3BB69-23CF-44E3-9099-C40C66FF867C}">
                  <a14:compatExt spid="_x0000_s53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4" name="Check Box 264" hidden="1">
              <a:extLst>
                <a:ext uri="{63B3BB69-23CF-44E3-9099-C40C66FF867C}">
                  <a14:compatExt spid="_x0000_s53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5" name="Check Box 265" hidden="1">
              <a:extLst>
                <a:ext uri="{63B3BB69-23CF-44E3-9099-C40C66FF867C}">
                  <a14:compatExt spid="_x0000_s53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6" name="Check Box 266" hidden="1">
              <a:extLst>
                <a:ext uri="{63B3BB69-23CF-44E3-9099-C40C66FF867C}">
                  <a14:compatExt spid="_x0000_s53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7" name="Check Box 267" hidden="1">
              <a:extLst>
                <a:ext uri="{63B3BB69-23CF-44E3-9099-C40C66FF867C}">
                  <a14:compatExt spid="_x0000_s53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8" name="Check Box 268" hidden="1">
              <a:extLst>
                <a:ext uri="{63B3BB69-23CF-44E3-9099-C40C66FF867C}">
                  <a14:compatExt spid="_x0000_s53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89" name="Check Box 269" hidden="1">
              <a:extLst>
                <a:ext uri="{63B3BB69-23CF-44E3-9099-C40C66FF867C}">
                  <a14:compatExt spid="_x0000_s53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0" name="Check Box 270" hidden="1">
              <a:extLst>
                <a:ext uri="{63B3BB69-23CF-44E3-9099-C40C66FF867C}">
                  <a14:compatExt spid="_x0000_s53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1" name="Check Box 271" hidden="1">
              <a:extLst>
                <a:ext uri="{63B3BB69-23CF-44E3-9099-C40C66FF867C}">
                  <a14:compatExt spid="_x0000_s53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2" name="Check Box 272" hidden="1">
              <a:extLst>
                <a:ext uri="{63B3BB69-23CF-44E3-9099-C40C66FF867C}">
                  <a14:compatExt spid="_x0000_s53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3" name="Check Box 273" hidden="1">
              <a:extLst>
                <a:ext uri="{63B3BB69-23CF-44E3-9099-C40C66FF867C}">
                  <a14:compatExt spid="_x0000_s53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4" name="Check Box 274" hidden="1">
              <a:extLst>
                <a:ext uri="{63B3BB69-23CF-44E3-9099-C40C66FF867C}">
                  <a14:compatExt spid="_x0000_s53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5" name="Check Box 275" hidden="1">
              <a:extLst>
                <a:ext uri="{63B3BB69-23CF-44E3-9099-C40C66FF867C}">
                  <a14:compatExt spid="_x0000_s53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6" name="Check Box 276" hidden="1">
              <a:extLst>
                <a:ext uri="{63B3BB69-23CF-44E3-9099-C40C66FF867C}">
                  <a14:compatExt spid="_x0000_s53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7" name="Check Box 277" hidden="1">
              <a:extLst>
                <a:ext uri="{63B3BB69-23CF-44E3-9099-C40C66FF867C}">
                  <a14:compatExt spid="_x0000_s53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8" name="Check Box 278" hidden="1">
              <a:extLst>
                <a:ext uri="{63B3BB69-23CF-44E3-9099-C40C66FF867C}">
                  <a14:compatExt spid="_x0000_s53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399" name="Check Box 279" hidden="1">
              <a:extLst>
                <a:ext uri="{63B3BB69-23CF-44E3-9099-C40C66FF867C}">
                  <a14:compatExt spid="_x0000_s53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0" name="Check Box 280" hidden="1">
              <a:extLst>
                <a:ext uri="{63B3BB69-23CF-44E3-9099-C40C66FF867C}">
                  <a14:compatExt spid="_x0000_s54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1" name="Check Box 281" hidden="1">
              <a:extLst>
                <a:ext uri="{63B3BB69-23CF-44E3-9099-C40C66FF867C}">
                  <a14:compatExt spid="_x0000_s54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2" name="Check Box 282" hidden="1">
              <a:extLst>
                <a:ext uri="{63B3BB69-23CF-44E3-9099-C40C66FF867C}">
                  <a14:compatExt spid="_x0000_s54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3" name="Check Box 283" hidden="1">
              <a:extLst>
                <a:ext uri="{63B3BB69-23CF-44E3-9099-C40C66FF867C}">
                  <a14:compatExt spid="_x0000_s54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4" name="Check Box 284" hidden="1">
              <a:extLst>
                <a:ext uri="{63B3BB69-23CF-44E3-9099-C40C66FF867C}">
                  <a14:compatExt spid="_x0000_s54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5" name="Check Box 285" hidden="1">
              <a:extLst>
                <a:ext uri="{63B3BB69-23CF-44E3-9099-C40C66FF867C}">
                  <a14:compatExt spid="_x0000_s54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6" name="Check Box 286" hidden="1">
              <a:extLst>
                <a:ext uri="{63B3BB69-23CF-44E3-9099-C40C66FF867C}">
                  <a14:compatExt spid="_x0000_s54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7" name="Check Box 287" hidden="1">
              <a:extLst>
                <a:ext uri="{63B3BB69-23CF-44E3-9099-C40C66FF867C}">
                  <a14:compatExt spid="_x0000_s54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8" name="Check Box 288" hidden="1">
              <a:extLst>
                <a:ext uri="{63B3BB69-23CF-44E3-9099-C40C66FF867C}">
                  <a14:compatExt spid="_x0000_s54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09" name="Check Box 289" hidden="1">
              <a:extLst>
                <a:ext uri="{63B3BB69-23CF-44E3-9099-C40C66FF867C}">
                  <a14:compatExt spid="_x0000_s54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0" name="Check Box 290" hidden="1">
              <a:extLst>
                <a:ext uri="{63B3BB69-23CF-44E3-9099-C40C66FF867C}">
                  <a14:compatExt spid="_x0000_s54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1" name="Check Box 291" hidden="1">
              <a:extLst>
                <a:ext uri="{63B3BB69-23CF-44E3-9099-C40C66FF867C}">
                  <a14:compatExt spid="_x0000_s54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2" name="Check Box 292" hidden="1">
              <a:extLst>
                <a:ext uri="{63B3BB69-23CF-44E3-9099-C40C66FF867C}">
                  <a14:compatExt spid="_x0000_s54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3" name="Check Box 293" hidden="1">
              <a:extLst>
                <a:ext uri="{63B3BB69-23CF-44E3-9099-C40C66FF867C}">
                  <a14:compatExt spid="_x0000_s54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4" name="Check Box 294" hidden="1">
              <a:extLst>
                <a:ext uri="{63B3BB69-23CF-44E3-9099-C40C66FF867C}">
                  <a14:compatExt spid="_x0000_s54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5" name="Check Box 295" hidden="1">
              <a:extLst>
                <a:ext uri="{63B3BB69-23CF-44E3-9099-C40C66FF867C}">
                  <a14:compatExt spid="_x0000_s54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6" name="Check Box 296" hidden="1">
              <a:extLst>
                <a:ext uri="{63B3BB69-23CF-44E3-9099-C40C66FF867C}">
                  <a14:compatExt spid="_x0000_s54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7" name="Check Box 297" hidden="1">
              <a:extLst>
                <a:ext uri="{63B3BB69-23CF-44E3-9099-C40C66FF867C}">
                  <a14:compatExt spid="_x0000_s54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8" name="Check Box 298" hidden="1">
              <a:extLst>
                <a:ext uri="{63B3BB69-23CF-44E3-9099-C40C66FF867C}">
                  <a14:compatExt spid="_x0000_s54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19" name="Check Box 299" hidden="1">
              <a:extLst>
                <a:ext uri="{63B3BB69-23CF-44E3-9099-C40C66FF867C}">
                  <a14:compatExt spid="_x0000_s54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420" name="Check Box 300" hidden="1">
              <a:extLst>
                <a:ext uri="{63B3BB69-23CF-44E3-9099-C40C66FF867C}">
                  <a14:compatExt spid="_x0000_s54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1" name="Check Box 301" hidden="1">
              <a:extLst>
                <a:ext uri="{63B3BB69-23CF-44E3-9099-C40C66FF867C}">
                  <a14:compatExt spid="_x0000_s54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2" name="Check Box 302" hidden="1">
              <a:extLst>
                <a:ext uri="{63B3BB69-23CF-44E3-9099-C40C66FF867C}">
                  <a14:compatExt spid="_x0000_s54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3" name="Check Box 303" hidden="1">
              <a:extLst>
                <a:ext uri="{63B3BB69-23CF-44E3-9099-C40C66FF867C}">
                  <a14:compatExt spid="_x0000_s54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4" name="Check Box 304" hidden="1">
              <a:extLst>
                <a:ext uri="{63B3BB69-23CF-44E3-9099-C40C66FF867C}">
                  <a14:compatExt spid="_x0000_s54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5" name="Check Box 305" hidden="1">
              <a:extLst>
                <a:ext uri="{63B3BB69-23CF-44E3-9099-C40C66FF867C}">
                  <a14:compatExt spid="_x0000_s54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6" name="Check Box 306" hidden="1">
              <a:extLst>
                <a:ext uri="{63B3BB69-23CF-44E3-9099-C40C66FF867C}">
                  <a14:compatExt spid="_x0000_s54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7" name="Check Box 307" hidden="1">
              <a:extLst>
                <a:ext uri="{63B3BB69-23CF-44E3-9099-C40C66FF867C}">
                  <a14:compatExt spid="_x0000_s54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8" name="Check Box 308" hidden="1">
              <a:extLst>
                <a:ext uri="{63B3BB69-23CF-44E3-9099-C40C66FF867C}">
                  <a14:compatExt spid="_x0000_s54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29" name="Check Box 309" hidden="1">
              <a:extLst>
                <a:ext uri="{63B3BB69-23CF-44E3-9099-C40C66FF867C}">
                  <a14:compatExt spid="_x0000_s54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0" name="Check Box 310" hidden="1">
              <a:extLst>
                <a:ext uri="{63B3BB69-23CF-44E3-9099-C40C66FF867C}">
                  <a14:compatExt spid="_x0000_s54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1" name="Check Box 311" hidden="1">
              <a:extLst>
                <a:ext uri="{63B3BB69-23CF-44E3-9099-C40C66FF867C}">
                  <a14:compatExt spid="_x0000_s54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2" name="Check Box 312" hidden="1">
              <a:extLst>
                <a:ext uri="{63B3BB69-23CF-44E3-9099-C40C66FF867C}">
                  <a14:compatExt spid="_x0000_s54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3" name="Check Box 313" hidden="1">
              <a:extLst>
                <a:ext uri="{63B3BB69-23CF-44E3-9099-C40C66FF867C}">
                  <a14:compatExt spid="_x0000_s54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4" name="Check Box 314" hidden="1">
              <a:extLst>
                <a:ext uri="{63B3BB69-23CF-44E3-9099-C40C66FF867C}">
                  <a14:compatExt spid="_x0000_s54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5" name="Check Box 315" hidden="1">
              <a:extLst>
                <a:ext uri="{63B3BB69-23CF-44E3-9099-C40C66FF867C}">
                  <a14:compatExt spid="_x0000_s54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6" name="Check Box 316" hidden="1">
              <a:extLst>
                <a:ext uri="{63B3BB69-23CF-44E3-9099-C40C66FF867C}">
                  <a14:compatExt spid="_x0000_s54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7" name="Check Box 317" hidden="1">
              <a:extLst>
                <a:ext uri="{63B3BB69-23CF-44E3-9099-C40C66FF867C}">
                  <a14:compatExt spid="_x0000_s54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8" name="Check Box 318" hidden="1">
              <a:extLst>
                <a:ext uri="{63B3BB69-23CF-44E3-9099-C40C66FF867C}">
                  <a14:compatExt spid="_x0000_s54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39" name="Check Box 319" hidden="1">
              <a:extLst>
                <a:ext uri="{63B3BB69-23CF-44E3-9099-C40C66FF867C}">
                  <a14:compatExt spid="_x0000_s54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0" name="Check Box 320" hidden="1">
              <a:extLst>
                <a:ext uri="{63B3BB69-23CF-44E3-9099-C40C66FF867C}">
                  <a14:compatExt spid="_x0000_s54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1" name="Check Box 321" hidden="1">
              <a:extLst>
                <a:ext uri="{63B3BB69-23CF-44E3-9099-C40C66FF867C}">
                  <a14:compatExt spid="_x0000_s54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2" name="Check Box 322" hidden="1">
              <a:extLst>
                <a:ext uri="{63B3BB69-23CF-44E3-9099-C40C66FF867C}">
                  <a14:compatExt spid="_x0000_s54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3" name="Check Box 323" hidden="1">
              <a:extLst>
                <a:ext uri="{63B3BB69-23CF-44E3-9099-C40C66FF867C}">
                  <a14:compatExt spid="_x0000_s54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4" name="Check Box 324" hidden="1">
              <a:extLst>
                <a:ext uri="{63B3BB69-23CF-44E3-9099-C40C66FF867C}">
                  <a14:compatExt spid="_x0000_s54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5" name="Check Box 325" hidden="1">
              <a:extLst>
                <a:ext uri="{63B3BB69-23CF-44E3-9099-C40C66FF867C}">
                  <a14:compatExt spid="_x0000_s54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6" name="Check Box 326" hidden="1">
              <a:extLst>
                <a:ext uri="{63B3BB69-23CF-44E3-9099-C40C66FF867C}">
                  <a14:compatExt spid="_x0000_s54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7" name="Check Box 327" hidden="1">
              <a:extLst>
                <a:ext uri="{63B3BB69-23CF-44E3-9099-C40C66FF867C}">
                  <a14:compatExt spid="_x0000_s54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8" name="Check Box 328" hidden="1">
              <a:extLst>
                <a:ext uri="{63B3BB69-23CF-44E3-9099-C40C66FF867C}">
                  <a14:compatExt spid="_x0000_s54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49" name="Check Box 329" hidden="1">
              <a:extLst>
                <a:ext uri="{63B3BB69-23CF-44E3-9099-C40C66FF867C}">
                  <a14:compatExt spid="_x0000_s54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0" name="Check Box 330" hidden="1">
              <a:extLst>
                <a:ext uri="{63B3BB69-23CF-44E3-9099-C40C66FF867C}">
                  <a14:compatExt spid="_x0000_s54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1" name="Check Box 331" hidden="1">
              <a:extLst>
                <a:ext uri="{63B3BB69-23CF-44E3-9099-C40C66FF867C}">
                  <a14:compatExt spid="_x0000_s54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2" name="Check Box 332" hidden="1">
              <a:extLst>
                <a:ext uri="{63B3BB69-23CF-44E3-9099-C40C66FF867C}">
                  <a14:compatExt spid="_x0000_s54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3" name="Check Box 333" hidden="1">
              <a:extLst>
                <a:ext uri="{63B3BB69-23CF-44E3-9099-C40C66FF867C}">
                  <a14:compatExt spid="_x0000_s54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4" name="Check Box 334" hidden="1">
              <a:extLst>
                <a:ext uri="{63B3BB69-23CF-44E3-9099-C40C66FF867C}">
                  <a14:compatExt spid="_x0000_s54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5" name="Check Box 335" hidden="1">
              <a:extLst>
                <a:ext uri="{63B3BB69-23CF-44E3-9099-C40C66FF867C}">
                  <a14:compatExt spid="_x0000_s54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6" name="Check Box 336" hidden="1">
              <a:extLst>
                <a:ext uri="{63B3BB69-23CF-44E3-9099-C40C66FF867C}">
                  <a14:compatExt spid="_x0000_s54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7" name="Check Box 337" hidden="1">
              <a:extLst>
                <a:ext uri="{63B3BB69-23CF-44E3-9099-C40C66FF867C}">
                  <a14:compatExt spid="_x0000_s54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8" name="Check Box 338" hidden="1">
              <a:extLst>
                <a:ext uri="{63B3BB69-23CF-44E3-9099-C40C66FF867C}">
                  <a14:compatExt spid="_x0000_s54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59" name="Check Box 339" hidden="1">
              <a:extLst>
                <a:ext uri="{63B3BB69-23CF-44E3-9099-C40C66FF867C}">
                  <a14:compatExt spid="_x0000_s54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0" name="Check Box 340" hidden="1">
              <a:extLst>
                <a:ext uri="{63B3BB69-23CF-44E3-9099-C40C66FF867C}">
                  <a14:compatExt spid="_x0000_s54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1" name="Check Box 341" hidden="1">
              <a:extLst>
                <a:ext uri="{63B3BB69-23CF-44E3-9099-C40C66FF867C}">
                  <a14:compatExt spid="_x0000_s54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2" name="Check Box 342" hidden="1">
              <a:extLst>
                <a:ext uri="{63B3BB69-23CF-44E3-9099-C40C66FF867C}">
                  <a14:compatExt spid="_x0000_s54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3" name="Check Box 343" hidden="1">
              <a:extLst>
                <a:ext uri="{63B3BB69-23CF-44E3-9099-C40C66FF867C}">
                  <a14:compatExt spid="_x0000_s54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4" name="Check Box 344" hidden="1">
              <a:extLst>
                <a:ext uri="{63B3BB69-23CF-44E3-9099-C40C66FF867C}">
                  <a14:compatExt spid="_x0000_s54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5" name="Check Box 345" hidden="1">
              <a:extLst>
                <a:ext uri="{63B3BB69-23CF-44E3-9099-C40C66FF867C}">
                  <a14:compatExt spid="_x0000_s54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6" name="Check Box 346" hidden="1">
              <a:extLst>
                <a:ext uri="{63B3BB69-23CF-44E3-9099-C40C66FF867C}">
                  <a14:compatExt spid="_x0000_s54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7" name="Check Box 347" hidden="1">
              <a:extLst>
                <a:ext uri="{63B3BB69-23CF-44E3-9099-C40C66FF867C}">
                  <a14:compatExt spid="_x0000_s54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8" name="Check Box 348" hidden="1">
              <a:extLst>
                <a:ext uri="{63B3BB69-23CF-44E3-9099-C40C66FF867C}">
                  <a14:compatExt spid="_x0000_s54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69" name="Check Box 349" hidden="1">
              <a:extLst>
                <a:ext uri="{63B3BB69-23CF-44E3-9099-C40C66FF867C}">
                  <a14:compatExt spid="_x0000_s54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0" name="Check Box 350" hidden="1">
              <a:extLst>
                <a:ext uri="{63B3BB69-23CF-44E3-9099-C40C66FF867C}">
                  <a14:compatExt spid="_x0000_s54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1" name="Check Box 351" hidden="1">
              <a:extLst>
                <a:ext uri="{63B3BB69-23CF-44E3-9099-C40C66FF867C}">
                  <a14:compatExt spid="_x0000_s54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2" name="Check Box 352" hidden="1">
              <a:extLst>
                <a:ext uri="{63B3BB69-23CF-44E3-9099-C40C66FF867C}">
                  <a14:compatExt spid="_x0000_s54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3" name="Check Box 353" hidden="1">
              <a:extLst>
                <a:ext uri="{63B3BB69-23CF-44E3-9099-C40C66FF867C}">
                  <a14:compatExt spid="_x0000_s54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4" name="Check Box 354" hidden="1">
              <a:extLst>
                <a:ext uri="{63B3BB69-23CF-44E3-9099-C40C66FF867C}">
                  <a14:compatExt spid="_x0000_s54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5" name="Check Box 355" hidden="1">
              <a:extLst>
                <a:ext uri="{63B3BB69-23CF-44E3-9099-C40C66FF867C}">
                  <a14:compatExt spid="_x0000_s54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6" name="Check Box 356" hidden="1">
              <a:extLst>
                <a:ext uri="{63B3BB69-23CF-44E3-9099-C40C66FF867C}">
                  <a14:compatExt spid="_x0000_s54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7" name="Check Box 357" hidden="1">
              <a:extLst>
                <a:ext uri="{63B3BB69-23CF-44E3-9099-C40C66FF867C}">
                  <a14:compatExt spid="_x0000_s54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8" name="Check Box 358" hidden="1">
              <a:extLst>
                <a:ext uri="{63B3BB69-23CF-44E3-9099-C40C66FF867C}">
                  <a14:compatExt spid="_x0000_s54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79" name="Check Box 359" hidden="1">
              <a:extLst>
                <a:ext uri="{63B3BB69-23CF-44E3-9099-C40C66FF867C}">
                  <a14:compatExt spid="_x0000_s54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0" name="Check Box 360" hidden="1">
              <a:extLst>
                <a:ext uri="{63B3BB69-23CF-44E3-9099-C40C66FF867C}">
                  <a14:compatExt spid="_x0000_s54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1" name="Check Box 361" hidden="1">
              <a:extLst>
                <a:ext uri="{63B3BB69-23CF-44E3-9099-C40C66FF867C}">
                  <a14:compatExt spid="_x0000_s54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2" name="Check Box 362" hidden="1">
              <a:extLst>
                <a:ext uri="{63B3BB69-23CF-44E3-9099-C40C66FF867C}">
                  <a14:compatExt spid="_x0000_s54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3" name="Check Box 363" hidden="1">
              <a:extLst>
                <a:ext uri="{63B3BB69-23CF-44E3-9099-C40C66FF867C}">
                  <a14:compatExt spid="_x0000_s54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4" name="Check Box 364" hidden="1">
              <a:extLst>
                <a:ext uri="{63B3BB69-23CF-44E3-9099-C40C66FF867C}">
                  <a14:compatExt spid="_x0000_s54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5" name="Check Box 365" hidden="1">
              <a:extLst>
                <a:ext uri="{63B3BB69-23CF-44E3-9099-C40C66FF867C}">
                  <a14:compatExt spid="_x0000_s54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6" name="Check Box 366" hidden="1">
              <a:extLst>
                <a:ext uri="{63B3BB69-23CF-44E3-9099-C40C66FF867C}">
                  <a14:compatExt spid="_x0000_s54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7" name="Check Box 367" hidden="1">
              <a:extLst>
                <a:ext uri="{63B3BB69-23CF-44E3-9099-C40C66FF867C}">
                  <a14:compatExt spid="_x0000_s54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8" name="Check Box 368" hidden="1">
              <a:extLst>
                <a:ext uri="{63B3BB69-23CF-44E3-9099-C40C66FF867C}">
                  <a14:compatExt spid="_x0000_s54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89" name="Check Box 369" hidden="1">
              <a:extLst>
                <a:ext uri="{63B3BB69-23CF-44E3-9099-C40C66FF867C}">
                  <a14:compatExt spid="_x0000_s54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0" name="Check Box 370" hidden="1">
              <a:extLst>
                <a:ext uri="{63B3BB69-23CF-44E3-9099-C40C66FF867C}">
                  <a14:compatExt spid="_x0000_s54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1" name="Check Box 371" hidden="1">
              <a:extLst>
                <a:ext uri="{63B3BB69-23CF-44E3-9099-C40C66FF867C}">
                  <a14:compatExt spid="_x0000_s54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2" name="Check Box 372" hidden="1">
              <a:extLst>
                <a:ext uri="{63B3BB69-23CF-44E3-9099-C40C66FF867C}">
                  <a14:compatExt spid="_x0000_s54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3" name="Check Box 373" hidden="1">
              <a:extLst>
                <a:ext uri="{63B3BB69-23CF-44E3-9099-C40C66FF867C}">
                  <a14:compatExt spid="_x0000_s54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4" name="Check Box 374" hidden="1">
              <a:extLst>
                <a:ext uri="{63B3BB69-23CF-44E3-9099-C40C66FF867C}">
                  <a14:compatExt spid="_x0000_s54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5" name="Check Box 375" hidden="1">
              <a:extLst>
                <a:ext uri="{63B3BB69-23CF-44E3-9099-C40C66FF867C}">
                  <a14:compatExt spid="_x0000_s54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6" name="Check Box 376" hidden="1">
              <a:extLst>
                <a:ext uri="{63B3BB69-23CF-44E3-9099-C40C66FF867C}">
                  <a14:compatExt spid="_x0000_s54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7" name="Check Box 377" hidden="1">
              <a:extLst>
                <a:ext uri="{63B3BB69-23CF-44E3-9099-C40C66FF867C}">
                  <a14:compatExt spid="_x0000_s54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8" name="Check Box 378" hidden="1">
              <a:extLst>
                <a:ext uri="{63B3BB69-23CF-44E3-9099-C40C66FF867C}">
                  <a14:compatExt spid="_x0000_s54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499" name="Check Box 379" hidden="1">
              <a:extLst>
                <a:ext uri="{63B3BB69-23CF-44E3-9099-C40C66FF867C}">
                  <a14:compatExt spid="_x0000_s54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0" name="Check Box 380" hidden="1">
              <a:extLst>
                <a:ext uri="{63B3BB69-23CF-44E3-9099-C40C66FF867C}">
                  <a14:compatExt spid="_x0000_s55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1" name="Check Box 381" hidden="1">
              <a:extLst>
                <a:ext uri="{63B3BB69-23CF-44E3-9099-C40C66FF867C}">
                  <a14:compatExt spid="_x0000_s55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2" name="Check Box 382" hidden="1">
              <a:extLst>
                <a:ext uri="{63B3BB69-23CF-44E3-9099-C40C66FF867C}">
                  <a14:compatExt spid="_x0000_s55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3" name="Check Box 383" hidden="1">
              <a:extLst>
                <a:ext uri="{63B3BB69-23CF-44E3-9099-C40C66FF867C}">
                  <a14:compatExt spid="_x0000_s55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4" name="Check Box 384" hidden="1">
              <a:extLst>
                <a:ext uri="{63B3BB69-23CF-44E3-9099-C40C66FF867C}">
                  <a14:compatExt spid="_x0000_s55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5" name="Check Box 385" hidden="1">
              <a:extLst>
                <a:ext uri="{63B3BB69-23CF-44E3-9099-C40C66FF867C}">
                  <a14:compatExt spid="_x0000_s55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6" name="Check Box 386" hidden="1">
              <a:extLst>
                <a:ext uri="{63B3BB69-23CF-44E3-9099-C40C66FF867C}">
                  <a14:compatExt spid="_x0000_s55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7" name="Check Box 387" hidden="1">
              <a:extLst>
                <a:ext uri="{63B3BB69-23CF-44E3-9099-C40C66FF867C}">
                  <a14:compatExt spid="_x0000_s55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8" name="Check Box 388" hidden="1">
              <a:extLst>
                <a:ext uri="{63B3BB69-23CF-44E3-9099-C40C66FF867C}">
                  <a14:compatExt spid="_x0000_s55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09" name="Check Box 389" hidden="1">
              <a:extLst>
                <a:ext uri="{63B3BB69-23CF-44E3-9099-C40C66FF867C}">
                  <a14:compatExt spid="_x0000_s55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0" name="Check Box 390" hidden="1">
              <a:extLst>
                <a:ext uri="{63B3BB69-23CF-44E3-9099-C40C66FF867C}">
                  <a14:compatExt spid="_x0000_s55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1" name="Check Box 391" hidden="1">
              <a:extLst>
                <a:ext uri="{63B3BB69-23CF-44E3-9099-C40C66FF867C}">
                  <a14:compatExt spid="_x0000_s55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2" name="Check Box 392" hidden="1">
              <a:extLst>
                <a:ext uri="{63B3BB69-23CF-44E3-9099-C40C66FF867C}">
                  <a14:compatExt spid="_x0000_s55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3" name="Check Box 393" hidden="1">
              <a:extLst>
                <a:ext uri="{63B3BB69-23CF-44E3-9099-C40C66FF867C}">
                  <a14:compatExt spid="_x0000_s55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4" name="Check Box 394" hidden="1">
              <a:extLst>
                <a:ext uri="{63B3BB69-23CF-44E3-9099-C40C66FF867C}">
                  <a14:compatExt spid="_x0000_s55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5" name="Check Box 395" hidden="1">
              <a:extLst>
                <a:ext uri="{63B3BB69-23CF-44E3-9099-C40C66FF867C}">
                  <a14:compatExt spid="_x0000_s55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6" name="Check Box 396" hidden="1">
              <a:extLst>
                <a:ext uri="{63B3BB69-23CF-44E3-9099-C40C66FF867C}">
                  <a14:compatExt spid="_x0000_s55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7" name="Check Box 397" hidden="1">
              <a:extLst>
                <a:ext uri="{63B3BB69-23CF-44E3-9099-C40C66FF867C}">
                  <a14:compatExt spid="_x0000_s55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8" name="Check Box 398" hidden="1">
              <a:extLst>
                <a:ext uri="{63B3BB69-23CF-44E3-9099-C40C66FF867C}">
                  <a14:compatExt spid="_x0000_s55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19" name="Check Box 399" hidden="1">
              <a:extLst>
                <a:ext uri="{63B3BB69-23CF-44E3-9099-C40C66FF867C}">
                  <a14:compatExt spid="_x0000_s55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0" name="Check Box 400" hidden="1">
              <a:extLst>
                <a:ext uri="{63B3BB69-23CF-44E3-9099-C40C66FF867C}">
                  <a14:compatExt spid="_x0000_s55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1" name="Check Box 401" hidden="1">
              <a:extLst>
                <a:ext uri="{63B3BB69-23CF-44E3-9099-C40C66FF867C}">
                  <a14:compatExt spid="_x0000_s55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2" name="Check Box 402" hidden="1">
              <a:extLst>
                <a:ext uri="{63B3BB69-23CF-44E3-9099-C40C66FF867C}">
                  <a14:compatExt spid="_x0000_s55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3" name="Check Box 403" hidden="1">
              <a:extLst>
                <a:ext uri="{63B3BB69-23CF-44E3-9099-C40C66FF867C}">
                  <a14:compatExt spid="_x0000_s55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4" name="Check Box 404" hidden="1">
              <a:extLst>
                <a:ext uri="{63B3BB69-23CF-44E3-9099-C40C66FF867C}">
                  <a14:compatExt spid="_x0000_s55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5" name="Check Box 405" hidden="1">
              <a:extLst>
                <a:ext uri="{63B3BB69-23CF-44E3-9099-C40C66FF867C}">
                  <a14:compatExt spid="_x0000_s55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144780</xdr:colOff>
          <xdr:row>9</xdr:row>
          <xdr:rowOff>0</xdr:rowOff>
        </xdr:from>
        <xdr:to>
          <xdr:col>88</xdr:col>
          <xdr:colOff>716280</xdr:colOff>
          <xdr:row>10</xdr:row>
          <xdr:rowOff>0</xdr:rowOff>
        </xdr:to>
        <xdr:sp macro="" textlink="">
          <xdr:nvSpPr>
            <xdr:cNvPr id="5526" name="Check Box 406" hidden="1">
              <a:extLst>
                <a:ext uri="{63B3BB69-23CF-44E3-9099-C40C66FF867C}">
                  <a14:compatExt spid="_x0000_s55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27" name="Check Box 407" hidden="1">
              <a:extLst>
                <a:ext uri="{63B3BB69-23CF-44E3-9099-C40C66FF867C}">
                  <a14:compatExt spid="_x0000_s55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28" name="Check Box 408" hidden="1">
              <a:extLst>
                <a:ext uri="{63B3BB69-23CF-44E3-9099-C40C66FF867C}">
                  <a14:compatExt spid="_x0000_s55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29" name="Check Box 409" hidden="1">
              <a:extLst>
                <a:ext uri="{63B3BB69-23CF-44E3-9099-C40C66FF867C}">
                  <a14:compatExt spid="_x0000_s55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0" name="Check Box 410" hidden="1">
              <a:extLst>
                <a:ext uri="{63B3BB69-23CF-44E3-9099-C40C66FF867C}">
                  <a14:compatExt spid="_x0000_s55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1" name="Check Box 411" hidden="1">
              <a:extLst>
                <a:ext uri="{63B3BB69-23CF-44E3-9099-C40C66FF867C}">
                  <a14:compatExt spid="_x0000_s55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2" name="Check Box 412" hidden="1">
              <a:extLst>
                <a:ext uri="{63B3BB69-23CF-44E3-9099-C40C66FF867C}">
                  <a14:compatExt spid="_x0000_s55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3" name="Check Box 413" hidden="1">
              <a:extLst>
                <a:ext uri="{63B3BB69-23CF-44E3-9099-C40C66FF867C}">
                  <a14:compatExt spid="_x0000_s55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4" name="Check Box 414" hidden="1">
              <a:extLst>
                <a:ext uri="{63B3BB69-23CF-44E3-9099-C40C66FF867C}">
                  <a14:compatExt spid="_x0000_s55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5" name="Check Box 415" hidden="1">
              <a:extLst>
                <a:ext uri="{63B3BB69-23CF-44E3-9099-C40C66FF867C}">
                  <a14:compatExt spid="_x0000_s55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6" name="Check Box 416" hidden="1">
              <a:extLst>
                <a:ext uri="{63B3BB69-23CF-44E3-9099-C40C66FF867C}">
                  <a14:compatExt spid="_x0000_s55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7" name="Check Box 417" hidden="1">
              <a:extLst>
                <a:ext uri="{63B3BB69-23CF-44E3-9099-C40C66FF867C}">
                  <a14:compatExt spid="_x0000_s55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8" name="Check Box 418" hidden="1">
              <a:extLst>
                <a:ext uri="{63B3BB69-23CF-44E3-9099-C40C66FF867C}">
                  <a14:compatExt spid="_x0000_s55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39" name="Check Box 419" hidden="1">
              <a:extLst>
                <a:ext uri="{63B3BB69-23CF-44E3-9099-C40C66FF867C}">
                  <a14:compatExt spid="_x0000_s55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0" name="Check Box 420" hidden="1">
              <a:extLst>
                <a:ext uri="{63B3BB69-23CF-44E3-9099-C40C66FF867C}">
                  <a14:compatExt spid="_x0000_s55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1" name="Check Box 421" hidden="1">
              <a:extLst>
                <a:ext uri="{63B3BB69-23CF-44E3-9099-C40C66FF867C}">
                  <a14:compatExt spid="_x0000_s55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2" name="Check Box 422" hidden="1">
              <a:extLst>
                <a:ext uri="{63B3BB69-23CF-44E3-9099-C40C66FF867C}">
                  <a14:compatExt spid="_x0000_s55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3" name="Check Box 423" hidden="1">
              <a:extLst>
                <a:ext uri="{63B3BB69-23CF-44E3-9099-C40C66FF867C}">
                  <a14:compatExt spid="_x0000_s55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4" name="Check Box 424" hidden="1">
              <a:extLst>
                <a:ext uri="{63B3BB69-23CF-44E3-9099-C40C66FF867C}">
                  <a14:compatExt spid="_x0000_s55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5" name="Check Box 425" hidden="1">
              <a:extLst>
                <a:ext uri="{63B3BB69-23CF-44E3-9099-C40C66FF867C}">
                  <a14:compatExt spid="_x0000_s55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6" name="Check Box 426" hidden="1">
              <a:extLst>
                <a:ext uri="{63B3BB69-23CF-44E3-9099-C40C66FF867C}">
                  <a14:compatExt spid="_x0000_s55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7" name="Check Box 427" hidden="1">
              <a:extLst>
                <a:ext uri="{63B3BB69-23CF-44E3-9099-C40C66FF867C}">
                  <a14:compatExt spid="_x0000_s55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8" name="Check Box 428" hidden="1">
              <a:extLst>
                <a:ext uri="{63B3BB69-23CF-44E3-9099-C40C66FF867C}">
                  <a14:compatExt spid="_x0000_s55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49" name="Check Box 429" hidden="1">
              <a:extLst>
                <a:ext uri="{63B3BB69-23CF-44E3-9099-C40C66FF867C}">
                  <a14:compatExt spid="_x0000_s55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0" name="Check Box 430" hidden="1">
              <a:extLst>
                <a:ext uri="{63B3BB69-23CF-44E3-9099-C40C66FF867C}">
                  <a14:compatExt spid="_x0000_s55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1" name="Check Box 431" hidden="1">
              <a:extLst>
                <a:ext uri="{63B3BB69-23CF-44E3-9099-C40C66FF867C}">
                  <a14:compatExt spid="_x0000_s55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2" name="Check Box 432" hidden="1">
              <a:extLst>
                <a:ext uri="{63B3BB69-23CF-44E3-9099-C40C66FF867C}">
                  <a14:compatExt spid="_x0000_s55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3" name="Check Box 433" hidden="1">
              <a:extLst>
                <a:ext uri="{63B3BB69-23CF-44E3-9099-C40C66FF867C}">
                  <a14:compatExt spid="_x0000_s55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4" name="Check Box 434" hidden="1">
              <a:extLst>
                <a:ext uri="{63B3BB69-23CF-44E3-9099-C40C66FF867C}">
                  <a14:compatExt spid="_x0000_s55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5" name="Check Box 435" hidden="1">
              <a:extLst>
                <a:ext uri="{63B3BB69-23CF-44E3-9099-C40C66FF867C}">
                  <a14:compatExt spid="_x0000_s55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6" name="Check Box 436" hidden="1">
              <a:extLst>
                <a:ext uri="{63B3BB69-23CF-44E3-9099-C40C66FF867C}">
                  <a14:compatExt spid="_x0000_s55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7" name="Check Box 437" hidden="1">
              <a:extLst>
                <a:ext uri="{63B3BB69-23CF-44E3-9099-C40C66FF867C}">
                  <a14:compatExt spid="_x0000_s55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8" name="Check Box 438" hidden="1">
              <a:extLst>
                <a:ext uri="{63B3BB69-23CF-44E3-9099-C40C66FF867C}">
                  <a14:compatExt spid="_x0000_s55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59" name="Check Box 439" hidden="1">
              <a:extLst>
                <a:ext uri="{63B3BB69-23CF-44E3-9099-C40C66FF867C}">
                  <a14:compatExt spid="_x0000_s55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0" name="Check Box 440" hidden="1">
              <a:extLst>
                <a:ext uri="{63B3BB69-23CF-44E3-9099-C40C66FF867C}">
                  <a14:compatExt spid="_x0000_s55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1" name="Check Box 441" hidden="1">
              <a:extLst>
                <a:ext uri="{63B3BB69-23CF-44E3-9099-C40C66FF867C}">
                  <a14:compatExt spid="_x0000_s55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2" name="Check Box 442" hidden="1">
              <a:extLst>
                <a:ext uri="{63B3BB69-23CF-44E3-9099-C40C66FF867C}">
                  <a14:compatExt spid="_x0000_s55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3" name="Check Box 443" hidden="1">
              <a:extLst>
                <a:ext uri="{63B3BB69-23CF-44E3-9099-C40C66FF867C}">
                  <a14:compatExt spid="_x0000_s55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4" name="Check Box 444" hidden="1">
              <a:extLst>
                <a:ext uri="{63B3BB69-23CF-44E3-9099-C40C66FF867C}">
                  <a14:compatExt spid="_x0000_s55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5" name="Check Box 445" hidden="1">
              <a:extLst>
                <a:ext uri="{63B3BB69-23CF-44E3-9099-C40C66FF867C}">
                  <a14:compatExt spid="_x0000_s55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6" name="Check Box 446" hidden="1">
              <a:extLst>
                <a:ext uri="{63B3BB69-23CF-44E3-9099-C40C66FF867C}">
                  <a14:compatExt spid="_x0000_s55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7" name="Check Box 447" hidden="1">
              <a:extLst>
                <a:ext uri="{63B3BB69-23CF-44E3-9099-C40C66FF867C}">
                  <a14:compatExt spid="_x0000_s55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8" name="Check Box 448" hidden="1">
              <a:extLst>
                <a:ext uri="{63B3BB69-23CF-44E3-9099-C40C66FF867C}">
                  <a14:compatExt spid="_x0000_s55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69" name="Check Box 449" hidden="1">
              <a:extLst>
                <a:ext uri="{63B3BB69-23CF-44E3-9099-C40C66FF867C}">
                  <a14:compatExt spid="_x0000_s55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0" name="Check Box 450" hidden="1">
              <a:extLst>
                <a:ext uri="{63B3BB69-23CF-44E3-9099-C40C66FF867C}">
                  <a14:compatExt spid="_x0000_s55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1" name="Check Box 451" hidden="1">
              <a:extLst>
                <a:ext uri="{63B3BB69-23CF-44E3-9099-C40C66FF867C}">
                  <a14:compatExt spid="_x0000_s55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2" name="Check Box 452" hidden="1">
              <a:extLst>
                <a:ext uri="{63B3BB69-23CF-44E3-9099-C40C66FF867C}">
                  <a14:compatExt spid="_x0000_s55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3" name="Check Box 453" hidden="1">
              <a:extLst>
                <a:ext uri="{63B3BB69-23CF-44E3-9099-C40C66FF867C}">
                  <a14:compatExt spid="_x0000_s55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4" name="Check Box 454" hidden="1">
              <a:extLst>
                <a:ext uri="{63B3BB69-23CF-44E3-9099-C40C66FF867C}">
                  <a14:compatExt spid="_x0000_s55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5" name="Check Box 455" hidden="1">
              <a:extLst>
                <a:ext uri="{63B3BB69-23CF-44E3-9099-C40C66FF867C}">
                  <a14:compatExt spid="_x0000_s55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6" name="Check Box 456" hidden="1">
              <a:extLst>
                <a:ext uri="{63B3BB69-23CF-44E3-9099-C40C66FF867C}">
                  <a14:compatExt spid="_x0000_s55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7" name="Check Box 457" hidden="1">
              <a:extLst>
                <a:ext uri="{63B3BB69-23CF-44E3-9099-C40C66FF867C}">
                  <a14:compatExt spid="_x0000_s55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8" name="Check Box 458" hidden="1">
              <a:extLst>
                <a:ext uri="{63B3BB69-23CF-44E3-9099-C40C66FF867C}">
                  <a14:compatExt spid="_x0000_s55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79" name="Check Box 459" hidden="1">
              <a:extLst>
                <a:ext uri="{63B3BB69-23CF-44E3-9099-C40C66FF867C}">
                  <a14:compatExt spid="_x0000_s55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0" name="Check Box 460" hidden="1">
              <a:extLst>
                <a:ext uri="{63B3BB69-23CF-44E3-9099-C40C66FF867C}">
                  <a14:compatExt spid="_x0000_s55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1" name="Check Box 461" hidden="1">
              <a:extLst>
                <a:ext uri="{63B3BB69-23CF-44E3-9099-C40C66FF867C}">
                  <a14:compatExt spid="_x0000_s55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2" name="Check Box 462" hidden="1">
              <a:extLst>
                <a:ext uri="{63B3BB69-23CF-44E3-9099-C40C66FF867C}">
                  <a14:compatExt spid="_x0000_s55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3" name="Check Box 463" hidden="1">
              <a:extLst>
                <a:ext uri="{63B3BB69-23CF-44E3-9099-C40C66FF867C}">
                  <a14:compatExt spid="_x0000_s55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4" name="Check Box 464" hidden="1">
              <a:extLst>
                <a:ext uri="{63B3BB69-23CF-44E3-9099-C40C66FF867C}">
                  <a14:compatExt spid="_x0000_s55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5" name="Check Box 465" hidden="1">
              <a:extLst>
                <a:ext uri="{63B3BB69-23CF-44E3-9099-C40C66FF867C}">
                  <a14:compatExt spid="_x0000_s55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6" name="Check Box 466" hidden="1">
              <a:extLst>
                <a:ext uri="{63B3BB69-23CF-44E3-9099-C40C66FF867C}">
                  <a14:compatExt spid="_x0000_s55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7" name="Check Box 467" hidden="1">
              <a:extLst>
                <a:ext uri="{63B3BB69-23CF-44E3-9099-C40C66FF867C}">
                  <a14:compatExt spid="_x0000_s55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8" name="Check Box 468" hidden="1">
              <a:extLst>
                <a:ext uri="{63B3BB69-23CF-44E3-9099-C40C66FF867C}">
                  <a14:compatExt spid="_x0000_s55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89" name="Check Box 469" hidden="1">
              <a:extLst>
                <a:ext uri="{63B3BB69-23CF-44E3-9099-C40C66FF867C}">
                  <a14:compatExt spid="_x0000_s55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0" name="Check Box 470" hidden="1">
              <a:extLst>
                <a:ext uri="{63B3BB69-23CF-44E3-9099-C40C66FF867C}">
                  <a14:compatExt spid="_x0000_s55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1" name="Check Box 471" hidden="1">
              <a:extLst>
                <a:ext uri="{63B3BB69-23CF-44E3-9099-C40C66FF867C}">
                  <a14:compatExt spid="_x0000_s55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2" name="Check Box 472" hidden="1">
              <a:extLst>
                <a:ext uri="{63B3BB69-23CF-44E3-9099-C40C66FF867C}">
                  <a14:compatExt spid="_x0000_s55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3" name="Check Box 473" hidden="1">
              <a:extLst>
                <a:ext uri="{63B3BB69-23CF-44E3-9099-C40C66FF867C}">
                  <a14:compatExt spid="_x0000_s55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4" name="Check Box 474" hidden="1">
              <a:extLst>
                <a:ext uri="{63B3BB69-23CF-44E3-9099-C40C66FF867C}">
                  <a14:compatExt spid="_x0000_s55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5" name="Check Box 475" hidden="1">
              <a:extLst>
                <a:ext uri="{63B3BB69-23CF-44E3-9099-C40C66FF867C}">
                  <a14:compatExt spid="_x0000_s55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6" name="Check Box 476" hidden="1">
              <a:extLst>
                <a:ext uri="{63B3BB69-23CF-44E3-9099-C40C66FF867C}">
                  <a14:compatExt spid="_x0000_s55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7" name="Check Box 477" hidden="1">
              <a:extLst>
                <a:ext uri="{63B3BB69-23CF-44E3-9099-C40C66FF867C}">
                  <a14:compatExt spid="_x0000_s55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8" name="Check Box 478" hidden="1">
              <a:extLst>
                <a:ext uri="{63B3BB69-23CF-44E3-9099-C40C66FF867C}">
                  <a14:compatExt spid="_x0000_s55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599" name="Check Box 479" hidden="1">
              <a:extLst>
                <a:ext uri="{63B3BB69-23CF-44E3-9099-C40C66FF867C}">
                  <a14:compatExt spid="_x0000_s55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0" name="Check Box 480" hidden="1">
              <a:extLst>
                <a:ext uri="{63B3BB69-23CF-44E3-9099-C40C66FF867C}">
                  <a14:compatExt spid="_x0000_s56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1" name="Check Box 481" hidden="1">
              <a:extLst>
                <a:ext uri="{63B3BB69-23CF-44E3-9099-C40C66FF867C}">
                  <a14:compatExt spid="_x0000_s56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2" name="Check Box 482" hidden="1">
              <a:extLst>
                <a:ext uri="{63B3BB69-23CF-44E3-9099-C40C66FF867C}">
                  <a14:compatExt spid="_x0000_s56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3" name="Check Box 483" hidden="1">
              <a:extLst>
                <a:ext uri="{63B3BB69-23CF-44E3-9099-C40C66FF867C}">
                  <a14:compatExt spid="_x0000_s56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4" name="Check Box 484" hidden="1">
              <a:extLst>
                <a:ext uri="{63B3BB69-23CF-44E3-9099-C40C66FF867C}">
                  <a14:compatExt spid="_x0000_s56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5" name="Check Box 485" hidden="1">
              <a:extLst>
                <a:ext uri="{63B3BB69-23CF-44E3-9099-C40C66FF867C}">
                  <a14:compatExt spid="_x0000_s56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6" name="Check Box 486" hidden="1">
              <a:extLst>
                <a:ext uri="{63B3BB69-23CF-44E3-9099-C40C66FF867C}">
                  <a14:compatExt spid="_x0000_s56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7" name="Check Box 487" hidden="1">
              <a:extLst>
                <a:ext uri="{63B3BB69-23CF-44E3-9099-C40C66FF867C}">
                  <a14:compatExt spid="_x0000_s56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8" name="Check Box 488" hidden="1">
              <a:extLst>
                <a:ext uri="{63B3BB69-23CF-44E3-9099-C40C66FF867C}">
                  <a14:compatExt spid="_x0000_s56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09" name="Check Box 489" hidden="1">
              <a:extLst>
                <a:ext uri="{63B3BB69-23CF-44E3-9099-C40C66FF867C}">
                  <a14:compatExt spid="_x0000_s56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0" name="Check Box 490" hidden="1">
              <a:extLst>
                <a:ext uri="{63B3BB69-23CF-44E3-9099-C40C66FF867C}">
                  <a14:compatExt spid="_x0000_s56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1" name="Check Box 491" hidden="1">
              <a:extLst>
                <a:ext uri="{63B3BB69-23CF-44E3-9099-C40C66FF867C}">
                  <a14:compatExt spid="_x0000_s56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2" name="Check Box 492" hidden="1">
              <a:extLst>
                <a:ext uri="{63B3BB69-23CF-44E3-9099-C40C66FF867C}">
                  <a14:compatExt spid="_x0000_s56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3" name="Check Box 493" hidden="1">
              <a:extLst>
                <a:ext uri="{63B3BB69-23CF-44E3-9099-C40C66FF867C}">
                  <a14:compatExt spid="_x0000_s56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4" name="Check Box 494" hidden="1">
              <a:extLst>
                <a:ext uri="{63B3BB69-23CF-44E3-9099-C40C66FF867C}">
                  <a14:compatExt spid="_x0000_s56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5" name="Check Box 495" hidden="1">
              <a:extLst>
                <a:ext uri="{63B3BB69-23CF-44E3-9099-C40C66FF867C}">
                  <a14:compatExt spid="_x0000_s56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6" name="Check Box 496" hidden="1">
              <a:extLst>
                <a:ext uri="{63B3BB69-23CF-44E3-9099-C40C66FF867C}">
                  <a14:compatExt spid="_x0000_s56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7" name="Check Box 497" hidden="1">
              <a:extLst>
                <a:ext uri="{63B3BB69-23CF-44E3-9099-C40C66FF867C}">
                  <a14:compatExt spid="_x0000_s56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8" name="Check Box 498" hidden="1">
              <a:extLst>
                <a:ext uri="{63B3BB69-23CF-44E3-9099-C40C66FF867C}">
                  <a14:compatExt spid="_x0000_s56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19" name="Check Box 499" hidden="1">
              <a:extLst>
                <a:ext uri="{63B3BB69-23CF-44E3-9099-C40C66FF867C}">
                  <a14:compatExt spid="_x0000_s56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0" name="Check Box 500" hidden="1">
              <a:extLst>
                <a:ext uri="{63B3BB69-23CF-44E3-9099-C40C66FF867C}">
                  <a14:compatExt spid="_x0000_s56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1" name="Check Box 501" hidden="1">
              <a:extLst>
                <a:ext uri="{63B3BB69-23CF-44E3-9099-C40C66FF867C}">
                  <a14:compatExt spid="_x0000_s56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2" name="Check Box 502" hidden="1">
              <a:extLst>
                <a:ext uri="{63B3BB69-23CF-44E3-9099-C40C66FF867C}">
                  <a14:compatExt spid="_x0000_s56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3" name="Check Box 503" hidden="1">
              <a:extLst>
                <a:ext uri="{63B3BB69-23CF-44E3-9099-C40C66FF867C}">
                  <a14:compatExt spid="_x0000_s56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4" name="Check Box 504" hidden="1">
              <a:extLst>
                <a:ext uri="{63B3BB69-23CF-44E3-9099-C40C66FF867C}">
                  <a14:compatExt spid="_x0000_s56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5" name="Check Box 505" hidden="1">
              <a:extLst>
                <a:ext uri="{63B3BB69-23CF-44E3-9099-C40C66FF867C}">
                  <a14:compatExt spid="_x0000_s56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6" name="Check Box 506" hidden="1">
              <a:extLst>
                <a:ext uri="{63B3BB69-23CF-44E3-9099-C40C66FF867C}">
                  <a14:compatExt spid="_x0000_s56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7" name="Check Box 507" hidden="1">
              <a:extLst>
                <a:ext uri="{63B3BB69-23CF-44E3-9099-C40C66FF867C}">
                  <a14:compatExt spid="_x0000_s56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8" name="Check Box 508" hidden="1">
              <a:extLst>
                <a:ext uri="{63B3BB69-23CF-44E3-9099-C40C66FF867C}">
                  <a14:compatExt spid="_x0000_s56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29" name="Check Box 509" hidden="1">
              <a:extLst>
                <a:ext uri="{63B3BB69-23CF-44E3-9099-C40C66FF867C}">
                  <a14:compatExt spid="_x0000_s56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30" name="Check Box 510" hidden="1">
              <a:extLst>
                <a:ext uri="{63B3BB69-23CF-44E3-9099-C40C66FF867C}">
                  <a14:compatExt spid="_x0000_s56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31" name="Check Box 511" hidden="1">
              <a:extLst>
                <a:ext uri="{63B3BB69-23CF-44E3-9099-C40C66FF867C}">
                  <a14:compatExt spid="_x0000_s56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106680</xdr:colOff>
          <xdr:row>9</xdr:row>
          <xdr:rowOff>0</xdr:rowOff>
        </xdr:from>
        <xdr:to>
          <xdr:col>88</xdr:col>
          <xdr:colOff>601980</xdr:colOff>
          <xdr:row>10</xdr:row>
          <xdr:rowOff>0</xdr:rowOff>
        </xdr:to>
        <xdr:sp macro="" textlink="">
          <xdr:nvSpPr>
            <xdr:cNvPr id="5632" name="Check Box 512" hidden="1">
              <a:extLst>
                <a:ext uri="{63B3BB69-23CF-44E3-9099-C40C66FF867C}">
                  <a14:compatExt spid="_x0000_s56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356</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1_Fin_Models\TX%20Connection%20Model%20Development\Tx%20Connection%20Model%20%20Version%2003A%20Mar-13-03%20Test%20-%20Refined%20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TEMP\HydroOne%20Benefits%20Forecast%20%20Mar-17-04%2010p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WINNT\Profiles\396116\Desktop\based%20pensionable%20earnings%20for%20Q4%20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ites/ra/ra/2021%20B/EB-2021-0033%20-%202022%20Rates%20for%20Acquired%20Utilities%20-%20Norfolk,%20Haldimand,%20and%20Woodstock/Working%20Folder/Appendix%20E.2_Acquired%20Utilities%20Continuity%20(Gr%202%20Balan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Overview"/>
      <sheetName val="Index "/>
      <sheetName val="Input - Proj Info"/>
      <sheetName val="Input - Conn Info"/>
      <sheetName val="Class 1 Serv. Life"/>
      <sheetName val="Contr Calc."/>
      <sheetName val="Sens Analysis "/>
      <sheetName val="Annual. Pay'ts &amp; True-ups Calc."/>
      <sheetName val="DCF Analysis Basic Assumptions"/>
      <sheetName val="Cost Summary"/>
      <sheetName val="Summary of Cont'n Calc."/>
      <sheetName val="Revenue Requirment"/>
      <sheetName val="Rev. Req Graph "/>
      <sheetName val="Annual. Pay'ts Sch."/>
      <sheetName val="System Use - Cash Flows"/>
      <sheetName val="System Use -  Finance Input"/>
      <sheetName val="System Use - NPV Calc."/>
      <sheetName val="System Use - Escalators"/>
      <sheetName val="Module2"/>
      <sheetName val="Module4"/>
      <sheetName val="Module3"/>
      <sheetName val="Module5"/>
      <sheetName val="Module6"/>
      <sheetName val="Module7"/>
      <sheetName val="Module8"/>
    </sheetNames>
    <sheetDataSet>
      <sheetData sheetId="0" refreshError="1"/>
      <sheetData sheetId="1" refreshError="1"/>
      <sheetData sheetId="2" refreshError="1"/>
      <sheetData sheetId="3" refreshError="1">
        <row r="27">
          <cell r="M27">
            <v>2004</v>
          </cell>
        </row>
        <row r="113">
          <cell r="K113">
            <v>7.4999999999999997E-2</v>
          </cell>
        </row>
        <row r="114">
          <cell r="K114">
            <v>7.4999999999999997E-2</v>
          </cell>
        </row>
        <row r="115">
          <cell r="K115">
            <v>7.4999999999999997E-2</v>
          </cell>
        </row>
        <row r="116">
          <cell r="K116">
            <v>7.1999999999999995E-2</v>
          </cell>
        </row>
        <row r="117">
          <cell r="K117">
            <v>7.0000000000000007E-2</v>
          </cell>
        </row>
        <row r="148">
          <cell r="I148">
            <v>0.05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Index"/>
      <sheetName val="3. Benefits GLAs"/>
      <sheetName val="4. Formulae &amp; Allocation %"/>
      <sheetName val="5. Escalators"/>
      <sheetName val="6. 2003YearEndHeadCountbyCoy"/>
      <sheetName val="7. 2003 TR, CPP &amp; EI Summary"/>
      <sheetName val="8. 2003 TR, CPP &amp; EI Details"/>
      <sheetName val="9. 2003 BPE"/>
      <sheetName val="10.  2003 EHT"/>
      <sheetName val="11. 2003 WSIB Sch 1 Premium"/>
      <sheetName val="12. 2003 H D GLI Maternity"/>
      <sheetName val="13. Headcount Forecast"/>
      <sheetName val="14. HOI Headcount"/>
      <sheetName val="15. Networks - SP Headcount"/>
      <sheetName val="16. Networks - AM Headcount"/>
      <sheetName val="17. CF&amp;S HONI Headcount"/>
      <sheetName val="18. RC Headcount"/>
      <sheetName val="19. Telecom Headcount"/>
      <sheetName val="20. CPP - Est. Max.  ER Cont'n"/>
      <sheetName val="21. EI - Est. Max.  ER Cont'n"/>
      <sheetName val="22. WC - Est. Max.  Premium"/>
      <sheetName val="23. 2003 Compens &amp; EHT- HOI"/>
      <sheetName val="24. 2003 Compens &amp; EHT- Netwk"/>
      <sheetName val="25. 2003 Compens &amp; EHT- RC"/>
      <sheetName val="26. 2003 Compens &amp; EHT- TEL"/>
      <sheetName val="27. 2003 D H GLI Mat - HOI"/>
      <sheetName val="28. 2003 D H GLI Mat - Networks"/>
      <sheetName val="29. 2003 D H GLI Mat - RC"/>
      <sheetName val="30. 2003 D H GLI Mat - TEL"/>
      <sheetName val="31. 2003 WC, CPP, EI - HOI"/>
      <sheetName val="32. 2003 WC, CPP, EI - Networks"/>
      <sheetName val="33. 2003 WC, CPP, EI - RC"/>
      <sheetName val="34. 2003 WC, CPP, EI - TEL"/>
      <sheetName val="35. OPRB, OPRB, LTD, SPP, RPP"/>
      <sheetName val="36. EFB Forecast Details"/>
      <sheetName val="37. OPRB &amp; OPEB Closing Bal"/>
      <sheetName val="38. OPRB &amp; OPEB Opening Bal"/>
      <sheetName val="39. OPRB &amp; OPEB 2003 Expenses"/>
      <sheetName val="40. 2003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row r="2">
          <cell r="M2">
            <v>38063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4 2002"/>
      <sheetName val="q3 2002"/>
      <sheetName val="Q2 2002"/>
      <sheetName val="q1 2002"/>
      <sheetName val="Sheet3"/>
    </sheetNames>
    <sheetDataSet>
      <sheetData sheetId="0" refreshError="1"/>
      <sheetData sheetId="1" refreshError="1"/>
      <sheetData sheetId="2" refreshError="1"/>
      <sheetData sheetId="3" refreshError="1">
        <row r="15">
          <cell r="A15" t="str">
            <v>holdings</v>
          </cell>
          <cell r="C15">
            <v>2069737.5457875456</v>
          </cell>
          <cell r="D15">
            <v>420265.97069597064</v>
          </cell>
          <cell r="E15">
            <v>390207.61904761899</v>
          </cell>
          <cell r="F15">
            <v>2880211.1355311354</v>
          </cell>
        </row>
        <row r="16">
          <cell r="A16" t="str">
            <v>ohe</v>
          </cell>
          <cell r="C16">
            <v>224868.68131868131</v>
          </cell>
          <cell r="D16">
            <v>155921.97802197799</v>
          </cell>
          <cell r="E16">
            <v>155921.97802197799</v>
          </cell>
          <cell r="F16">
            <v>536712.63736263732</v>
          </cell>
        </row>
        <row r="17">
          <cell r="A17" t="str">
            <v>Networks</v>
          </cell>
          <cell r="C17">
            <v>14187025.274725273</v>
          </cell>
          <cell r="D17">
            <v>9256107.9853479844</v>
          </cell>
          <cell r="E17">
            <v>5767352.1978021972</v>
          </cell>
          <cell r="F17">
            <v>29210485.457875457</v>
          </cell>
        </row>
        <row r="18">
          <cell r="A18" t="str">
            <v>ns</v>
          </cell>
          <cell r="C18">
            <v>18446240.256410256</v>
          </cell>
          <cell r="D18">
            <v>14285173.003663003</v>
          </cell>
          <cell r="E18">
            <v>14257723.223443221</v>
          </cell>
          <cell r="F18">
            <v>46989136.483516484</v>
          </cell>
        </row>
        <row r="19">
          <cell r="A19" t="str">
            <v>Markets</v>
          </cell>
          <cell r="C19">
            <v>12738.571428571428</v>
          </cell>
          <cell r="D19">
            <v>0</v>
          </cell>
          <cell r="E19">
            <v>0</v>
          </cell>
          <cell r="F19">
            <v>12738.571428571428</v>
          </cell>
        </row>
        <row r="20">
          <cell r="A20" t="str">
            <v>Telecom</v>
          </cell>
          <cell r="C20">
            <v>601852.52747252735</v>
          </cell>
          <cell r="D20">
            <v>370819.56043956045</v>
          </cell>
          <cell r="E20">
            <v>363429.04761904763</v>
          </cell>
          <cell r="F20">
            <v>1336101.1355311354</v>
          </cell>
        </row>
        <row r="21">
          <cell r="A21" t="str">
            <v>remotes</v>
          </cell>
          <cell r="C21">
            <v>322758.79120879114</v>
          </cell>
          <cell r="D21">
            <v>216663.77289377287</v>
          </cell>
          <cell r="E21">
            <v>214128.09523809524</v>
          </cell>
          <cell r="F21">
            <v>753550.65934065927</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b. Continuity - Norfolk"/>
      <sheetName val="2b. Continuity - Haldimand"/>
      <sheetName val="2b. Continuity - Woodstock"/>
    </sheetNames>
    <sheetDataSet>
      <sheetData sheetId="0"/>
      <sheetData sheetId="1">
        <row r="41">
          <cell r="AS41">
            <v>-67252.960090958615</v>
          </cell>
        </row>
      </sheetData>
      <sheetData sheetId="2">
        <row r="46">
          <cell r="AB46">
            <v>-7069.2035511093009</v>
          </cell>
          <cell r="AG46">
            <v>-25.216720612450164</v>
          </cell>
          <cell r="AL46">
            <v>-69786.541475921214</v>
          </cell>
          <cell r="AQ46">
            <v>-12496.727939337687</v>
          </cell>
          <cell r="AV46">
            <v>-222153.21000000002</v>
          </cell>
          <cell r="BA46">
            <v>-14780.892564281294</v>
          </cell>
        </row>
      </sheetData>
      <sheetData sheetId="3">
        <row r="40">
          <cell r="AB40">
            <v>-3518.7725015856226</v>
          </cell>
          <cell r="AG40">
            <v>-12.551895334423234</v>
          </cell>
          <cell r="AL40">
            <v>-37180.554485815075</v>
          </cell>
          <cell r="AQ40">
            <v>-6657.0666195418062</v>
          </cell>
          <cell r="AV40">
            <v>-93584.75</v>
          </cell>
          <cell r="BA40">
            <v>-7619.2988347962746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40" Type="http://schemas.openxmlformats.org/officeDocument/2006/relationships/ctrlProp" Target="../ctrlProps/ctrlProp237.xml"/><Relationship Id="rId261" Type="http://schemas.openxmlformats.org/officeDocument/2006/relationships/ctrlProp" Target="../ctrlProps/ctrlProp258.xml"/><Relationship Id="rId478" Type="http://schemas.openxmlformats.org/officeDocument/2006/relationships/ctrlProp" Target="../ctrlProps/ctrlProp475.xml"/><Relationship Id="rId499" Type="http://schemas.openxmlformats.org/officeDocument/2006/relationships/ctrlProp" Target="../ctrlProps/ctrlProp496.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503" Type="http://schemas.openxmlformats.org/officeDocument/2006/relationships/ctrlProp" Target="../ctrlProps/ctrlProp500.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391" Type="http://schemas.openxmlformats.org/officeDocument/2006/relationships/ctrlProp" Target="../ctrlProps/ctrlProp388.xml"/><Relationship Id="rId405" Type="http://schemas.openxmlformats.org/officeDocument/2006/relationships/ctrlProp" Target="../ctrlProps/ctrlProp402.xml"/><Relationship Id="rId426" Type="http://schemas.openxmlformats.org/officeDocument/2006/relationships/ctrlProp" Target="../ctrlProps/ctrlProp423.xml"/><Relationship Id="rId447" Type="http://schemas.openxmlformats.org/officeDocument/2006/relationships/ctrlProp" Target="../ctrlProps/ctrlProp444.xml"/><Relationship Id="rId230" Type="http://schemas.openxmlformats.org/officeDocument/2006/relationships/ctrlProp" Target="../ctrlProps/ctrlProp227.xml"/><Relationship Id="rId251" Type="http://schemas.openxmlformats.org/officeDocument/2006/relationships/ctrlProp" Target="../ctrlProps/ctrlProp248.xml"/><Relationship Id="rId468" Type="http://schemas.openxmlformats.org/officeDocument/2006/relationships/ctrlProp" Target="../ctrlProps/ctrlProp465.xml"/><Relationship Id="rId489" Type="http://schemas.openxmlformats.org/officeDocument/2006/relationships/ctrlProp" Target="../ctrlProps/ctrlProp486.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514" Type="http://schemas.openxmlformats.org/officeDocument/2006/relationships/ctrlProp" Target="../ctrlProps/ctrlProp511.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437" Type="http://schemas.openxmlformats.org/officeDocument/2006/relationships/ctrlProp" Target="../ctrlProps/ctrlProp434.xml"/><Relationship Id="rId458" Type="http://schemas.openxmlformats.org/officeDocument/2006/relationships/ctrlProp" Target="../ctrlProps/ctrlProp455.xml"/><Relationship Id="rId479" Type="http://schemas.openxmlformats.org/officeDocument/2006/relationships/ctrlProp" Target="../ctrlProps/ctrlProp4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448" Type="http://schemas.openxmlformats.org/officeDocument/2006/relationships/ctrlProp" Target="../ctrlProps/ctrlProp445.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80" Type="http://schemas.openxmlformats.org/officeDocument/2006/relationships/ctrlProp" Target="../ctrlProps/ctrlProp477.xml"/><Relationship Id="rId515" Type="http://schemas.openxmlformats.org/officeDocument/2006/relationships/ctrlProp" Target="../ctrlProps/ctrlProp512.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D90"/>
  <sheetViews>
    <sheetView tabSelected="1" zoomScale="70" zoomScaleNormal="70" zoomScaleSheetLayoutView="30" workbookViewId="0">
      <pane xSplit="3" ySplit="6" topLeftCell="BW8" activePane="bottomRight" state="frozen"/>
      <selection pane="topRight" activeCell="D1" sqref="D1"/>
      <selection pane="bottomLeft" activeCell="A7" sqref="A7"/>
      <selection pane="bottomRight" activeCell="CC82" sqref="CC82"/>
    </sheetView>
  </sheetViews>
  <sheetFormatPr defaultColWidth="8.44140625" defaultRowHeight="14.4" x14ac:dyDescent="0.3"/>
  <cols>
    <col min="2" max="2" width="64.5546875" style="1" customWidth="1"/>
    <col min="3" max="3" width="11.44140625" customWidth="1"/>
    <col min="4" max="4" width="13.5546875" customWidth="1"/>
    <col min="5" max="5" width="18.44140625" customWidth="1"/>
    <col min="6" max="6" width="14.44140625" customWidth="1"/>
    <col min="7" max="11" width="13.5546875" customWidth="1"/>
    <col min="12" max="12" width="16.44140625" customWidth="1"/>
    <col min="13" max="13" width="15.44140625" customWidth="1"/>
    <col min="14" max="14" width="13.5546875" customWidth="1"/>
    <col min="15" max="15" width="16.44140625" customWidth="1"/>
    <col min="16" max="16" width="14.44140625" customWidth="1"/>
    <col min="17" max="21" width="13.5546875" customWidth="1"/>
    <col min="22" max="22" width="16.44140625" customWidth="1"/>
    <col min="23" max="23" width="15.44140625" customWidth="1"/>
    <col min="24" max="24" width="13.5546875" customWidth="1"/>
    <col min="25" max="25" width="16.44140625" customWidth="1"/>
    <col min="26" max="26" width="14.44140625" customWidth="1"/>
    <col min="27" max="31" width="13.5546875" customWidth="1"/>
    <col min="32" max="32" width="16.44140625" customWidth="1"/>
    <col min="33" max="33" width="15.44140625" customWidth="1"/>
    <col min="34" max="34" width="13.5546875" customWidth="1"/>
    <col min="35" max="35" width="16.44140625" customWidth="1"/>
    <col min="36" max="36" width="14.44140625" customWidth="1"/>
    <col min="37" max="41" width="13.5546875" customWidth="1"/>
    <col min="42" max="42" width="16.44140625" customWidth="1"/>
    <col min="43" max="43" width="15.44140625" customWidth="1"/>
    <col min="44" max="44" width="13.5546875" customWidth="1"/>
    <col min="45" max="45" width="16.44140625" customWidth="1"/>
    <col min="46" max="46" width="14.44140625" customWidth="1"/>
    <col min="47" max="51" width="13.5546875" customWidth="1"/>
    <col min="52" max="52" width="16.44140625" customWidth="1"/>
    <col min="53" max="53" width="15.44140625" customWidth="1"/>
    <col min="54" max="54" width="14.44140625" customWidth="1"/>
    <col min="55" max="55" width="16" customWidth="1"/>
    <col min="56" max="58" width="14.44140625" customWidth="1"/>
    <col min="59" max="59" width="12.5546875" customWidth="1"/>
    <col min="60" max="60" width="13" customWidth="1"/>
    <col min="61" max="61" width="13.5546875" customWidth="1"/>
    <col min="62" max="62" width="16.44140625" customWidth="1"/>
    <col min="63" max="63" width="13.5546875" customWidth="1"/>
    <col min="64" max="66" width="15.5546875" customWidth="1"/>
    <col min="67" max="67" width="17.44140625" customWidth="1"/>
    <col min="68" max="68" width="15.5546875" customWidth="1"/>
    <col min="69" max="71" width="13.5546875" customWidth="1"/>
    <col min="72" max="72" width="17.5546875" customWidth="1"/>
    <col min="73" max="73" width="13.5546875" customWidth="1"/>
    <col min="74" max="76" width="15.5546875" customWidth="1"/>
    <col min="77" max="77" width="17.44140625" customWidth="1"/>
    <col min="78" max="78" width="15.5546875" customWidth="1"/>
    <col min="79" max="81" width="13.5546875" customWidth="1"/>
    <col min="82" max="82" width="17.5546875" customWidth="1"/>
    <col min="83" max="83" width="13.5546875" customWidth="1"/>
    <col min="84" max="85" width="13.44140625" customWidth="1"/>
    <col min="86" max="86" width="18.5546875" customWidth="1"/>
    <col min="87" max="87" width="18.44140625" customWidth="1"/>
    <col min="88" max="88" width="16.44140625" customWidth="1"/>
    <col min="89" max="89" width="13.44140625" customWidth="1"/>
    <col min="90" max="90" width="16.5546875" customWidth="1"/>
    <col min="91" max="91" width="16.44140625" customWidth="1"/>
  </cols>
  <sheetData>
    <row r="1" spans="2:92" ht="15" x14ac:dyDescent="0.25">
      <c r="CH1" s="2"/>
    </row>
    <row r="2" spans="2:92" ht="19.5" thickBot="1" x14ac:dyDescent="0.35">
      <c r="B2" s="117" t="s">
        <v>122</v>
      </c>
    </row>
    <row r="3" spans="2:92" ht="56.25" customHeight="1" thickBot="1" x14ac:dyDescent="0.5">
      <c r="B3" s="3"/>
      <c r="C3" s="4"/>
      <c r="D3" s="151">
        <v>2015</v>
      </c>
      <c r="E3" s="152"/>
      <c r="F3" s="152"/>
      <c r="G3" s="152"/>
      <c r="H3" s="152"/>
      <c r="I3" s="152"/>
      <c r="J3" s="152"/>
      <c r="K3" s="152"/>
      <c r="L3" s="152"/>
      <c r="M3" s="153"/>
      <c r="N3" s="151">
        <v>2016</v>
      </c>
      <c r="O3" s="152"/>
      <c r="P3" s="152"/>
      <c r="Q3" s="152"/>
      <c r="R3" s="152"/>
      <c r="S3" s="152"/>
      <c r="T3" s="152"/>
      <c r="U3" s="152"/>
      <c r="V3" s="152"/>
      <c r="W3" s="153"/>
      <c r="X3" s="151">
        <v>2017</v>
      </c>
      <c r="Y3" s="152"/>
      <c r="Z3" s="152"/>
      <c r="AA3" s="152"/>
      <c r="AB3" s="152"/>
      <c r="AC3" s="152"/>
      <c r="AD3" s="152"/>
      <c r="AE3" s="152"/>
      <c r="AF3" s="152"/>
      <c r="AG3" s="153"/>
      <c r="AH3" s="151">
        <v>2018</v>
      </c>
      <c r="AI3" s="152"/>
      <c r="AJ3" s="152"/>
      <c r="AK3" s="152"/>
      <c r="AL3" s="152"/>
      <c r="AM3" s="152"/>
      <c r="AN3" s="152"/>
      <c r="AO3" s="152"/>
      <c r="AP3" s="152"/>
      <c r="AQ3" s="153"/>
      <c r="AR3" s="151">
        <v>2019</v>
      </c>
      <c r="AS3" s="152"/>
      <c r="AT3" s="152"/>
      <c r="AU3" s="152"/>
      <c r="AV3" s="152"/>
      <c r="AW3" s="152"/>
      <c r="AX3" s="152"/>
      <c r="AY3" s="152"/>
      <c r="AZ3" s="152"/>
      <c r="BA3" s="153"/>
      <c r="BB3" s="152">
        <v>2020</v>
      </c>
      <c r="BC3" s="152"/>
      <c r="BD3" s="152"/>
      <c r="BE3" s="152"/>
      <c r="BF3" s="152"/>
      <c r="BG3" s="152"/>
      <c r="BH3" s="152"/>
      <c r="BI3" s="152"/>
      <c r="BJ3" s="152"/>
      <c r="BK3" s="153"/>
      <c r="BL3" s="120">
        <v>2021</v>
      </c>
      <c r="BM3" s="121"/>
      <c r="BN3" s="121"/>
      <c r="BO3" s="121"/>
      <c r="BP3" s="121"/>
      <c r="BQ3" s="121"/>
      <c r="BR3" s="121"/>
      <c r="BS3" s="121"/>
      <c r="BT3" s="121"/>
      <c r="BU3" s="122"/>
      <c r="BV3" s="120">
        <v>2022</v>
      </c>
      <c r="BW3" s="121"/>
      <c r="BX3" s="121"/>
      <c r="BY3" s="121"/>
      <c r="BZ3" s="121"/>
      <c r="CA3" s="121"/>
      <c r="CB3" s="121"/>
      <c r="CC3" s="121"/>
      <c r="CD3" s="121"/>
      <c r="CE3" s="122"/>
      <c r="CF3" s="120">
        <v>2023</v>
      </c>
      <c r="CG3" s="121"/>
      <c r="CH3" s="121"/>
      <c r="CI3" s="121"/>
      <c r="CJ3" s="122"/>
      <c r="CK3" s="5"/>
      <c r="CL3" s="5" t="s">
        <v>1</v>
      </c>
      <c r="CM3" s="6"/>
      <c r="CN3" s="7"/>
    </row>
    <row r="4" spans="2:92" ht="15" customHeight="1" x14ac:dyDescent="0.3">
      <c r="B4" s="145" t="s">
        <v>2</v>
      </c>
      <c r="C4" s="148" t="s">
        <v>3</v>
      </c>
      <c r="D4" s="127" t="s">
        <v>124</v>
      </c>
      <c r="E4" s="127" t="s">
        <v>125</v>
      </c>
      <c r="F4" s="127" t="s">
        <v>126</v>
      </c>
      <c r="G4" s="127" t="s">
        <v>127</v>
      </c>
      <c r="H4" s="127" t="s">
        <v>128</v>
      </c>
      <c r="I4" s="127" t="s">
        <v>129</v>
      </c>
      <c r="J4" s="127" t="s">
        <v>130</v>
      </c>
      <c r="K4" s="127" t="s">
        <v>126</v>
      </c>
      <c r="L4" s="127" t="s">
        <v>131</v>
      </c>
      <c r="M4" s="136" t="s">
        <v>132</v>
      </c>
      <c r="N4" s="127" t="s">
        <v>4</v>
      </c>
      <c r="O4" s="127" t="s">
        <v>5</v>
      </c>
      <c r="P4" s="127" t="s">
        <v>6</v>
      </c>
      <c r="Q4" s="127" t="s">
        <v>7</v>
      </c>
      <c r="R4" s="127" t="s">
        <v>8</v>
      </c>
      <c r="S4" s="127" t="s">
        <v>9</v>
      </c>
      <c r="T4" s="127" t="s">
        <v>10</v>
      </c>
      <c r="U4" s="127" t="s">
        <v>6</v>
      </c>
      <c r="V4" s="127" t="s">
        <v>11</v>
      </c>
      <c r="W4" s="136" t="s">
        <v>12</v>
      </c>
      <c r="X4" s="127" t="s">
        <v>13</v>
      </c>
      <c r="Y4" s="127" t="s">
        <v>14</v>
      </c>
      <c r="Z4" s="127" t="s">
        <v>15</v>
      </c>
      <c r="AA4" s="127" t="s">
        <v>16</v>
      </c>
      <c r="AB4" s="127" t="s">
        <v>17</v>
      </c>
      <c r="AC4" s="127" t="s">
        <v>18</v>
      </c>
      <c r="AD4" s="127" t="s">
        <v>19</v>
      </c>
      <c r="AE4" s="127" t="s">
        <v>15</v>
      </c>
      <c r="AF4" s="127" t="s">
        <v>20</v>
      </c>
      <c r="AG4" s="136" t="s">
        <v>21</v>
      </c>
      <c r="AH4" s="127" t="s">
        <v>22</v>
      </c>
      <c r="AI4" s="127" t="s">
        <v>23</v>
      </c>
      <c r="AJ4" s="127" t="s">
        <v>24</v>
      </c>
      <c r="AK4" s="127" t="s">
        <v>25</v>
      </c>
      <c r="AL4" s="127" t="s">
        <v>26</v>
      </c>
      <c r="AM4" s="127" t="s">
        <v>27</v>
      </c>
      <c r="AN4" s="127" t="s">
        <v>28</v>
      </c>
      <c r="AO4" s="127" t="s">
        <v>24</v>
      </c>
      <c r="AP4" s="127" t="s">
        <v>29</v>
      </c>
      <c r="AQ4" s="136" t="s">
        <v>30</v>
      </c>
      <c r="AR4" s="127" t="s">
        <v>22</v>
      </c>
      <c r="AS4" s="127" t="s">
        <v>31</v>
      </c>
      <c r="AT4" s="127" t="s">
        <v>32</v>
      </c>
      <c r="AU4" s="127" t="s">
        <v>33</v>
      </c>
      <c r="AV4" s="127" t="s">
        <v>34</v>
      </c>
      <c r="AW4" s="127" t="s">
        <v>35</v>
      </c>
      <c r="AX4" s="127" t="s">
        <v>36</v>
      </c>
      <c r="AY4" s="127" t="s">
        <v>32</v>
      </c>
      <c r="AZ4" s="127" t="s">
        <v>37</v>
      </c>
      <c r="BA4" s="136" t="s">
        <v>38</v>
      </c>
      <c r="BB4" s="124" t="s">
        <v>39</v>
      </c>
      <c r="BC4" s="127" t="s">
        <v>40</v>
      </c>
      <c r="BD4" s="127" t="s">
        <v>41</v>
      </c>
      <c r="BE4" s="127" t="s">
        <v>42</v>
      </c>
      <c r="BF4" s="127" t="s">
        <v>43</v>
      </c>
      <c r="BG4" s="127" t="s">
        <v>44</v>
      </c>
      <c r="BH4" s="127" t="s">
        <v>45</v>
      </c>
      <c r="BI4" s="127" t="s">
        <v>41</v>
      </c>
      <c r="BJ4" s="127" t="s">
        <v>46</v>
      </c>
      <c r="BK4" s="136" t="s">
        <v>47</v>
      </c>
      <c r="BL4" s="124" t="s">
        <v>48</v>
      </c>
      <c r="BM4" s="127" t="s">
        <v>139</v>
      </c>
      <c r="BN4" s="127" t="s">
        <v>50</v>
      </c>
      <c r="BO4" s="127" t="s">
        <v>51</v>
      </c>
      <c r="BP4" s="127" t="s">
        <v>52</v>
      </c>
      <c r="BQ4" s="127" t="s">
        <v>53</v>
      </c>
      <c r="BR4" s="127" t="s">
        <v>54</v>
      </c>
      <c r="BS4" s="127" t="s">
        <v>50</v>
      </c>
      <c r="BT4" s="127" t="s">
        <v>55</v>
      </c>
      <c r="BU4" s="136" t="s">
        <v>56</v>
      </c>
      <c r="BV4" s="124" t="s">
        <v>110</v>
      </c>
      <c r="BW4" s="127" t="s">
        <v>111</v>
      </c>
      <c r="BX4" s="127" t="s">
        <v>112</v>
      </c>
      <c r="BY4" s="127" t="s">
        <v>113</v>
      </c>
      <c r="BZ4" s="127" t="s">
        <v>114</v>
      </c>
      <c r="CA4" s="127" t="s">
        <v>115</v>
      </c>
      <c r="CB4" s="127" t="s">
        <v>116</v>
      </c>
      <c r="CC4" s="127" t="s">
        <v>112</v>
      </c>
      <c r="CD4" s="127" t="s">
        <v>117</v>
      </c>
      <c r="CE4" s="136" t="s">
        <v>118</v>
      </c>
      <c r="CF4" s="124" t="s">
        <v>119</v>
      </c>
      <c r="CG4" s="127" t="s">
        <v>120</v>
      </c>
      <c r="CH4" s="127" t="s">
        <v>121</v>
      </c>
      <c r="CI4" s="127" t="s">
        <v>138</v>
      </c>
      <c r="CJ4" s="136" t="s">
        <v>57</v>
      </c>
      <c r="CK4" s="139" t="s">
        <v>58</v>
      </c>
      <c r="CL4" s="139" t="s">
        <v>59</v>
      </c>
      <c r="CM4" s="136" t="s">
        <v>60</v>
      </c>
      <c r="CN4" s="8"/>
    </row>
    <row r="5" spans="2:92" x14ac:dyDescent="0.3">
      <c r="B5" s="146"/>
      <c r="C5" s="149"/>
      <c r="D5" s="128"/>
      <c r="E5" s="128"/>
      <c r="F5" s="130"/>
      <c r="G5" s="130"/>
      <c r="H5" s="132"/>
      <c r="I5" s="128"/>
      <c r="J5" s="130"/>
      <c r="K5" s="130"/>
      <c r="L5" s="130"/>
      <c r="M5" s="137"/>
      <c r="N5" s="128"/>
      <c r="O5" s="128"/>
      <c r="P5" s="130"/>
      <c r="Q5" s="130"/>
      <c r="R5" s="132"/>
      <c r="S5" s="128"/>
      <c r="T5" s="130"/>
      <c r="U5" s="130"/>
      <c r="V5" s="130"/>
      <c r="W5" s="137"/>
      <c r="X5" s="128"/>
      <c r="Y5" s="128"/>
      <c r="Z5" s="130"/>
      <c r="AA5" s="130"/>
      <c r="AB5" s="132"/>
      <c r="AC5" s="128"/>
      <c r="AD5" s="130"/>
      <c r="AE5" s="130"/>
      <c r="AF5" s="130"/>
      <c r="AG5" s="137"/>
      <c r="AH5" s="128"/>
      <c r="AI5" s="128"/>
      <c r="AJ5" s="130"/>
      <c r="AK5" s="130"/>
      <c r="AL5" s="132"/>
      <c r="AM5" s="128"/>
      <c r="AN5" s="130"/>
      <c r="AO5" s="130"/>
      <c r="AP5" s="130"/>
      <c r="AQ5" s="137"/>
      <c r="AR5" s="128"/>
      <c r="AS5" s="128"/>
      <c r="AT5" s="130"/>
      <c r="AU5" s="130"/>
      <c r="AV5" s="132"/>
      <c r="AW5" s="128"/>
      <c r="AX5" s="130"/>
      <c r="AY5" s="130"/>
      <c r="AZ5" s="130"/>
      <c r="BA5" s="137"/>
      <c r="BB5" s="125"/>
      <c r="BC5" s="128"/>
      <c r="BD5" s="130"/>
      <c r="BE5" s="130"/>
      <c r="BF5" s="132"/>
      <c r="BG5" s="134"/>
      <c r="BH5" s="130"/>
      <c r="BI5" s="130"/>
      <c r="BJ5" s="130"/>
      <c r="BK5" s="137"/>
      <c r="BL5" s="125"/>
      <c r="BM5" s="128"/>
      <c r="BN5" s="130"/>
      <c r="BO5" s="130"/>
      <c r="BP5" s="132"/>
      <c r="BQ5" s="134"/>
      <c r="BR5" s="130"/>
      <c r="BS5" s="130"/>
      <c r="BT5" s="130"/>
      <c r="BU5" s="137"/>
      <c r="BV5" s="125"/>
      <c r="BW5" s="128"/>
      <c r="BX5" s="130"/>
      <c r="BY5" s="130"/>
      <c r="BZ5" s="132"/>
      <c r="CA5" s="134"/>
      <c r="CB5" s="130"/>
      <c r="CC5" s="130"/>
      <c r="CD5" s="130"/>
      <c r="CE5" s="137"/>
      <c r="CF5" s="143"/>
      <c r="CG5" s="132"/>
      <c r="CH5" s="132"/>
      <c r="CI5" s="132"/>
      <c r="CJ5" s="137"/>
      <c r="CK5" s="140"/>
      <c r="CL5" s="140"/>
      <c r="CM5" s="137"/>
      <c r="CN5" s="8"/>
    </row>
    <row r="6" spans="2:92" ht="52.5" customHeight="1" thickBot="1" x14ac:dyDescent="0.35">
      <c r="B6" s="147"/>
      <c r="C6" s="150"/>
      <c r="D6" s="129"/>
      <c r="E6" s="129"/>
      <c r="F6" s="131"/>
      <c r="G6" s="131"/>
      <c r="H6" s="133"/>
      <c r="I6" s="129"/>
      <c r="J6" s="131"/>
      <c r="K6" s="131"/>
      <c r="L6" s="131"/>
      <c r="M6" s="138"/>
      <c r="N6" s="129"/>
      <c r="O6" s="129"/>
      <c r="P6" s="131"/>
      <c r="Q6" s="131"/>
      <c r="R6" s="133"/>
      <c r="S6" s="129"/>
      <c r="T6" s="131"/>
      <c r="U6" s="131"/>
      <c r="V6" s="131"/>
      <c r="W6" s="138"/>
      <c r="X6" s="129"/>
      <c r="Y6" s="129"/>
      <c r="Z6" s="131"/>
      <c r="AA6" s="131"/>
      <c r="AB6" s="133"/>
      <c r="AC6" s="129"/>
      <c r="AD6" s="131"/>
      <c r="AE6" s="131"/>
      <c r="AF6" s="131"/>
      <c r="AG6" s="138"/>
      <c r="AH6" s="129"/>
      <c r="AI6" s="129"/>
      <c r="AJ6" s="131"/>
      <c r="AK6" s="131"/>
      <c r="AL6" s="133"/>
      <c r="AM6" s="129"/>
      <c r="AN6" s="131"/>
      <c r="AO6" s="131"/>
      <c r="AP6" s="131"/>
      <c r="AQ6" s="138"/>
      <c r="AR6" s="129"/>
      <c r="AS6" s="129"/>
      <c r="AT6" s="131"/>
      <c r="AU6" s="131"/>
      <c r="AV6" s="133"/>
      <c r="AW6" s="129"/>
      <c r="AX6" s="131"/>
      <c r="AY6" s="131"/>
      <c r="AZ6" s="131"/>
      <c r="BA6" s="138"/>
      <c r="BB6" s="126"/>
      <c r="BC6" s="129"/>
      <c r="BD6" s="131"/>
      <c r="BE6" s="131"/>
      <c r="BF6" s="133"/>
      <c r="BG6" s="135"/>
      <c r="BH6" s="131"/>
      <c r="BI6" s="131"/>
      <c r="BJ6" s="131"/>
      <c r="BK6" s="138"/>
      <c r="BL6" s="126"/>
      <c r="BM6" s="129"/>
      <c r="BN6" s="131"/>
      <c r="BO6" s="131"/>
      <c r="BP6" s="133"/>
      <c r="BQ6" s="135"/>
      <c r="BR6" s="131"/>
      <c r="BS6" s="131"/>
      <c r="BT6" s="131"/>
      <c r="BU6" s="138"/>
      <c r="BV6" s="126"/>
      <c r="BW6" s="129"/>
      <c r="BX6" s="131"/>
      <c r="BY6" s="131"/>
      <c r="BZ6" s="133"/>
      <c r="CA6" s="135"/>
      <c r="CB6" s="131"/>
      <c r="CC6" s="131"/>
      <c r="CD6" s="131"/>
      <c r="CE6" s="138"/>
      <c r="CF6" s="144"/>
      <c r="CG6" s="133"/>
      <c r="CH6" s="133"/>
      <c r="CI6" s="133"/>
      <c r="CJ6" s="138" t="s">
        <v>61</v>
      </c>
      <c r="CK6" s="141"/>
      <c r="CL6" s="141"/>
      <c r="CM6" s="138"/>
      <c r="CN6" s="8"/>
    </row>
    <row r="7" spans="2:92" ht="23.25" x14ac:dyDescent="0.25">
      <c r="B7" s="9" t="s">
        <v>62</v>
      </c>
      <c r="C7" s="10"/>
      <c r="D7" s="11"/>
      <c r="M7" s="10"/>
      <c r="N7" s="11"/>
      <c r="W7" s="10"/>
      <c r="X7" s="11"/>
      <c r="AG7" s="10"/>
      <c r="AH7" s="11"/>
      <c r="AQ7" s="10"/>
      <c r="AR7" s="11"/>
      <c r="BA7" s="10"/>
      <c r="BK7" s="10"/>
      <c r="CF7" s="11"/>
      <c r="CH7" s="2"/>
      <c r="CJ7" s="12"/>
      <c r="CK7" s="11"/>
      <c r="CM7" s="10"/>
    </row>
    <row r="8" spans="2:92" ht="15.75" thickBot="1" x14ac:dyDescent="0.3">
      <c r="B8" s="93"/>
      <c r="C8" s="10"/>
      <c r="D8" s="11"/>
      <c r="G8" s="2"/>
      <c r="M8" s="10"/>
      <c r="N8" s="11"/>
      <c r="Q8" s="2"/>
      <c r="W8" s="10"/>
      <c r="X8" s="11"/>
      <c r="AA8" s="2"/>
      <c r="AG8" s="10"/>
      <c r="AH8" s="11"/>
      <c r="AK8" s="2"/>
      <c r="AQ8" s="10"/>
      <c r="AR8" s="11"/>
      <c r="AU8" s="2"/>
      <c r="BA8" s="10"/>
      <c r="BE8" s="14"/>
      <c r="BF8" s="15"/>
      <c r="BK8" s="10"/>
      <c r="CF8" s="11"/>
      <c r="CJ8" s="12"/>
      <c r="CK8" s="11"/>
      <c r="CM8" s="10"/>
    </row>
    <row r="9" spans="2:92" ht="30" thickBot="1" x14ac:dyDescent="0.3">
      <c r="B9" s="48" t="s">
        <v>63</v>
      </c>
      <c r="C9" s="16">
        <v>1508</v>
      </c>
      <c r="D9" s="17"/>
      <c r="E9" s="18"/>
      <c r="F9" s="18"/>
      <c r="G9" s="18">
        <v>113603.07</v>
      </c>
      <c r="H9" s="19">
        <f>D9+E9-F9+G9</f>
        <v>113603.07</v>
      </c>
      <c r="I9" s="20"/>
      <c r="J9" s="18">
        <v>6482.35</v>
      </c>
      <c r="K9" s="18"/>
      <c r="L9" s="18"/>
      <c r="M9" s="21">
        <f>I9+J9-K9+L9</f>
        <v>6482.35</v>
      </c>
      <c r="N9" s="17">
        <f>H9</f>
        <v>113603.07</v>
      </c>
      <c r="O9" s="18"/>
      <c r="P9" s="18"/>
      <c r="Q9" s="18"/>
      <c r="R9" s="19">
        <f>N9+O9-P9+Q9</f>
        <v>113603.07</v>
      </c>
      <c r="S9" s="20">
        <f>M9</f>
        <v>6482.35</v>
      </c>
      <c r="T9" s="18">
        <v>1425.8799999999992</v>
      </c>
      <c r="U9" s="18"/>
      <c r="V9" s="18"/>
      <c r="W9" s="21">
        <f>S9+T9-U9+V9</f>
        <v>7908.23</v>
      </c>
      <c r="X9" s="17">
        <f>R9</f>
        <v>113603.07</v>
      </c>
      <c r="Y9" s="18"/>
      <c r="Z9" s="18"/>
      <c r="AA9" s="18"/>
      <c r="AB9" s="19">
        <f>X9+Y9-Z9+AA9</f>
        <v>113603.07</v>
      </c>
      <c r="AC9" s="20">
        <f>W9</f>
        <v>7908.23</v>
      </c>
      <c r="AD9" s="18">
        <v>1364.6971599999997</v>
      </c>
      <c r="AE9" s="18"/>
      <c r="AF9" s="18"/>
      <c r="AG9" s="21">
        <f>AC9+AD9-AE9+AF9</f>
        <v>9272.9271599999993</v>
      </c>
      <c r="AH9" s="17">
        <f>AB9</f>
        <v>113603.07</v>
      </c>
      <c r="AI9" s="18"/>
      <c r="AJ9" s="18"/>
      <c r="AK9" s="18"/>
      <c r="AL9" s="19">
        <f>AH9+AI9-AJ9+AK9</f>
        <v>113603.07</v>
      </c>
      <c r="AM9" s="20">
        <f>AG9</f>
        <v>9272.9271599999993</v>
      </c>
      <c r="AN9" s="18">
        <v>2120.8430980000003</v>
      </c>
      <c r="AO9" s="18"/>
      <c r="AP9" s="18"/>
      <c r="AQ9" s="21">
        <f>AM9+AN9-AO9+AP9</f>
        <v>11393.770258</v>
      </c>
      <c r="AR9" s="17">
        <f>AL9</f>
        <v>113603.07</v>
      </c>
      <c r="AS9" s="18"/>
      <c r="AT9" s="18"/>
      <c r="AU9" s="18"/>
      <c r="AV9" s="19">
        <f>AR9+AS9-AT9+AU9</f>
        <v>113603.07</v>
      </c>
      <c r="AW9" s="20">
        <f>AQ9</f>
        <v>11393.770258</v>
      </c>
      <c r="AX9" s="18">
        <v>2549.973425000002</v>
      </c>
      <c r="AY9" s="18"/>
      <c r="AZ9" s="18"/>
      <c r="BA9" s="21">
        <f>AW9+AX9-AY9+AZ9</f>
        <v>13943.743683000002</v>
      </c>
      <c r="BB9" s="17">
        <f>AV9</f>
        <v>113603.07</v>
      </c>
      <c r="BC9" s="18"/>
      <c r="BD9" s="18"/>
      <c r="BE9" s="18"/>
      <c r="BF9" s="19">
        <f>BB9+BC9-BD9+BE9</f>
        <v>113603.07</v>
      </c>
      <c r="BG9" s="20">
        <f>BA9</f>
        <v>13943.743683000002</v>
      </c>
      <c r="BH9" s="18">
        <v>1551.0542339999993</v>
      </c>
      <c r="BI9" s="18"/>
      <c r="BJ9" s="18"/>
      <c r="BK9" s="21">
        <f>BG9+BH9-BI9+BJ9</f>
        <v>15494.797917000002</v>
      </c>
      <c r="BL9" s="17">
        <f>BF9</f>
        <v>113603.07</v>
      </c>
      <c r="BM9" s="18"/>
      <c r="BN9" s="18"/>
      <c r="BO9" s="18"/>
      <c r="BP9" s="19">
        <f>BL9+BM9-BN9+BO9</f>
        <v>113603.07</v>
      </c>
      <c r="BQ9" s="20">
        <f>BK9</f>
        <v>15494.797917000002</v>
      </c>
      <c r="BR9" s="18">
        <f>(BL9+BP9)/2*0.57%</f>
        <v>647.53749899999991</v>
      </c>
      <c r="BS9" s="18"/>
      <c r="BT9" s="18"/>
      <c r="BU9" s="21">
        <f>BQ9+BR9-BS9+BT9</f>
        <v>16142.335416000002</v>
      </c>
      <c r="BV9" s="17">
        <f>BP9</f>
        <v>113603.07</v>
      </c>
      <c r="BW9" s="18"/>
      <c r="BX9" s="18"/>
      <c r="BY9" s="18"/>
      <c r="BZ9" s="19">
        <f>BV9+BW9-BX9+BY9</f>
        <v>113603.07</v>
      </c>
      <c r="CA9" s="20">
        <f>BU9</f>
        <v>16142.335416000002</v>
      </c>
      <c r="CB9" s="18">
        <f>(BV9+BZ9)/2*0.57%</f>
        <v>647.53749899999991</v>
      </c>
      <c r="CC9" s="18"/>
      <c r="CD9" s="18"/>
      <c r="CE9" s="21">
        <f>CA9+CB9-CC9+CD9</f>
        <v>16789.872915</v>
      </c>
      <c r="CF9" s="22"/>
      <c r="CG9" s="18"/>
      <c r="CH9" s="20">
        <f>BZ9-CF9</f>
        <v>113603.07</v>
      </c>
      <c r="CI9" s="23">
        <f>CE9-CG9</f>
        <v>16789.872915</v>
      </c>
      <c r="CJ9" s="24">
        <f>IF(CK9="Yes", SUM(CH9:CI9), 0)</f>
        <v>130392.94291500001</v>
      </c>
      <c r="CK9" s="25" t="s">
        <v>66</v>
      </c>
      <c r="CL9" s="18">
        <v>129097.86791700001</v>
      </c>
      <c r="CM9" s="26">
        <f t="shared" ref="CM9:CM45" si="0">CL9-SUM(BF9,BK9)</f>
        <v>0</v>
      </c>
    </row>
    <row r="10" spans="2:92" ht="18" hidden="1" thickBot="1" x14ac:dyDescent="0.3">
      <c r="B10" s="48" t="s">
        <v>64</v>
      </c>
      <c r="C10" s="16">
        <v>1508</v>
      </c>
      <c r="D10" s="17"/>
      <c r="E10" s="18"/>
      <c r="F10" s="18"/>
      <c r="G10" s="18"/>
      <c r="H10" s="19">
        <f t="shared" ref="H10:H33" si="1">D10+E10-F10+G10</f>
        <v>0</v>
      </c>
      <c r="I10" s="20"/>
      <c r="J10" s="18"/>
      <c r="K10" s="18"/>
      <c r="L10" s="18"/>
      <c r="M10" s="21">
        <f>I10+J10-K10+L10</f>
        <v>0</v>
      </c>
      <c r="N10" s="17">
        <f t="shared" ref="N10:N75" si="2">H10</f>
        <v>0</v>
      </c>
      <c r="O10" s="18"/>
      <c r="P10" s="18"/>
      <c r="Q10" s="18"/>
      <c r="R10" s="19">
        <f t="shared" ref="R10:R33" si="3">N10+O10-P10+Q10</f>
        <v>0</v>
      </c>
      <c r="S10" s="20">
        <f t="shared" ref="S10:S75" si="4">M10</f>
        <v>0</v>
      </c>
      <c r="T10" s="18"/>
      <c r="U10" s="18"/>
      <c r="V10" s="18"/>
      <c r="W10" s="21">
        <f>S10+T10-U10+V10</f>
        <v>0</v>
      </c>
      <c r="X10" s="17">
        <f t="shared" ref="X10:X75" si="5">R10</f>
        <v>0</v>
      </c>
      <c r="Y10" s="18"/>
      <c r="Z10" s="18"/>
      <c r="AA10" s="18"/>
      <c r="AB10" s="19">
        <f t="shared" ref="AB10:AB33" si="6">X10+Y10-Z10+AA10</f>
        <v>0</v>
      </c>
      <c r="AC10" s="20">
        <f t="shared" ref="AC10:AC75" si="7">W10</f>
        <v>0</v>
      </c>
      <c r="AD10" s="18"/>
      <c r="AE10" s="18"/>
      <c r="AF10" s="18"/>
      <c r="AG10" s="21">
        <f>AC10+AD10-AE10+AF10</f>
        <v>0</v>
      </c>
      <c r="AH10" s="17">
        <f t="shared" ref="AH10:AH75" si="8">AB10</f>
        <v>0</v>
      </c>
      <c r="AI10" s="18"/>
      <c r="AJ10" s="18"/>
      <c r="AK10" s="18"/>
      <c r="AL10" s="19">
        <f t="shared" ref="AL10:AL33" si="9">AH10+AI10-AJ10+AK10</f>
        <v>0</v>
      </c>
      <c r="AM10" s="20">
        <f t="shared" ref="AM10:AM75" si="10">AG10</f>
        <v>0</v>
      </c>
      <c r="AN10" s="18"/>
      <c r="AO10" s="18"/>
      <c r="AP10" s="18"/>
      <c r="AQ10" s="21">
        <f>AM10+AN10-AO10+AP10</f>
        <v>0</v>
      </c>
      <c r="AR10" s="17">
        <f t="shared" ref="AR10:AR75" si="11">AL10</f>
        <v>0</v>
      </c>
      <c r="AS10" s="18"/>
      <c r="AT10" s="18"/>
      <c r="AU10" s="18"/>
      <c r="AV10" s="19">
        <f t="shared" ref="AV10:AV45" si="12">AR10+AS10-AT10+AU10</f>
        <v>0</v>
      </c>
      <c r="AW10" s="20">
        <f t="shared" ref="AW10:AW75" si="13">AQ10</f>
        <v>0</v>
      </c>
      <c r="AX10" s="18"/>
      <c r="AY10" s="18"/>
      <c r="AZ10" s="18"/>
      <c r="BA10" s="21">
        <f>AW10+AX10-AY10+AZ10</f>
        <v>0</v>
      </c>
      <c r="BB10" s="17">
        <f t="shared" ref="BB10:BB32" si="14">AV10</f>
        <v>0</v>
      </c>
      <c r="BC10" s="18"/>
      <c r="BD10" s="18"/>
      <c r="BE10" s="18"/>
      <c r="BF10" s="19">
        <f t="shared" ref="BF10:BF43" si="15">BB10+BC10-BD10+BE10</f>
        <v>0</v>
      </c>
      <c r="BG10" s="20">
        <f t="shared" ref="BG10:BG43" si="16">BA10</f>
        <v>0</v>
      </c>
      <c r="BH10" s="18"/>
      <c r="BI10" s="18"/>
      <c r="BJ10" s="18"/>
      <c r="BK10" s="21">
        <f>BG10+BH10-BI10+BJ10</f>
        <v>0</v>
      </c>
      <c r="BL10" s="17">
        <f t="shared" ref="BL10:BL32" si="17">BF10</f>
        <v>0</v>
      </c>
      <c r="BM10" s="18"/>
      <c r="BN10" s="18"/>
      <c r="BO10" s="18"/>
      <c r="BP10" s="19">
        <f t="shared" ref="BP10:BP43" si="18">BL10+BM10-BN10+BO10</f>
        <v>0</v>
      </c>
      <c r="BQ10" s="20">
        <f t="shared" ref="BQ10:BQ43" si="19">BK10</f>
        <v>0</v>
      </c>
      <c r="BR10" s="18">
        <f t="shared" ref="BR10:BR40" si="20">(BL10+BP10)/2*0.57%</f>
        <v>0</v>
      </c>
      <c r="BS10" s="18"/>
      <c r="BT10" s="18"/>
      <c r="BU10" s="21">
        <f>BQ10+BR10-BS10+BT10</f>
        <v>0</v>
      </c>
      <c r="BV10" s="17">
        <f t="shared" ref="BV10:BV32" si="21">BP10</f>
        <v>0</v>
      </c>
      <c r="BW10" s="18"/>
      <c r="BX10" s="18"/>
      <c r="BY10" s="18"/>
      <c r="BZ10" s="19">
        <f t="shared" ref="BZ10:BZ33" si="22">BV10+BW10-BX10+BY10</f>
        <v>0</v>
      </c>
      <c r="CA10" s="20">
        <f t="shared" ref="CA10:CA33" si="23">BU10</f>
        <v>0</v>
      </c>
      <c r="CB10" s="18">
        <f t="shared" ref="CB10:CB30" si="24">(BV10+BZ10)/2*0.57%</f>
        <v>0</v>
      </c>
      <c r="CC10" s="18"/>
      <c r="CD10" s="18"/>
      <c r="CE10" s="21">
        <f>CA10+CB10-CC10+CD10</f>
        <v>0</v>
      </c>
      <c r="CF10" s="22"/>
      <c r="CG10" s="18"/>
      <c r="CH10" s="20">
        <f t="shared" ref="CH10:CH42" si="25">BZ10-CF10</f>
        <v>0</v>
      </c>
      <c r="CI10" s="23">
        <f t="shared" ref="CI10:CI42" si="26">CE10-CG10</f>
        <v>0</v>
      </c>
      <c r="CJ10" s="24">
        <f>SUM(CH10:CI10)</f>
        <v>0</v>
      </c>
      <c r="CK10" s="25"/>
      <c r="CL10" s="18"/>
      <c r="CM10" s="26">
        <f t="shared" si="0"/>
        <v>0</v>
      </c>
    </row>
    <row r="11" spans="2:92" ht="18" hidden="1" thickBot="1" x14ac:dyDescent="0.3">
      <c r="B11" s="48" t="s">
        <v>65</v>
      </c>
      <c r="C11" s="16">
        <v>1508</v>
      </c>
      <c r="D11" s="17"/>
      <c r="E11" s="18"/>
      <c r="F11" s="18"/>
      <c r="G11" s="18"/>
      <c r="H11" s="19">
        <f t="shared" si="1"/>
        <v>0</v>
      </c>
      <c r="I11" s="20"/>
      <c r="J11" s="18"/>
      <c r="K11" s="18"/>
      <c r="L11" s="18"/>
      <c r="M11" s="21">
        <f t="shared" ref="M11:M33" si="27">I11+J11-K11+L11</f>
        <v>0</v>
      </c>
      <c r="N11" s="17">
        <f t="shared" si="2"/>
        <v>0</v>
      </c>
      <c r="O11" s="18"/>
      <c r="P11" s="18"/>
      <c r="Q11" s="18"/>
      <c r="R11" s="19">
        <f t="shared" si="3"/>
        <v>0</v>
      </c>
      <c r="S11" s="20">
        <f t="shared" si="4"/>
        <v>0</v>
      </c>
      <c r="T11" s="18"/>
      <c r="U11" s="18"/>
      <c r="V11" s="18"/>
      <c r="W11" s="21">
        <f t="shared" ref="W11:W33" si="28">S11+T11-U11+V11</f>
        <v>0</v>
      </c>
      <c r="X11" s="17">
        <f t="shared" si="5"/>
        <v>0</v>
      </c>
      <c r="Y11" s="18"/>
      <c r="Z11" s="18"/>
      <c r="AA11" s="18"/>
      <c r="AB11" s="19">
        <f t="shared" si="6"/>
        <v>0</v>
      </c>
      <c r="AC11" s="20">
        <f t="shared" si="7"/>
        <v>0</v>
      </c>
      <c r="AD11" s="18"/>
      <c r="AE11" s="18"/>
      <c r="AF11" s="18"/>
      <c r="AG11" s="21">
        <f t="shared" ref="AG11:AG33" si="29">AC11+AD11-AE11+AF11</f>
        <v>0</v>
      </c>
      <c r="AH11" s="17">
        <f t="shared" si="8"/>
        <v>0</v>
      </c>
      <c r="AI11" s="18"/>
      <c r="AJ11" s="18"/>
      <c r="AK11" s="18"/>
      <c r="AL11" s="19">
        <f t="shared" si="9"/>
        <v>0</v>
      </c>
      <c r="AM11" s="20">
        <f t="shared" si="10"/>
        <v>0</v>
      </c>
      <c r="AN11" s="18"/>
      <c r="AO11" s="18"/>
      <c r="AP11" s="18"/>
      <c r="AQ11" s="21">
        <f t="shared" ref="AQ11:AQ33" si="30">AM11+AN11-AO11+AP11</f>
        <v>0</v>
      </c>
      <c r="AR11" s="17">
        <f t="shared" si="11"/>
        <v>0</v>
      </c>
      <c r="AS11" s="18"/>
      <c r="AT11" s="18"/>
      <c r="AU11" s="18"/>
      <c r="AV11" s="19">
        <f t="shared" si="12"/>
        <v>0</v>
      </c>
      <c r="AW11" s="20">
        <f t="shared" si="13"/>
        <v>0</v>
      </c>
      <c r="AX11" s="18"/>
      <c r="AY11" s="18"/>
      <c r="AZ11" s="18"/>
      <c r="BA11" s="21">
        <f t="shared" ref="BA11:BA33" si="31">AW11+AX11-AY11+AZ11</f>
        <v>0</v>
      </c>
      <c r="BB11" s="17">
        <f t="shared" si="14"/>
        <v>0</v>
      </c>
      <c r="BC11" s="18"/>
      <c r="BD11" s="18"/>
      <c r="BE11" s="18"/>
      <c r="BF11" s="19">
        <f t="shared" si="15"/>
        <v>0</v>
      </c>
      <c r="BG11" s="20">
        <f t="shared" si="16"/>
        <v>0</v>
      </c>
      <c r="BH11" s="18"/>
      <c r="BI11" s="18"/>
      <c r="BJ11" s="18"/>
      <c r="BK11" s="21">
        <f t="shared" ref="BK11:BK33" si="32">BG11+BH11-BI11+BJ11</f>
        <v>0</v>
      </c>
      <c r="BL11" s="17">
        <f t="shared" si="17"/>
        <v>0</v>
      </c>
      <c r="BM11" s="18"/>
      <c r="BN11" s="18"/>
      <c r="BO11" s="18"/>
      <c r="BP11" s="19">
        <f t="shared" si="18"/>
        <v>0</v>
      </c>
      <c r="BQ11" s="20">
        <f t="shared" si="19"/>
        <v>0</v>
      </c>
      <c r="BR11" s="18">
        <f t="shared" si="20"/>
        <v>0</v>
      </c>
      <c r="BS11" s="18"/>
      <c r="BT11" s="18"/>
      <c r="BU11" s="21">
        <f t="shared" ref="BU11:BU33" si="33">BQ11+BR11-BS11+BT11</f>
        <v>0</v>
      </c>
      <c r="BV11" s="17">
        <f t="shared" si="21"/>
        <v>0</v>
      </c>
      <c r="BW11" s="18"/>
      <c r="BX11" s="18"/>
      <c r="BY11" s="18"/>
      <c r="BZ11" s="19">
        <f t="shared" si="22"/>
        <v>0</v>
      </c>
      <c r="CA11" s="20">
        <f t="shared" si="23"/>
        <v>0</v>
      </c>
      <c r="CB11" s="18">
        <f t="shared" si="24"/>
        <v>0</v>
      </c>
      <c r="CC11" s="18"/>
      <c r="CD11" s="18"/>
      <c r="CE11" s="21">
        <f t="shared" ref="CE11:CE33" si="34">CA11+CB11-CC11+CD11</f>
        <v>0</v>
      </c>
      <c r="CF11" s="22"/>
      <c r="CG11" s="18"/>
      <c r="CH11" s="20">
        <f t="shared" si="25"/>
        <v>0</v>
      </c>
      <c r="CI11" s="23">
        <f t="shared" si="26"/>
        <v>0</v>
      </c>
      <c r="CJ11" s="24">
        <f>SUM(CH11:CI11)</f>
        <v>0</v>
      </c>
      <c r="CK11" s="25"/>
      <c r="CL11" s="18"/>
      <c r="CM11" s="26">
        <f t="shared" si="0"/>
        <v>0</v>
      </c>
    </row>
    <row r="12" spans="2:92" ht="15.75" hidden="1" thickBot="1" x14ac:dyDescent="0.3">
      <c r="B12" s="94"/>
      <c r="C12" s="16">
        <v>1508</v>
      </c>
      <c r="D12" s="27"/>
      <c r="E12" s="18"/>
      <c r="F12" s="18"/>
      <c r="G12" s="18"/>
      <c r="H12" s="19">
        <f t="shared" si="1"/>
        <v>0</v>
      </c>
      <c r="I12" s="20"/>
      <c r="J12" s="18"/>
      <c r="K12" s="18"/>
      <c r="L12" s="18"/>
      <c r="M12" s="21">
        <f t="shared" si="27"/>
        <v>0</v>
      </c>
      <c r="N12" s="17">
        <f t="shared" si="2"/>
        <v>0</v>
      </c>
      <c r="O12" s="18"/>
      <c r="P12" s="18"/>
      <c r="Q12" s="18"/>
      <c r="R12" s="19">
        <f t="shared" si="3"/>
        <v>0</v>
      </c>
      <c r="S12" s="20">
        <f t="shared" si="4"/>
        <v>0</v>
      </c>
      <c r="T12" s="18"/>
      <c r="U12" s="18"/>
      <c r="V12" s="18"/>
      <c r="W12" s="21">
        <f t="shared" si="28"/>
        <v>0</v>
      </c>
      <c r="X12" s="17">
        <f t="shared" si="5"/>
        <v>0</v>
      </c>
      <c r="Y12" s="18"/>
      <c r="Z12" s="18"/>
      <c r="AA12" s="18"/>
      <c r="AB12" s="19">
        <f t="shared" si="6"/>
        <v>0</v>
      </c>
      <c r="AC12" s="20">
        <f t="shared" si="7"/>
        <v>0</v>
      </c>
      <c r="AD12" s="18"/>
      <c r="AE12" s="18"/>
      <c r="AF12" s="18"/>
      <c r="AG12" s="21">
        <f t="shared" si="29"/>
        <v>0</v>
      </c>
      <c r="AH12" s="17">
        <f t="shared" si="8"/>
        <v>0</v>
      </c>
      <c r="AI12" s="18"/>
      <c r="AJ12" s="18"/>
      <c r="AK12" s="18"/>
      <c r="AL12" s="19">
        <f t="shared" si="9"/>
        <v>0</v>
      </c>
      <c r="AM12" s="20">
        <f t="shared" si="10"/>
        <v>0</v>
      </c>
      <c r="AN12" s="18"/>
      <c r="AO12" s="18"/>
      <c r="AP12" s="18"/>
      <c r="AQ12" s="21">
        <f t="shared" si="30"/>
        <v>0</v>
      </c>
      <c r="AR12" s="17">
        <f t="shared" si="11"/>
        <v>0</v>
      </c>
      <c r="AS12" s="18"/>
      <c r="AT12" s="18"/>
      <c r="AU12" s="18"/>
      <c r="AV12" s="19">
        <f t="shared" si="12"/>
        <v>0</v>
      </c>
      <c r="AW12" s="20">
        <f t="shared" si="13"/>
        <v>0</v>
      </c>
      <c r="AX12" s="18"/>
      <c r="AY12" s="18"/>
      <c r="AZ12" s="18"/>
      <c r="BA12" s="21">
        <f t="shared" si="31"/>
        <v>0</v>
      </c>
      <c r="BB12" s="17">
        <f t="shared" si="14"/>
        <v>0</v>
      </c>
      <c r="BC12" s="18"/>
      <c r="BD12" s="18"/>
      <c r="BE12" s="18"/>
      <c r="BF12" s="19">
        <f t="shared" si="15"/>
        <v>0</v>
      </c>
      <c r="BG12" s="20">
        <f t="shared" si="16"/>
        <v>0</v>
      </c>
      <c r="BH12" s="18"/>
      <c r="BI12" s="18"/>
      <c r="BJ12" s="18"/>
      <c r="BK12" s="21">
        <f t="shared" si="32"/>
        <v>0</v>
      </c>
      <c r="BL12" s="17">
        <f t="shared" si="17"/>
        <v>0</v>
      </c>
      <c r="BM12" s="18"/>
      <c r="BN12" s="18"/>
      <c r="BO12" s="18"/>
      <c r="BP12" s="19">
        <f t="shared" si="18"/>
        <v>0</v>
      </c>
      <c r="BQ12" s="20">
        <f t="shared" si="19"/>
        <v>0</v>
      </c>
      <c r="BR12" s="18">
        <f t="shared" si="20"/>
        <v>0</v>
      </c>
      <c r="BS12" s="18"/>
      <c r="BT12" s="18"/>
      <c r="BU12" s="21">
        <f t="shared" si="33"/>
        <v>0</v>
      </c>
      <c r="BV12" s="17">
        <f t="shared" si="21"/>
        <v>0</v>
      </c>
      <c r="BW12" s="18"/>
      <c r="BX12" s="18"/>
      <c r="BY12" s="18"/>
      <c r="BZ12" s="19">
        <f t="shared" si="22"/>
        <v>0</v>
      </c>
      <c r="CA12" s="20">
        <f t="shared" si="23"/>
        <v>0</v>
      </c>
      <c r="CB12" s="18">
        <f t="shared" si="24"/>
        <v>0</v>
      </c>
      <c r="CC12" s="18"/>
      <c r="CD12" s="18"/>
      <c r="CE12" s="21">
        <f t="shared" si="34"/>
        <v>0</v>
      </c>
      <c r="CF12" s="22"/>
      <c r="CG12" s="18"/>
      <c r="CH12" s="20">
        <f t="shared" si="25"/>
        <v>0</v>
      </c>
      <c r="CI12" s="23">
        <f t="shared" si="26"/>
        <v>0</v>
      </c>
      <c r="CJ12" s="24">
        <f t="shared" ref="CJ12:CJ31" si="35">IF(CK12="Yes", SUM(CH12:CI12), 0)</f>
        <v>0</v>
      </c>
      <c r="CK12" s="25"/>
      <c r="CL12" s="18"/>
      <c r="CM12" s="26">
        <f t="shared" si="0"/>
        <v>0</v>
      </c>
    </row>
    <row r="13" spans="2:92" ht="15.75" hidden="1" thickBot="1" x14ac:dyDescent="0.3">
      <c r="B13" s="94"/>
      <c r="C13" s="16">
        <v>1508</v>
      </c>
      <c r="D13" s="27"/>
      <c r="E13" s="18"/>
      <c r="F13" s="18"/>
      <c r="G13" s="18"/>
      <c r="H13" s="19">
        <f t="shared" si="1"/>
        <v>0</v>
      </c>
      <c r="I13" s="20"/>
      <c r="J13" s="18"/>
      <c r="K13" s="18"/>
      <c r="L13" s="18"/>
      <c r="M13" s="21">
        <f t="shared" si="27"/>
        <v>0</v>
      </c>
      <c r="N13" s="17">
        <f t="shared" si="2"/>
        <v>0</v>
      </c>
      <c r="O13" s="18"/>
      <c r="P13" s="18"/>
      <c r="Q13" s="18"/>
      <c r="R13" s="19">
        <f t="shared" si="3"/>
        <v>0</v>
      </c>
      <c r="S13" s="20">
        <f t="shared" si="4"/>
        <v>0</v>
      </c>
      <c r="T13" s="18"/>
      <c r="U13" s="18"/>
      <c r="V13" s="18"/>
      <c r="W13" s="21">
        <f t="shared" si="28"/>
        <v>0</v>
      </c>
      <c r="X13" s="17">
        <f t="shared" si="5"/>
        <v>0</v>
      </c>
      <c r="Y13" s="18"/>
      <c r="Z13" s="18"/>
      <c r="AA13" s="18"/>
      <c r="AB13" s="19">
        <f t="shared" si="6"/>
        <v>0</v>
      </c>
      <c r="AC13" s="20">
        <f t="shared" si="7"/>
        <v>0</v>
      </c>
      <c r="AD13" s="18"/>
      <c r="AE13" s="18"/>
      <c r="AF13" s="18"/>
      <c r="AG13" s="21">
        <f t="shared" si="29"/>
        <v>0</v>
      </c>
      <c r="AH13" s="17">
        <f t="shared" si="8"/>
        <v>0</v>
      </c>
      <c r="AI13" s="18"/>
      <c r="AJ13" s="18"/>
      <c r="AK13" s="18"/>
      <c r="AL13" s="19">
        <f t="shared" si="9"/>
        <v>0</v>
      </c>
      <c r="AM13" s="20">
        <f t="shared" si="10"/>
        <v>0</v>
      </c>
      <c r="AN13" s="18"/>
      <c r="AO13" s="18"/>
      <c r="AP13" s="18"/>
      <c r="AQ13" s="21">
        <f t="shared" si="30"/>
        <v>0</v>
      </c>
      <c r="AR13" s="17">
        <f t="shared" si="11"/>
        <v>0</v>
      </c>
      <c r="AS13" s="18"/>
      <c r="AT13" s="18"/>
      <c r="AU13" s="18"/>
      <c r="AV13" s="19">
        <f t="shared" si="12"/>
        <v>0</v>
      </c>
      <c r="AW13" s="20">
        <f t="shared" si="13"/>
        <v>0</v>
      </c>
      <c r="AX13" s="18"/>
      <c r="AY13" s="18"/>
      <c r="AZ13" s="18"/>
      <c r="BA13" s="21">
        <f t="shared" si="31"/>
        <v>0</v>
      </c>
      <c r="BB13" s="17">
        <f t="shared" si="14"/>
        <v>0</v>
      </c>
      <c r="BC13" s="18"/>
      <c r="BD13" s="18"/>
      <c r="BE13" s="18"/>
      <c r="BF13" s="19">
        <f t="shared" si="15"/>
        <v>0</v>
      </c>
      <c r="BG13" s="20">
        <f t="shared" si="16"/>
        <v>0</v>
      </c>
      <c r="BH13" s="18"/>
      <c r="BI13" s="18"/>
      <c r="BJ13" s="18"/>
      <c r="BK13" s="21">
        <f t="shared" si="32"/>
        <v>0</v>
      </c>
      <c r="BL13" s="17">
        <f t="shared" si="17"/>
        <v>0</v>
      </c>
      <c r="BM13" s="18"/>
      <c r="BN13" s="18"/>
      <c r="BO13" s="18"/>
      <c r="BP13" s="19">
        <f t="shared" si="18"/>
        <v>0</v>
      </c>
      <c r="BQ13" s="20">
        <f t="shared" si="19"/>
        <v>0</v>
      </c>
      <c r="BR13" s="18">
        <f t="shared" si="20"/>
        <v>0</v>
      </c>
      <c r="BS13" s="18"/>
      <c r="BT13" s="18"/>
      <c r="BU13" s="21">
        <f t="shared" si="33"/>
        <v>0</v>
      </c>
      <c r="BV13" s="17">
        <f t="shared" si="21"/>
        <v>0</v>
      </c>
      <c r="BW13" s="18"/>
      <c r="BX13" s="18"/>
      <c r="BY13" s="18"/>
      <c r="BZ13" s="19">
        <f t="shared" si="22"/>
        <v>0</v>
      </c>
      <c r="CA13" s="20">
        <f t="shared" si="23"/>
        <v>0</v>
      </c>
      <c r="CB13" s="18">
        <f t="shared" si="24"/>
        <v>0</v>
      </c>
      <c r="CC13" s="18"/>
      <c r="CD13" s="18"/>
      <c r="CE13" s="21">
        <f t="shared" si="34"/>
        <v>0</v>
      </c>
      <c r="CF13" s="22"/>
      <c r="CG13" s="18"/>
      <c r="CH13" s="20">
        <f t="shared" si="25"/>
        <v>0</v>
      </c>
      <c r="CI13" s="23">
        <f t="shared" si="26"/>
        <v>0</v>
      </c>
      <c r="CJ13" s="24">
        <f t="shared" si="35"/>
        <v>0</v>
      </c>
      <c r="CK13" s="25"/>
      <c r="CL13" s="18"/>
      <c r="CM13" s="26">
        <f t="shared" si="0"/>
        <v>0</v>
      </c>
    </row>
    <row r="14" spans="2:92" ht="15.75" hidden="1" thickBot="1" x14ac:dyDescent="0.3">
      <c r="B14" s="94"/>
      <c r="C14" s="16">
        <v>1508</v>
      </c>
      <c r="D14" s="27"/>
      <c r="E14" s="18"/>
      <c r="F14" s="18"/>
      <c r="G14" s="18"/>
      <c r="H14" s="19">
        <f t="shared" si="1"/>
        <v>0</v>
      </c>
      <c r="I14" s="20"/>
      <c r="J14" s="18"/>
      <c r="K14" s="18"/>
      <c r="L14" s="18"/>
      <c r="M14" s="21">
        <f t="shared" si="27"/>
        <v>0</v>
      </c>
      <c r="N14" s="17">
        <f t="shared" si="2"/>
        <v>0</v>
      </c>
      <c r="O14" s="18"/>
      <c r="P14" s="18"/>
      <c r="Q14" s="18"/>
      <c r="R14" s="19">
        <f t="shared" si="3"/>
        <v>0</v>
      </c>
      <c r="S14" s="20">
        <f t="shared" si="4"/>
        <v>0</v>
      </c>
      <c r="T14" s="18"/>
      <c r="U14" s="18"/>
      <c r="V14" s="18"/>
      <c r="W14" s="21">
        <f t="shared" si="28"/>
        <v>0</v>
      </c>
      <c r="X14" s="17">
        <f t="shared" si="5"/>
        <v>0</v>
      </c>
      <c r="Y14" s="18"/>
      <c r="Z14" s="18"/>
      <c r="AA14" s="18"/>
      <c r="AB14" s="19">
        <f t="shared" si="6"/>
        <v>0</v>
      </c>
      <c r="AC14" s="20">
        <f t="shared" si="7"/>
        <v>0</v>
      </c>
      <c r="AD14" s="18"/>
      <c r="AE14" s="18"/>
      <c r="AF14" s="18"/>
      <c r="AG14" s="21">
        <f t="shared" si="29"/>
        <v>0</v>
      </c>
      <c r="AH14" s="17">
        <f t="shared" si="8"/>
        <v>0</v>
      </c>
      <c r="AI14" s="18"/>
      <c r="AJ14" s="18"/>
      <c r="AK14" s="18"/>
      <c r="AL14" s="19">
        <f t="shared" si="9"/>
        <v>0</v>
      </c>
      <c r="AM14" s="20">
        <f t="shared" si="10"/>
        <v>0</v>
      </c>
      <c r="AN14" s="18"/>
      <c r="AO14" s="18"/>
      <c r="AP14" s="18"/>
      <c r="AQ14" s="21">
        <f t="shared" si="30"/>
        <v>0</v>
      </c>
      <c r="AR14" s="17">
        <f t="shared" si="11"/>
        <v>0</v>
      </c>
      <c r="AS14" s="18"/>
      <c r="AT14" s="18"/>
      <c r="AU14" s="18"/>
      <c r="AV14" s="19">
        <f t="shared" si="12"/>
        <v>0</v>
      </c>
      <c r="AW14" s="20">
        <f t="shared" si="13"/>
        <v>0</v>
      </c>
      <c r="AX14" s="18"/>
      <c r="AY14" s="18"/>
      <c r="AZ14" s="18"/>
      <c r="BA14" s="21">
        <f t="shared" si="31"/>
        <v>0</v>
      </c>
      <c r="BB14" s="17">
        <f t="shared" si="14"/>
        <v>0</v>
      </c>
      <c r="BC14" s="18"/>
      <c r="BD14" s="18"/>
      <c r="BE14" s="18"/>
      <c r="BF14" s="19">
        <f t="shared" si="15"/>
        <v>0</v>
      </c>
      <c r="BG14" s="20">
        <f t="shared" si="16"/>
        <v>0</v>
      </c>
      <c r="BH14" s="18"/>
      <c r="BI14" s="18"/>
      <c r="BJ14" s="18"/>
      <c r="BK14" s="21">
        <f t="shared" si="32"/>
        <v>0</v>
      </c>
      <c r="BL14" s="17">
        <f t="shared" si="17"/>
        <v>0</v>
      </c>
      <c r="BM14" s="18"/>
      <c r="BN14" s="18"/>
      <c r="BO14" s="18"/>
      <c r="BP14" s="19">
        <f t="shared" si="18"/>
        <v>0</v>
      </c>
      <c r="BQ14" s="20">
        <f t="shared" si="19"/>
        <v>0</v>
      </c>
      <c r="BR14" s="18">
        <f t="shared" si="20"/>
        <v>0</v>
      </c>
      <c r="BS14" s="18"/>
      <c r="BT14" s="18"/>
      <c r="BU14" s="21">
        <f t="shared" si="33"/>
        <v>0</v>
      </c>
      <c r="BV14" s="17">
        <f t="shared" si="21"/>
        <v>0</v>
      </c>
      <c r="BW14" s="18"/>
      <c r="BX14" s="18"/>
      <c r="BY14" s="18"/>
      <c r="BZ14" s="19">
        <f t="shared" si="22"/>
        <v>0</v>
      </c>
      <c r="CA14" s="20">
        <f t="shared" si="23"/>
        <v>0</v>
      </c>
      <c r="CB14" s="18">
        <f t="shared" si="24"/>
        <v>0</v>
      </c>
      <c r="CC14" s="18"/>
      <c r="CD14" s="18"/>
      <c r="CE14" s="21">
        <f t="shared" si="34"/>
        <v>0</v>
      </c>
      <c r="CF14" s="22"/>
      <c r="CG14" s="18"/>
      <c r="CH14" s="20">
        <f t="shared" si="25"/>
        <v>0</v>
      </c>
      <c r="CI14" s="23">
        <f t="shared" si="26"/>
        <v>0</v>
      </c>
      <c r="CJ14" s="24">
        <f t="shared" si="35"/>
        <v>0</v>
      </c>
      <c r="CK14" s="25"/>
      <c r="CL14" s="18"/>
      <c r="CM14" s="26">
        <f t="shared" si="0"/>
        <v>0</v>
      </c>
    </row>
    <row r="15" spans="2:92" ht="15.75" hidden="1" thickBot="1" x14ac:dyDescent="0.3">
      <c r="B15" s="94"/>
      <c r="C15" s="16">
        <v>1508</v>
      </c>
      <c r="D15" s="27"/>
      <c r="E15" s="18"/>
      <c r="F15" s="18"/>
      <c r="G15" s="18"/>
      <c r="H15" s="19">
        <f t="shared" si="1"/>
        <v>0</v>
      </c>
      <c r="I15" s="20"/>
      <c r="J15" s="18"/>
      <c r="K15" s="18"/>
      <c r="L15" s="18"/>
      <c r="M15" s="21">
        <f t="shared" si="27"/>
        <v>0</v>
      </c>
      <c r="N15" s="17">
        <f t="shared" si="2"/>
        <v>0</v>
      </c>
      <c r="O15" s="18"/>
      <c r="P15" s="18"/>
      <c r="Q15" s="18"/>
      <c r="R15" s="19">
        <f t="shared" si="3"/>
        <v>0</v>
      </c>
      <c r="S15" s="20">
        <f t="shared" si="4"/>
        <v>0</v>
      </c>
      <c r="T15" s="18"/>
      <c r="U15" s="18"/>
      <c r="V15" s="18"/>
      <c r="W15" s="21">
        <f t="shared" si="28"/>
        <v>0</v>
      </c>
      <c r="X15" s="17">
        <f t="shared" si="5"/>
        <v>0</v>
      </c>
      <c r="Y15" s="18"/>
      <c r="Z15" s="18"/>
      <c r="AA15" s="18"/>
      <c r="AB15" s="19">
        <f t="shared" si="6"/>
        <v>0</v>
      </c>
      <c r="AC15" s="20">
        <f t="shared" si="7"/>
        <v>0</v>
      </c>
      <c r="AD15" s="18"/>
      <c r="AE15" s="18"/>
      <c r="AF15" s="18"/>
      <c r="AG15" s="21">
        <f t="shared" si="29"/>
        <v>0</v>
      </c>
      <c r="AH15" s="17">
        <f t="shared" si="8"/>
        <v>0</v>
      </c>
      <c r="AI15" s="18"/>
      <c r="AJ15" s="18"/>
      <c r="AK15" s="18"/>
      <c r="AL15" s="19">
        <f t="shared" si="9"/>
        <v>0</v>
      </c>
      <c r="AM15" s="20">
        <f t="shared" si="10"/>
        <v>0</v>
      </c>
      <c r="AN15" s="18"/>
      <c r="AO15" s="18"/>
      <c r="AP15" s="18"/>
      <c r="AQ15" s="21">
        <f t="shared" si="30"/>
        <v>0</v>
      </c>
      <c r="AR15" s="17">
        <f t="shared" si="11"/>
        <v>0</v>
      </c>
      <c r="AS15" s="18"/>
      <c r="AT15" s="18"/>
      <c r="AU15" s="18"/>
      <c r="AV15" s="19">
        <f t="shared" si="12"/>
        <v>0</v>
      </c>
      <c r="AW15" s="20">
        <f t="shared" si="13"/>
        <v>0</v>
      </c>
      <c r="AX15" s="18"/>
      <c r="AY15" s="18"/>
      <c r="AZ15" s="18"/>
      <c r="BA15" s="21">
        <f t="shared" si="31"/>
        <v>0</v>
      </c>
      <c r="BB15" s="17">
        <f t="shared" si="14"/>
        <v>0</v>
      </c>
      <c r="BC15" s="18"/>
      <c r="BD15" s="18"/>
      <c r="BE15" s="18"/>
      <c r="BF15" s="19">
        <f t="shared" si="15"/>
        <v>0</v>
      </c>
      <c r="BG15" s="20">
        <f t="shared" si="16"/>
        <v>0</v>
      </c>
      <c r="BH15" s="18"/>
      <c r="BI15" s="18"/>
      <c r="BJ15" s="18"/>
      <c r="BK15" s="21">
        <f t="shared" si="32"/>
        <v>0</v>
      </c>
      <c r="BL15" s="17">
        <f t="shared" si="17"/>
        <v>0</v>
      </c>
      <c r="BM15" s="18"/>
      <c r="BN15" s="18"/>
      <c r="BO15" s="18"/>
      <c r="BP15" s="19">
        <f t="shared" si="18"/>
        <v>0</v>
      </c>
      <c r="BQ15" s="20">
        <f t="shared" si="19"/>
        <v>0</v>
      </c>
      <c r="BR15" s="18">
        <f t="shared" si="20"/>
        <v>0</v>
      </c>
      <c r="BS15" s="18"/>
      <c r="BT15" s="18"/>
      <c r="BU15" s="21">
        <f t="shared" si="33"/>
        <v>0</v>
      </c>
      <c r="BV15" s="17">
        <f t="shared" si="21"/>
        <v>0</v>
      </c>
      <c r="BW15" s="18"/>
      <c r="BX15" s="18"/>
      <c r="BY15" s="18"/>
      <c r="BZ15" s="19">
        <f t="shared" si="22"/>
        <v>0</v>
      </c>
      <c r="CA15" s="20">
        <f t="shared" si="23"/>
        <v>0</v>
      </c>
      <c r="CB15" s="18">
        <f t="shared" si="24"/>
        <v>0</v>
      </c>
      <c r="CC15" s="18"/>
      <c r="CD15" s="18"/>
      <c r="CE15" s="21">
        <f t="shared" si="34"/>
        <v>0</v>
      </c>
      <c r="CF15" s="22"/>
      <c r="CG15" s="18"/>
      <c r="CH15" s="20">
        <f t="shared" si="25"/>
        <v>0</v>
      </c>
      <c r="CI15" s="23">
        <f t="shared" si="26"/>
        <v>0</v>
      </c>
      <c r="CJ15" s="24">
        <f t="shared" si="35"/>
        <v>0</v>
      </c>
      <c r="CK15" s="25"/>
      <c r="CL15" s="18"/>
      <c r="CM15" s="26">
        <f t="shared" si="0"/>
        <v>0</v>
      </c>
    </row>
    <row r="16" spans="2:92" ht="15.75" hidden="1" thickBot="1" x14ac:dyDescent="0.3">
      <c r="B16" s="94"/>
      <c r="C16" s="16">
        <v>1508</v>
      </c>
      <c r="D16" s="27"/>
      <c r="E16" s="18"/>
      <c r="F16" s="18"/>
      <c r="G16" s="18"/>
      <c r="H16" s="19">
        <f t="shared" si="1"/>
        <v>0</v>
      </c>
      <c r="I16" s="20"/>
      <c r="J16" s="18"/>
      <c r="K16" s="18"/>
      <c r="L16" s="18"/>
      <c r="M16" s="21">
        <f t="shared" si="27"/>
        <v>0</v>
      </c>
      <c r="N16" s="17">
        <f t="shared" si="2"/>
        <v>0</v>
      </c>
      <c r="O16" s="18"/>
      <c r="P16" s="18"/>
      <c r="Q16" s="18"/>
      <c r="R16" s="19">
        <f t="shared" si="3"/>
        <v>0</v>
      </c>
      <c r="S16" s="20">
        <f t="shared" si="4"/>
        <v>0</v>
      </c>
      <c r="T16" s="18"/>
      <c r="U16" s="18"/>
      <c r="V16" s="18"/>
      <c r="W16" s="21">
        <f t="shared" si="28"/>
        <v>0</v>
      </c>
      <c r="X16" s="17">
        <f t="shared" si="5"/>
        <v>0</v>
      </c>
      <c r="Y16" s="18"/>
      <c r="Z16" s="18"/>
      <c r="AA16" s="18"/>
      <c r="AB16" s="19">
        <f t="shared" si="6"/>
        <v>0</v>
      </c>
      <c r="AC16" s="20">
        <f t="shared" si="7"/>
        <v>0</v>
      </c>
      <c r="AD16" s="18"/>
      <c r="AE16" s="18"/>
      <c r="AF16" s="18"/>
      <c r="AG16" s="21">
        <f t="shared" si="29"/>
        <v>0</v>
      </c>
      <c r="AH16" s="17">
        <f t="shared" si="8"/>
        <v>0</v>
      </c>
      <c r="AI16" s="18"/>
      <c r="AJ16" s="18"/>
      <c r="AK16" s="18"/>
      <c r="AL16" s="19">
        <f t="shared" si="9"/>
        <v>0</v>
      </c>
      <c r="AM16" s="20">
        <f t="shared" si="10"/>
        <v>0</v>
      </c>
      <c r="AN16" s="18"/>
      <c r="AO16" s="18"/>
      <c r="AP16" s="18"/>
      <c r="AQ16" s="21">
        <f t="shared" si="30"/>
        <v>0</v>
      </c>
      <c r="AR16" s="17">
        <f t="shared" si="11"/>
        <v>0</v>
      </c>
      <c r="AS16" s="18"/>
      <c r="AT16" s="18"/>
      <c r="AU16" s="18"/>
      <c r="AV16" s="19">
        <f t="shared" si="12"/>
        <v>0</v>
      </c>
      <c r="AW16" s="20">
        <f t="shared" si="13"/>
        <v>0</v>
      </c>
      <c r="AX16" s="18"/>
      <c r="AY16" s="18"/>
      <c r="AZ16" s="18"/>
      <c r="BA16" s="21">
        <f t="shared" si="31"/>
        <v>0</v>
      </c>
      <c r="BB16" s="17">
        <f t="shared" si="14"/>
        <v>0</v>
      </c>
      <c r="BC16" s="18"/>
      <c r="BD16" s="18"/>
      <c r="BE16" s="18"/>
      <c r="BF16" s="19">
        <f t="shared" si="15"/>
        <v>0</v>
      </c>
      <c r="BG16" s="20">
        <f t="shared" si="16"/>
        <v>0</v>
      </c>
      <c r="BH16" s="18"/>
      <c r="BI16" s="18"/>
      <c r="BJ16" s="18"/>
      <c r="BK16" s="21">
        <f t="shared" si="32"/>
        <v>0</v>
      </c>
      <c r="BL16" s="17">
        <f t="shared" si="17"/>
        <v>0</v>
      </c>
      <c r="BM16" s="18"/>
      <c r="BN16" s="18"/>
      <c r="BO16" s="18"/>
      <c r="BP16" s="19">
        <f t="shared" si="18"/>
        <v>0</v>
      </c>
      <c r="BQ16" s="20">
        <f t="shared" si="19"/>
        <v>0</v>
      </c>
      <c r="BR16" s="18">
        <f t="shared" si="20"/>
        <v>0</v>
      </c>
      <c r="BS16" s="18"/>
      <c r="BT16" s="18"/>
      <c r="BU16" s="21">
        <f t="shared" si="33"/>
        <v>0</v>
      </c>
      <c r="BV16" s="17">
        <f t="shared" si="21"/>
        <v>0</v>
      </c>
      <c r="BW16" s="18"/>
      <c r="BX16" s="18"/>
      <c r="BY16" s="18"/>
      <c r="BZ16" s="19">
        <f t="shared" si="22"/>
        <v>0</v>
      </c>
      <c r="CA16" s="20">
        <f t="shared" si="23"/>
        <v>0</v>
      </c>
      <c r="CB16" s="18">
        <f t="shared" si="24"/>
        <v>0</v>
      </c>
      <c r="CC16" s="18"/>
      <c r="CD16" s="18"/>
      <c r="CE16" s="21">
        <f t="shared" si="34"/>
        <v>0</v>
      </c>
      <c r="CF16" s="22"/>
      <c r="CG16" s="18"/>
      <c r="CH16" s="20">
        <f t="shared" si="25"/>
        <v>0</v>
      </c>
      <c r="CI16" s="23">
        <f t="shared" si="26"/>
        <v>0</v>
      </c>
      <c r="CJ16" s="24">
        <f t="shared" si="35"/>
        <v>0</v>
      </c>
      <c r="CK16" s="25"/>
      <c r="CL16" s="18"/>
      <c r="CM16" s="26">
        <f t="shared" si="0"/>
        <v>0</v>
      </c>
    </row>
    <row r="17" spans="2:91" ht="15.75" hidden="1" thickBot="1" x14ac:dyDescent="0.3">
      <c r="B17" s="94"/>
      <c r="C17" s="16">
        <v>1508</v>
      </c>
      <c r="D17" s="27"/>
      <c r="E17" s="18"/>
      <c r="F17" s="18"/>
      <c r="G17" s="18"/>
      <c r="H17" s="19">
        <f t="shared" si="1"/>
        <v>0</v>
      </c>
      <c r="I17" s="20"/>
      <c r="J17" s="18"/>
      <c r="K17" s="18"/>
      <c r="L17" s="18"/>
      <c r="M17" s="21">
        <f t="shared" si="27"/>
        <v>0</v>
      </c>
      <c r="N17" s="17">
        <f t="shared" si="2"/>
        <v>0</v>
      </c>
      <c r="O17" s="18"/>
      <c r="P17" s="18"/>
      <c r="Q17" s="18"/>
      <c r="R17" s="19">
        <f t="shared" si="3"/>
        <v>0</v>
      </c>
      <c r="S17" s="20">
        <f t="shared" si="4"/>
        <v>0</v>
      </c>
      <c r="T17" s="18"/>
      <c r="U17" s="18"/>
      <c r="V17" s="18"/>
      <c r="W17" s="21">
        <f t="shared" si="28"/>
        <v>0</v>
      </c>
      <c r="X17" s="17">
        <f t="shared" si="5"/>
        <v>0</v>
      </c>
      <c r="Y17" s="18"/>
      <c r="Z17" s="18"/>
      <c r="AA17" s="18"/>
      <c r="AB17" s="19">
        <f t="shared" si="6"/>
        <v>0</v>
      </c>
      <c r="AC17" s="20">
        <f t="shared" si="7"/>
        <v>0</v>
      </c>
      <c r="AD17" s="18"/>
      <c r="AE17" s="18"/>
      <c r="AF17" s="18"/>
      <c r="AG17" s="21">
        <f t="shared" si="29"/>
        <v>0</v>
      </c>
      <c r="AH17" s="17">
        <f t="shared" si="8"/>
        <v>0</v>
      </c>
      <c r="AI17" s="18"/>
      <c r="AJ17" s="18"/>
      <c r="AK17" s="18"/>
      <c r="AL17" s="19">
        <f t="shared" si="9"/>
        <v>0</v>
      </c>
      <c r="AM17" s="20">
        <f t="shared" si="10"/>
        <v>0</v>
      </c>
      <c r="AN17" s="18"/>
      <c r="AO17" s="18"/>
      <c r="AP17" s="18"/>
      <c r="AQ17" s="21">
        <f t="shared" si="30"/>
        <v>0</v>
      </c>
      <c r="AR17" s="17">
        <f t="shared" si="11"/>
        <v>0</v>
      </c>
      <c r="AS17" s="18"/>
      <c r="AT17" s="18"/>
      <c r="AU17" s="18"/>
      <c r="AV17" s="19">
        <f t="shared" si="12"/>
        <v>0</v>
      </c>
      <c r="AW17" s="20">
        <f t="shared" si="13"/>
        <v>0</v>
      </c>
      <c r="AX17" s="18"/>
      <c r="AY17" s="18"/>
      <c r="AZ17" s="18"/>
      <c r="BA17" s="21">
        <f t="shared" si="31"/>
        <v>0</v>
      </c>
      <c r="BB17" s="17">
        <f t="shared" si="14"/>
        <v>0</v>
      </c>
      <c r="BC17" s="18"/>
      <c r="BD17" s="18"/>
      <c r="BE17" s="18"/>
      <c r="BF17" s="19">
        <f t="shared" si="15"/>
        <v>0</v>
      </c>
      <c r="BG17" s="20">
        <f t="shared" si="16"/>
        <v>0</v>
      </c>
      <c r="BH17" s="18"/>
      <c r="BI17" s="18"/>
      <c r="BJ17" s="18"/>
      <c r="BK17" s="21">
        <f t="shared" si="32"/>
        <v>0</v>
      </c>
      <c r="BL17" s="17">
        <f t="shared" si="17"/>
        <v>0</v>
      </c>
      <c r="BM17" s="18"/>
      <c r="BN17" s="18"/>
      <c r="BO17" s="18"/>
      <c r="BP17" s="19">
        <f t="shared" si="18"/>
        <v>0</v>
      </c>
      <c r="BQ17" s="20">
        <f t="shared" si="19"/>
        <v>0</v>
      </c>
      <c r="BR17" s="18">
        <f t="shared" si="20"/>
        <v>0</v>
      </c>
      <c r="BS17" s="18"/>
      <c r="BT17" s="18"/>
      <c r="BU17" s="21">
        <f t="shared" si="33"/>
        <v>0</v>
      </c>
      <c r="BV17" s="17">
        <f t="shared" si="21"/>
        <v>0</v>
      </c>
      <c r="BW17" s="18"/>
      <c r="BX17" s="18"/>
      <c r="BY17" s="18"/>
      <c r="BZ17" s="19">
        <f t="shared" si="22"/>
        <v>0</v>
      </c>
      <c r="CA17" s="20">
        <f t="shared" si="23"/>
        <v>0</v>
      </c>
      <c r="CB17" s="18">
        <f t="shared" si="24"/>
        <v>0</v>
      </c>
      <c r="CC17" s="18"/>
      <c r="CD17" s="18"/>
      <c r="CE17" s="21">
        <f t="shared" si="34"/>
        <v>0</v>
      </c>
      <c r="CF17" s="22"/>
      <c r="CG17" s="18"/>
      <c r="CH17" s="20">
        <f t="shared" si="25"/>
        <v>0</v>
      </c>
      <c r="CI17" s="23">
        <f t="shared" si="26"/>
        <v>0</v>
      </c>
      <c r="CJ17" s="24">
        <f t="shared" si="35"/>
        <v>0</v>
      </c>
      <c r="CK17" s="25"/>
      <c r="CL17" s="18"/>
      <c r="CM17" s="26">
        <f t="shared" si="0"/>
        <v>0</v>
      </c>
    </row>
    <row r="18" spans="2:91" ht="15.75" hidden="1" thickBot="1" x14ac:dyDescent="0.3">
      <c r="B18" s="94"/>
      <c r="C18" s="16">
        <v>1508</v>
      </c>
      <c r="D18" s="27"/>
      <c r="E18" s="18"/>
      <c r="F18" s="18"/>
      <c r="G18" s="18"/>
      <c r="H18" s="19">
        <f t="shared" si="1"/>
        <v>0</v>
      </c>
      <c r="I18" s="20"/>
      <c r="J18" s="18"/>
      <c r="K18" s="18"/>
      <c r="L18" s="18"/>
      <c r="M18" s="21">
        <f t="shared" si="27"/>
        <v>0</v>
      </c>
      <c r="N18" s="17">
        <f t="shared" si="2"/>
        <v>0</v>
      </c>
      <c r="O18" s="18"/>
      <c r="P18" s="18"/>
      <c r="Q18" s="18"/>
      <c r="R18" s="19">
        <f t="shared" si="3"/>
        <v>0</v>
      </c>
      <c r="S18" s="20">
        <f t="shared" si="4"/>
        <v>0</v>
      </c>
      <c r="T18" s="18"/>
      <c r="U18" s="18"/>
      <c r="V18" s="18"/>
      <c r="W18" s="21">
        <f t="shared" si="28"/>
        <v>0</v>
      </c>
      <c r="X18" s="17">
        <f t="shared" si="5"/>
        <v>0</v>
      </c>
      <c r="Y18" s="18"/>
      <c r="Z18" s="18"/>
      <c r="AA18" s="18"/>
      <c r="AB18" s="19">
        <f t="shared" si="6"/>
        <v>0</v>
      </c>
      <c r="AC18" s="20">
        <f t="shared" si="7"/>
        <v>0</v>
      </c>
      <c r="AD18" s="18"/>
      <c r="AE18" s="18"/>
      <c r="AF18" s="18"/>
      <c r="AG18" s="21">
        <f t="shared" si="29"/>
        <v>0</v>
      </c>
      <c r="AH18" s="17">
        <f t="shared" si="8"/>
        <v>0</v>
      </c>
      <c r="AI18" s="18"/>
      <c r="AJ18" s="18"/>
      <c r="AK18" s="18"/>
      <c r="AL18" s="19">
        <f t="shared" si="9"/>
        <v>0</v>
      </c>
      <c r="AM18" s="20">
        <f t="shared" si="10"/>
        <v>0</v>
      </c>
      <c r="AN18" s="18"/>
      <c r="AO18" s="18"/>
      <c r="AP18" s="18"/>
      <c r="AQ18" s="21">
        <f t="shared" si="30"/>
        <v>0</v>
      </c>
      <c r="AR18" s="17">
        <f t="shared" si="11"/>
        <v>0</v>
      </c>
      <c r="AS18" s="18"/>
      <c r="AT18" s="18"/>
      <c r="AU18" s="18"/>
      <c r="AV18" s="19">
        <f t="shared" si="12"/>
        <v>0</v>
      </c>
      <c r="AW18" s="20">
        <f t="shared" si="13"/>
        <v>0</v>
      </c>
      <c r="AX18" s="18"/>
      <c r="AY18" s="18"/>
      <c r="AZ18" s="18"/>
      <c r="BA18" s="21">
        <f t="shared" si="31"/>
        <v>0</v>
      </c>
      <c r="BB18" s="17">
        <f t="shared" si="14"/>
        <v>0</v>
      </c>
      <c r="BC18" s="18"/>
      <c r="BD18" s="18"/>
      <c r="BE18" s="18"/>
      <c r="BF18" s="19">
        <f t="shared" si="15"/>
        <v>0</v>
      </c>
      <c r="BG18" s="20">
        <f t="shared" si="16"/>
        <v>0</v>
      </c>
      <c r="BH18" s="18"/>
      <c r="BI18" s="18"/>
      <c r="BJ18" s="18"/>
      <c r="BK18" s="21">
        <f t="shared" si="32"/>
        <v>0</v>
      </c>
      <c r="BL18" s="17">
        <f t="shared" si="17"/>
        <v>0</v>
      </c>
      <c r="BM18" s="18"/>
      <c r="BN18" s="18"/>
      <c r="BO18" s="18"/>
      <c r="BP18" s="19">
        <f t="shared" si="18"/>
        <v>0</v>
      </c>
      <c r="BQ18" s="20">
        <f t="shared" si="19"/>
        <v>0</v>
      </c>
      <c r="BR18" s="18">
        <f t="shared" si="20"/>
        <v>0</v>
      </c>
      <c r="BS18" s="18"/>
      <c r="BT18" s="18"/>
      <c r="BU18" s="21">
        <f t="shared" si="33"/>
        <v>0</v>
      </c>
      <c r="BV18" s="17">
        <f t="shared" si="21"/>
        <v>0</v>
      </c>
      <c r="BW18" s="18"/>
      <c r="BX18" s="18"/>
      <c r="BY18" s="18"/>
      <c r="BZ18" s="19">
        <f t="shared" si="22"/>
        <v>0</v>
      </c>
      <c r="CA18" s="20">
        <f t="shared" si="23"/>
        <v>0</v>
      </c>
      <c r="CB18" s="18">
        <f t="shared" si="24"/>
        <v>0</v>
      </c>
      <c r="CC18" s="18"/>
      <c r="CD18" s="18"/>
      <c r="CE18" s="21">
        <f t="shared" si="34"/>
        <v>0</v>
      </c>
      <c r="CF18" s="22"/>
      <c r="CG18" s="18"/>
      <c r="CH18" s="20">
        <f t="shared" si="25"/>
        <v>0</v>
      </c>
      <c r="CI18" s="23">
        <f t="shared" si="26"/>
        <v>0</v>
      </c>
      <c r="CJ18" s="24">
        <f t="shared" si="35"/>
        <v>0</v>
      </c>
      <c r="CK18" s="25"/>
      <c r="CL18" s="18"/>
      <c r="CM18" s="26">
        <f t="shared" si="0"/>
        <v>0</v>
      </c>
    </row>
    <row r="19" spans="2:91" ht="15.75" hidden="1" thickBot="1" x14ac:dyDescent="0.3">
      <c r="B19" s="94"/>
      <c r="C19" s="16">
        <v>1508</v>
      </c>
      <c r="D19" s="27"/>
      <c r="E19" s="18"/>
      <c r="F19" s="18"/>
      <c r="G19" s="18"/>
      <c r="H19" s="19">
        <f t="shared" si="1"/>
        <v>0</v>
      </c>
      <c r="I19" s="20"/>
      <c r="J19" s="18"/>
      <c r="K19" s="18"/>
      <c r="L19" s="18"/>
      <c r="M19" s="21">
        <f t="shared" si="27"/>
        <v>0</v>
      </c>
      <c r="N19" s="17">
        <f t="shared" si="2"/>
        <v>0</v>
      </c>
      <c r="O19" s="18"/>
      <c r="P19" s="18"/>
      <c r="Q19" s="18"/>
      <c r="R19" s="19">
        <f t="shared" si="3"/>
        <v>0</v>
      </c>
      <c r="S19" s="20">
        <f t="shared" si="4"/>
        <v>0</v>
      </c>
      <c r="T19" s="18"/>
      <c r="U19" s="18"/>
      <c r="V19" s="18"/>
      <c r="W19" s="21">
        <f t="shared" si="28"/>
        <v>0</v>
      </c>
      <c r="X19" s="17">
        <f t="shared" si="5"/>
        <v>0</v>
      </c>
      <c r="Y19" s="18"/>
      <c r="Z19" s="18"/>
      <c r="AA19" s="18"/>
      <c r="AB19" s="19">
        <f t="shared" si="6"/>
        <v>0</v>
      </c>
      <c r="AC19" s="20">
        <f t="shared" si="7"/>
        <v>0</v>
      </c>
      <c r="AD19" s="18"/>
      <c r="AE19" s="18"/>
      <c r="AF19" s="18"/>
      <c r="AG19" s="21">
        <f t="shared" si="29"/>
        <v>0</v>
      </c>
      <c r="AH19" s="17">
        <f t="shared" si="8"/>
        <v>0</v>
      </c>
      <c r="AI19" s="18"/>
      <c r="AJ19" s="18"/>
      <c r="AK19" s="18"/>
      <c r="AL19" s="19">
        <f t="shared" si="9"/>
        <v>0</v>
      </c>
      <c r="AM19" s="20">
        <f t="shared" si="10"/>
        <v>0</v>
      </c>
      <c r="AN19" s="18"/>
      <c r="AO19" s="18"/>
      <c r="AP19" s="18"/>
      <c r="AQ19" s="21">
        <f t="shared" si="30"/>
        <v>0</v>
      </c>
      <c r="AR19" s="17">
        <f t="shared" si="11"/>
        <v>0</v>
      </c>
      <c r="AS19" s="18"/>
      <c r="AT19" s="18"/>
      <c r="AU19" s="18"/>
      <c r="AV19" s="19">
        <f t="shared" si="12"/>
        <v>0</v>
      </c>
      <c r="AW19" s="20">
        <f t="shared" si="13"/>
        <v>0</v>
      </c>
      <c r="AX19" s="18"/>
      <c r="AY19" s="18"/>
      <c r="AZ19" s="18"/>
      <c r="BA19" s="21">
        <f t="shared" si="31"/>
        <v>0</v>
      </c>
      <c r="BB19" s="17">
        <f t="shared" si="14"/>
        <v>0</v>
      </c>
      <c r="BC19" s="18"/>
      <c r="BD19" s="18"/>
      <c r="BE19" s="18"/>
      <c r="BF19" s="19">
        <f t="shared" si="15"/>
        <v>0</v>
      </c>
      <c r="BG19" s="20">
        <f t="shared" si="16"/>
        <v>0</v>
      </c>
      <c r="BH19" s="18"/>
      <c r="BI19" s="18"/>
      <c r="BJ19" s="18"/>
      <c r="BK19" s="21">
        <f t="shared" si="32"/>
        <v>0</v>
      </c>
      <c r="BL19" s="17">
        <f t="shared" si="17"/>
        <v>0</v>
      </c>
      <c r="BM19" s="18"/>
      <c r="BN19" s="18"/>
      <c r="BO19" s="18"/>
      <c r="BP19" s="19">
        <f t="shared" si="18"/>
        <v>0</v>
      </c>
      <c r="BQ19" s="20">
        <f t="shared" si="19"/>
        <v>0</v>
      </c>
      <c r="BR19" s="18">
        <f t="shared" si="20"/>
        <v>0</v>
      </c>
      <c r="BS19" s="18"/>
      <c r="BT19" s="18"/>
      <c r="BU19" s="21">
        <f t="shared" si="33"/>
        <v>0</v>
      </c>
      <c r="BV19" s="17">
        <f t="shared" si="21"/>
        <v>0</v>
      </c>
      <c r="BW19" s="18"/>
      <c r="BX19" s="18"/>
      <c r="BY19" s="18"/>
      <c r="BZ19" s="19">
        <f t="shared" si="22"/>
        <v>0</v>
      </c>
      <c r="CA19" s="20">
        <f t="shared" si="23"/>
        <v>0</v>
      </c>
      <c r="CB19" s="18">
        <f t="shared" si="24"/>
        <v>0</v>
      </c>
      <c r="CC19" s="18"/>
      <c r="CD19" s="18"/>
      <c r="CE19" s="21">
        <f t="shared" si="34"/>
        <v>0</v>
      </c>
      <c r="CF19" s="22"/>
      <c r="CG19" s="18"/>
      <c r="CH19" s="20">
        <f t="shared" si="25"/>
        <v>0</v>
      </c>
      <c r="CI19" s="23">
        <f t="shared" si="26"/>
        <v>0</v>
      </c>
      <c r="CJ19" s="24">
        <f t="shared" si="35"/>
        <v>0</v>
      </c>
      <c r="CK19" s="25"/>
      <c r="CL19" s="18"/>
      <c r="CM19" s="26">
        <f t="shared" si="0"/>
        <v>0</v>
      </c>
    </row>
    <row r="20" spans="2:91" ht="15.75" hidden="1" thickBot="1" x14ac:dyDescent="0.3">
      <c r="B20" s="94"/>
      <c r="C20" s="16">
        <v>1508</v>
      </c>
      <c r="D20" s="27"/>
      <c r="E20" s="18"/>
      <c r="F20" s="18"/>
      <c r="G20" s="18"/>
      <c r="H20" s="19">
        <f t="shared" si="1"/>
        <v>0</v>
      </c>
      <c r="I20" s="20"/>
      <c r="J20" s="18"/>
      <c r="K20" s="18"/>
      <c r="L20" s="18"/>
      <c r="M20" s="21">
        <f t="shared" si="27"/>
        <v>0</v>
      </c>
      <c r="N20" s="17">
        <f t="shared" si="2"/>
        <v>0</v>
      </c>
      <c r="O20" s="18"/>
      <c r="P20" s="18"/>
      <c r="Q20" s="18"/>
      <c r="R20" s="19">
        <f t="shared" si="3"/>
        <v>0</v>
      </c>
      <c r="S20" s="20">
        <f t="shared" si="4"/>
        <v>0</v>
      </c>
      <c r="T20" s="18"/>
      <c r="U20" s="18"/>
      <c r="V20" s="18"/>
      <c r="W20" s="21">
        <f t="shared" si="28"/>
        <v>0</v>
      </c>
      <c r="X20" s="17">
        <f t="shared" si="5"/>
        <v>0</v>
      </c>
      <c r="Y20" s="18"/>
      <c r="Z20" s="18"/>
      <c r="AA20" s="18"/>
      <c r="AB20" s="19">
        <f t="shared" si="6"/>
        <v>0</v>
      </c>
      <c r="AC20" s="20">
        <f t="shared" si="7"/>
        <v>0</v>
      </c>
      <c r="AD20" s="18"/>
      <c r="AE20" s="18"/>
      <c r="AF20" s="18"/>
      <c r="AG20" s="21">
        <f t="shared" si="29"/>
        <v>0</v>
      </c>
      <c r="AH20" s="17">
        <f t="shared" si="8"/>
        <v>0</v>
      </c>
      <c r="AI20" s="18"/>
      <c r="AJ20" s="18"/>
      <c r="AK20" s="18"/>
      <c r="AL20" s="19">
        <f t="shared" si="9"/>
        <v>0</v>
      </c>
      <c r="AM20" s="20">
        <f t="shared" si="10"/>
        <v>0</v>
      </c>
      <c r="AN20" s="18"/>
      <c r="AO20" s="18"/>
      <c r="AP20" s="18"/>
      <c r="AQ20" s="21">
        <f t="shared" si="30"/>
        <v>0</v>
      </c>
      <c r="AR20" s="17">
        <f t="shared" si="11"/>
        <v>0</v>
      </c>
      <c r="AS20" s="18"/>
      <c r="AT20" s="18"/>
      <c r="AU20" s="18"/>
      <c r="AV20" s="19">
        <f t="shared" si="12"/>
        <v>0</v>
      </c>
      <c r="AW20" s="20">
        <f t="shared" si="13"/>
        <v>0</v>
      </c>
      <c r="AX20" s="18"/>
      <c r="AY20" s="18"/>
      <c r="AZ20" s="18"/>
      <c r="BA20" s="21">
        <f t="shared" si="31"/>
        <v>0</v>
      </c>
      <c r="BB20" s="17">
        <f t="shared" si="14"/>
        <v>0</v>
      </c>
      <c r="BC20" s="18"/>
      <c r="BD20" s="18"/>
      <c r="BE20" s="18"/>
      <c r="BF20" s="19">
        <f t="shared" si="15"/>
        <v>0</v>
      </c>
      <c r="BG20" s="20">
        <f t="shared" si="16"/>
        <v>0</v>
      </c>
      <c r="BH20" s="18"/>
      <c r="BI20" s="18"/>
      <c r="BJ20" s="18"/>
      <c r="BK20" s="21">
        <f t="shared" si="32"/>
        <v>0</v>
      </c>
      <c r="BL20" s="17">
        <f t="shared" si="17"/>
        <v>0</v>
      </c>
      <c r="BM20" s="18"/>
      <c r="BN20" s="18"/>
      <c r="BO20" s="18"/>
      <c r="BP20" s="19">
        <f t="shared" si="18"/>
        <v>0</v>
      </c>
      <c r="BQ20" s="20">
        <f t="shared" si="19"/>
        <v>0</v>
      </c>
      <c r="BR20" s="18">
        <f t="shared" si="20"/>
        <v>0</v>
      </c>
      <c r="BS20" s="18"/>
      <c r="BT20" s="18"/>
      <c r="BU20" s="21">
        <f t="shared" si="33"/>
        <v>0</v>
      </c>
      <c r="BV20" s="17">
        <f t="shared" si="21"/>
        <v>0</v>
      </c>
      <c r="BW20" s="18"/>
      <c r="BX20" s="18"/>
      <c r="BY20" s="18"/>
      <c r="BZ20" s="19">
        <f t="shared" si="22"/>
        <v>0</v>
      </c>
      <c r="CA20" s="20">
        <f t="shared" si="23"/>
        <v>0</v>
      </c>
      <c r="CB20" s="18">
        <f t="shared" si="24"/>
        <v>0</v>
      </c>
      <c r="CC20" s="18"/>
      <c r="CD20" s="18"/>
      <c r="CE20" s="21">
        <f t="shared" si="34"/>
        <v>0</v>
      </c>
      <c r="CF20" s="22"/>
      <c r="CG20" s="18"/>
      <c r="CH20" s="20">
        <f t="shared" si="25"/>
        <v>0</v>
      </c>
      <c r="CI20" s="23">
        <f t="shared" si="26"/>
        <v>0</v>
      </c>
      <c r="CJ20" s="24">
        <f t="shared" si="35"/>
        <v>0</v>
      </c>
      <c r="CK20" s="25"/>
      <c r="CL20" s="18"/>
      <c r="CM20" s="26">
        <f t="shared" si="0"/>
        <v>0</v>
      </c>
    </row>
    <row r="21" spans="2:91" ht="15.75" hidden="1" thickBot="1" x14ac:dyDescent="0.3">
      <c r="B21" s="94"/>
      <c r="C21" s="16">
        <v>1508</v>
      </c>
      <c r="D21" s="27"/>
      <c r="E21" s="18"/>
      <c r="F21" s="18"/>
      <c r="G21" s="18"/>
      <c r="H21" s="19">
        <f t="shared" si="1"/>
        <v>0</v>
      </c>
      <c r="I21" s="20"/>
      <c r="J21" s="18"/>
      <c r="K21" s="18"/>
      <c r="L21" s="18"/>
      <c r="M21" s="21">
        <f t="shared" si="27"/>
        <v>0</v>
      </c>
      <c r="N21" s="17">
        <f t="shared" si="2"/>
        <v>0</v>
      </c>
      <c r="O21" s="18"/>
      <c r="P21" s="18"/>
      <c r="Q21" s="18"/>
      <c r="R21" s="19">
        <f t="shared" si="3"/>
        <v>0</v>
      </c>
      <c r="S21" s="20">
        <f t="shared" si="4"/>
        <v>0</v>
      </c>
      <c r="T21" s="18"/>
      <c r="U21" s="18"/>
      <c r="V21" s="18"/>
      <c r="W21" s="21">
        <f t="shared" si="28"/>
        <v>0</v>
      </c>
      <c r="X21" s="17">
        <f t="shared" si="5"/>
        <v>0</v>
      </c>
      <c r="Y21" s="18"/>
      <c r="Z21" s="18"/>
      <c r="AA21" s="18"/>
      <c r="AB21" s="19">
        <f t="shared" si="6"/>
        <v>0</v>
      </c>
      <c r="AC21" s="20">
        <f t="shared" si="7"/>
        <v>0</v>
      </c>
      <c r="AD21" s="18"/>
      <c r="AE21" s="18"/>
      <c r="AF21" s="18"/>
      <c r="AG21" s="21">
        <f t="shared" si="29"/>
        <v>0</v>
      </c>
      <c r="AH21" s="17">
        <f t="shared" si="8"/>
        <v>0</v>
      </c>
      <c r="AI21" s="18"/>
      <c r="AJ21" s="18"/>
      <c r="AK21" s="18"/>
      <c r="AL21" s="19">
        <f t="shared" si="9"/>
        <v>0</v>
      </c>
      <c r="AM21" s="20">
        <f t="shared" si="10"/>
        <v>0</v>
      </c>
      <c r="AN21" s="18"/>
      <c r="AO21" s="18"/>
      <c r="AP21" s="18"/>
      <c r="AQ21" s="21">
        <f t="shared" si="30"/>
        <v>0</v>
      </c>
      <c r="AR21" s="17">
        <f t="shared" si="11"/>
        <v>0</v>
      </c>
      <c r="AS21" s="18"/>
      <c r="AT21" s="18"/>
      <c r="AU21" s="18"/>
      <c r="AV21" s="19">
        <f t="shared" si="12"/>
        <v>0</v>
      </c>
      <c r="AW21" s="20">
        <f t="shared" si="13"/>
        <v>0</v>
      </c>
      <c r="AX21" s="18"/>
      <c r="AY21" s="18"/>
      <c r="AZ21" s="18"/>
      <c r="BA21" s="21">
        <f t="shared" si="31"/>
        <v>0</v>
      </c>
      <c r="BB21" s="17">
        <f t="shared" si="14"/>
        <v>0</v>
      </c>
      <c r="BC21" s="18"/>
      <c r="BD21" s="18"/>
      <c r="BE21" s="18"/>
      <c r="BF21" s="19">
        <f t="shared" si="15"/>
        <v>0</v>
      </c>
      <c r="BG21" s="20">
        <f t="shared" si="16"/>
        <v>0</v>
      </c>
      <c r="BH21" s="18"/>
      <c r="BI21" s="18"/>
      <c r="BJ21" s="18"/>
      <c r="BK21" s="21">
        <f t="shared" si="32"/>
        <v>0</v>
      </c>
      <c r="BL21" s="17">
        <f t="shared" si="17"/>
        <v>0</v>
      </c>
      <c r="BM21" s="18"/>
      <c r="BN21" s="18"/>
      <c r="BO21" s="18"/>
      <c r="BP21" s="19">
        <f t="shared" si="18"/>
        <v>0</v>
      </c>
      <c r="BQ21" s="20">
        <f t="shared" si="19"/>
        <v>0</v>
      </c>
      <c r="BR21" s="18">
        <f t="shared" si="20"/>
        <v>0</v>
      </c>
      <c r="BS21" s="18"/>
      <c r="BT21" s="18"/>
      <c r="BU21" s="21">
        <f t="shared" si="33"/>
        <v>0</v>
      </c>
      <c r="BV21" s="17">
        <f t="shared" si="21"/>
        <v>0</v>
      </c>
      <c r="BW21" s="18"/>
      <c r="BX21" s="18"/>
      <c r="BY21" s="18"/>
      <c r="BZ21" s="19">
        <f t="shared" si="22"/>
        <v>0</v>
      </c>
      <c r="CA21" s="20">
        <f t="shared" si="23"/>
        <v>0</v>
      </c>
      <c r="CB21" s="18">
        <f t="shared" si="24"/>
        <v>0</v>
      </c>
      <c r="CC21" s="18"/>
      <c r="CD21" s="18"/>
      <c r="CE21" s="21">
        <f t="shared" si="34"/>
        <v>0</v>
      </c>
      <c r="CF21" s="22"/>
      <c r="CG21" s="18"/>
      <c r="CH21" s="20">
        <f t="shared" si="25"/>
        <v>0</v>
      </c>
      <c r="CI21" s="23">
        <f t="shared" si="26"/>
        <v>0</v>
      </c>
      <c r="CJ21" s="24">
        <f t="shared" si="35"/>
        <v>0</v>
      </c>
      <c r="CK21" s="25"/>
      <c r="CL21" s="18"/>
      <c r="CM21" s="26">
        <f t="shared" si="0"/>
        <v>0</v>
      </c>
    </row>
    <row r="22" spans="2:91" ht="15.75" hidden="1" thickBot="1" x14ac:dyDescent="0.3">
      <c r="B22" s="94"/>
      <c r="C22" s="16">
        <v>1508</v>
      </c>
      <c r="D22" s="27"/>
      <c r="E22" s="18"/>
      <c r="F22" s="18"/>
      <c r="G22" s="18"/>
      <c r="H22" s="19">
        <f t="shared" si="1"/>
        <v>0</v>
      </c>
      <c r="I22" s="20"/>
      <c r="J22" s="18"/>
      <c r="K22" s="18"/>
      <c r="L22" s="18"/>
      <c r="M22" s="21">
        <f t="shared" si="27"/>
        <v>0</v>
      </c>
      <c r="N22" s="17">
        <f t="shared" si="2"/>
        <v>0</v>
      </c>
      <c r="O22" s="18"/>
      <c r="P22" s="18"/>
      <c r="Q22" s="18"/>
      <c r="R22" s="19">
        <f t="shared" si="3"/>
        <v>0</v>
      </c>
      <c r="S22" s="20">
        <f t="shared" si="4"/>
        <v>0</v>
      </c>
      <c r="T22" s="18"/>
      <c r="U22" s="18"/>
      <c r="V22" s="18"/>
      <c r="W22" s="21">
        <f t="shared" si="28"/>
        <v>0</v>
      </c>
      <c r="X22" s="17">
        <f t="shared" si="5"/>
        <v>0</v>
      </c>
      <c r="Y22" s="18"/>
      <c r="Z22" s="18"/>
      <c r="AA22" s="18"/>
      <c r="AB22" s="19">
        <f t="shared" si="6"/>
        <v>0</v>
      </c>
      <c r="AC22" s="20">
        <f t="shared" si="7"/>
        <v>0</v>
      </c>
      <c r="AD22" s="18"/>
      <c r="AE22" s="18"/>
      <c r="AF22" s="18"/>
      <c r="AG22" s="21">
        <f t="shared" si="29"/>
        <v>0</v>
      </c>
      <c r="AH22" s="17">
        <f t="shared" si="8"/>
        <v>0</v>
      </c>
      <c r="AI22" s="18"/>
      <c r="AJ22" s="18"/>
      <c r="AK22" s="18"/>
      <c r="AL22" s="19">
        <f t="shared" si="9"/>
        <v>0</v>
      </c>
      <c r="AM22" s="20">
        <f t="shared" si="10"/>
        <v>0</v>
      </c>
      <c r="AN22" s="18"/>
      <c r="AO22" s="18"/>
      <c r="AP22" s="18"/>
      <c r="AQ22" s="21">
        <f t="shared" si="30"/>
        <v>0</v>
      </c>
      <c r="AR22" s="17">
        <f t="shared" si="11"/>
        <v>0</v>
      </c>
      <c r="AS22" s="18"/>
      <c r="AT22" s="18"/>
      <c r="AU22" s="18"/>
      <c r="AV22" s="19">
        <f t="shared" si="12"/>
        <v>0</v>
      </c>
      <c r="AW22" s="20">
        <f t="shared" si="13"/>
        <v>0</v>
      </c>
      <c r="AX22" s="18"/>
      <c r="AY22" s="18"/>
      <c r="AZ22" s="18"/>
      <c r="BA22" s="21">
        <f t="shared" si="31"/>
        <v>0</v>
      </c>
      <c r="BB22" s="17">
        <f t="shared" si="14"/>
        <v>0</v>
      </c>
      <c r="BC22" s="18"/>
      <c r="BD22" s="18"/>
      <c r="BE22" s="18"/>
      <c r="BF22" s="19">
        <f t="shared" si="15"/>
        <v>0</v>
      </c>
      <c r="BG22" s="20">
        <f t="shared" si="16"/>
        <v>0</v>
      </c>
      <c r="BH22" s="18"/>
      <c r="BI22" s="18"/>
      <c r="BJ22" s="18"/>
      <c r="BK22" s="21">
        <f t="shared" si="32"/>
        <v>0</v>
      </c>
      <c r="BL22" s="17">
        <f t="shared" si="17"/>
        <v>0</v>
      </c>
      <c r="BM22" s="18"/>
      <c r="BN22" s="18"/>
      <c r="BO22" s="18"/>
      <c r="BP22" s="19">
        <f t="shared" si="18"/>
        <v>0</v>
      </c>
      <c r="BQ22" s="20">
        <f t="shared" si="19"/>
        <v>0</v>
      </c>
      <c r="BR22" s="18">
        <f t="shared" si="20"/>
        <v>0</v>
      </c>
      <c r="BS22" s="18"/>
      <c r="BT22" s="18"/>
      <c r="BU22" s="21">
        <f t="shared" si="33"/>
        <v>0</v>
      </c>
      <c r="BV22" s="17">
        <f t="shared" si="21"/>
        <v>0</v>
      </c>
      <c r="BW22" s="18"/>
      <c r="BX22" s="18"/>
      <c r="BY22" s="18"/>
      <c r="BZ22" s="19">
        <f t="shared" si="22"/>
        <v>0</v>
      </c>
      <c r="CA22" s="20">
        <f t="shared" si="23"/>
        <v>0</v>
      </c>
      <c r="CB22" s="18">
        <f t="shared" si="24"/>
        <v>0</v>
      </c>
      <c r="CC22" s="18"/>
      <c r="CD22" s="18"/>
      <c r="CE22" s="21">
        <f t="shared" si="34"/>
        <v>0</v>
      </c>
      <c r="CF22" s="22"/>
      <c r="CG22" s="18"/>
      <c r="CH22" s="20">
        <f t="shared" si="25"/>
        <v>0</v>
      </c>
      <c r="CI22" s="23">
        <f t="shared" si="26"/>
        <v>0</v>
      </c>
      <c r="CJ22" s="24">
        <f t="shared" si="35"/>
        <v>0</v>
      </c>
      <c r="CK22" s="25"/>
      <c r="CL22" s="18"/>
      <c r="CM22" s="26">
        <f t="shared" si="0"/>
        <v>0</v>
      </c>
    </row>
    <row r="23" spans="2:91" ht="15.75" hidden="1" thickBot="1" x14ac:dyDescent="0.3">
      <c r="B23" s="94"/>
      <c r="C23" s="16">
        <v>1508</v>
      </c>
      <c r="D23" s="27"/>
      <c r="E23" s="18"/>
      <c r="F23" s="18"/>
      <c r="G23" s="18"/>
      <c r="H23" s="19">
        <f t="shared" si="1"/>
        <v>0</v>
      </c>
      <c r="I23" s="20"/>
      <c r="J23" s="18"/>
      <c r="K23" s="18"/>
      <c r="L23" s="18"/>
      <c r="M23" s="21">
        <f t="shared" si="27"/>
        <v>0</v>
      </c>
      <c r="N23" s="17">
        <f t="shared" si="2"/>
        <v>0</v>
      </c>
      <c r="O23" s="18"/>
      <c r="P23" s="18"/>
      <c r="Q23" s="18"/>
      <c r="R23" s="19">
        <f t="shared" si="3"/>
        <v>0</v>
      </c>
      <c r="S23" s="20">
        <f t="shared" si="4"/>
        <v>0</v>
      </c>
      <c r="T23" s="18"/>
      <c r="U23" s="18"/>
      <c r="V23" s="18"/>
      <c r="W23" s="21">
        <f t="shared" si="28"/>
        <v>0</v>
      </c>
      <c r="X23" s="17">
        <f t="shared" si="5"/>
        <v>0</v>
      </c>
      <c r="Y23" s="18"/>
      <c r="Z23" s="18"/>
      <c r="AA23" s="18"/>
      <c r="AB23" s="19">
        <f t="shared" si="6"/>
        <v>0</v>
      </c>
      <c r="AC23" s="20">
        <f t="shared" si="7"/>
        <v>0</v>
      </c>
      <c r="AD23" s="18"/>
      <c r="AE23" s="18"/>
      <c r="AF23" s="18"/>
      <c r="AG23" s="21">
        <f t="shared" si="29"/>
        <v>0</v>
      </c>
      <c r="AH23" s="17">
        <f t="shared" si="8"/>
        <v>0</v>
      </c>
      <c r="AI23" s="18"/>
      <c r="AJ23" s="18"/>
      <c r="AK23" s="18"/>
      <c r="AL23" s="19">
        <f t="shared" si="9"/>
        <v>0</v>
      </c>
      <c r="AM23" s="20">
        <f t="shared" si="10"/>
        <v>0</v>
      </c>
      <c r="AN23" s="18"/>
      <c r="AO23" s="18"/>
      <c r="AP23" s="18"/>
      <c r="AQ23" s="21">
        <f t="shared" si="30"/>
        <v>0</v>
      </c>
      <c r="AR23" s="17">
        <f t="shared" si="11"/>
        <v>0</v>
      </c>
      <c r="AS23" s="18"/>
      <c r="AT23" s="18"/>
      <c r="AU23" s="18"/>
      <c r="AV23" s="19">
        <f t="shared" si="12"/>
        <v>0</v>
      </c>
      <c r="AW23" s="20">
        <f t="shared" si="13"/>
        <v>0</v>
      </c>
      <c r="AX23" s="18"/>
      <c r="AY23" s="18"/>
      <c r="AZ23" s="18"/>
      <c r="BA23" s="21">
        <f t="shared" si="31"/>
        <v>0</v>
      </c>
      <c r="BB23" s="17">
        <f t="shared" si="14"/>
        <v>0</v>
      </c>
      <c r="BC23" s="18"/>
      <c r="BD23" s="18"/>
      <c r="BE23" s="18"/>
      <c r="BF23" s="19">
        <f t="shared" si="15"/>
        <v>0</v>
      </c>
      <c r="BG23" s="20">
        <f t="shared" si="16"/>
        <v>0</v>
      </c>
      <c r="BH23" s="18"/>
      <c r="BI23" s="18"/>
      <c r="BJ23" s="18"/>
      <c r="BK23" s="21">
        <f t="shared" si="32"/>
        <v>0</v>
      </c>
      <c r="BL23" s="17">
        <f t="shared" si="17"/>
        <v>0</v>
      </c>
      <c r="BM23" s="18"/>
      <c r="BN23" s="18"/>
      <c r="BO23" s="18"/>
      <c r="BP23" s="19">
        <f t="shared" si="18"/>
        <v>0</v>
      </c>
      <c r="BQ23" s="20">
        <f t="shared" si="19"/>
        <v>0</v>
      </c>
      <c r="BR23" s="18">
        <f t="shared" si="20"/>
        <v>0</v>
      </c>
      <c r="BS23" s="18"/>
      <c r="BT23" s="18"/>
      <c r="BU23" s="21">
        <f t="shared" si="33"/>
        <v>0</v>
      </c>
      <c r="BV23" s="17">
        <f t="shared" si="21"/>
        <v>0</v>
      </c>
      <c r="BW23" s="18"/>
      <c r="BX23" s="18"/>
      <c r="BY23" s="18"/>
      <c r="BZ23" s="19">
        <f t="shared" si="22"/>
        <v>0</v>
      </c>
      <c r="CA23" s="20">
        <f t="shared" si="23"/>
        <v>0</v>
      </c>
      <c r="CB23" s="18">
        <f t="shared" si="24"/>
        <v>0</v>
      </c>
      <c r="CC23" s="18"/>
      <c r="CD23" s="18"/>
      <c r="CE23" s="21">
        <f t="shared" si="34"/>
        <v>0</v>
      </c>
      <c r="CF23" s="22"/>
      <c r="CG23" s="18"/>
      <c r="CH23" s="20">
        <f t="shared" si="25"/>
        <v>0</v>
      </c>
      <c r="CI23" s="23">
        <f t="shared" si="26"/>
        <v>0</v>
      </c>
      <c r="CJ23" s="24">
        <f t="shared" si="35"/>
        <v>0</v>
      </c>
      <c r="CK23" s="25"/>
      <c r="CL23" s="18"/>
      <c r="CM23" s="26">
        <f t="shared" si="0"/>
        <v>0</v>
      </c>
    </row>
    <row r="24" spans="2:91" ht="15.75" hidden="1" thickBot="1" x14ac:dyDescent="0.3">
      <c r="B24" s="94"/>
      <c r="C24" s="16">
        <v>1508</v>
      </c>
      <c r="D24" s="27"/>
      <c r="E24" s="18"/>
      <c r="F24" s="18"/>
      <c r="G24" s="18"/>
      <c r="H24" s="19">
        <f t="shared" si="1"/>
        <v>0</v>
      </c>
      <c r="I24" s="20"/>
      <c r="J24" s="18"/>
      <c r="K24" s="18"/>
      <c r="L24" s="18"/>
      <c r="M24" s="21">
        <f t="shared" si="27"/>
        <v>0</v>
      </c>
      <c r="N24" s="17">
        <f t="shared" si="2"/>
        <v>0</v>
      </c>
      <c r="O24" s="18"/>
      <c r="P24" s="18"/>
      <c r="Q24" s="18"/>
      <c r="R24" s="19">
        <f t="shared" si="3"/>
        <v>0</v>
      </c>
      <c r="S24" s="20">
        <f t="shared" si="4"/>
        <v>0</v>
      </c>
      <c r="T24" s="18"/>
      <c r="U24" s="18"/>
      <c r="V24" s="18"/>
      <c r="W24" s="21">
        <f t="shared" si="28"/>
        <v>0</v>
      </c>
      <c r="X24" s="17">
        <f t="shared" si="5"/>
        <v>0</v>
      </c>
      <c r="Y24" s="18"/>
      <c r="Z24" s="18"/>
      <c r="AA24" s="18"/>
      <c r="AB24" s="19">
        <f t="shared" si="6"/>
        <v>0</v>
      </c>
      <c r="AC24" s="20">
        <f t="shared" si="7"/>
        <v>0</v>
      </c>
      <c r="AD24" s="18"/>
      <c r="AE24" s="18"/>
      <c r="AF24" s="18"/>
      <c r="AG24" s="21">
        <f t="shared" si="29"/>
        <v>0</v>
      </c>
      <c r="AH24" s="17">
        <f t="shared" si="8"/>
        <v>0</v>
      </c>
      <c r="AI24" s="18"/>
      <c r="AJ24" s="18"/>
      <c r="AK24" s="18"/>
      <c r="AL24" s="19">
        <f t="shared" si="9"/>
        <v>0</v>
      </c>
      <c r="AM24" s="20">
        <f t="shared" si="10"/>
        <v>0</v>
      </c>
      <c r="AN24" s="18"/>
      <c r="AO24" s="18"/>
      <c r="AP24" s="18"/>
      <c r="AQ24" s="21">
        <f t="shared" si="30"/>
        <v>0</v>
      </c>
      <c r="AR24" s="17">
        <f t="shared" si="11"/>
        <v>0</v>
      </c>
      <c r="AS24" s="18"/>
      <c r="AT24" s="18"/>
      <c r="AU24" s="18"/>
      <c r="AV24" s="19">
        <f t="shared" si="12"/>
        <v>0</v>
      </c>
      <c r="AW24" s="20">
        <f t="shared" si="13"/>
        <v>0</v>
      </c>
      <c r="AX24" s="18"/>
      <c r="AY24" s="18"/>
      <c r="AZ24" s="18"/>
      <c r="BA24" s="21">
        <f t="shared" si="31"/>
        <v>0</v>
      </c>
      <c r="BB24" s="17">
        <f t="shared" si="14"/>
        <v>0</v>
      </c>
      <c r="BC24" s="18"/>
      <c r="BD24" s="18"/>
      <c r="BE24" s="18"/>
      <c r="BF24" s="19">
        <f t="shared" si="15"/>
        <v>0</v>
      </c>
      <c r="BG24" s="20">
        <f t="shared" si="16"/>
        <v>0</v>
      </c>
      <c r="BH24" s="18"/>
      <c r="BI24" s="18"/>
      <c r="BJ24" s="18"/>
      <c r="BK24" s="21">
        <f t="shared" si="32"/>
        <v>0</v>
      </c>
      <c r="BL24" s="17">
        <f t="shared" si="17"/>
        <v>0</v>
      </c>
      <c r="BM24" s="18"/>
      <c r="BN24" s="18"/>
      <c r="BO24" s="18"/>
      <c r="BP24" s="19">
        <f t="shared" si="18"/>
        <v>0</v>
      </c>
      <c r="BQ24" s="20">
        <f t="shared" si="19"/>
        <v>0</v>
      </c>
      <c r="BR24" s="18">
        <f t="shared" si="20"/>
        <v>0</v>
      </c>
      <c r="BS24" s="18"/>
      <c r="BT24" s="18"/>
      <c r="BU24" s="21">
        <f t="shared" si="33"/>
        <v>0</v>
      </c>
      <c r="BV24" s="17">
        <f t="shared" si="21"/>
        <v>0</v>
      </c>
      <c r="BW24" s="18"/>
      <c r="BX24" s="18"/>
      <c r="BY24" s="18"/>
      <c r="BZ24" s="19">
        <f t="shared" si="22"/>
        <v>0</v>
      </c>
      <c r="CA24" s="20">
        <f t="shared" si="23"/>
        <v>0</v>
      </c>
      <c r="CB24" s="18">
        <f t="shared" si="24"/>
        <v>0</v>
      </c>
      <c r="CC24" s="18"/>
      <c r="CD24" s="18"/>
      <c r="CE24" s="21">
        <f t="shared" si="34"/>
        <v>0</v>
      </c>
      <c r="CF24" s="22"/>
      <c r="CG24" s="18"/>
      <c r="CH24" s="20">
        <f t="shared" si="25"/>
        <v>0</v>
      </c>
      <c r="CI24" s="23">
        <f t="shared" si="26"/>
        <v>0</v>
      </c>
      <c r="CJ24" s="24">
        <f t="shared" si="35"/>
        <v>0</v>
      </c>
      <c r="CK24" s="25"/>
      <c r="CL24" s="18"/>
      <c r="CM24" s="26">
        <f t="shared" si="0"/>
        <v>0</v>
      </c>
    </row>
    <row r="25" spans="2:91" ht="15.75" hidden="1" thickBot="1" x14ac:dyDescent="0.3">
      <c r="B25" s="94"/>
      <c r="C25" s="16">
        <v>1508</v>
      </c>
      <c r="D25" s="27"/>
      <c r="E25" s="18"/>
      <c r="F25" s="18"/>
      <c r="G25" s="18"/>
      <c r="H25" s="19">
        <f t="shared" si="1"/>
        <v>0</v>
      </c>
      <c r="I25" s="20"/>
      <c r="J25" s="18"/>
      <c r="K25" s="18"/>
      <c r="L25" s="18"/>
      <c r="M25" s="21">
        <f t="shared" si="27"/>
        <v>0</v>
      </c>
      <c r="N25" s="17">
        <f t="shared" si="2"/>
        <v>0</v>
      </c>
      <c r="O25" s="18"/>
      <c r="P25" s="18"/>
      <c r="Q25" s="18"/>
      <c r="R25" s="19">
        <f t="shared" si="3"/>
        <v>0</v>
      </c>
      <c r="S25" s="20">
        <f t="shared" si="4"/>
        <v>0</v>
      </c>
      <c r="T25" s="18"/>
      <c r="U25" s="18"/>
      <c r="V25" s="18"/>
      <c r="W25" s="21">
        <f t="shared" si="28"/>
        <v>0</v>
      </c>
      <c r="X25" s="17">
        <f t="shared" si="5"/>
        <v>0</v>
      </c>
      <c r="Y25" s="18"/>
      <c r="Z25" s="18"/>
      <c r="AA25" s="18"/>
      <c r="AB25" s="19">
        <f t="shared" si="6"/>
        <v>0</v>
      </c>
      <c r="AC25" s="20">
        <f t="shared" si="7"/>
        <v>0</v>
      </c>
      <c r="AD25" s="18"/>
      <c r="AE25" s="18"/>
      <c r="AF25" s="18"/>
      <c r="AG25" s="21">
        <f t="shared" si="29"/>
        <v>0</v>
      </c>
      <c r="AH25" s="17">
        <f t="shared" si="8"/>
        <v>0</v>
      </c>
      <c r="AI25" s="18"/>
      <c r="AJ25" s="18"/>
      <c r="AK25" s="18"/>
      <c r="AL25" s="19">
        <f t="shared" si="9"/>
        <v>0</v>
      </c>
      <c r="AM25" s="20">
        <f t="shared" si="10"/>
        <v>0</v>
      </c>
      <c r="AN25" s="18"/>
      <c r="AO25" s="18"/>
      <c r="AP25" s="18"/>
      <c r="AQ25" s="21">
        <f t="shared" si="30"/>
        <v>0</v>
      </c>
      <c r="AR25" s="17">
        <f t="shared" si="11"/>
        <v>0</v>
      </c>
      <c r="AS25" s="18"/>
      <c r="AT25" s="18"/>
      <c r="AU25" s="18"/>
      <c r="AV25" s="19">
        <f t="shared" si="12"/>
        <v>0</v>
      </c>
      <c r="AW25" s="20">
        <f t="shared" si="13"/>
        <v>0</v>
      </c>
      <c r="AX25" s="18"/>
      <c r="AY25" s="18"/>
      <c r="AZ25" s="18"/>
      <c r="BA25" s="21">
        <f t="shared" si="31"/>
        <v>0</v>
      </c>
      <c r="BB25" s="17">
        <f t="shared" si="14"/>
        <v>0</v>
      </c>
      <c r="BC25" s="18"/>
      <c r="BD25" s="18"/>
      <c r="BE25" s="18"/>
      <c r="BF25" s="19">
        <f t="shared" si="15"/>
        <v>0</v>
      </c>
      <c r="BG25" s="20">
        <f t="shared" si="16"/>
        <v>0</v>
      </c>
      <c r="BH25" s="18"/>
      <c r="BI25" s="18"/>
      <c r="BJ25" s="18"/>
      <c r="BK25" s="21">
        <f t="shared" si="32"/>
        <v>0</v>
      </c>
      <c r="BL25" s="17">
        <f t="shared" si="17"/>
        <v>0</v>
      </c>
      <c r="BM25" s="18"/>
      <c r="BN25" s="18"/>
      <c r="BO25" s="18"/>
      <c r="BP25" s="19">
        <f t="shared" si="18"/>
        <v>0</v>
      </c>
      <c r="BQ25" s="20">
        <f t="shared" si="19"/>
        <v>0</v>
      </c>
      <c r="BR25" s="18">
        <f t="shared" si="20"/>
        <v>0</v>
      </c>
      <c r="BS25" s="18"/>
      <c r="BT25" s="18"/>
      <c r="BU25" s="21">
        <f t="shared" si="33"/>
        <v>0</v>
      </c>
      <c r="BV25" s="17">
        <f t="shared" si="21"/>
        <v>0</v>
      </c>
      <c r="BW25" s="18"/>
      <c r="BX25" s="18"/>
      <c r="BY25" s="18"/>
      <c r="BZ25" s="19">
        <f t="shared" si="22"/>
        <v>0</v>
      </c>
      <c r="CA25" s="20">
        <f t="shared" si="23"/>
        <v>0</v>
      </c>
      <c r="CB25" s="18">
        <f t="shared" si="24"/>
        <v>0</v>
      </c>
      <c r="CC25" s="18"/>
      <c r="CD25" s="18"/>
      <c r="CE25" s="21">
        <f t="shared" si="34"/>
        <v>0</v>
      </c>
      <c r="CF25" s="22"/>
      <c r="CG25" s="18"/>
      <c r="CH25" s="20">
        <f t="shared" si="25"/>
        <v>0</v>
      </c>
      <c r="CI25" s="23">
        <f t="shared" si="26"/>
        <v>0</v>
      </c>
      <c r="CJ25" s="24">
        <f t="shared" si="35"/>
        <v>0</v>
      </c>
      <c r="CK25" s="25"/>
      <c r="CL25" s="18"/>
      <c r="CM25" s="26">
        <f t="shared" si="0"/>
        <v>0</v>
      </c>
    </row>
    <row r="26" spans="2:91" ht="15.75" hidden="1" thickBot="1" x14ac:dyDescent="0.3">
      <c r="B26" s="94"/>
      <c r="C26" s="16">
        <v>1508</v>
      </c>
      <c r="D26" s="27"/>
      <c r="E26" s="18"/>
      <c r="F26" s="18"/>
      <c r="G26" s="18"/>
      <c r="H26" s="19">
        <f t="shared" si="1"/>
        <v>0</v>
      </c>
      <c r="I26" s="20"/>
      <c r="J26" s="18"/>
      <c r="K26" s="18"/>
      <c r="L26" s="18"/>
      <c r="M26" s="21">
        <f t="shared" si="27"/>
        <v>0</v>
      </c>
      <c r="N26" s="17">
        <f t="shared" si="2"/>
        <v>0</v>
      </c>
      <c r="O26" s="18"/>
      <c r="P26" s="18"/>
      <c r="Q26" s="18"/>
      <c r="R26" s="19">
        <f t="shared" si="3"/>
        <v>0</v>
      </c>
      <c r="S26" s="20">
        <f t="shared" si="4"/>
        <v>0</v>
      </c>
      <c r="T26" s="18"/>
      <c r="U26" s="18"/>
      <c r="V26" s="18"/>
      <c r="W26" s="21">
        <f t="shared" si="28"/>
        <v>0</v>
      </c>
      <c r="X26" s="17">
        <f t="shared" si="5"/>
        <v>0</v>
      </c>
      <c r="Y26" s="18"/>
      <c r="Z26" s="18"/>
      <c r="AA26" s="18"/>
      <c r="AB26" s="19">
        <f t="shared" si="6"/>
        <v>0</v>
      </c>
      <c r="AC26" s="20">
        <f t="shared" si="7"/>
        <v>0</v>
      </c>
      <c r="AD26" s="18"/>
      <c r="AE26" s="18"/>
      <c r="AF26" s="18"/>
      <c r="AG26" s="21">
        <f t="shared" si="29"/>
        <v>0</v>
      </c>
      <c r="AH26" s="17">
        <f t="shared" si="8"/>
        <v>0</v>
      </c>
      <c r="AI26" s="18"/>
      <c r="AJ26" s="18"/>
      <c r="AK26" s="18"/>
      <c r="AL26" s="19">
        <f t="shared" si="9"/>
        <v>0</v>
      </c>
      <c r="AM26" s="20">
        <f t="shared" si="10"/>
        <v>0</v>
      </c>
      <c r="AN26" s="18"/>
      <c r="AO26" s="18"/>
      <c r="AP26" s="18"/>
      <c r="AQ26" s="21">
        <f t="shared" si="30"/>
        <v>0</v>
      </c>
      <c r="AR26" s="17">
        <f t="shared" si="11"/>
        <v>0</v>
      </c>
      <c r="AS26" s="18"/>
      <c r="AT26" s="18"/>
      <c r="AU26" s="18"/>
      <c r="AV26" s="19">
        <f t="shared" si="12"/>
        <v>0</v>
      </c>
      <c r="AW26" s="20">
        <f t="shared" si="13"/>
        <v>0</v>
      </c>
      <c r="AX26" s="18"/>
      <c r="AY26" s="18"/>
      <c r="AZ26" s="18"/>
      <c r="BA26" s="21">
        <f t="shared" si="31"/>
        <v>0</v>
      </c>
      <c r="BB26" s="17">
        <f t="shared" si="14"/>
        <v>0</v>
      </c>
      <c r="BC26" s="18"/>
      <c r="BD26" s="18"/>
      <c r="BE26" s="18"/>
      <c r="BF26" s="19">
        <f t="shared" si="15"/>
        <v>0</v>
      </c>
      <c r="BG26" s="20">
        <f t="shared" si="16"/>
        <v>0</v>
      </c>
      <c r="BH26" s="18"/>
      <c r="BI26" s="18"/>
      <c r="BJ26" s="18"/>
      <c r="BK26" s="21">
        <f t="shared" si="32"/>
        <v>0</v>
      </c>
      <c r="BL26" s="17">
        <f t="shared" si="17"/>
        <v>0</v>
      </c>
      <c r="BM26" s="18"/>
      <c r="BN26" s="18"/>
      <c r="BO26" s="18"/>
      <c r="BP26" s="19">
        <f t="shared" si="18"/>
        <v>0</v>
      </c>
      <c r="BQ26" s="20">
        <f t="shared" si="19"/>
        <v>0</v>
      </c>
      <c r="BR26" s="18">
        <f t="shared" si="20"/>
        <v>0</v>
      </c>
      <c r="BS26" s="18"/>
      <c r="BT26" s="18"/>
      <c r="BU26" s="21">
        <f t="shared" si="33"/>
        <v>0</v>
      </c>
      <c r="BV26" s="17">
        <f t="shared" si="21"/>
        <v>0</v>
      </c>
      <c r="BW26" s="18"/>
      <c r="BX26" s="18"/>
      <c r="BY26" s="18"/>
      <c r="BZ26" s="19">
        <f t="shared" si="22"/>
        <v>0</v>
      </c>
      <c r="CA26" s="20">
        <f t="shared" si="23"/>
        <v>0</v>
      </c>
      <c r="CB26" s="18">
        <f t="shared" si="24"/>
        <v>0</v>
      </c>
      <c r="CC26" s="18"/>
      <c r="CD26" s="18"/>
      <c r="CE26" s="21">
        <f t="shared" si="34"/>
        <v>0</v>
      </c>
      <c r="CF26" s="22"/>
      <c r="CG26" s="18"/>
      <c r="CH26" s="20">
        <f t="shared" si="25"/>
        <v>0</v>
      </c>
      <c r="CI26" s="23">
        <f t="shared" si="26"/>
        <v>0</v>
      </c>
      <c r="CJ26" s="24">
        <f t="shared" si="35"/>
        <v>0</v>
      </c>
      <c r="CK26" s="25"/>
      <c r="CL26" s="18"/>
      <c r="CM26" s="26">
        <f t="shared" si="0"/>
        <v>0</v>
      </c>
    </row>
    <row r="27" spans="2:91" ht="15.75" hidden="1" thickBot="1" x14ac:dyDescent="0.3">
      <c r="B27" s="94"/>
      <c r="C27" s="16">
        <v>1508</v>
      </c>
      <c r="D27" s="27"/>
      <c r="E27" s="18"/>
      <c r="F27" s="18"/>
      <c r="G27" s="18"/>
      <c r="H27" s="19">
        <f t="shared" si="1"/>
        <v>0</v>
      </c>
      <c r="I27" s="20"/>
      <c r="J27" s="18"/>
      <c r="K27" s="18"/>
      <c r="L27" s="18"/>
      <c r="M27" s="21">
        <f t="shared" si="27"/>
        <v>0</v>
      </c>
      <c r="N27" s="17">
        <f t="shared" si="2"/>
        <v>0</v>
      </c>
      <c r="O27" s="18"/>
      <c r="P27" s="18"/>
      <c r="Q27" s="18"/>
      <c r="R27" s="19">
        <f t="shared" si="3"/>
        <v>0</v>
      </c>
      <c r="S27" s="20">
        <f t="shared" si="4"/>
        <v>0</v>
      </c>
      <c r="T27" s="18"/>
      <c r="U27" s="18"/>
      <c r="V27" s="18"/>
      <c r="W27" s="21">
        <f t="shared" si="28"/>
        <v>0</v>
      </c>
      <c r="X27" s="17">
        <f t="shared" si="5"/>
        <v>0</v>
      </c>
      <c r="Y27" s="18"/>
      <c r="Z27" s="18"/>
      <c r="AA27" s="18"/>
      <c r="AB27" s="19">
        <f t="shared" si="6"/>
        <v>0</v>
      </c>
      <c r="AC27" s="20">
        <f t="shared" si="7"/>
        <v>0</v>
      </c>
      <c r="AD27" s="18"/>
      <c r="AE27" s="18"/>
      <c r="AF27" s="18"/>
      <c r="AG27" s="21">
        <f t="shared" si="29"/>
        <v>0</v>
      </c>
      <c r="AH27" s="17">
        <f t="shared" si="8"/>
        <v>0</v>
      </c>
      <c r="AI27" s="18"/>
      <c r="AJ27" s="18"/>
      <c r="AK27" s="18"/>
      <c r="AL27" s="19">
        <f t="shared" si="9"/>
        <v>0</v>
      </c>
      <c r="AM27" s="20">
        <f t="shared" si="10"/>
        <v>0</v>
      </c>
      <c r="AN27" s="18"/>
      <c r="AO27" s="18"/>
      <c r="AP27" s="18"/>
      <c r="AQ27" s="21">
        <f t="shared" si="30"/>
        <v>0</v>
      </c>
      <c r="AR27" s="17">
        <f t="shared" si="11"/>
        <v>0</v>
      </c>
      <c r="AS27" s="18"/>
      <c r="AT27" s="18"/>
      <c r="AU27" s="18"/>
      <c r="AV27" s="19">
        <f t="shared" si="12"/>
        <v>0</v>
      </c>
      <c r="AW27" s="20">
        <f t="shared" si="13"/>
        <v>0</v>
      </c>
      <c r="AX27" s="18"/>
      <c r="AY27" s="18"/>
      <c r="AZ27" s="18"/>
      <c r="BA27" s="21">
        <f t="shared" si="31"/>
        <v>0</v>
      </c>
      <c r="BB27" s="17">
        <f t="shared" si="14"/>
        <v>0</v>
      </c>
      <c r="BC27" s="18"/>
      <c r="BD27" s="18"/>
      <c r="BE27" s="18"/>
      <c r="BF27" s="19">
        <f t="shared" si="15"/>
        <v>0</v>
      </c>
      <c r="BG27" s="20">
        <f t="shared" si="16"/>
        <v>0</v>
      </c>
      <c r="BH27" s="18"/>
      <c r="BI27" s="18"/>
      <c r="BJ27" s="18"/>
      <c r="BK27" s="21">
        <f t="shared" si="32"/>
        <v>0</v>
      </c>
      <c r="BL27" s="17">
        <f t="shared" si="17"/>
        <v>0</v>
      </c>
      <c r="BM27" s="18"/>
      <c r="BN27" s="18"/>
      <c r="BO27" s="18"/>
      <c r="BP27" s="19">
        <f t="shared" si="18"/>
        <v>0</v>
      </c>
      <c r="BQ27" s="20">
        <f t="shared" si="19"/>
        <v>0</v>
      </c>
      <c r="BR27" s="18">
        <f t="shared" si="20"/>
        <v>0</v>
      </c>
      <c r="BS27" s="18"/>
      <c r="BT27" s="18"/>
      <c r="BU27" s="21">
        <f t="shared" si="33"/>
        <v>0</v>
      </c>
      <c r="BV27" s="17">
        <f t="shared" si="21"/>
        <v>0</v>
      </c>
      <c r="BW27" s="18"/>
      <c r="BX27" s="18"/>
      <c r="BY27" s="18"/>
      <c r="BZ27" s="19">
        <f t="shared" si="22"/>
        <v>0</v>
      </c>
      <c r="CA27" s="20">
        <f t="shared" si="23"/>
        <v>0</v>
      </c>
      <c r="CB27" s="18">
        <f t="shared" si="24"/>
        <v>0</v>
      </c>
      <c r="CC27" s="18"/>
      <c r="CD27" s="18"/>
      <c r="CE27" s="21">
        <f t="shared" si="34"/>
        <v>0</v>
      </c>
      <c r="CF27" s="22"/>
      <c r="CG27" s="18"/>
      <c r="CH27" s="20">
        <f t="shared" si="25"/>
        <v>0</v>
      </c>
      <c r="CI27" s="23">
        <f t="shared" si="26"/>
        <v>0</v>
      </c>
      <c r="CJ27" s="24">
        <f t="shared" si="35"/>
        <v>0</v>
      </c>
      <c r="CK27" s="25"/>
      <c r="CL27" s="18"/>
      <c r="CM27" s="26">
        <f t="shared" si="0"/>
        <v>0</v>
      </c>
    </row>
    <row r="28" spans="2:91" ht="15.75" hidden="1" thickBot="1" x14ac:dyDescent="0.3">
      <c r="B28" s="94"/>
      <c r="C28" s="16">
        <v>1508</v>
      </c>
      <c r="D28" s="27"/>
      <c r="E28" s="18"/>
      <c r="F28" s="18"/>
      <c r="G28" s="18"/>
      <c r="H28" s="19">
        <f t="shared" si="1"/>
        <v>0</v>
      </c>
      <c r="I28" s="20"/>
      <c r="J28" s="18"/>
      <c r="K28" s="18"/>
      <c r="L28" s="18"/>
      <c r="M28" s="21">
        <f t="shared" si="27"/>
        <v>0</v>
      </c>
      <c r="N28" s="17">
        <f t="shared" si="2"/>
        <v>0</v>
      </c>
      <c r="O28" s="18"/>
      <c r="P28" s="18"/>
      <c r="Q28" s="18"/>
      <c r="R28" s="19">
        <f t="shared" si="3"/>
        <v>0</v>
      </c>
      <c r="S28" s="20">
        <f t="shared" si="4"/>
        <v>0</v>
      </c>
      <c r="T28" s="18"/>
      <c r="U28" s="18"/>
      <c r="V28" s="18"/>
      <c r="W28" s="21">
        <f t="shared" si="28"/>
        <v>0</v>
      </c>
      <c r="X28" s="17">
        <f t="shared" si="5"/>
        <v>0</v>
      </c>
      <c r="Y28" s="18"/>
      <c r="Z28" s="18"/>
      <c r="AA28" s="18"/>
      <c r="AB28" s="19">
        <f t="shared" si="6"/>
        <v>0</v>
      </c>
      <c r="AC28" s="20">
        <f t="shared" si="7"/>
        <v>0</v>
      </c>
      <c r="AD28" s="18"/>
      <c r="AE28" s="18"/>
      <c r="AF28" s="18"/>
      <c r="AG28" s="21">
        <f t="shared" si="29"/>
        <v>0</v>
      </c>
      <c r="AH28" s="17">
        <f t="shared" si="8"/>
        <v>0</v>
      </c>
      <c r="AI28" s="18"/>
      <c r="AJ28" s="18"/>
      <c r="AK28" s="18"/>
      <c r="AL28" s="19">
        <f t="shared" si="9"/>
        <v>0</v>
      </c>
      <c r="AM28" s="20">
        <f t="shared" si="10"/>
        <v>0</v>
      </c>
      <c r="AN28" s="18"/>
      <c r="AO28" s="18"/>
      <c r="AP28" s="18"/>
      <c r="AQ28" s="21">
        <f t="shared" si="30"/>
        <v>0</v>
      </c>
      <c r="AR28" s="17">
        <f t="shared" si="11"/>
        <v>0</v>
      </c>
      <c r="AS28" s="18"/>
      <c r="AT28" s="18"/>
      <c r="AU28" s="18"/>
      <c r="AV28" s="19">
        <f t="shared" si="12"/>
        <v>0</v>
      </c>
      <c r="AW28" s="20">
        <f t="shared" si="13"/>
        <v>0</v>
      </c>
      <c r="AX28" s="18"/>
      <c r="AY28" s="18"/>
      <c r="AZ28" s="18"/>
      <c r="BA28" s="21">
        <f t="shared" si="31"/>
        <v>0</v>
      </c>
      <c r="BB28" s="17">
        <f t="shared" si="14"/>
        <v>0</v>
      </c>
      <c r="BC28" s="18"/>
      <c r="BD28" s="18"/>
      <c r="BE28" s="18"/>
      <c r="BF28" s="19">
        <f t="shared" si="15"/>
        <v>0</v>
      </c>
      <c r="BG28" s="20">
        <f t="shared" si="16"/>
        <v>0</v>
      </c>
      <c r="BH28" s="18"/>
      <c r="BI28" s="18"/>
      <c r="BJ28" s="18"/>
      <c r="BK28" s="21">
        <f t="shared" si="32"/>
        <v>0</v>
      </c>
      <c r="BL28" s="17">
        <f t="shared" si="17"/>
        <v>0</v>
      </c>
      <c r="BM28" s="18"/>
      <c r="BN28" s="18"/>
      <c r="BO28" s="18"/>
      <c r="BP28" s="19">
        <f t="shared" si="18"/>
        <v>0</v>
      </c>
      <c r="BQ28" s="20">
        <f t="shared" si="19"/>
        <v>0</v>
      </c>
      <c r="BR28" s="18">
        <f t="shared" si="20"/>
        <v>0</v>
      </c>
      <c r="BS28" s="18"/>
      <c r="BT28" s="18"/>
      <c r="BU28" s="21">
        <f t="shared" si="33"/>
        <v>0</v>
      </c>
      <c r="BV28" s="17">
        <f t="shared" si="21"/>
        <v>0</v>
      </c>
      <c r="BW28" s="18"/>
      <c r="BX28" s="18"/>
      <c r="BY28" s="18"/>
      <c r="BZ28" s="19">
        <f t="shared" si="22"/>
        <v>0</v>
      </c>
      <c r="CA28" s="20">
        <f t="shared" si="23"/>
        <v>0</v>
      </c>
      <c r="CB28" s="18">
        <f t="shared" si="24"/>
        <v>0</v>
      </c>
      <c r="CC28" s="18"/>
      <c r="CD28" s="18"/>
      <c r="CE28" s="21">
        <f t="shared" si="34"/>
        <v>0</v>
      </c>
      <c r="CF28" s="22"/>
      <c r="CG28" s="18"/>
      <c r="CH28" s="20">
        <f t="shared" si="25"/>
        <v>0</v>
      </c>
      <c r="CI28" s="23">
        <f t="shared" si="26"/>
        <v>0</v>
      </c>
      <c r="CJ28" s="24">
        <f t="shared" si="35"/>
        <v>0</v>
      </c>
      <c r="CK28" s="25"/>
      <c r="CL28" s="18"/>
      <c r="CM28" s="26">
        <f t="shared" si="0"/>
        <v>0</v>
      </c>
    </row>
    <row r="29" spans="2:91" ht="15.75" hidden="1" thickBot="1" x14ac:dyDescent="0.3">
      <c r="B29" s="94"/>
      <c r="C29" s="16">
        <v>1508</v>
      </c>
      <c r="D29" s="27"/>
      <c r="E29" s="18"/>
      <c r="F29" s="18"/>
      <c r="G29" s="18"/>
      <c r="H29" s="19">
        <f t="shared" si="1"/>
        <v>0</v>
      </c>
      <c r="I29" s="20"/>
      <c r="J29" s="18"/>
      <c r="K29" s="18"/>
      <c r="L29" s="18"/>
      <c r="M29" s="21">
        <f t="shared" si="27"/>
        <v>0</v>
      </c>
      <c r="N29" s="17">
        <f t="shared" si="2"/>
        <v>0</v>
      </c>
      <c r="O29" s="18"/>
      <c r="P29" s="18"/>
      <c r="Q29" s="18"/>
      <c r="R29" s="19">
        <f t="shared" si="3"/>
        <v>0</v>
      </c>
      <c r="S29" s="20">
        <f t="shared" si="4"/>
        <v>0</v>
      </c>
      <c r="T29" s="18"/>
      <c r="U29" s="18"/>
      <c r="V29" s="18"/>
      <c r="W29" s="21">
        <f t="shared" si="28"/>
        <v>0</v>
      </c>
      <c r="X29" s="17">
        <f t="shared" si="5"/>
        <v>0</v>
      </c>
      <c r="Y29" s="18"/>
      <c r="Z29" s="18"/>
      <c r="AA29" s="18"/>
      <c r="AB29" s="19">
        <f t="shared" si="6"/>
        <v>0</v>
      </c>
      <c r="AC29" s="20">
        <f t="shared" si="7"/>
        <v>0</v>
      </c>
      <c r="AD29" s="18"/>
      <c r="AE29" s="18"/>
      <c r="AF29" s="18"/>
      <c r="AG29" s="21">
        <f t="shared" si="29"/>
        <v>0</v>
      </c>
      <c r="AH29" s="17">
        <f t="shared" si="8"/>
        <v>0</v>
      </c>
      <c r="AI29" s="18"/>
      <c r="AJ29" s="18"/>
      <c r="AK29" s="18"/>
      <c r="AL29" s="19">
        <f t="shared" si="9"/>
        <v>0</v>
      </c>
      <c r="AM29" s="20">
        <f t="shared" si="10"/>
        <v>0</v>
      </c>
      <c r="AN29" s="18"/>
      <c r="AO29" s="18"/>
      <c r="AP29" s="18"/>
      <c r="AQ29" s="21">
        <f t="shared" si="30"/>
        <v>0</v>
      </c>
      <c r="AR29" s="17">
        <f t="shared" si="11"/>
        <v>0</v>
      </c>
      <c r="AS29" s="18"/>
      <c r="AT29" s="18"/>
      <c r="AU29" s="18"/>
      <c r="AV29" s="19">
        <f t="shared" si="12"/>
        <v>0</v>
      </c>
      <c r="AW29" s="20">
        <f t="shared" si="13"/>
        <v>0</v>
      </c>
      <c r="AX29" s="18"/>
      <c r="AY29" s="18"/>
      <c r="AZ29" s="18"/>
      <c r="BA29" s="21">
        <f t="shared" si="31"/>
        <v>0</v>
      </c>
      <c r="BB29" s="17">
        <f t="shared" si="14"/>
        <v>0</v>
      </c>
      <c r="BC29" s="18"/>
      <c r="BD29" s="18"/>
      <c r="BE29" s="18"/>
      <c r="BF29" s="19">
        <f t="shared" si="15"/>
        <v>0</v>
      </c>
      <c r="BG29" s="20">
        <f t="shared" si="16"/>
        <v>0</v>
      </c>
      <c r="BH29" s="18"/>
      <c r="BI29" s="18"/>
      <c r="BJ29" s="18"/>
      <c r="BK29" s="21">
        <f t="shared" si="32"/>
        <v>0</v>
      </c>
      <c r="BL29" s="17">
        <f t="shared" si="17"/>
        <v>0</v>
      </c>
      <c r="BM29" s="18"/>
      <c r="BN29" s="18"/>
      <c r="BO29" s="18"/>
      <c r="BP29" s="19">
        <f t="shared" si="18"/>
        <v>0</v>
      </c>
      <c r="BQ29" s="20">
        <f t="shared" si="19"/>
        <v>0</v>
      </c>
      <c r="BR29" s="18">
        <f t="shared" si="20"/>
        <v>0</v>
      </c>
      <c r="BS29" s="18"/>
      <c r="BT29" s="18"/>
      <c r="BU29" s="21">
        <f t="shared" si="33"/>
        <v>0</v>
      </c>
      <c r="BV29" s="17">
        <f t="shared" si="21"/>
        <v>0</v>
      </c>
      <c r="BW29" s="18"/>
      <c r="BX29" s="18"/>
      <c r="BY29" s="18"/>
      <c r="BZ29" s="19">
        <f t="shared" si="22"/>
        <v>0</v>
      </c>
      <c r="CA29" s="20">
        <f t="shared" si="23"/>
        <v>0</v>
      </c>
      <c r="CB29" s="18">
        <f t="shared" si="24"/>
        <v>0</v>
      </c>
      <c r="CC29" s="18"/>
      <c r="CD29" s="18"/>
      <c r="CE29" s="21">
        <f t="shared" si="34"/>
        <v>0</v>
      </c>
      <c r="CF29" s="22"/>
      <c r="CG29" s="18"/>
      <c r="CH29" s="20">
        <f t="shared" si="25"/>
        <v>0</v>
      </c>
      <c r="CI29" s="23">
        <f t="shared" si="26"/>
        <v>0</v>
      </c>
      <c r="CJ29" s="24">
        <f t="shared" si="35"/>
        <v>0</v>
      </c>
      <c r="CK29" s="25"/>
      <c r="CL29" s="18"/>
      <c r="CM29" s="26">
        <f t="shared" si="0"/>
        <v>0</v>
      </c>
    </row>
    <row r="30" spans="2:91" ht="15.75" hidden="1" thickBot="1" x14ac:dyDescent="0.3">
      <c r="B30" s="94"/>
      <c r="C30" s="16">
        <v>1508</v>
      </c>
      <c r="D30" s="27"/>
      <c r="E30" s="18"/>
      <c r="F30" s="18"/>
      <c r="G30" s="18"/>
      <c r="H30" s="19">
        <f t="shared" si="1"/>
        <v>0</v>
      </c>
      <c r="I30" s="20"/>
      <c r="J30" s="18"/>
      <c r="K30" s="18"/>
      <c r="L30" s="18"/>
      <c r="M30" s="21">
        <f t="shared" si="27"/>
        <v>0</v>
      </c>
      <c r="N30" s="17">
        <f t="shared" si="2"/>
        <v>0</v>
      </c>
      <c r="O30" s="18"/>
      <c r="P30" s="18"/>
      <c r="Q30" s="18"/>
      <c r="R30" s="19">
        <f t="shared" si="3"/>
        <v>0</v>
      </c>
      <c r="S30" s="20">
        <f t="shared" si="4"/>
        <v>0</v>
      </c>
      <c r="T30" s="18"/>
      <c r="U30" s="18"/>
      <c r="V30" s="18"/>
      <c r="W30" s="21">
        <f t="shared" si="28"/>
        <v>0</v>
      </c>
      <c r="X30" s="17">
        <f t="shared" si="5"/>
        <v>0</v>
      </c>
      <c r="Y30" s="18"/>
      <c r="Z30" s="18"/>
      <c r="AA30" s="18"/>
      <c r="AB30" s="19">
        <f t="shared" si="6"/>
        <v>0</v>
      </c>
      <c r="AC30" s="20">
        <f t="shared" si="7"/>
        <v>0</v>
      </c>
      <c r="AD30" s="18"/>
      <c r="AE30" s="18"/>
      <c r="AF30" s="18"/>
      <c r="AG30" s="21">
        <f t="shared" si="29"/>
        <v>0</v>
      </c>
      <c r="AH30" s="17">
        <f t="shared" si="8"/>
        <v>0</v>
      </c>
      <c r="AI30" s="18"/>
      <c r="AJ30" s="18"/>
      <c r="AK30" s="18"/>
      <c r="AL30" s="19">
        <f t="shared" si="9"/>
        <v>0</v>
      </c>
      <c r="AM30" s="20">
        <f t="shared" si="10"/>
        <v>0</v>
      </c>
      <c r="AN30" s="18"/>
      <c r="AO30" s="18"/>
      <c r="AP30" s="18"/>
      <c r="AQ30" s="21">
        <f t="shared" si="30"/>
        <v>0</v>
      </c>
      <c r="AR30" s="17">
        <f t="shared" si="11"/>
        <v>0</v>
      </c>
      <c r="AS30" s="18"/>
      <c r="AT30" s="18"/>
      <c r="AU30" s="18"/>
      <c r="AV30" s="19">
        <f t="shared" si="12"/>
        <v>0</v>
      </c>
      <c r="AW30" s="20">
        <f t="shared" si="13"/>
        <v>0</v>
      </c>
      <c r="AX30" s="18"/>
      <c r="AY30" s="18"/>
      <c r="AZ30" s="18"/>
      <c r="BA30" s="21">
        <f t="shared" si="31"/>
        <v>0</v>
      </c>
      <c r="BB30" s="17">
        <f t="shared" si="14"/>
        <v>0</v>
      </c>
      <c r="BC30" s="18"/>
      <c r="BD30" s="18"/>
      <c r="BE30" s="18"/>
      <c r="BF30" s="19">
        <f t="shared" si="15"/>
        <v>0</v>
      </c>
      <c r="BG30" s="20">
        <f t="shared" si="16"/>
        <v>0</v>
      </c>
      <c r="BH30" s="18"/>
      <c r="BI30" s="18"/>
      <c r="BJ30" s="18"/>
      <c r="BK30" s="21">
        <f t="shared" si="32"/>
        <v>0</v>
      </c>
      <c r="BL30" s="17">
        <f t="shared" si="17"/>
        <v>0</v>
      </c>
      <c r="BM30" s="18"/>
      <c r="BN30" s="18"/>
      <c r="BO30" s="18"/>
      <c r="BP30" s="19">
        <f t="shared" si="18"/>
        <v>0</v>
      </c>
      <c r="BQ30" s="20">
        <f t="shared" si="19"/>
        <v>0</v>
      </c>
      <c r="BR30" s="18">
        <f t="shared" si="20"/>
        <v>0</v>
      </c>
      <c r="BS30" s="18"/>
      <c r="BT30" s="18"/>
      <c r="BU30" s="21">
        <f t="shared" si="33"/>
        <v>0</v>
      </c>
      <c r="BV30" s="17">
        <f t="shared" si="21"/>
        <v>0</v>
      </c>
      <c r="BW30" s="18"/>
      <c r="BX30" s="18"/>
      <c r="BY30" s="18"/>
      <c r="BZ30" s="19">
        <f t="shared" si="22"/>
        <v>0</v>
      </c>
      <c r="CA30" s="20">
        <f t="shared" si="23"/>
        <v>0</v>
      </c>
      <c r="CB30" s="18">
        <f t="shared" si="24"/>
        <v>0</v>
      </c>
      <c r="CC30" s="18"/>
      <c r="CD30" s="18"/>
      <c r="CE30" s="21">
        <f t="shared" si="34"/>
        <v>0</v>
      </c>
      <c r="CF30" s="22"/>
      <c r="CG30" s="18"/>
      <c r="CH30" s="20">
        <f t="shared" si="25"/>
        <v>0</v>
      </c>
      <c r="CI30" s="23">
        <f t="shared" si="26"/>
        <v>0</v>
      </c>
      <c r="CJ30" s="24">
        <f t="shared" si="35"/>
        <v>0</v>
      </c>
      <c r="CK30" s="25"/>
      <c r="CL30" s="18"/>
      <c r="CM30" s="26">
        <f t="shared" si="0"/>
        <v>0</v>
      </c>
    </row>
    <row r="31" spans="2:91" ht="18" thickBot="1" x14ac:dyDescent="0.3">
      <c r="B31" s="48" t="s">
        <v>67</v>
      </c>
      <c r="C31" s="16" t="s">
        <v>68</v>
      </c>
      <c r="D31" s="17"/>
      <c r="E31" s="18"/>
      <c r="F31" s="18"/>
      <c r="G31" s="18">
        <v>939.00244405635749</v>
      </c>
      <c r="H31" s="19">
        <f t="shared" si="1"/>
        <v>939.00244405635749</v>
      </c>
      <c r="I31" s="20"/>
      <c r="J31" s="18">
        <v>-246.85228583716707</v>
      </c>
      <c r="K31" s="18"/>
      <c r="L31" s="18"/>
      <c r="M31" s="21">
        <f t="shared" si="27"/>
        <v>-246.85228583716707</v>
      </c>
      <c r="N31" s="17">
        <f t="shared" si="2"/>
        <v>939.00244405635749</v>
      </c>
      <c r="O31" s="18">
        <v>11701.535301531534</v>
      </c>
      <c r="P31" s="18"/>
      <c r="Q31" s="18"/>
      <c r="R31" s="19">
        <f t="shared" si="3"/>
        <v>12640.537745587892</v>
      </c>
      <c r="S31" s="20">
        <f t="shared" si="4"/>
        <v>-246.85228583716707</v>
      </c>
      <c r="T31" s="18">
        <v>75.100836662338679</v>
      </c>
      <c r="U31" s="18"/>
      <c r="V31" s="18"/>
      <c r="W31" s="21">
        <f>S31+T31-U31+V31</f>
        <v>-171.75144917482839</v>
      </c>
      <c r="X31" s="17">
        <f t="shared" si="5"/>
        <v>12640.537745587892</v>
      </c>
      <c r="Y31" s="18">
        <v>11012.664944483695</v>
      </c>
      <c r="Z31" s="18"/>
      <c r="AA31" s="18"/>
      <c r="AB31" s="19">
        <f t="shared" si="6"/>
        <v>23653.202690071586</v>
      </c>
      <c r="AC31" s="20">
        <f t="shared" si="7"/>
        <v>-171.75144917482839</v>
      </c>
      <c r="AD31" s="18">
        <v>291.14625023195231</v>
      </c>
      <c r="AE31" s="18"/>
      <c r="AF31" s="18"/>
      <c r="AG31" s="21">
        <f t="shared" si="29"/>
        <v>119.39480105712391</v>
      </c>
      <c r="AH31" s="17">
        <f t="shared" si="8"/>
        <v>23653.202690071586</v>
      </c>
      <c r="AI31" s="18">
        <v>6261.8995961925684</v>
      </c>
      <c r="AJ31" s="18"/>
      <c r="AK31" s="18"/>
      <c r="AL31" s="19">
        <f t="shared" si="9"/>
        <v>29915.102286264155</v>
      </c>
      <c r="AM31" s="20">
        <f t="shared" si="10"/>
        <v>119.39480105712391</v>
      </c>
      <c r="AN31" s="18">
        <v>616.52572479438504</v>
      </c>
      <c r="AO31" s="18"/>
      <c r="AP31" s="18"/>
      <c r="AQ31" s="21">
        <f t="shared" si="30"/>
        <v>735.92052585150896</v>
      </c>
      <c r="AR31" s="17">
        <f t="shared" si="11"/>
        <v>29915.102286264155</v>
      </c>
      <c r="AS31" s="18">
        <v>-13153.968194537243</v>
      </c>
      <c r="AT31" s="18"/>
      <c r="AU31" s="18"/>
      <c r="AV31" s="19">
        <f t="shared" si="12"/>
        <v>16761.134091726912</v>
      </c>
      <c r="AW31" s="20">
        <f t="shared" si="13"/>
        <v>735.92052585150896</v>
      </c>
      <c r="AX31" s="18">
        <v>-13.784674486762015</v>
      </c>
      <c r="AY31" s="18"/>
      <c r="AZ31" s="18"/>
      <c r="BA31" s="21">
        <f t="shared" si="31"/>
        <v>722.13585136474694</v>
      </c>
      <c r="BB31" s="17">
        <f t="shared" si="14"/>
        <v>16761.134091726912</v>
      </c>
      <c r="BC31" s="18">
        <v>-1933.9549508924974</v>
      </c>
      <c r="BD31" s="18"/>
      <c r="BE31" s="18"/>
      <c r="BF31" s="19">
        <f t="shared" si="15"/>
        <v>14827.179140834414</v>
      </c>
      <c r="BG31" s="20">
        <f t="shared" si="16"/>
        <v>722.13585136474694</v>
      </c>
      <c r="BH31" s="18">
        <v>319.13084561972528</v>
      </c>
      <c r="BI31" s="18"/>
      <c r="BJ31" s="18"/>
      <c r="BK31" s="21">
        <f t="shared" si="32"/>
        <v>1041.2666969844722</v>
      </c>
      <c r="BL31" s="17">
        <f t="shared" si="17"/>
        <v>14827.179140834414</v>
      </c>
      <c r="BM31" s="18"/>
      <c r="BN31" s="18"/>
      <c r="BO31" s="18"/>
      <c r="BP31" s="19">
        <f t="shared" si="18"/>
        <v>14827.179140834414</v>
      </c>
      <c r="BQ31" s="20">
        <f t="shared" si="19"/>
        <v>1041.2666969844722</v>
      </c>
      <c r="BR31" s="18">
        <f>(BL31+BP31)/2*0.57%</f>
        <v>84.514921102756148</v>
      </c>
      <c r="BS31" s="18"/>
      <c r="BT31" s="18"/>
      <c r="BU31" s="21">
        <f t="shared" si="33"/>
        <v>1125.7816180872283</v>
      </c>
      <c r="BV31" s="17">
        <f t="shared" si="21"/>
        <v>14827.179140834414</v>
      </c>
      <c r="BW31" s="18"/>
      <c r="BX31" s="18"/>
      <c r="BY31" s="18"/>
      <c r="BZ31" s="19">
        <f t="shared" si="22"/>
        <v>14827.179140834414</v>
      </c>
      <c r="CA31" s="20">
        <f t="shared" si="23"/>
        <v>1125.7816180872283</v>
      </c>
      <c r="CB31" s="18">
        <f>(BV31+BZ31)/2*0.57%</f>
        <v>84.514921102756148</v>
      </c>
      <c r="CC31" s="18"/>
      <c r="CD31" s="18"/>
      <c r="CE31" s="21">
        <f t="shared" si="34"/>
        <v>1210.2965391899843</v>
      </c>
      <c r="CF31" s="22"/>
      <c r="CG31" s="18"/>
      <c r="CH31" s="20">
        <f t="shared" si="25"/>
        <v>14827.179140834414</v>
      </c>
      <c r="CI31" s="23">
        <f t="shared" si="26"/>
        <v>1210.2965391899843</v>
      </c>
      <c r="CJ31" s="24">
        <f t="shared" si="35"/>
        <v>16037.475680024399</v>
      </c>
      <c r="CK31" s="25" t="s">
        <v>66</v>
      </c>
      <c r="CL31" s="18">
        <v>15868.445837818887</v>
      </c>
      <c r="CM31" s="26">
        <f t="shared" si="0"/>
        <v>0</v>
      </c>
    </row>
    <row r="32" spans="2:91" ht="30" hidden="1" thickBot="1" x14ac:dyDescent="0.3">
      <c r="B32" s="48" t="s">
        <v>69</v>
      </c>
      <c r="C32" s="16">
        <v>1522</v>
      </c>
      <c r="D32" s="17"/>
      <c r="E32" s="18"/>
      <c r="F32" s="18"/>
      <c r="G32" s="18"/>
      <c r="H32" s="19">
        <f t="shared" si="1"/>
        <v>0</v>
      </c>
      <c r="I32" s="20"/>
      <c r="J32" s="18"/>
      <c r="K32" s="18"/>
      <c r="L32" s="18"/>
      <c r="M32" s="21">
        <f t="shared" si="27"/>
        <v>0</v>
      </c>
      <c r="N32" s="17">
        <f t="shared" si="2"/>
        <v>0</v>
      </c>
      <c r="O32" s="18"/>
      <c r="P32" s="18"/>
      <c r="Q32" s="18"/>
      <c r="R32" s="19">
        <f t="shared" si="3"/>
        <v>0</v>
      </c>
      <c r="S32" s="20">
        <f t="shared" si="4"/>
        <v>0</v>
      </c>
      <c r="T32" s="18"/>
      <c r="U32" s="18"/>
      <c r="V32" s="18"/>
      <c r="W32" s="21">
        <f t="shared" si="28"/>
        <v>0</v>
      </c>
      <c r="X32" s="17">
        <f t="shared" si="5"/>
        <v>0</v>
      </c>
      <c r="Y32" s="18"/>
      <c r="Z32" s="18"/>
      <c r="AA32" s="18"/>
      <c r="AB32" s="19">
        <f t="shared" si="6"/>
        <v>0</v>
      </c>
      <c r="AC32" s="20">
        <f t="shared" si="7"/>
        <v>0</v>
      </c>
      <c r="AD32" s="18"/>
      <c r="AE32" s="18"/>
      <c r="AF32" s="18"/>
      <c r="AG32" s="21">
        <f t="shared" si="29"/>
        <v>0</v>
      </c>
      <c r="AH32" s="17">
        <f t="shared" si="8"/>
        <v>0</v>
      </c>
      <c r="AI32" s="18"/>
      <c r="AJ32" s="18"/>
      <c r="AK32" s="18"/>
      <c r="AL32" s="19">
        <f t="shared" si="9"/>
        <v>0</v>
      </c>
      <c r="AM32" s="20">
        <f t="shared" si="10"/>
        <v>0</v>
      </c>
      <c r="AN32" s="18"/>
      <c r="AO32" s="18"/>
      <c r="AP32" s="18"/>
      <c r="AQ32" s="21">
        <f t="shared" si="30"/>
        <v>0</v>
      </c>
      <c r="AR32" s="17">
        <f t="shared" si="11"/>
        <v>0</v>
      </c>
      <c r="AS32" s="18"/>
      <c r="AT32" s="18"/>
      <c r="AU32" s="18"/>
      <c r="AV32" s="19">
        <f t="shared" si="12"/>
        <v>0</v>
      </c>
      <c r="AW32" s="20">
        <f t="shared" si="13"/>
        <v>0</v>
      </c>
      <c r="AX32" s="18"/>
      <c r="AY32" s="18"/>
      <c r="AZ32" s="18"/>
      <c r="BA32" s="21">
        <f t="shared" si="31"/>
        <v>0</v>
      </c>
      <c r="BB32" s="17">
        <f t="shared" si="14"/>
        <v>0</v>
      </c>
      <c r="BC32" s="18"/>
      <c r="BD32" s="18"/>
      <c r="BE32" s="18"/>
      <c r="BF32" s="19">
        <f t="shared" si="15"/>
        <v>0</v>
      </c>
      <c r="BG32" s="20">
        <f t="shared" si="16"/>
        <v>0</v>
      </c>
      <c r="BH32" s="18"/>
      <c r="BI32" s="18"/>
      <c r="BJ32" s="18"/>
      <c r="BK32" s="21">
        <f t="shared" si="32"/>
        <v>0</v>
      </c>
      <c r="BL32" s="17">
        <f t="shared" si="17"/>
        <v>0</v>
      </c>
      <c r="BM32" s="18"/>
      <c r="BN32" s="18"/>
      <c r="BO32" s="18"/>
      <c r="BP32" s="19">
        <f t="shared" si="18"/>
        <v>0</v>
      </c>
      <c r="BQ32" s="20">
        <f t="shared" si="19"/>
        <v>0</v>
      </c>
      <c r="BR32" s="18">
        <f t="shared" si="20"/>
        <v>0</v>
      </c>
      <c r="BS32" s="18"/>
      <c r="BT32" s="18"/>
      <c r="BU32" s="21">
        <f t="shared" si="33"/>
        <v>0</v>
      </c>
      <c r="BV32" s="17">
        <f t="shared" si="21"/>
        <v>0</v>
      </c>
      <c r="BW32" s="18"/>
      <c r="BX32" s="18"/>
      <c r="BY32" s="18"/>
      <c r="BZ32" s="19">
        <f t="shared" si="22"/>
        <v>0</v>
      </c>
      <c r="CA32" s="20">
        <f t="shared" si="23"/>
        <v>0</v>
      </c>
      <c r="CB32" s="18">
        <f t="shared" ref="CB32:CB40" si="36">(BV32+BZ32)/2*0.57%</f>
        <v>0</v>
      </c>
      <c r="CC32" s="18"/>
      <c r="CD32" s="18"/>
      <c r="CE32" s="21">
        <f t="shared" si="34"/>
        <v>0</v>
      </c>
      <c r="CF32" s="22"/>
      <c r="CG32" s="18"/>
      <c r="CH32" s="20">
        <f t="shared" si="25"/>
        <v>0</v>
      </c>
      <c r="CI32" s="23">
        <f t="shared" si="26"/>
        <v>0</v>
      </c>
      <c r="CJ32" s="28">
        <f xml:space="preserve"> SUM(CH32:CI32)</f>
        <v>0</v>
      </c>
      <c r="CK32" s="25"/>
      <c r="CL32" s="18">
        <v>0</v>
      </c>
      <c r="CM32" s="26">
        <f t="shared" si="0"/>
        <v>0</v>
      </c>
    </row>
    <row r="33" spans="2:108" ht="15.75" hidden="1" thickBot="1" x14ac:dyDescent="0.3">
      <c r="B33" s="48" t="s">
        <v>70</v>
      </c>
      <c r="C33" s="16">
        <v>1525</v>
      </c>
      <c r="D33" s="17"/>
      <c r="E33" s="18"/>
      <c r="F33" s="18"/>
      <c r="G33" s="18"/>
      <c r="H33" s="19">
        <f t="shared" si="1"/>
        <v>0</v>
      </c>
      <c r="I33" s="20"/>
      <c r="J33" s="18"/>
      <c r="K33" s="18"/>
      <c r="L33" s="18"/>
      <c r="M33" s="21">
        <f t="shared" si="27"/>
        <v>0</v>
      </c>
      <c r="N33" s="17">
        <f t="shared" si="2"/>
        <v>0</v>
      </c>
      <c r="O33" s="18"/>
      <c r="P33" s="18"/>
      <c r="Q33" s="18"/>
      <c r="R33" s="19">
        <f t="shared" si="3"/>
        <v>0</v>
      </c>
      <c r="S33" s="20">
        <f t="shared" si="4"/>
        <v>0</v>
      </c>
      <c r="T33" s="18"/>
      <c r="U33" s="18"/>
      <c r="V33" s="18"/>
      <c r="W33" s="21">
        <f t="shared" si="28"/>
        <v>0</v>
      </c>
      <c r="X33" s="17">
        <f t="shared" si="5"/>
        <v>0</v>
      </c>
      <c r="Y33" s="18"/>
      <c r="Z33" s="18"/>
      <c r="AA33" s="18"/>
      <c r="AB33" s="19">
        <f t="shared" si="6"/>
        <v>0</v>
      </c>
      <c r="AC33" s="20">
        <f t="shared" si="7"/>
        <v>0</v>
      </c>
      <c r="AD33" s="18"/>
      <c r="AE33" s="18"/>
      <c r="AF33" s="18"/>
      <c r="AG33" s="21">
        <f t="shared" si="29"/>
        <v>0</v>
      </c>
      <c r="AH33" s="17">
        <f t="shared" si="8"/>
        <v>0</v>
      </c>
      <c r="AI33" s="18"/>
      <c r="AJ33" s="18"/>
      <c r="AK33" s="18"/>
      <c r="AL33" s="19">
        <f t="shared" si="9"/>
        <v>0</v>
      </c>
      <c r="AM33" s="20">
        <f t="shared" si="10"/>
        <v>0</v>
      </c>
      <c r="AN33" s="18"/>
      <c r="AO33" s="18"/>
      <c r="AP33" s="18"/>
      <c r="AQ33" s="21">
        <f t="shared" si="30"/>
        <v>0</v>
      </c>
      <c r="AR33" s="17">
        <f t="shared" si="11"/>
        <v>0</v>
      </c>
      <c r="AS33" s="18"/>
      <c r="AT33" s="18"/>
      <c r="AU33" s="18"/>
      <c r="AV33" s="19">
        <f t="shared" si="12"/>
        <v>0</v>
      </c>
      <c r="AW33" s="20">
        <f t="shared" si="13"/>
        <v>0</v>
      </c>
      <c r="AX33" s="18"/>
      <c r="AY33" s="18"/>
      <c r="AZ33" s="18"/>
      <c r="BA33" s="21">
        <f t="shared" si="31"/>
        <v>0</v>
      </c>
      <c r="BB33" s="17">
        <f>AV33</f>
        <v>0</v>
      </c>
      <c r="BC33" s="18"/>
      <c r="BD33" s="18"/>
      <c r="BE33" s="18"/>
      <c r="BF33" s="19">
        <f t="shared" si="15"/>
        <v>0</v>
      </c>
      <c r="BG33" s="20">
        <f t="shared" si="16"/>
        <v>0</v>
      </c>
      <c r="BH33" s="18"/>
      <c r="BI33" s="18"/>
      <c r="BJ33" s="18"/>
      <c r="BK33" s="21">
        <f t="shared" si="32"/>
        <v>0</v>
      </c>
      <c r="BL33" s="17">
        <f>BF33</f>
        <v>0</v>
      </c>
      <c r="BM33" s="18"/>
      <c r="BN33" s="18"/>
      <c r="BO33" s="18"/>
      <c r="BP33" s="19">
        <f t="shared" si="18"/>
        <v>0</v>
      </c>
      <c r="BQ33" s="20">
        <f t="shared" si="19"/>
        <v>0</v>
      </c>
      <c r="BR33" s="18">
        <f t="shared" si="20"/>
        <v>0</v>
      </c>
      <c r="BS33" s="18"/>
      <c r="BT33" s="18"/>
      <c r="BU33" s="21">
        <f t="shared" si="33"/>
        <v>0</v>
      </c>
      <c r="BV33" s="17">
        <f>BP33</f>
        <v>0</v>
      </c>
      <c r="BW33" s="18"/>
      <c r="BX33" s="18"/>
      <c r="BY33" s="18"/>
      <c r="BZ33" s="19">
        <f t="shared" si="22"/>
        <v>0</v>
      </c>
      <c r="CA33" s="20">
        <f t="shared" si="23"/>
        <v>0</v>
      </c>
      <c r="CB33" s="18">
        <f t="shared" si="36"/>
        <v>0</v>
      </c>
      <c r="CC33" s="18"/>
      <c r="CD33" s="18"/>
      <c r="CE33" s="21">
        <f t="shared" si="34"/>
        <v>0</v>
      </c>
      <c r="CF33" s="22"/>
      <c r="CG33" s="18"/>
      <c r="CH33" s="20">
        <f t="shared" si="25"/>
        <v>0</v>
      </c>
      <c r="CI33" s="23">
        <f t="shared" si="26"/>
        <v>0</v>
      </c>
      <c r="CJ33" s="24">
        <f>IF(CK33="Yes", SUM(CH33:CI33), 0)</f>
        <v>0</v>
      </c>
      <c r="CK33" s="25"/>
      <c r="CL33" s="18">
        <v>0</v>
      </c>
      <c r="CM33" s="26">
        <f t="shared" si="0"/>
        <v>0</v>
      </c>
    </row>
    <row r="34" spans="2:108" ht="15" thickBot="1" x14ac:dyDescent="0.35">
      <c r="B34" s="48" t="s">
        <v>133</v>
      </c>
      <c r="C34" s="16">
        <v>1533</v>
      </c>
      <c r="D34" s="17"/>
      <c r="E34" s="18"/>
      <c r="F34" s="18"/>
      <c r="G34" s="18">
        <v>289898.51</v>
      </c>
      <c r="H34" s="19">
        <f>D34+E34-F34+G34</f>
        <v>289898.51</v>
      </c>
      <c r="I34" s="20"/>
      <c r="J34" s="18">
        <v>-5594.8699999999935</v>
      </c>
      <c r="K34" s="18"/>
      <c r="L34" s="18"/>
      <c r="M34" s="21">
        <f>I34+J34-K34+L34</f>
        <v>-5594.8699999999935</v>
      </c>
      <c r="N34" s="17">
        <f t="shared" si="2"/>
        <v>289898.51</v>
      </c>
      <c r="O34" s="18"/>
      <c r="P34" s="18"/>
      <c r="Q34" s="18"/>
      <c r="R34" s="19">
        <f>N34+O34-P34+Q34</f>
        <v>289898.51</v>
      </c>
      <c r="S34" s="20">
        <f t="shared" si="4"/>
        <v>-5594.8699999999935</v>
      </c>
      <c r="T34" s="18">
        <v>3402.1199999999935</v>
      </c>
      <c r="U34" s="18"/>
      <c r="V34" s="18"/>
      <c r="W34" s="21">
        <f>S34+T34-U34+V34</f>
        <v>-2192.75</v>
      </c>
      <c r="X34" s="17">
        <f t="shared" si="5"/>
        <v>289898.51</v>
      </c>
      <c r="Y34" s="18">
        <v>66100</v>
      </c>
      <c r="Z34" s="18"/>
      <c r="AA34" s="18"/>
      <c r="AB34" s="19">
        <f>X34+Y34-Z34+AA34</f>
        <v>355998.51</v>
      </c>
      <c r="AC34" s="20">
        <f t="shared" si="7"/>
        <v>-2192.75</v>
      </c>
      <c r="AD34" s="18">
        <v>3914.3657600000001</v>
      </c>
      <c r="AE34" s="18"/>
      <c r="AF34" s="18"/>
      <c r="AG34" s="21">
        <f>AC34+AD34-AE34+AF34</f>
        <v>1721.6157600000001</v>
      </c>
      <c r="AH34" s="17">
        <f t="shared" si="8"/>
        <v>355998.51</v>
      </c>
      <c r="AI34" s="18"/>
      <c r="AJ34" s="18"/>
      <c r="AK34" s="18"/>
      <c r="AL34" s="19">
        <f>AH34+AI34-AJ34+AK34</f>
        <v>355998.51</v>
      </c>
      <c r="AM34" s="20">
        <f t="shared" si="10"/>
        <v>1721.6157600000001</v>
      </c>
      <c r="AN34" s="18">
        <v>6637.373928</v>
      </c>
      <c r="AO34" s="18"/>
      <c r="AP34" s="18"/>
      <c r="AQ34" s="21">
        <f>AM34+AN34-AO34+AP34</f>
        <v>8358.9896879999997</v>
      </c>
      <c r="AR34" s="17">
        <f t="shared" si="11"/>
        <v>355998.51</v>
      </c>
      <c r="AS34" s="18"/>
      <c r="AT34" s="18"/>
      <c r="AU34" s="18"/>
      <c r="AV34" s="19">
        <f>AR34+AS34-AT34+AU34</f>
        <v>355998.51</v>
      </c>
      <c r="AW34" s="20">
        <f t="shared" si="13"/>
        <v>8358.9896879999997</v>
      </c>
      <c r="AX34" s="18">
        <v>7997.6833000000015</v>
      </c>
      <c r="AY34" s="18"/>
      <c r="AZ34" s="18"/>
      <c r="BA34" s="21">
        <f>AW34+AX34-AY34+AZ34</f>
        <v>16356.672988000002</v>
      </c>
      <c r="BB34" s="17">
        <f>AV34</f>
        <v>355998.51</v>
      </c>
      <c r="BC34" s="18"/>
      <c r="BD34" s="18"/>
      <c r="BE34" s="18"/>
      <c r="BF34" s="19">
        <f>BB34+BC34-BD34+BE34</f>
        <v>355998.51</v>
      </c>
      <c r="BG34" s="20">
        <f>BA34</f>
        <v>16356.672988000002</v>
      </c>
      <c r="BH34" s="18">
        <v>4879.0416239999986</v>
      </c>
      <c r="BI34" s="18"/>
      <c r="BJ34" s="18"/>
      <c r="BK34" s="21">
        <f>BG34+BH34-BI34+BJ34</f>
        <v>21235.714612</v>
      </c>
      <c r="BL34" s="17">
        <f>BF34</f>
        <v>355998.51</v>
      </c>
      <c r="BM34" s="18"/>
      <c r="BN34" s="18"/>
      <c r="BO34" s="18"/>
      <c r="BP34" s="19">
        <f>BL34+BM34-BN34+BO34</f>
        <v>355998.51</v>
      </c>
      <c r="BQ34" s="20">
        <f>BK34</f>
        <v>21235.714612</v>
      </c>
      <c r="BR34" s="18">
        <f t="shared" si="20"/>
        <v>2029.1915069999998</v>
      </c>
      <c r="BS34" s="18"/>
      <c r="BT34" s="18"/>
      <c r="BU34" s="21">
        <f>BQ34+BR34-BS34+BT34</f>
        <v>23264.906118999999</v>
      </c>
      <c r="BV34" s="17">
        <f>BP34</f>
        <v>355998.51</v>
      </c>
      <c r="BW34" s="18"/>
      <c r="BX34" s="18"/>
      <c r="BY34" s="18"/>
      <c r="BZ34" s="19">
        <f>BV34+BW34-BX34+BY34</f>
        <v>355998.51</v>
      </c>
      <c r="CA34" s="20">
        <f>BU34</f>
        <v>23264.906118999999</v>
      </c>
      <c r="CB34" s="18">
        <f t="shared" si="36"/>
        <v>2029.1915069999998</v>
      </c>
      <c r="CC34" s="18"/>
      <c r="CD34" s="18"/>
      <c r="CE34" s="21">
        <f>CA34+CB34-CC34+CD34</f>
        <v>25294.097625999999</v>
      </c>
      <c r="CF34" s="22"/>
      <c r="CG34" s="18"/>
      <c r="CH34" s="20">
        <f t="shared" si="25"/>
        <v>355998.51</v>
      </c>
      <c r="CI34" s="23">
        <f t="shared" si="26"/>
        <v>25294.097625999999</v>
      </c>
      <c r="CJ34" s="24">
        <f>IF(CK34="Yes", SUM(CH34:CI34), 0)</f>
        <v>381292.60762600001</v>
      </c>
      <c r="CK34" s="25" t="s">
        <v>66</v>
      </c>
      <c r="CL34" s="18">
        <v>377234.22461199999</v>
      </c>
      <c r="CM34" s="26">
        <f t="shared" si="0"/>
        <v>0</v>
      </c>
    </row>
    <row r="35" spans="2:108" ht="30" hidden="1" thickBot="1" x14ac:dyDescent="0.3">
      <c r="B35" s="48" t="s">
        <v>72</v>
      </c>
      <c r="C35" s="16">
        <v>1533</v>
      </c>
      <c r="D35" s="17"/>
      <c r="E35" s="18"/>
      <c r="F35" s="18"/>
      <c r="G35" s="18"/>
      <c r="H35" s="19">
        <f t="shared" ref="H35:H43" si="37">D35+E35-F35+G35</f>
        <v>0</v>
      </c>
      <c r="I35" s="20"/>
      <c r="J35" s="18"/>
      <c r="K35" s="18"/>
      <c r="L35" s="18"/>
      <c r="M35" s="21">
        <f>I35+J35-K35+L35</f>
        <v>0</v>
      </c>
      <c r="N35" s="17">
        <f t="shared" si="2"/>
        <v>0</v>
      </c>
      <c r="O35" s="18"/>
      <c r="P35" s="18"/>
      <c r="Q35" s="18"/>
      <c r="R35" s="19">
        <f t="shared" ref="R35:R43" si="38">N35+O35-P35+Q35</f>
        <v>0</v>
      </c>
      <c r="S35" s="20">
        <f t="shared" si="4"/>
        <v>0</v>
      </c>
      <c r="T35" s="18"/>
      <c r="U35" s="18"/>
      <c r="V35" s="18"/>
      <c r="W35" s="21">
        <f>S35+T35-U35+V35</f>
        <v>0</v>
      </c>
      <c r="X35" s="17">
        <f t="shared" si="5"/>
        <v>0</v>
      </c>
      <c r="Y35" s="18"/>
      <c r="Z35" s="18"/>
      <c r="AA35" s="18"/>
      <c r="AB35" s="19">
        <f t="shared" ref="AB35:AB43" si="39">X35+Y35-Z35+AA35</f>
        <v>0</v>
      </c>
      <c r="AC35" s="20">
        <f t="shared" si="7"/>
        <v>0</v>
      </c>
      <c r="AD35" s="18"/>
      <c r="AE35" s="18"/>
      <c r="AF35" s="18"/>
      <c r="AG35" s="21">
        <f>AC35+AD35-AE35+AF35</f>
        <v>0</v>
      </c>
      <c r="AH35" s="17">
        <f t="shared" si="8"/>
        <v>0</v>
      </c>
      <c r="AI35" s="18"/>
      <c r="AJ35" s="18"/>
      <c r="AK35" s="18"/>
      <c r="AL35" s="19">
        <f t="shared" ref="AL35:AL43" si="40">AH35+AI35-AJ35+AK35</f>
        <v>0</v>
      </c>
      <c r="AM35" s="20">
        <f t="shared" si="10"/>
        <v>0</v>
      </c>
      <c r="AN35" s="18"/>
      <c r="AO35" s="18"/>
      <c r="AP35" s="18"/>
      <c r="AQ35" s="21">
        <f>AM35+AN35-AO35+AP35</f>
        <v>0</v>
      </c>
      <c r="AR35" s="17">
        <f t="shared" si="11"/>
        <v>0</v>
      </c>
      <c r="AS35" s="18"/>
      <c r="AT35" s="18"/>
      <c r="AU35" s="18"/>
      <c r="AV35" s="19">
        <f t="shared" si="12"/>
        <v>0</v>
      </c>
      <c r="AW35" s="20">
        <f t="shared" si="13"/>
        <v>0</v>
      </c>
      <c r="AX35" s="18"/>
      <c r="AY35" s="18"/>
      <c r="AZ35" s="18"/>
      <c r="BA35" s="21">
        <f>AW35+AX35-AY35+AZ35</f>
        <v>0</v>
      </c>
      <c r="BB35" s="17">
        <f>AV35</f>
        <v>0</v>
      </c>
      <c r="BC35" s="18"/>
      <c r="BD35" s="18"/>
      <c r="BE35" s="18"/>
      <c r="BF35" s="19">
        <f t="shared" si="15"/>
        <v>0</v>
      </c>
      <c r="BG35" s="20">
        <f t="shared" si="16"/>
        <v>0</v>
      </c>
      <c r="BH35" s="18"/>
      <c r="BI35" s="18"/>
      <c r="BJ35" s="18"/>
      <c r="BK35" s="21">
        <f>BG35+BH35-BI35+BJ35</f>
        <v>0</v>
      </c>
      <c r="BL35" s="17">
        <f>BF35</f>
        <v>0</v>
      </c>
      <c r="BM35" s="18"/>
      <c r="BN35" s="18"/>
      <c r="BO35" s="18"/>
      <c r="BP35" s="19">
        <f t="shared" si="18"/>
        <v>0</v>
      </c>
      <c r="BQ35" s="20">
        <f t="shared" si="19"/>
        <v>0</v>
      </c>
      <c r="BR35" s="18">
        <f t="shared" si="20"/>
        <v>0</v>
      </c>
      <c r="BS35" s="18"/>
      <c r="BT35" s="18"/>
      <c r="BU35" s="21">
        <f>BQ35+BR35-BS35+BT35</f>
        <v>0</v>
      </c>
      <c r="BV35" s="17">
        <f>BP35</f>
        <v>0</v>
      </c>
      <c r="BW35" s="18"/>
      <c r="BX35" s="18"/>
      <c r="BY35" s="18"/>
      <c r="BZ35" s="19">
        <f t="shared" ref="BZ35:BZ43" si="41">BV35+BW35-BX35+BY35</f>
        <v>0</v>
      </c>
      <c r="CA35" s="20">
        <f t="shared" ref="CA35:CA43" si="42">BU35</f>
        <v>0</v>
      </c>
      <c r="CB35" s="18">
        <f t="shared" si="36"/>
        <v>0</v>
      </c>
      <c r="CC35" s="18"/>
      <c r="CD35" s="18"/>
      <c r="CE35" s="21">
        <f>CA35+CB35-CC35+CD35</f>
        <v>0</v>
      </c>
      <c r="CF35" s="22"/>
      <c r="CG35" s="18"/>
      <c r="CH35" s="20">
        <f t="shared" si="25"/>
        <v>0</v>
      </c>
      <c r="CI35" s="23">
        <f t="shared" si="26"/>
        <v>0</v>
      </c>
      <c r="CJ35" s="24">
        <f t="shared" ref="CJ35:CJ40" si="43">SUM(CH35:CI35)</f>
        <v>0</v>
      </c>
      <c r="CK35" s="25"/>
      <c r="CL35" s="18">
        <v>0</v>
      </c>
      <c r="CM35" s="26">
        <f t="shared" si="0"/>
        <v>0</v>
      </c>
      <c r="DD35" t="b">
        <v>1</v>
      </c>
    </row>
    <row r="36" spans="2:108" ht="15.75" hidden="1" thickBot="1" x14ac:dyDescent="0.3">
      <c r="B36" s="48" t="s">
        <v>73</v>
      </c>
      <c r="C36" s="16">
        <v>1536</v>
      </c>
      <c r="D36" s="17"/>
      <c r="E36" s="18"/>
      <c r="F36" s="18"/>
      <c r="G36" s="18"/>
      <c r="H36" s="19">
        <f t="shared" si="37"/>
        <v>0</v>
      </c>
      <c r="I36" s="20"/>
      <c r="J36" s="18"/>
      <c r="K36" s="18"/>
      <c r="L36" s="18"/>
      <c r="M36" s="21">
        <f>I36+J36-K36+L36</f>
        <v>0</v>
      </c>
      <c r="N36" s="17">
        <f t="shared" si="2"/>
        <v>0</v>
      </c>
      <c r="O36" s="18"/>
      <c r="P36" s="18"/>
      <c r="Q36" s="18"/>
      <c r="R36" s="19">
        <f t="shared" si="38"/>
        <v>0</v>
      </c>
      <c r="S36" s="20">
        <f t="shared" si="4"/>
        <v>0</v>
      </c>
      <c r="T36" s="18"/>
      <c r="U36" s="18"/>
      <c r="V36" s="18"/>
      <c r="W36" s="21">
        <f>S36+T36-U36+V36</f>
        <v>0</v>
      </c>
      <c r="X36" s="17">
        <f t="shared" si="5"/>
        <v>0</v>
      </c>
      <c r="Y36" s="18"/>
      <c r="Z36" s="18"/>
      <c r="AA36" s="18"/>
      <c r="AB36" s="19">
        <f t="shared" si="39"/>
        <v>0</v>
      </c>
      <c r="AC36" s="20">
        <f t="shared" si="7"/>
        <v>0</v>
      </c>
      <c r="AD36" s="18"/>
      <c r="AE36" s="18"/>
      <c r="AF36" s="18"/>
      <c r="AG36" s="21">
        <f>AC36+AD36-AE36+AF36</f>
        <v>0</v>
      </c>
      <c r="AH36" s="17">
        <f t="shared" si="8"/>
        <v>0</v>
      </c>
      <c r="AI36" s="18"/>
      <c r="AJ36" s="18"/>
      <c r="AK36" s="18"/>
      <c r="AL36" s="19">
        <f t="shared" si="40"/>
        <v>0</v>
      </c>
      <c r="AM36" s="20">
        <f t="shared" si="10"/>
        <v>0</v>
      </c>
      <c r="AN36" s="18"/>
      <c r="AO36" s="18"/>
      <c r="AP36" s="18"/>
      <c r="AQ36" s="21">
        <f>AM36+AN36-AO36+AP36</f>
        <v>0</v>
      </c>
      <c r="AR36" s="17">
        <f t="shared" si="11"/>
        <v>0</v>
      </c>
      <c r="AS36" s="18"/>
      <c r="AT36" s="18"/>
      <c r="AU36" s="18"/>
      <c r="AV36" s="19">
        <f t="shared" si="12"/>
        <v>0</v>
      </c>
      <c r="AW36" s="20">
        <f t="shared" si="13"/>
        <v>0</v>
      </c>
      <c r="AX36" s="18"/>
      <c r="AY36" s="18"/>
      <c r="AZ36" s="18"/>
      <c r="BA36" s="21">
        <f>AW36+AX36-AY36+AZ36</f>
        <v>0</v>
      </c>
      <c r="BB36" s="17">
        <f>AV36</f>
        <v>0</v>
      </c>
      <c r="BC36" s="18"/>
      <c r="BD36" s="18"/>
      <c r="BE36" s="18"/>
      <c r="BF36" s="19">
        <f t="shared" si="15"/>
        <v>0</v>
      </c>
      <c r="BG36" s="20">
        <f t="shared" si="16"/>
        <v>0</v>
      </c>
      <c r="BH36" s="18"/>
      <c r="BI36" s="18"/>
      <c r="BJ36" s="18"/>
      <c r="BK36" s="21">
        <f>BG36+BH36-BI36+BJ36</f>
        <v>0</v>
      </c>
      <c r="BL36" s="17">
        <f>BF36</f>
        <v>0</v>
      </c>
      <c r="BM36" s="18"/>
      <c r="BN36" s="18"/>
      <c r="BO36" s="18"/>
      <c r="BP36" s="19">
        <f t="shared" si="18"/>
        <v>0</v>
      </c>
      <c r="BQ36" s="20">
        <f t="shared" si="19"/>
        <v>0</v>
      </c>
      <c r="BR36" s="18">
        <f t="shared" si="20"/>
        <v>0</v>
      </c>
      <c r="BS36" s="18"/>
      <c r="BT36" s="18"/>
      <c r="BU36" s="21">
        <f>BQ36+BR36-BS36+BT36</f>
        <v>0</v>
      </c>
      <c r="BV36" s="17">
        <f>BP36</f>
        <v>0</v>
      </c>
      <c r="BW36" s="18"/>
      <c r="BX36" s="18"/>
      <c r="BY36" s="18"/>
      <c r="BZ36" s="19">
        <f t="shared" si="41"/>
        <v>0</v>
      </c>
      <c r="CA36" s="20">
        <f t="shared" si="42"/>
        <v>0</v>
      </c>
      <c r="CB36" s="18">
        <f t="shared" si="36"/>
        <v>0</v>
      </c>
      <c r="CC36" s="18"/>
      <c r="CD36" s="18"/>
      <c r="CE36" s="21">
        <f>CA36+CB36-CC36+CD36</f>
        <v>0</v>
      </c>
      <c r="CF36" s="22"/>
      <c r="CG36" s="18"/>
      <c r="CH36" s="20">
        <f t="shared" si="25"/>
        <v>0</v>
      </c>
      <c r="CI36" s="23">
        <f t="shared" si="26"/>
        <v>0</v>
      </c>
      <c r="CJ36" s="24">
        <f t="shared" si="43"/>
        <v>0</v>
      </c>
      <c r="CK36" s="25"/>
      <c r="CL36" s="18">
        <v>0</v>
      </c>
      <c r="CM36" s="26">
        <f t="shared" si="0"/>
        <v>0</v>
      </c>
      <c r="DD36" t="b">
        <v>1</v>
      </c>
    </row>
    <row r="37" spans="2:108" ht="18" hidden="1" thickBot="1" x14ac:dyDescent="0.3">
      <c r="B37" s="48" t="s">
        <v>74</v>
      </c>
      <c r="C37" s="16">
        <v>1548</v>
      </c>
      <c r="D37" s="17"/>
      <c r="E37" s="18"/>
      <c r="F37" s="18"/>
      <c r="G37" s="18"/>
      <c r="H37" s="19">
        <f t="shared" si="37"/>
        <v>0</v>
      </c>
      <c r="I37" s="20"/>
      <c r="J37" s="18"/>
      <c r="K37" s="18"/>
      <c r="L37" s="18"/>
      <c r="M37" s="21">
        <f t="shared" ref="M37:M45" si="44">I37+J37-K37+L37</f>
        <v>0</v>
      </c>
      <c r="N37" s="17">
        <f t="shared" si="2"/>
        <v>0</v>
      </c>
      <c r="O37" s="18"/>
      <c r="P37" s="18"/>
      <c r="Q37" s="18"/>
      <c r="R37" s="19">
        <f t="shared" si="38"/>
        <v>0</v>
      </c>
      <c r="S37" s="20">
        <f t="shared" si="4"/>
        <v>0</v>
      </c>
      <c r="T37" s="18"/>
      <c r="U37" s="18"/>
      <c r="V37" s="18"/>
      <c r="W37" s="21">
        <f t="shared" ref="W37:W45" si="45">S37+T37-U37+V37</f>
        <v>0</v>
      </c>
      <c r="X37" s="17">
        <f t="shared" si="5"/>
        <v>0</v>
      </c>
      <c r="Y37" s="18"/>
      <c r="Z37" s="18"/>
      <c r="AA37" s="18"/>
      <c r="AB37" s="19">
        <f t="shared" si="39"/>
        <v>0</v>
      </c>
      <c r="AC37" s="20">
        <f t="shared" si="7"/>
        <v>0</v>
      </c>
      <c r="AD37" s="18"/>
      <c r="AE37" s="18"/>
      <c r="AF37" s="18"/>
      <c r="AG37" s="21">
        <f t="shared" ref="AG37:AG45" si="46">AC37+AD37-AE37+AF37</f>
        <v>0</v>
      </c>
      <c r="AH37" s="17">
        <f t="shared" si="8"/>
        <v>0</v>
      </c>
      <c r="AI37" s="18"/>
      <c r="AJ37" s="18"/>
      <c r="AK37" s="18"/>
      <c r="AL37" s="19">
        <f t="shared" si="40"/>
        <v>0</v>
      </c>
      <c r="AM37" s="20">
        <f t="shared" si="10"/>
        <v>0</v>
      </c>
      <c r="AN37" s="18"/>
      <c r="AO37" s="18"/>
      <c r="AP37" s="18"/>
      <c r="AQ37" s="21">
        <f t="shared" ref="AQ37:AQ45" si="47">AM37+AN37-AO37+AP37</f>
        <v>0</v>
      </c>
      <c r="AR37" s="17">
        <f t="shared" si="11"/>
        <v>0</v>
      </c>
      <c r="AS37" s="18"/>
      <c r="AT37" s="18"/>
      <c r="AU37" s="18"/>
      <c r="AV37" s="19">
        <f t="shared" si="12"/>
        <v>0</v>
      </c>
      <c r="AW37" s="20">
        <f t="shared" si="13"/>
        <v>0</v>
      </c>
      <c r="AX37" s="18"/>
      <c r="AY37" s="18"/>
      <c r="AZ37" s="18"/>
      <c r="BA37" s="21">
        <f t="shared" ref="BA37:BA45" si="48">AW37+AX37-AY37+AZ37</f>
        <v>0</v>
      </c>
      <c r="BB37" s="17">
        <f t="shared" ref="BB37" si="49">AV37</f>
        <v>0</v>
      </c>
      <c r="BC37" s="18"/>
      <c r="BD37" s="18"/>
      <c r="BE37" s="18"/>
      <c r="BF37" s="19">
        <f t="shared" si="15"/>
        <v>0</v>
      </c>
      <c r="BG37" s="20">
        <f t="shared" si="16"/>
        <v>0</v>
      </c>
      <c r="BH37" s="18"/>
      <c r="BI37" s="18"/>
      <c r="BJ37" s="18"/>
      <c r="BK37" s="21">
        <f t="shared" ref="BK37:BK45" si="50">BG37+BH37-BI37+BJ37</f>
        <v>0</v>
      </c>
      <c r="BL37" s="17">
        <f t="shared" ref="BL37" si="51">BF37</f>
        <v>0</v>
      </c>
      <c r="BM37" s="18"/>
      <c r="BN37" s="18"/>
      <c r="BO37" s="18"/>
      <c r="BP37" s="19">
        <f t="shared" si="18"/>
        <v>0</v>
      </c>
      <c r="BQ37" s="20">
        <f t="shared" si="19"/>
        <v>0</v>
      </c>
      <c r="BR37" s="18">
        <f t="shared" si="20"/>
        <v>0</v>
      </c>
      <c r="BS37" s="18"/>
      <c r="BT37" s="18"/>
      <c r="BU37" s="21">
        <f t="shared" ref="BU37:BU45" si="52">BQ37+BR37-BS37+BT37</f>
        <v>0</v>
      </c>
      <c r="BV37" s="17">
        <f t="shared" ref="BV37" si="53">BP37</f>
        <v>0</v>
      </c>
      <c r="BW37" s="18"/>
      <c r="BX37" s="18"/>
      <c r="BY37" s="18"/>
      <c r="BZ37" s="19">
        <f t="shared" si="41"/>
        <v>0</v>
      </c>
      <c r="CA37" s="20">
        <f t="shared" si="42"/>
        <v>0</v>
      </c>
      <c r="CB37" s="18">
        <f t="shared" si="36"/>
        <v>0</v>
      </c>
      <c r="CC37" s="18"/>
      <c r="CD37" s="18"/>
      <c r="CE37" s="21">
        <f t="shared" ref="CE37:CE45" si="54">CA37+CB37-CC37+CD37</f>
        <v>0</v>
      </c>
      <c r="CF37" s="22"/>
      <c r="CG37" s="18"/>
      <c r="CH37" s="20">
        <f t="shared" si="25"/>
        <v>0</v>
      </c>
      <c r="CI37" s="23">
        <f t="shared" si="26"/>
        <v>0</v>
      </c>
      <c r="CJ37" s="24">
        <f t="shared" si="43"/>
        <v>0</v>
      </c>
      <c r="CK37" s="25"/>
      <c r="CL37" s="18">
        <v>0</v>
      </c>
      <c r="CM37" s="26">
        <f t="shared" si="0"/>
        <v>0</v>
      </c>
    </row>
    <row r="38" spans="2:108" ht="15.75" hidden="1" thickBot="1" x14ac:dyDescent="0.3">
      <c r="B38" s="48" t="s">
        <v>76</v>
      </c>
      <c r="C38" s="16">
        <v>1572</v>
      </c>
      <c r="D38" s="17"/>
      <c r="E38" s="18"/>
      <c r="F38" s="18"/>
      <c r="G38" s="18"/>
      <c r="H38" s="19">
        <f t="shared" si="37"/>
        <v>0</v>
      </c>
      <c r="I38" s="20"/>
      <c r="J38" s="18"/>
      <c r="K38" s="18"/>
      <c r="L38" s="18"/>
      <c r="M38" s="21">
        <f t="shared" si="44"/>
        <v>0</v>
      </c>
      <c r="N38" s="17">
        <f t="shared" si="2"/>
        <v>0</v>
      </c>
      <c r="O38" s="18"/>
      <c r="P38" s="18"/>
      <c r="Q38" s="18"/>
      <c r="R38" s="19">
        <f t="shared" si="38"/>
        <v>0</v>
      </c>
      <c r="S38" s="20">
        <f t="shared" si="4"/>
        <v>0</v>
      </c>
      <c r="T38" s="18"/>
      <c r="U38" s="18"/>
      <c r="V38" s="18"/>
      <c r="W38" s="21">
        <f t="shared" si="45"/>
        <v>0</v>
      </c>
      <c r="X38" s="17">
        <f t="shared" si="5"/>
        <v>0</v>
      </c>
      <c r="Y38" s="18"/>
      <c r="Z38" s="18"/>
      <c r="AA38" s="18"/>
      <c r="AB38" s="19">
        <f t="shared" si="39"/>
        <v>0</v>
      </c>
      <c r="AC38" s="20">
        <f t="shared" si="7"/>
        <v>0</v>
      </c>
      <c r="AD38" s="18"/>
      <c r="AE38" s="18"/>
      <c r="AF38" s="18"/>
      <c r="AG38" s="21">
        <f t="shared" si="46"/>
        <v>0</v>
      </c>
      <c r="AH38" s="17">
        <f t="shared" si="8"/>
        <v>0</v>
      </c>
      <c r="AI38" s="18"/>
      <c r="AJ38" s="18"/>
      <c r="AK38" s="18"/>
      <c r="AL38" s="19">
        <f t="shared" si="40"/>
        <v>0</v>
      </c>
      <c r="AM38" s="20">
        <f t="shared" si="10"/>
        <v>0</v>
      </c>
      <c r="AN38" s="18"/>
      <c r="AO38" s="18"/>
      <c r="AP38" s="18"/>
      <c r="AQ38" s="21">
        <f t="shared" si="47"/>
        <v>0</v>
      </c>
      <c r="AR38" s="17">
        <f t="shared" si="11"/>
        <v>0</v>
      </c>
      <c r="AS38" s="18"/>
      <c r="AT38" s="18"/>
      <c r="AU38" s="18"/>
      <c r="AV38" s="19">
        <f t="shared" si="12"/>
        <v>0</v>
      </c>
      <c r="AW38" s="20">
        <f t="shared" si="13"/>
        <v>0</v>
      </c>
      <c r="AX38" s="18"/>
      <c r="AY38" s="18"/>
      <c r="AZ38" s="18"/>
      <c r="BA38" s="21">
        <f t="shared" si="48"/>
        <v>0</v>
      </c>
      <c r="BB38" s="17">
        <f>AV38</f>
        <v>0</v>
      </c>
      <c r="BC38" s="18"/>
      <c r="BD38" s="18"/>
      <c r="BE38" s="18"/>
      <c r="BF38" s="19">
        <f t="shared" si="15"/>
        <v>0</v>
      </c>
      <c r="BG38" s="20">
        <f t="shared" si="16"/>
        <v>0</v>
      </c>
      <c r="BH38" s="18"/>
      <c r="BI38" s="18"/>
      <c r="BJ38" s="18"/>
      <c r="BK38" s="21">
        <f t="shared" si="50"/>
        <v>0</v>
      </c>
      <c r="BL38" s="17">
        <f>BF38</f>
        <v>0</v>
      </c>
      <c r="BM38" s="18"/>
      <c r="BN38" s="18"/>
      <c r="BO38" s="18"/>
      <c r="BP38" s="19">
        <f t="shared" si="18"/>
        <v>0</v>
      </c>
      <c r="BQ38" s="20">
        <f t="shared" si="19"/>
        <v>0</v>
      </c>
      <c r="BR38" s="18">
        <f t="shared" si="20"/>
        <v>0</v>
      </c>
      <c r="BS38" s="18"/>
      <c r="BT38" s="18"/>
      <c r="BU38" s="21">
        <f t="shared" si="52"/>
        <v>0</v>
      </c>
      <c r="BV38" s="17">
        <f>BP38</f>
        <v>0</v>
      </c>
      <c r="BW38" s="18"/>
      <c r="BX38" s="18"/>
      <c r="BY38" s="18"/>
      <c r="BZ38" s="19">
        <f t="shared" si="41"/>
        <v>0</v>
      </c>
      <c r="CA38" s="20">
        <f t="shared" si="42"/>
        <v>0</v>
      </c>
      <c r="CB38" s="18">
        <f t="shared" si="36"/>
        <v>0</v>
      </c>
      <c r="CC38" s="18"/>
      <c r="CD38" s="18"/>
      <c r="CE38" s="21">
        <f t="shared" si="54"/>
        <v>0</v>
      </c>
      <c r="CF38" s="22"/>
      <c r="CG38" s="18"/>
      <c r="CH38" s="20">
        <f t="shared" si="25"/>
        <v>0</v>
      </c>
      <c r="CI38" s="23">
        <f t="shared" si="26"/>
        <v>0</v>
      </c>
      <c r="CJ38" s="24">
        <f t="shared" si="43"/>
        <v>0</v>
      </c>
      <c r="CK38" s="25"/>
      <c r="CL38" s="18">
        <v>0</v>
      </c>
      <c r="CM38" s="26">
        <f t="shared" si="0"/>
        <v>0</v>
      </c>
    </row>
    <row r="39" spans="2:108" ht="15.75" hidden="1" thickBot="1" x14ac:dyDescent="0.3">
      <c r="B39" s="48" t="s">
        <v>77</v>
      </c>
      <c r="C39" s="16">
        <v>1574</v>
      </c>
      <c r="D39" s="17"/>
      <c r="E39" s="18"/>
      <c r="F39" s="18"/>
      <c r="G39" s="18"/>
      <c r="H39" s="19">
        <f t="shared" si="37"/>
        <v>0</v>
      </c>
      <c r="I39" s="20"/>
      <c r="J39" s="18"/>
      <c r="K39" s="18"/>
      <c r="L39" s="18"/>
      <c r="M39" s="21">
        <f t="shared" si="44"/>
        <v>0</v>
      </c>
      <c r="N39" s="17">
        <f t="shared" si="2"/>
        <v>0</v>
      </c>
      <c r="O39" s="18"/>
      <c r="P39" s="18"/>
      <c r="Q39" s="18"/>
      <c r="R39" s="19">
        <f t="shared" si="38"/>
        <v>0</v>
      </c>
      <c r="S39" s="20">
        <f t="shared" si="4"/>
        <v>0</v>
      </c>
      <c r="T39" s="18"/>
      <c r="U39" s="18"/>
      <c r="V39" s="18"/>
      <c r="W39" s="21">
        <f t="shared" si="45"/>
        <v>0</v>
      </c>
      <c r="X39" s="17">
        <f t="shared" si="5"/>
        <v>0</v>
      </c>
      <c r="Y39" s="18"/>
      <c r="Z39" s="18"/>
      <c r="AA39" s="18"/>
      <c r="AB39" s="19">
        <f t="shared" si="39"/>
        <v>0</v>
      </c>
      <c r="AC39" s="20">
        <f t="shared" si="7"/>
        <v>0</v>
      </c>
      <c r="AD39" s="18"/>
      <c r="AE39" s="18"/>
      <c r="AF39" s="18"/>
      <c r="AG39" s="21">
        <f t="shared" si="46"/>
        <v>0</v>
      </c>
      <c r="AH39" s="17">
        <f t="shared" si="8"/>
        <v>0</v>
      </c>
      <c r="AI39" s="18"/>
      <c r="AJ39" s="18"/>
      <c r="AK39" s="18"/>
      <c r="AL39" s="19">
        <f t="shared" si="40"/>
        <v>0</v>
      </c>
      <c r="AM39" s="20">
        <f t="shared" si="10"/>
        <v>0</v>
      </c>
      <c r="AN39" s="18"/>
      <c r="AO39" s="18"/>
      <c r="AP39" s="18"/>
      <c r="AQ39" s="21">
        <f t="shared" si="47"/>
        <v>0</v>
      </c>
      <c r="AR39" s="17">
        <f t="shared" si="11"/>
        <v>0</v>
      </c>
      <c r="AS39" s="18"/>
      <c r="AT39" s="18"/>
      <c r="AU39" s="18"/>
      <c r="AV39" s="19">
        <f t="shared" si="12"/>
        <v>0</v>
      </c>
      <c r="AW39" s="20">
        <f t="shared" si="13"/>
        <v>0</v>
      </c>
      <c r="AX39" s="18"/>
      <c r="AY39" s="18"/>
      <c r="AZ39" s="18"/>
      <c r="BA39" s="21">
        <f t="shared" si="48"/>
        <v>0</v>
      </c>
      <c r="BB39" s="17">
        <f>AV39</f>
        <v>0</v>
      </c>
      <c r="BC39" s="18"/>
      <c r="BD39" s="18"/>
      <c r="BE39" s="18"/>
      <c r="BF39" s="19">
        <f t="shared" si="15"/>
        <v>0</v>
      </c>
      <c r="BG39" s="20">
        <f t="shared" si="16"/>
        <v>0</v>
      </c>
      <c r="BH39" s="18"/>
      <c r="BI39" s="18"/>
      <c r="BJ39" s="18"/>
      <c r="BK39" s="21">
        <f t="shared" si="50"/>
        <v>0</v>
      </c>
      <c r="BL39" s="17">
        <f>BF39</f>
        <v>0</v>
      </c>
      <c r="BM39" s="18"/>
      <c r="BN39" s="18"/>
      <c r="BO39" s="18"/>
      <c r="BP39" s="19">
        <f t="shared" si="18"/>
        <v>0</v>
      </c>
      <c r="BQ39" s="20">
        <f t="shared" si="19"/>
        <v>0</v>
      </c>
      <c r="BR39" s="18">
        <f t="shared" si="20"/>
        <v>0</v>
      </c>
      <c r="BS39" s="18"/>
      <c r="BT39" s="18"/>
      <c r="BU39" s="21">
        <f t="shared" si="52"/>
        <v>0</v>
      </c>
      <c r="BV39" s="17">
        <f>BP39</f>
        <v>0</v>
      </c>
      <c r="BW39" s="18"/>
      <c r="BX39" s="18"/>
      <c r="BY39" s="18"/>
      <c r="BZ39" s="19">
        <f t="shared" si="41"/>
        <v>0</v>
      </c>
      <c r="CA39" s="20">
        <f t="shared" si="42"/>
        <v>0</v>
      </c>
      <c r="CB39" s="18">
        <f t="shared" si="36"/>
        <v>0</v>
      </c>
      <c r="CC39" s="18"/>
      <c r="CD39" s="18"/>
      <c r="CE39" s="21">
        <f t="shared" si="54"/>
        <v>0</v>
      </c>
      <c r="CF39" s="22"/>
      <c r="CG39" s="18"/>
      <c r="CH39" s="20">
        <f t="shared" si="25"/>
        <v>0</v>
      </c>
      <c r="CI39" s="23">
        <f t="shared" si="26"/>
        <v>0</v>
      </c>
      <c r="CJ39" s="24">
        <f t="shared" si="43"/>
        <v>0</v>
      </c>
      <c r="CK39" s="25"/>
      <c r="CL39" s="18">
        <v>0</v>
      </c>
      <c r="CM39" s="26">
        <f t="shared" si="0"/>
        <v>0</v>
      </c>
    </row>
    <row r="40" spans="2:108" s="36" customFormat="1" ht="15.75" hidden="1" thickBot="1" x14ac:dyDescent="0.3">
      <c r="B40" s="48" t="s">
        <v>78</v>
      </c>
      <c r="C40" s="30">
        <v>1582</v>
      </c>
      <c r="D40" s="33"/>
      <c r="E40" s="31"/>
      <c r="F40" s="31"/>
      <c r="G40" s="31"/>
      <c r="H40" s="19">
        <f t="shared" si="37"/>
        <v>0</v>
      </c>
      <c r="I40" s="20"/>
      <c r="J40" s="31"/>
      <c r="K40" s="31"/>
      <c r="L40" s="31"/>
      <c r="M40" s="32">
        <f t="shared" si="44"/>
        <v>0</v>
      </c>
      <c r="N40" s="17">
        <f t="shared" si="2"/>
        <v>0</v>
      </c>
      <c r="O40" s="31"/>
      <c r="P40" s="31"/>
      <c r="Q40" s="31"/>
      <c r="R40" s="19">
        <f t="shared" si="38"/>
        <v>0</v>
      </c>
      <c r="S40" s="20">
        <f t="shared" si="4"/>
        <v>0</v>
      </c>
      <c r="T40" s="31"/>
      <c r="U40" s="31"/>
      <c r="V40" s="31"/>
      <c r="W40" s="32">
        <f t="shared" si="45"/>
        <v>0</v>
      </c>
      <c r="X40" s="17">
        <f t="shared" si="5"/>
        <v>0</v>
      </c>
      <c r="Y40" s="31"/>
      <c r="Z40" s="31"/>
      <c r="AA40" s="31"/>
      <c r="AB40" s="19">
        <f t="shared" si="39"/>
        <v>0</v>
      </c>
      <c r="AC40" s="20">
        <f t="shared" si="7"/>
        <v>0</v>
      </c>
      <c r="AD40" s="31"/>
      <c r="AE40" s="31"/>
      <c r="AF40" s="31"/>
      <c r="AG40" s="32">
        <f t="shared" si="46"/>
        <v>0</v>
      </c>
      <c r="AH40" s="17">
        <f t="shared" si="8"/>
        <v>0</v>
      </c>
      <c r="AI40" s="31"/>
      <c r="AJ40" s="31"/>
      <c r="AK40" s="31"/>
      <c r="AL40" s="19">
        <f t="shared" si="40"/>
        <v>0</v>
      </c>
      <c r="AM40" s="20">
        <f t="shared" si="10"/>
        <v>0</v>
      </c>
      <c r="AN40" s="31"/>
      <c r="AO40" s="31"/>
      <c r="AP40" s="31"/>
      <c r="AQ40" s="32">
        <f t="shared" si="47"/>
        <v>0</v>
      </c>
      <c r="AR40" s="17">
        <f t="shared" si="11"/>
        <v>0</v>
      </c>
      <c r="AS40" s="31"/>
      <c r="AT40" s="31"/>
      <c r="AU40" s="31"/>
      <c r="AV40" s="19">
        <f t="shared" si="12"/>
        <v>0</v>
      </c>
      <c r="AW40" s="20">
        <f t="shared" si="13"/>
        <v>0</v>
      </c>
      <c r="AX40" s="31"/>
      <c r="AY40" s="31"/>
      <c r="AZ40" s="31"/>
      <c r="BA40" s="32">
        <f t="shared" si="48"/>
        <v>0</v>
      </c>
      <c r="BB40" s="33">
        <f>AV40</f>
        <v>0</v>
      </c>
      <c r="BC40" s="31"/>
      <c r="BD40" s="31"/>
      <c r="BE40" s="31"/>
      <c r="BF40" s="19">
        <f t="shared" si="15"/>
        <v>0</v>
      </c>
      <c r="BG40" s="20">
        <f t="shared" si="16"/>
        <v>0</v>
      </c>
      <c r="BH40" s="31"/>
      <c r="BI40" s="31"/>
      <c r="BJ40" s="31"/>
      <c r="BK40" s="32">
        <f t="shared" si="50"/>
        <v>0</v>
      </c>
      <c r="BL40" s="33">
        <f>BF40</f>
        <v>0</v>
      </c>
      <c r="BM40" s="31"/>
      <c r="BN40" s="31"/>
      <c r="BO40" s="31"/>
      <c r="BP40" s="19">
        <f t="shared" si="18"/>
        <v>0</v>
      </c>
      <c r="BQ40" s="20">
        <f t="shared" si="19"/>
        <v>0</v>
      </c>
      <c r="BR40" s="18">
        <f t="shared" si="20"/>
        <v>0</v>
      </c>
      <c r="BS40" s="31"/>
      <c r="BT40" s="31"/>
      <c r="BU40" s="32">
        <f t="shared" si="52"/>
        <v>0</v>
      </c>
      <c r="BV40" s="33">
        <f>BP40</f>
        <v>0</v>
      </c>
      <c r="BW40" s="31"/>
      <c r="BX40" s="31"/>
      <c r="BY40" s="31"/>
      <c r="BZ40" s="19">
        <f t="shared" si="41"/>
        <v>0</v>
      </c>
      <c r="CA40" s="20">
        <f t="shared" si="42"/>
        <v>0</v>
      </c>
      <c r="CB40" s="18">
        <f t="shared" si="36"/>
        <v>0</v>
      </c>
      <c r="CC40" s="31"/>
      <c r="CD40" s="31"/>
      <c r="CE40" s="32">
        <f t="shared" si="54"/>
        <v>0</v>
      </c>
      <c r="CF40" s="34"/>
      <c r="CG40" s="31"/>
      <c r="CH40" s="20">
        <f t="shared" si="25"/>
        <v>0</v>
      </c>
      <c r="CI40" s="23">
        <f t="shared" si="26"/>
        <v>0</v>
      </c>
      <c r="CJ40" s="35">
        <f t="shared" si="43"/>
        <v>0</v>
      </c>
      <c r="CK40" s="25"/>
      <c r="CL40" s="18">
        <v>0</v>
      </c>
      <c r="CM40" s="26">
        <f t="shared" si="0"/>
        <v>0</v>
      </c>
    </row>
    <row r="41" spans="2:108" ht="15.6" customHeight="1" thickBot="1" x14ac:dyDescent="0.35">
      <c r="B41" s="48" t="s">
        <v>81</v>
      </c>
      <c r="C41" s="30">
        <v>2405</v>
      </c>
      <c r="D41" s="95"/>
      <c r="E41" s="119"/>
      <c r="F41" s="119"/>
      <c r="G41" s="119"/>
      <c r="H41" s="19">
        <f t="shared" si="37"/>
        <v>0</v>
      </c>
      <c r="I41" s="96"/>
      <c r="J41" s="119"/>
      <c r="K41" s="119"/>
      <c r="L41" s="119"/>
      <c r="M41" s="32">
        <f t="shared" si="44"/>
        <v>0</v>
      </c>
      <c r="N41" s="97">
        <f t="shared" si="2"/>
        <v>0</v>
      </c>
      <c r="O41" s="119"/>
      <c r="P41" s="119"/>
      <c r="Q41" s="119"/>
      <c r="R41" s="19">
        <f t="shared" si="38"/>
        <v>0</v>
      </c>
      <c r="S41" s="96">
        <f t="shared" si="4"/>
        <v>0</v>
      </c>
      <c r="T41" s="119"/>
      <c r="U41" s="119"/>
      <c r="V41" s="119"/>
      <c r="W41" s="32">
        <f t="shared" si="45"/>
        <v>0</v>
      </c>
      <c r="X41" s="97">
        <f t="shared" si="5"/>
        <v>0</v>
      </c>
      <c r="Y41" s="119"/>
      <c r="Z41" s="119"/>
      <c r="AA41" s="119"/>
      <c r="AB41" s="19">
        <f t="shared" si="39"/>
        <v>0</v>
      </c>
      <c r="AC41" s="96">
        <f t="shared" si="7"/>
        <v>0</v>
      </c>
      <c r="AD41" s="119"/>
      <c r="AE41" s="119"/>
      <c r="AF41" s="119"/>
      <c r="AG41" s="32">
        <f t="shared" si="46"/>
        <v>0</v>
      </c>
      <c r="AH41" s="97">
        <f t="shared" si="8"/>
        <v>0</v>
      </c>
      <c r="AI41" s="119">
        <v>-7977.2939473050756</v>
      </c>
      <c r="AJ41" s="119"/>
      <c r="AK41" s="119"/>
      <c r="AL41" s="19">
        <f t="shared" si="40"/>
        <v>-7977.2939473050756</v>
      </c>
      <c r="AM41" s="96">
        <f t="shared" si="10"/>
        <v>0</v>
      </c>
      <c r="AN41" s="119">
        <v>-28.455991012030712</v>
      </c>
      <c r="AO41" s="119"/>
      <c r="AP41" s="119"/>
      <c r="AQ41" s="32">
        <f t="shared" si="47"/>
        <v>-28.455991012030712</v>
      </c>
      <c r="AR41" s="97">
        <f t="shared" si="11"/>
        <v>-7977.2939473050756</v>
      </c>
      <c r="AS41" s="119">
        <v>-67252.960090958615</v>
      </c>
      <c r="AT41" s="119"/>
      <c r="AU41" s="119"/>
      <c r="AV41" s="19">
        <f t="shared" si="12"/>
        <v>-75230.254038263694</v>
      </c>
      <c r="AW41" s="96">
        <f t="shared" si="13"/>
        <v>-28.455991012030712</v>
      </c>
      <c r="AX41" s="119">
        <v>-13444.353845067377</v>
      </c>
      <c r="AY41" s="119"/>
      <c r="AZ41" s="119"/>
      <c r="BA41" s="32">
        <f t="shared" si="48"/>
        <v>-13472.809836079408</v>
      </c>
      <c r="BB41" s="98">
        <f t="shared" ref="BB41:BB43" si="55">AV41</f>
        <v>-75230.254038263694</v>
      </c>
      <c r="BC41" s="119">
        <v>-103774.31596173631</v>
      </c>
      <c r="BD41" s="119"/>
      <c r="BE41" s="119"/>
      <c r="BF41" s="19">
        <f t="shared" si="15"/>
        <v>-179004.57</v>
      </c>
      <c r="BG41" s="96">
        <f>BA41</f>
        <v>-13472.809836079408</v>
      </c>
      <c r="BH41" s="119">
        <v>-1840.5131598019289</v>
      </c>
      <c r="BI41" s="119"/>
      <c r="BJ41" s="119"/>
      <c r="BK41" s="32">
        <f t="shared" si="50"/>
        <v>-15313.322995881337</v>
      </c>
      <c r="BL41" s="98">
        <f t="shared" ref="BL41:BL43" si="56">BF41</f>
        <v>-179004.57</v>
      </c>
      <c r="BM41" s="119">
        <v>-91817.88</v>
      </c>
      <c r="BN41" s="119"/>
      <c r="BO41" s="119"/>
      <c r="BP41" s="19">
        <f t="shared" si="18"/>
        <v>-270822.45</v>
      </c>
      <c r="BQ41" s="96">
        <f t="shared" si="19"/>
        <v>-15313.322995881337</v>
      </c>
      <c r="BR41" s="118">
        <f>(BL41+BP41)/2*0.57%</f>
        <v>-1282.0070069999999</v>
      </c>
      <c r="BS41" s="119"/>
      <c r="BT41" s="119"/>
      <c r="BU41" s="32">
        <f t="shared" si="52"/>
        <v>-16595.330002881336</v>
      </c>
      <c r="BV41" s="98">
        <f t="shared" ref="BV41:BV43" si="57">BP41</f>
        <v>-270822.45</v>
      </c>
      <c r="BW41" s="119">
        <v>-90843.28</v>
      </c>
      <c r="BX41" s="119"/>
      <c r="BY41" s="119"/>
      <c r="BZ41" s="19">
        <f t="shared" si="41"/>
        <v>-361665.73</v>
      </c>
      <c r="CA41" s="96">
        <f t="shared" si="42"/>
        <v>-16595.330002881336</v>
      </c>
      <c r="CB41" s="118">
        <f>(BV41+BZ41)/2*0.57%</f>
        <v>-1802.5913129999997</v>
      </c>
      <c r="CC41" s="119"/>
      <c r="CD41" s="119"/>
      <c r="CE41" s="32">
        <f t="shared" si="54"/>
        <v>-18397.921315881336</v>
      </c>
      <c r="CF41" s="22"/>
      <c r="CG41" s="18"/>
      <c r="CH41" s="20">
        <f t="shared" si="25"/>
        <v>-361665.73</v>
      </c>
      <c r="CI41" s="23">
        <f t="shared" si="26"/>
        <v>-18397.921315881336</v>
      </c>
      <c r="CJ41" s="35">
        <f>IF(CK41="Yes", SUM(CH41:CI41), 0)</f>
        <v>-380063.65131588129</v>
      </c>
      <c r="CK41" s="25" t="s">
        <v>66</v>
      </c>
      <c r="CL41" s="18">
        <v>-194317.89299588135</v>
      </c>
      <c r="CM41" s="26">
        <f t="shared" si="0"/>
        <v>0</v>
      </c>
    </row>
    <row r="42" spans="2:108" ht="15.75" thickBot="1" x14ac:dyDescent="0.3">
      <c r="B42" s="48" t="s">
        <v>75</v>
      </c>
      <c r="C42" s="16">
        <v>1556</v>
      </c>
      <c r="D42" s="33"/>
      <c r="E42" s="18"/>
      <c r="F42" s="31"/>
      <c r="G42" s="31">
        <v>40295.57</v>
      </c>
      <c r="H42" s="19">
        <f t="shared" si="37"/>
        <v>40295.57</v>
      </c>
      <c r="I42" s="20"/>
      <c r="J42" s="31"/>
      <c r="K42" s="31"/>
      <c r="L42" s="31"/>
      <c r="M42" s="32">
        <f t="shared" si="44"/>
        <v>0</v>
      </c>
      <c r="N42" s="17">
        <f t="shared" si="2"/>
        <v>40295.57</v>
      </c>
      <c r="O42" s="31">
        <v>-73220.900000000081</v>
      </c>
      <c r="P42" s="31"/>
      <c r="Q42" s="31"/>
      <c r="R42" s="19">
        <f>N42+O42-P42+Q42</f>
        <v>-32925.330000000082</v>
      </c>
      <c r="S42" s="20">
        <f t="shared" si="4"/>
        <v>0</v>
      </c>
      <c r="T42" s="31"/>
      <c r="U42" s="31"/>
      <c r="V42" s="31"/>
      <c r="W42" s="32">
        <f t="shared" si="45"/>
        <v>0</v>
      </c>
      <c r="X42" s="17">
        <f t="shared" si="5"/>
        <v>-32925.330000000082</v>
      </c>
      <c r="Y42" s="31">
        <v>-79.839999999858264</v>
      </c>
      <c r="Z42" s="31"/>
      <c r="AA42" s="31"/>
      <c r="AB42" s="19">
        <f t="shared" si="39"/>
        <v>-33005.16999999994</v>
      </c>
      <c r="AC42" s="20">
        <f t="shared" si="7"/>
        <v>0</v>
      </c>
      <c r="AD42" s="31"/>
      <c r="AE42" s="31"/>
      <c r="AF42" s="31"/>
      <c r="AG42" s="32">
        <f t="shared" si="46"/>
        <v>0</v>
      </c>
      <c r="AH42" s="17">
        <f t="shared" si="8"/>
        <v>-33005.16999999994</v>
      </c>
      <c r="AI42" s="31"/>
      <c r="AJ42" s="31"/>
      <c r="AK42" s="31"/>
      <c r="AL42" s="19">
        <f t="shared" si="40"/>
        <v>-33005.16999999994</v>
      </c>
      <c r="AM42" s="20">
        <f t="shared" si="10"/>
        <v>0</v>
      </c>
      <c r="AN42" s="31"/>
      <c r="AO42" s="31"/>
      <c r="AP42" s="31"/>
      <c r="AQ42" s="32">
        <f t="shared" si="47"/>
        <v>0</v>
      </c>
      <c r="AR42" s="17">
        <f t="shared" si="11"/>
        <v>-33005.16999999994</v>
      </c>
      <c r="AS42" s="31"/>
      <c r="AT42" s="31"/>
      <c r="AU42" s="31"/>
      <c r="AV42" s="19">
        <f t="shared" si="12"/>
        <v>-33005.16999999994</v>
      </c>
      <c r="AW42" s="20">
        <f t="shared" si="13"/>
        <v>0</v>
      </c>
      <c r="AX42" s="31"/>
      <c r="AY42" s="31"/>
      <c r="AZ42" s="31"/>
      <c r="BA42" s="32">
        <f t="shared" si="48"/>
        <v>0</v>
      </c>
      <c r="BB42" s="33">
        <f t="shared" si="55"/>
        <v>-33005.16999999994</v>
      </c>
      <c r="BC42" s="31"/>
      <c r="BD42" s="31"/>
      <c r="BE42" s="31"/>
      <c r="BF42" s="19">
        <f t="shared" si="15"/>
        <v>-33005.16999999994</v>
      </c>
      <c r="BG42" s="20">
        <f t="shared" si="16"/>
        <v>0</v>
      </c>
      <c r="BH42" s="31"/>
      <c r="BI42" s="31"/>
      <c r="BJ42" s="31"/>
      <c r="BK42" s="32">
        <f t="shared" si="50"/>
        <v>0</v>
      </c>
      <c r="BL42" s="33">
        <f t="shared" si="56"/>
        <v>-33005.16999999994</v>
      </c>
      <c r="BM42" s="31"/>
      <c r="BN42" s="31"/>
      <c r="BO42" s="31"/>
      <c r="BP42" s="19">
        <f t="shared" si="18"/>
        <v>-33005.16999999994</v>
      </c>
      <c r="BQ42" s="20">
        <f t="shared" si="19"/>
        <v>0</v>
      </c>
      <c r="BR42" s="18"/>
      <c r="BS42" s="31"/>
      <c r="BT42" s="31"/>
      <c r="BU42" s="32">
        <f t="shared" si="52"/>
        <v>0</v>
      </c>
      <c r="BV42" s="33">
        <f t="shared" si="57"/>
        <v>-33005.16999999994</v>
      </c>
      <c r="BW42" s="31"/>
      <c r="BX42" s="31"/>
      <c r="BY42" s="31"/>
      <c r="BZ42" s="19">
        <f t="shared" si="41"/>
        <v>-33005.16999999994</v>
      </c>
      <c r="CA42" s="20">
        <f t="shared" si="42"/>
        <v>0</v>
      </c>
      <c r="CB42" s="18"/>
      <c r="CC42" s="31"/>
      <c r="CD42" s="31"/>
      <c r="CE42" s="32">
        <f t="shared" si="54"/>
        <v>0</v>
      </c>
      <c r="CF42" s="31"/>
      <c r="CG42" s="31"/>
      <c r="CH42" s="20">
        <f t="shared" si="25"/>
        <v>-33005.16999999994</v>
      </c>
      <c r="CI42" s="23">
        <f t="shared" si="26"/>
        <v>0</v>
      </c>
      <c r="CJ42" s="35">
        <f>IF(CK42="Yes", SUM(CH42:CI42), 0)</f>
        <v>-33005.16999999994</v>
      </c>
      <c r="CK42" s="37" t="s">
        <v>66</v>
      </c>
      <c r="CL42" s="18">
        <v>-33005.16999999994</v>
      </c>
      <c r="CM42" s="26">
        <f t="shared" si="0"/>
        <v>0</v>
      </c>
    </row>
    <row r="43" spans="2:108" s="36" customFormat="1" ht="15.75" hidden="1" thickBot="1" x14ac:dyDescent="0.3">
      <c r="B43" s="38"/>
      <c r="C43" s="30"/>
      <c r="D43" s="99"/>
      <c r="E43" s="31"/>
      <c r="F43" s="31"/>
      <c r="G43" s="31"/>
      <c r="H43" s="39">
        <f t="shared" si="37"/>
        <v>0</v>
      </c>
      <c r="I43" s="40"/>
      <c r="J43" s="31"/>
      <c r="K43" s="31"/>
      <c r="L43" s="31"/>
      <c r="M43" s="32">
        <f t="shared" si="44"/>
        <v>0</v>
      </c>
      <c r="N43" s="17">
        <f t="shared" si="2"/>
        <v>0</v>
      </c>
      <c r="O43" s="31"/>
      <c r="P43" s="31"/>
      <c r="Q43" s="31"/>
      <c r="R43" s="39">
        <f t="shared" si="38"/>
        <v>0</v>
      </c>
      <c r="S43" s="20">
        <f t="shared" si="4"/>
        <v>0</v>
      </c>
      <c r="T43" s="31"/>
      <c r="U43" s="31"/>
      <c r="V43" s="31"/>
      <c r="W43" s="32">
        <f t="shared" si="45"/>
        <v>0</v>
      </c>
      <c r="X43" s="17">
        <f t="shared" si="5"/>
        <v>0</v>
      </c>
      <c r="Y43" s="31"/>
      <c r="Z43" s="31"/>
      <c r="AA43" s="31"/>
      <c r="AB43" s="39">
        <f t="shared" si="39"/>
        <v>0</v>
      </c>
      <c r="AC43" s="20">
        <f t="shared" si="7"/>
        <v>0</v>
      </c>
      <c r="AD43" s="31"/>
      <c r="AE43" s="31"/>
      <c r="AF43" s="31"/>
      <c r="AG43" s="32">
        <f t="shared" si="46"/>
        <v>0</v>
      </c>
      <c r="AH43" s="17">
        <f t="shared" si="8"/>
        <v>0</v>
      </c>
      <c r="AI43" s="31"/>
      <c r="AJ43" s="31"/>
      <c r="AK43" s="31"/>
      <c r="AL43" s="39">
        <f t="shared" si="40"/>
        <v>0</v>
      </c>
      <c r="AM43" s="20">
        <f t="shared" si="10"/>
        <v>0</v>
      </c>
      <c r="AN43" s="31"/>
      <c r="AO43" s="31"/>
      <c r="AP43" s="31"/>
      <c r="AQ43" s="32">
        <f t="shared" si="47"/>
        <v>0</v>
      </c>
      <c r="AR43" s="17">
        <f t="shared" si="11"/>
        <v>0</v>
      </c>
      <c r="AS43" s="31"/>
      <c r="AT43" s="31"/>
      <c r="AU43" s="31"/>
      <c r="AV43" s="39">
        <f t="shared" si="12"/>
        <v>0</v>
      </c>
      <c r="AW43" s="20">
        <f t="shared" si="13"/>
        <v>0</v>
      </c>
      <c r="AX43" s="31"/>
      <c r="AY43" s="31"/>
      <c r="AZ43" s="31"/>
      <c r="BA43" s="32">
        <f t="shared" si="48"/>
        <v>0</v>
      </c>
      <c r="BB43" s="33">
        <f t="shared" si="55"/>
        <v>0</v>
      </c>
      <c r="BC43" s="31"/>
      <c r="BD43" s="31"/>
      <c r="BE43" s="31"/>
      <c r="BF43" s="39">
        <f t="shared" si="15"/>
        <v>0</v>
      </c>
      <c r="BG43" s="40">
        <f t="shared" si="16"/>
        <v>0</v>
      </c>
      <c r="BH43" s="31"/>
      <c r="BI43" s="31"/>
      <c r="BJ43" s="31"/>
      <c r="BK43" s="32">
        <f t="shared" si="50"/>
        <v>0</v>
      </c>
      <c r="BL43" s="33">
        <f t="shared" si="56"/>
        <v>0</v>
      </c>
      <c r="BM43" s="31"/>
      <c r="BN43" s="31"/>
      <c r="BO43" s="31"/>
      <c r="BP43" s="39">
        <f t="shared" si="18"/>
        <v>0</v>
      </c>
      <c r="BQ43" s="40">
        <f t="shared" si="19"/>
        <v>0</v>
      </c>
      <c r="BR43" s="31"/>
      <c r="BS43" s="31"/>
      <c r="BT43" s="31"/>
      <c r="BU43" s="32">
        <f t="shared" si="52"/>
        <v>0</v>
      </c>
      <c r="BV43" s="33">
        <f t="shared" si="57"/>
        <v>0</v>
      </c>
      <c r="BW43" s="31"/>
      <c r="BX43" s="31"/>
      <c r="BY43" s="31"/>
      <c r="BZ43" s="39">
        <f t="shared" si="41"/>
        <v>0</v>
      </c>
      <c r="CA43" s="40">
        <f t="shared" si="42"/>
        <v>0</v>
      </c>
      <c r="CB43" s="31"/>
      <c r="CC43" s="31"/>
      <c r="CD43" s="31"/>
      <c r="CE43" s="32">
        <f t="shared" si="54"/>
        <v>0</v>
      </c>
      <c r="CF43" s="31"/>
      <c r="CG43" s="31"/>
      <c r="CH43" s="20">
        <f t="shared" ref="CH43:CH45" si="58">BP43-CF43</f>
        <v>0</v>
      </c>
      <c r="CI43" s="23">
        <f t="shared" ref="CI43:CI45" si="59">BU43-CG43</f>
        <v>0</v>
      </c>
      <c r="CJ43" s="35">
        <f>SUM(CH43:CI43)</f>
        <v>0</v>
      </c>
      <c r="CK43" s="37"/>
      <c r="CL43" s="31"/>
      <c r="CM43" s="26">
        <f t="shared" si="0"/>
        <v>0</v>
      </c>
    </row>
    <row r="44" spans="2:108" s="36" customFormat="1" ht="15.75" hidden="1" thickBot="1" x14ac:dyDescent="0.3">
      <c r="B44" s="13" t="s">
        <v>80</v>
      </c>
      <c r="C44" s="30">
        <v>2425</v>
      </c>
      <c r="D44" s="33"/>
      <c r="E44" s="31"/>
      <c r="F44" s="31"/>
      <c r="G44" s="31"/>
      <c r="H44" s="19">
        <f>D44+E44-F44+G44</f>
        <v>0</v>
      </c>
      <c r="I44" s="20"/>
      <c r="J44" s="31"/>
      <c r="K44" s="31"/>
      <c r="L44" s="31"/>
      <c r="M44" s="32">
        <f t="shared" si="44"/>
        <v>0</v>
      </c>
      <c r="N44" s="17">
        <f t="shared" si="2"/>
        <v>0</v>
      </c>
      <c r="O44" s="31"/>
      <c r="P44" s="31"/>
      <c r="Q44" s="31"/>
      <c r="R44" s="19">
        <f>N44+O44-P44+Q44</f>
        <v>0</v>
      </c>
      <c r="S44" s="20">
        <f t="shared" si="4"/>
        <v>0</v>
      </c>
      <c r="T44" s="31"/>
      <c r="U44" s="31"/>
      <c r="V44" s="31"/>
      <c r="W44" s="32">
        <f t="shared" si="45"/>
        <v>0</v>
      </c>
      <c r="X44" s="17">
        <f t="shared" si="5"/>
        <v>0</v>
      </c>
      <c r="Y44" s="31"/>
      <c r="Z44" s="31"/>
      <c r="AA44" s="31"/>
      <c r="AB44" s="19">
        <f>X44+Y44-Z44+AA44</f>
        <v>0</v>
      </c>
      <c r="AC44" s="20">
        <f t="shared" si="7"/>
        <v>0</v>
      </c>
      <c r="AD44" s="31"/>
      <c r="AE44" s="31"/>
      <c r="AF44" s="31"/>
      <c r="AG44" s="32">
        <f t="shared" si="46"/>
        <v>0</v>
      </c>
      <c r="AH44" s="17">
        <f t="shared" si="8"/>
        <v>0</v>
      </c>
      <c r="AI44" s="31"/>
      <c r="AJ44" s="31"/>
      <c r="AK44" s="31"/>
      <c r="AL44" s="19">
        <f>AH44+AI44-AJ44+AK44</f>
        <v>0</v>
      </c>
      <c r="AM44" s="20">
        <f t="shared" si="10"/>
        <v>0</v>
      </c>
      <c r="AN44" s="31"/>
      <c r="AO44" s="31"/>
      <c r="AP44" s="31"/>
      <c r="AQ44" s="32">
        <f t="shared" si="47"/>
        <v>0</v>
      </c>
      <c r="AR44" s="17">
        <f t="shared" si="11"/>
        <v>0</v>
      </c>
      <c r="AS44" s="31"/>
      <c r="AT44" s="31"/>
      <c r="AU44" s="31"/>
      <c r="AV44" s="19">
        <f>AR44+AS44-AT44+AU44</f>
        <v>0</v>
      </c>
      <c r="AW44" s="20">
        <f t="shared" si="13"/>
        <v>0</v>
      </c>
      <c r="AX44" s="31"/>
      <c r="AY44" s="31"/>
      <c r="AZ44" s="31"/>
      <c r="BA44" s="32">
        <f t="shared" si="48"/>
        <v>0</v>
      </c>
      <c r="BB44" s="33">
        <f>AV44</f>
        <v>0</v>
      </c>
      <c r="BC44" s="31"/>
      <c r="BD44" s="31"/>
      <c r="BE44" s="31"/>
      <c r="BF44" s="19">
        <f>BB44+BC44-BD44+BE44</f>
        <v>0</v>
      </c>
      <c r="BG44" s="20">
        <f>BA44</f>
        <v>0</v>
      </c>
      <c r="BH44" s="31"/>
      <c r="BI44" s="31"/>
      <c r="BJ44" s="31"/>
      <c r="BK44" s="32">
        <f t="shared" si="50"/>
        <v>0</v>
      </c>
      <c r="BL44" s="33">
        <f>BF44</f>
        <v>0</v>
      </c>
      <c r="BM44" s="31"/>
      <c r="BN44" s="31"/>
      <c r="BO44" s="31"/>
      <c r="BP44" s="19">
        <f>BL44+BM44-BN44+BO44</f>
        <v>0</v>
      </c>
      <c r="BQ44" s="20">
        <f>BK44</f>
        <v>0</v>
      </c>
      <c r="BR44" s="31"/>
      <c r="BS44" s="31"/>
      <c r="BT44" s="31"/>
      <c r="BU44" s="32">
        <f t="shared" si="52"/>
        <v>0</v>
      </c>
      <c r="BV44" s="33">
        <f>BP44</f>
        <v>0</v>
      </c>
      <c r="BW44" s="31"/>
      <c r="BX44" s="31"/>
      <c r="BY44" s="31"/>
      <c r="BZ44" s="19">
        <f>BV44+BW44-BX44+BY44</f>
        <v>0</v>
      </c>
      <c r="CA44" s="20">
        <f>BU44</f>
        <v>0</v>
      </c>
      <c r="CB44" s="31"/>
      <c r="CC44" s="31"/>
      <c r="CD44" s="31"/>
      <c r="CE44" s="32">
        <f t="shared" si="54"/>
        <v>0</v>
      </c>
      <c r="CF44" s="31"/>
      <c r="CG44" s="31"/>
      <c r="CH44" s="20">
        <f t="shared" si="58"/>
        <v>0</v>
      </c>
      <c r="CI44" s="23">
        <f t="shared" si="59"/>
        <v>0</v>
      </c>
      <c r="CJ44" s="35">
        <f>IF(CK44="Yes", SUM(CH44:CI44), 0)</f>
        <v>0</v>
      </c>
      <c r="CK44" s="25"/>
      <c r="CL44" s="31"/>
      <c r="CM44" s="26">
        <f t="shared" si="0"/>
        <v>0</v>
      </c>
    </row>
    <row r="45" spans="2:108" ht="15.75" hidden="1" thickBot="1" x14ac:dyDescent="0.3">
      <c r="B45" s="100"/>
      <c r="D45" s="33"/>
      <c r="E45" s="31"/>
      <c r="F45" s="31"/>
      <c r="G45" s="31"/>
      <c r="H45" s="19">
        <f t="shared" ref="H45" si="60">D45+E45-F45+G45</f>
        <v>0</v>
      </c>
      <c r="I45" s="20"/>
      <c r="J45" s="31"/>
      <c r="K45" s="31"/>
      <c r="L45" s="31"/>
      <c r="M45" s="32">
        <f t="shared" si="44"/>
        <v>0</v>
      </c>
      <c r="N45" s="17">
        <f t="shared" si="2"/>
        <v>0</v>
      </c>
      <c r="O45" s="31"/>
      <c r="P45" s="31"/>
      <c r="Q45" s="31"/>
      <c r="R45" s="19">
        <f t="shared" ref="R45" si="61">N45+O45-P45+Q45</f>
        <v>0</v>
      </c>
      <c r="S45" s="20">
        <f t="shared" si="4"/>
        <v>0</v>
      </c>
      <c r="T45" s="31"/>
      <c r="U45" s="31"/>
      <c r="V45" s="31"/>
      <c r="W45" s="32">
        <f t="shared" si="45"/>
        <v>0</v>
      </c>
      <c r="X45" s="17">
        <f t="shared" si="5"/>
        <v>0</v>
      </c>
      <c r="Y45" s="31"/>
      <c r="Z45" s="31"/>
      <c r="AA45" s="31"/>
      <c r="AB45" s="19">
        <f t="shared" ref="AB45" si="62">X45+Y45-Z45+AA45</f>
        <v>0</v>
      </c>
      <c r="AC45" s="20">
        <f t="shared" si="7"/>
        <v>0</v>
      </c>
      <c r="AD45" s="31"/>
      <c r="AE45" s="31"/>
      <c r="AF45" s="31"/>
      <c r="AG45" s="32">
        <f t="shared" si="46"/>
        <v>0</v>
      </c>
      <c r="AH45" s="17">
        <f t="shared" si="8"/>
        <v>0</v>
      </c>
      <c r="AI45" s="31"/>
      <c r="AJ45" s="31"/>
      <c r="AK45" s="31"/>
      <c r="AL45" s="19">
        <f t="shared" ref="AL45" si="63">AH45+AI45-AJ45+AK45</f>
        <v>0</v>
      </c>
      <c r="AM45" s="20">
        <f t="shared" si="10"/>
        <v>0</v>
      </c>
      <c r="AN45" s="31"/>
      <c r="AO45" s="31"/>
      <c r="AP45" s="31"/>
      <c r="AQ45" s="32">
        <f t="shared" si="47"/>
        <v>0</v>
      </c>
      <c r="AR45" s="17">
        <f t="shared" si="11"/>
        <v>0</v>
      </c>
      <c r="AS45" s="31"/>
      <c r="AT45" s="31"/>
      <c r="AU45" s="31"/>
      <c r="AV45" s="19">
        <f t="shared" si="12"/>
        <v>0</v>
      </c>
      <c r="AW45" s="20">
        <f t="shared" si="13"/>
        <v>0</v>
      </c>
      <c r="AX45" s="31"/>
      <c r="AY45" s="31"/>
      <c r="AZ45" s="31"/>
      <c r="BA45" s="32">
        <f t="shared" si="48"/>
        <v>0</v>
      </c>
      <c r="BB45" s="33">
        <f>AV45</f>
        <v>0</v>
      </c>
      <c r="BC45" s="31"/>
      <c r="BD45" s="31"/>
      <c r="BE45" s="31"/>
      <c r="BF45" s="19">
        <f t="shared" ref="BF45" si="64">BB45+BC45-BD45+BE45</f>
        <v>0</v>
      </c>
      <c r="BG45" s="20">
        <f>BA45</f>
        <v>0</v>
      </c>
      <c r="BH45" s="31"/>
      <c r="BI45" s="31"/>
      <c r="BJ45" s="31"/>
      <c r="BK45" s="32">
        <f t="shared" si="50"/>
        <v>0</v>
      </c>
      <c r="BL45" s="33">
        <f>BF45</f>
        <v>0</v>
      </c>
      <c r="BM45" s="31"/>
      <c r="BN45" s="31"/>
      <c r="BO45" s="31"/>
      <c r="BP45" s="19">
        <f t="shared" ref="BP45" si="65">BL45+BM45-BN45+BO45</f>
        <v>0</v>
      </c>
      <c r="BQ45" s="20">
        <f>BK45</f>
        <v>0</v>
      </c>
      <c r="BR45" s="31"/>
      <c r="BS45" s="31"/>
      <c r="BT45" s="31"/>
      <c r="BU45" s="32">
        <f t="shared" si="52"/>
        <v>0</v>
      </c>
      <c r="BV45" s="33">
        <f>BP45</f>
        <v>0</v>
      </c>
      <c r="BW45" s="31"/>
      <c r="BX45" s="31"/>
      <c r="BY45" s="31"/>
      <c r="BZ45" s="19">
        <f t="shared" ref="BZ45" si="66">BV45+BW45-BX45+BY45</f>
        <v>0</v>
      </c>
      <c r="CA45" s="20">
        <f>BU45</f>
        <v>0</v>
      </c>
      <c r="CB45" s="31"/>
      <c r="CC45" s="31"/>
      <c r="CD45" s="31"/>
      <c r="CE45" s="32">
        <f t="shared" si="54"/>
        <v>0</v>
      </c>
      <c r="CF45" s="41"/>
      <c r="CG45" s="42"/>
      <c r="CH45" s="20">
        <f t="shared" si="58"/>
        <v>0</v>
      </c>
      <c r="CI45" s="23">
        <f t="shared" si="59"/>
        <v>0</v>
      </c>
      <c r="CJ45" s="35">
        <f>IF(CK45="Yes", SUM(CH45:CI45), 0)</f>
        <v>0</v>
      </c>
      <c r="CK45" s="37"/>
      <c r="CL45" s="70"/>
      <c r="CM45" s="26">
        <f t="shared" si="0"/>
        <v>0</v>
      </c>
    </row>
    <row r="46" spans="2:108" s="36" customFormat="1" ht="15.75" thickBot="1" x14ac:dyDescent="0.25">
      <c r="B46" s="13"/>
      <c r="C46" s="30"/>
      <c r="D46" s="44"/>
      <c r="E46" s="43"/>
      <c r="F46" s="43"/>
      <c r="G46" s="43"/>
      <c r="H46" s="39"/>
      <c r="I46" s="39"/>
      <c r="J46" s="43"/>
      <c r="K46" s="43"/>
      <c r="L46" s="43"/>
      <c r="M46" s="32"/>
      <c r="N46" s="17"/>
      <c r="O46" s="43"/>
      <c r="P46" s="43"/>
      <c r="Q46" s="43"/>
      <c r="R46" s="39"/>
      <c r="S46" s="20"/>
      <c r="T46" s="43"/>
      <c r="U46" s="43"/>
      <c r="V46" s="43"/>
      <c r="W46" s="32"/>
      <c r="X46" s="17"/>
      <c r="Y46" s="43"/>
      <c r="Z46" s="43"/>
      <c r="AA46" s="43"/>
      <c r="AB46" s="39"/>
      <c r="AC46" s="20"/>
      <c r="AD46" s="43"/>
      <c r="AE46" s="43"/>
      <c r="AF46" s="43"/>
      <c r="AG46" s="32"/>
      <c r="AH46" s="17"/>
      <c r="AI46" s="43"/>
      <c r="AJ46" s="43"/>
      <c r="AK46" s="43"/>
      <c r="AL46" s="39"/>
      <c r="AM46" s="20"/>
      <c r="AN46" s="43"/>
      <c r="AO46" s="43"/>
      <c r="AP46" s="43"/>
      <c r="AQ46" s="32"/>
      <c r="AR46" s="17"/>
      <c r="AS46" s="43"/>
      <c r="AT46" s="43"/>
      <c r="AU46" s="43"/>
      <c r="AV46" s="39"/>
      <c r="AW46" s="20">
        <f t="shared" si="13"/>
        <v>0</v>
      </c>
      <c r="AX46" s="43"/>
      <c r="AY46" s="43"/>
      <c r="AZ46" s="43"/>
      <c r="BA46" s="32"/>
      <c r="BB46" s="44"/>
      <c r="BC46" s="43"/>
      <c r="BD46" s="43"/>
      <c r="BE46" s="43"/>
      <c r="BF46" s="39"/>
      <c r="BG46" s="39"/>
      <c r="BH46" s="43"/>
      <c r="BI46" s="43"/>
      <c r="BJ46" s="43"/>
      <c r="BK46" s="32"/>
      <c r="BL46" s="44"/>
      <c r="BM46" s="43"/>
      <c r="BN46" s="43"/>
      <c r="BO46" s="43"/>
      <c r="BP46" s="39"/>
      <c r="BQ46" s="39"/>
      <c r="BR46" s="43"/>
      <c r="BS46" s="43"/>
      <c r="BT46" s="43"/>
      <c r="BU46" s="32"/>
      <c r="BV46" s="44"/>
      <c r="BW46" s="43"/>
      <c r="BX46" s="43"/>
      <c r="BY46" s="43"/>
      <c r="BZ46" s="39"/>
      <c r="CA46" s="39"/>
      <c r="CB46" s="43"/>
      <c r="CC46" s="43"/>
      <c r="CD46" s="43"/>
      <c r="CE46" s="32"/>
      <c r="CF46" s="45"/>
      <c r="CG46" s="43"/>
      <c r="CH46" s="39"/>
      <c r="CI46" s="39"/>
      <c r="CJ46" s="35"/>
      <c r="CK46" s="46"/>
      <c r="CL46" s="43"/>
      <c r="CM46" s="47"/>
    </row>
    <row r="47" spans="2:108" ht="15" customHeight="1" thickBot="1" x14ac:dyDescent="0.3">
      <c r="B47" s="48"/>
      <c r="C47" s="49"/>
      <c r="D47" s="50"/>
      <c r="E47" s="19"/>
      <c r="F47" s="19"/>
      <c r="G47" s="19"/>
      <c r="H47" s="19"/>
      <c r="I47" s="19"/>
      <c r="J47" s="19"/>
      <c r="K47" s="19"/>
      <c r="L47" s="19"/>
      <c r="M47" s="21"/>
      <c r="N47" s="17"/>
      <c r="O47" s="19"/>
      <c r="P47" s="19"/>
      <c r="Q47" s="19"/>
      <c r="R47" s="19"/>
      <c r="S47" s="20"/>
      <c r="T47" s="19"/>
      <c r="U47" s="19"/>
      <c r="V47" s="19"/>
      <c r="W47" s="21"/>
      <c r="X47" s="17"/>
      <c r="Y47" s="19"/>
      <c r="Z47" s="19"/>
      <c r="AA47" s="19"/>
      <c r="AB47" s="19"/>
      <c r="AC47" s="20"/>
      <c r="AD47" s="19"/>
      <c r="AE47" s="19"/>
      <c r="AF47" s="19"/>
      <c r="AG47" s="21"/>
      <c r="AH47" s="17"/>
      <c r="AI47" s="19"/>
      <c r="AJ47" s="19"/>
      <c r="AK47" s="19"/>
      <c r="AL47" s="19"/>
      <c r="AM47" s="20"/>
      <c r="AN47" s="19"/>
      <c r="AO47" s="19"/>
      <c r="AP47" s="19"/>
      <c r="AQ47" s="21"/>
      <c r="AR47" s="17"/>
      <c r="AS47" s="19"/>
      <c r="AT47" s="19"/>
      <c r="AU47" s="19"/>
      <c r="AV47" s="19"/>
      <c r="AW47" s="20">
        <f t="shared" si="13"/>
        <v>0</v>
      </c>
      <c r="AX47" s="19"/>
      <c r="AY47" s="19"/>
      <c r="AZ47" s="19"/>
      <c r="BA47" s="21"/>
      <c r="BB47" s="50"/>
      <c r="BC47" s="19"/>
      <c r="BD47" s="19"/>
      <c r="BE47" s="19"/>
      <c r="BF47" s="19"/>
      <c r="BG47" s="19"/>
      <c r="BH47" s="19"/>
      <c r="BI47" s="19"/>
      <c r="BJ47" s="19"/>
      <c r="BK47" s="21"/>
      <c r="BL47" s="50"/>
      <c r="BM47" s="19"/>
      <c r="BN47" s="19"/>
      <c r="BO47" s="19"/>
      <c r="BP47" s="19"/>
      <c r="BQ47" s="19"/>
      <c r="BR47" s="19"/>
      <c r="BS47" s="19"/>
      <c r="BT47" s="19"/>
      <c r="BU47" s="21"/>
      <c r="BV47" s="50"/>
      <c r="BW47" s="19"/>
      <c r="BX47" s="19"/>
      <c r="BY47" s="19"/>
      <c r="BZ47" s="19"/>
      <c r="CA47" s="19"/>
      <c r="CB47" s="19"/>
      <c r="CC47" s="19"/>
      <c r="CD47" s="19"/>
      <c r="CE47" s="21"/>
      <c r="CF47" s="11"/>
      <c r="CH47" s="19"/>
      <c r="CI47" s="19"/>
      <c r="CJ47" s="24"/>
      <c r="CK47" s="11"/>
      <c r="CM47" s="26"/>
    </row>
    <row r="48" spans="2:108" s="56" customFormat="1" ht="15.75" thickBot="1" x14ac:dyDescent="0.3">
      <c r="B48" s="51" t="s">
        <v>82</v>
      </c>
      <c r="C48" s="52"/>
      <c r="D48" s="58"/>
      <c r="E48" s="53"/>
      <c r="G48" s="54">
        <v>444736.15244405641</v>
      </c>
      <c r="H48" s="55">
        <f t="shared" ref="H48:BE48" si="67">SUM(H9:H45)</f>
        <v>444736.15244405641</v>
      </c>
      <c r="I48" s="53"/>
      <c r="J48" s="55">
        <f t="shared" si="67"/>
        <v>640.62771416283977</v>
      </c>
      <c r="K48" s="56">
        <f t="shared" si="67"/>
        <v>0</v>
      </c>
      <c r="L48" s="54">
        <f t="shared" si="67"/>
        <v>0</v>
      </c>
      <c r="M48" s="57">
        <f t="shared" si="67"/>
        <v>640.62771416283977</v>
      </c>
      <c r="N48" s="17">
        <f t="shared" si="2"/>
        <v>444736.15244405641</v>
      </c>
      <c r="O48" s="53">
        <f t="shared" ref="O48:W48" si="68">SUM(O9:O45)</f>
        <v>-61519.364698468547</v>
      </c>
      <c r="P48" s="56">
        <f t="shared" si="68"/>
        <v>0</v>
      </c>
      <c r="Q48" s="54">
        <f t="shared" si="68"/>
        <v>0</v>
      </c>
      <c r="R48" s="55">
        <f t="shared" si="68"/>
        <v>383216.78774558782</v>
      </c>
      <c r="S48" s="20">
        <f t="shared" si="4"/>
        <v>640.62771416283977</v>
      </c>
      <c r="T48" s="55">
        <f t="shared" si="68"/>
        <v>4903.1008366623319</v>
      </c>
      <c r="U48" s="56">
        <f t="shared" si="68"/>
        <v>0</v>
      </c>
      <c r="V48" s="54">
        <f t="shared" si="68"/>
        <v>0</v>
      </c>
      <c r="W48" s="57">
        <f t="shared" si="68"/>
        <v>5543.7285508251716</v>
      </c>
      <c r="X48" s="17">
        <f t="shared" si="5"/>
        <v>383216.78774558782</v>
      </c>
      <c r="Y48" s="53">
        <f t="shared" si="67"/>
        <v>77032.824944483844</v>
      </c>
      <c r="Z48" s="56">
        <f t="shared" si="67"/>
        <v>0</v>
      </c>
      <c r="AA48" s="54">
        <f t="shared" si="67"/>
        <v>0</v>
      </c>
      <c r="AB48" s="55">
        <f t="shared" si="67"/>
        <v>460249.61269007169</v>
      </c>
      <c r="AC48" s="20">
        <f t="shared" si="7"/>
        <v>5543.7285508251716</v>
      </c>
      <c r="AD48" s="55">
        <f t="shared" si="67"/>
        <v>5570.2091702319522</v>
      </c>
      <c r="AE48" s="56">
        <f t="shared" si="67"/>
        <v>0</v>
      </c>
      <c r="AF48" s="54">
        <f t="shared" si="67"/>
        <v>0</v>
      </c>
      <c r="AG48" s="57">
        <f t="shared" si="67"/>
        <v>11113.937721057124</v>
      </c>
      <c r="AH48" s="17">
        <f t="shared" si="8"/>
        <v>460249.61269007169</v>
      </c>
      <c r="AI48" s="53">
        <f t="shared" ref="AI48:AQ48" si="69">SUM(AI9:AI45)</f>
        <v>-1715.3943511125071</v>
      </c>
      <c r="AJ48" s="56">
        <f t="shared" si="69"/>
        <v>0</v>
      </c>
      <c r="AK48" s="54">
        <f t="shared" si="69"/>
        <v>0</v>
      </c>
      <c r="AL48" s="55">
        <f t="shared" si="69"/>
        <v>458534.21833895915</v>
      </c>
      <c r="AM48" s="20">
        <f t="shared" si="10"/>
        <v>11113.937721057124</v>
      </c>
      <c r="AN48" s="55">
        <f t="shared" si="69"/>
        <v>9346.2867597823533</v>
      </c>
      <c r="AO48" s="56">
        <f t="shared" si="69"/>
        <v>0</v>
      </c>
      <c r="AP48" s="54">
        <f t="shared" si="69"/>
        <v>0</v>
      </c>
      <c r="AQ48" s="57">
        <f t="shared" si="69"/>
        <v>20460.224480839479</v>
      </c>
      <c r="AR48" s="17">
        <f t="shared" si="11"/>
        <v>458534.21833895915</v>
      </c>
      <c r="AS48" s="53">
        <f t="shared" si="67"/>
        <v>-80406.928285495858</v>
      </c>
      <c r="AT48" s="56">
        <f t="shared" si="67"/>
        <v>0</v>
      </c>
      <c r="AU48" s="54">
        <f t="shared" si="67"/>
        <v>0</v>
      </c>
      <c r="AV48" s="55">
        <f t="shared" si="67"/>
        <v>378127.29005346331</v>
      </c>
      <c r="AW48" s="20">
        <f t="shared" si="13"/>
        <v>20460.224480839479</v>
      </c>
      <c r="AX48" s="55">
        <f t="shared" si="67"/>
        <v>-2910.4817945541363</v>
      </c>
      <c r="AY48" s="56">
        <f t="shared" si="67"/>
        <v>0</v>
      </c>
      <c r="AZ48" s="54">
        <f t="shared" si="67"/>
        <v>0</v>
      </c>
      <c r="BA48" s="57">
        <f t="shared" si="67"/>
        <v>17549.742686285339</v>
      </c>
      <c r="BB48" s="58">
        <f t="shared" si="67"/>
        <v>378127.29005346331</v>
      </c>
      <c r="BC48" s="53">
        <f t="shared" si="67"/>
        <v>-105708.27091262881</v>
      </c>
      <c r="BD48" s="55">
        <f t="shared" si="67"/>
        <v>0</v>
      </c>
      <c r="BE48" s="54">
        <f t="shared" si="67"/>
        <v>0</v>
      </c>
      <c r="BF48" s="55">
        <f>SUM(BF9:BF45)</f>
        <v>272419.01914083451</v>
      </c>
      <c r="BG48" s="53">
        <f>SUM(BG9:BG45)</f>
        <v>17549.742686285339</v>
      </c>
      <c r="BH48" s="59">
        <f t="shared" ref="BH48:BK48" si="70">SUM(BH9:BH45)</f>
        <v>4908.7135438177938</v>
      </c>
      <c r="BI48" s="55">
        <f t="shared" si="70"/>
        <v>0</v>
      </c>
      <c r="BJ48" s="54">
        <f t="shared" si="70"/>
        <v>0</v>
      </c>
      <c r="BK48" s="57">
        <f t="shared" si="70"/>
        <v>22458.456230103133</v>
      </c>
      <c r="BL48" s="58">
        <f>SUM(BL9:BL45)</f>
        <v>272419.01914083451</v>
      </c>
      <c r="BM48" s="53">
        <f>SUM(BM9:BM45)</f>
        <v>-91817.88</v>
      </c>
      <c r="BN48" s="56">
        <f t="shared" ref="BN48:BP48" si="71">SUM(BN9:BN45)</f>
        <v>0</v>
      </c>
      <c r="BO48" s="54">
        <f t="shared" si="71"/>
        <v>0</v>
      </c>
      <c r="BP48" s="55">
        <f t="shared" si="71"/>
        <v>180601.13914083451</v>
      </c>
      <c r="BQ48" s="53">
        <f>SUM(BQ9:BQ45)</f>
        <v>22458.456230103133</v>
      </c>
      <c r="BR48" s="55">
        <f t="shared" ref="BR48:CI48" si="72">SUM(BR9:BR45)</f>
        <v>1479.2369201027561</v>
      </c>
      <c r="BS48" s="56">
        <f t="shared" si="72"/>
        <v>0</v>
      </c>
      <c r="BT48" s="54">
        <f t="shared" si="72"/>
        <v>0</v>
      </c>
      <c r="BU48" s="57">
        <f t="shared" si="72"/>
        <v>23937.693150205891</v>
      </c>
      <c r="BV48" s="58">
        <f>SUM(BV9:BV45)</f>
        <v>180601.13914083451</v>
      </c>
      <c r="BW48" s="53">
        <f>SUM(BW9:BW45)</f>
        <v>-90843.28</v>
      </c>
      <c r="BX48" s="56">
        <f t="shared" ref="BX48:BZ48" si="73">SUM(BX9:BX45)</f>
        <v>0</v>
      </c>
      <c r="BY48" s="54">
        <f t="shared" si="73"/>
        <v>0</v>
      </c>
      <c r="BZ48" s="55">
        <f t="shared" si="73"/>
        <v>89757.859140834524</v>
      </c>
      <c r="CA48" s="53">
        <f>SUM(CA9:CA45)</f>
        <v>23937.693150205891</v>
      </c>
      <c r="CB48" s="55">
        <f t="shared" ref="CB48:CE48" si="74">SUM(CB9:CB45)</f>
        <v>958.65261410275639</v>
      </c>
      <c r="CC48" s="56">
        <f t="shared" si="74"/>
        <v>0</v>
      </c>
      <c r="CD48" s="54">
        <f t="shared" si="74"/>
        <v>0</v>
      </c>
      <c r="CE48" s="57">
        <f t="shared" si="74"/>
        <v>24896.345764308644</v>
      </c>
      <c r="CF48" s="60">
        <f t="shared" si="72"/>
        <v>0</v>
      </c>
      <c r="CG48" s="56">
        <f t="shared" si="72"/>
        <v>0</v>
      </c>
      <c r="CH48" s="55">
        <f>SUM(CH9:CH45)</f>
        <v>89757.859140834524</v>
      </c>
      <c r="CI48" s="55">
        <f t="shared" si="72"/>
        <v>24896.345764308644</v>
      </c>
      <c r="CJ48" s="62">
        <f>SUM(CJ9:CJ45)</f>
        <v>114654.20490514323</v>
      </c>
      <c r="CK48" s="11"/>
      <c r="CM48" s="26"/>
    </row>
    <row r="49" spans="2:91" ht="15.75" thickBot="1" x14ac:dyDescent="0.3">
      <c r="B49" s="48"/>
      <c r="C49" s="49"/>
      <c r="D49" s="50"/>
      <c r="E49" s="19"/>
      <c r="F49" s="19"/>
      <c r="G49" s="19"/>
      <c r="H49" s="19"/>
      <c r="I49" s="19"/>
      <c r="J49" s="19"/>
      <c r="K49" s="19"/>
      <c r="L49" s="19"/>
      <c r="M49" s="21"/>
      <c r="N49" s="17">
        <f t="shared" si="2"/>
        <v>0</v>
      </c>
      <c r="O49" s="19"/>
      <c r="P49" s="19"/>
      <c r="Q49" s="19"/>
      <c r="R49" s="19"/>
      <c r="S49" s="20">
        <f t="shared" si="4"/>
        <v>0</v>
      </c>
      <c r="T49" s="19"/>
      <c r="U49" s="19"/>
      <c r="V49" s="19"/>
      <c r="W49" s="21"/>
      <c r="X49" s="17">
        <f t="shared" si="5"/>
        <v>0</v>
      </c>
      <c r="Y49" s="19"/>
      <c r="Z49" s="19"/>
      <c r="AA49" s="19"/>
      <c r="AB49" s="19"/>
      <c r="AC49" s="20">
        <f t="shared" si="7"/>
        <v>0</v>
      </c>
      <c r="AD49" s="19"/>
      <c r="AE49" s="19"/>
      <c r="AF49" s="19"/>
      <c r="AG49" s="21"/>
      <c r="AH49" s="17">
        <f t="shared" si="8"/>
        <v>0</v>
      </c>
      <c r="AI49" s="19"/>
      <c r="AJ49" s="19"/>
      <c r="AK49" s="19"/>
      <c r="AL49" s="19"/>
      <c r="AM49" s="20">
        <f t="shared" si="10"/>
        <v>0</v>
      </c>
      <c r="AN49" s="19"/>
      <c r="AO49" s="19"/>
      <c r="AP49" s="19"/>
      <c r="AQ49" s="21"/>
      <c r="AR49" s="17">
        <f t="shared" si="11"/>
        <v>0</v>
      </c>
      <c r="AS49" s="19"/>
      <c r="AT49" s="19"/>
      <c r="AU49" s="19"/>
      <c r="AV49" s="19"/>
      <c r="AW49" s="20">
        <f t="shared" si="13"/>
        <v>0</v>
      </c>
      <c r="AX49" s="19"/>
      <c r="AY49" s="19"/>
      <c r="AZ49" s="19"/>
      <c r="BA49" s="21"/>
      <c r="BB49" s="50"/>
      <c r="BC49" s="19"/>
      <c r="BD49" s="19"/>
      <c r="BE49" s="19"/>
      <c r="BF49" s="19"/>
      <c r="BG49" s="19"/>
      <c r="BH49" s="19"/>
      <c r="BI49" s="19"/>
      <c r="BJ49" s="19"/>
      <c r="BK49" s="21"/>
      <c r="BL49" s="50"/>
      <c r="BM49" s="19"/>
      <c r="BN49" s="19"/>
      <c r="BO49" s="19"/>
      <c r="BP49" s="19"/>
      <c r="BQ49" s="19"/>
      <c r="BR49" s="19"/>
      <c r="BS49" s="19"/>
      <c r="BT49" s="19"/>
      <c r="BU49" s="21"/>
      <c r="BV49" s="50"/>
      <c r="BW49" s="19"/>
      <c r="BX49" s="19"/>
      <c r="BY49" s="19"/>
      <c r="BZ49" s="19"/>
      <c r="CA49" s="19"/>
      <c r="CB49" s="19"/>
      <c r="CC49" s="19"/>
      <c r="CD49" s="19"/>
      <c r="CE49" s="21"/>
      <c r="CF49" s="11"/>
      <c r="CH49" s="19"/>
      <c r="CI49" s="19"/>
      <c r="CJ49" s="24"/>
      <c r="CK49" s="11"/>
      <c r="CM49" s="26">
        <f>CL49-SUM(BP49,BU49)</f>
        <v>0</v>
      </c>
    </row>
    <row r="50" spans="2:91" ht="29.25" thickBot="1" x14ac:dyDescent="0.3">
      <c r="B50" s="13" t="s">
        <v>83</v>
      </c>
      <c r="C50" s="30">
        <v>1592</v>
      </c>
      <c r="D50" s="17"/>
      <c r="E50" s="18"/>
      <c r="F50" s="18"/>
      <c r="G50" s="18"/>
      <c r="H50" s="19">
        <f t="shared" ref="H50:H51" si="75">D50+E50-F50+G50</f>
        <v>0</v>
      </c>
      <c r="I50" s="20"/>
      <c r="J50" s="18"/>
      <c r="K50" s="18"/>
      <c r="L50" s="18"/>
      <c r="M50" s="21">
        <f>I50+J50-K50+L50</f>
        <v>0</v>
      </c>
      <c r="N50" s="17">
        <f t="shared" si="2"/>
        <v>0</v>
      </c>
      <c r="O50" s="18"/>
      <c r="P50" s="18"/>
      <c r="Q50" s="18"/>
      <c r="R50" s="19">
        <f t="shared" ref="R50:R51" si="76">N50+O50-P50+Q50</f>
        <v>0</v>
      </c>
      <c r="S50" s="20">
        <f t="shared" si="4"/>
        <v>0</v>
      </c>
      <c r="T50" s="18"/>
      <c r="U50" s="18"/>
      <c r="V50" s="18"/>
      <c r="W50" s="21">
        <f>S50+T50-U50+V50</f>
        <v>0</v>
      </c>
      <c r="X50" s="17">
        <f t="shared" si="5"/>
        <v>0</v>
      </c>
      <c r="Y50" s="18"/>
      <c r="Z50" s="18"/>
      <c r="AA50" s="18"/>
      <c r="AB50" s="19">
        <f t="shared" ref="AB50:AB51" si="77">X50+Y50-Z50+AA50</f>
        <v>0</v>
      </c>
      <c r="AC50" s="20">
        <f t="shared" si="7"/>
        <v>0</v>
      </c>
      <c r="AD50" s="18"/>
      <c r="AE50" s="18"/>
      <c r="AF50" s="18"/>
      <c r="AG50" s="21">
        <f>AC50+AD50-AE50+AF50</f>
        <v>0</v>
      </c>
      <c r="AH50" s="17">
        <f t="shared" si="8"/>
        <v>0</v>
      </c>
      <c r="AI50" s="18"/>
      <c r="AJ50" s="18"/>
      <c r="AK50" s="18"/>
      <c r="AL50" s="19">
        <f t="shared" ref="AL50:AL51" si="78">AH50+AI50-AJ50+AK50</f>
        <v>0</v>
      </c>
      <c r="AM50" s="20">
        <f t="shared" si="10"/>
        <v>0</v>
      </c>
      <c r="AN50" s="18"/>
      <c r="AO50" s="18"/>
      <c r="AP50" s="18"/>
      <c r="AQ50" s="21">
        <f>AM50+AN50-AO50+AP50</f>
        <v>0</v>
      </c>
      <c r="AR50" s="17">
        <f t="shared" si="11"/>
        <v>0</v>
      </c>
      <c r="AS50" s="18"/>
      <c r="AT50" s="18"/>
      <c r="AU50" s="18"/>
      <c r="AV50" s="19">
        <f t="shared" ref="AV50:AV51" si="79">AR50+AS50-AT50+AU50</f>
        <v>0</v>
      </c>
      <c r="AW50" s="20">
        <f t="shared" si="13"/>
        <v>0</v>
      </c>
      <c r="AX50" s="18"/>
      <c r="AY50" s="18"/>
      <c r="AZ50" s="18"/>
      <c r="BA50" s="21">
        <f>AW50+AX50-AY50+AZ50</f>
        <v>0</v>
      </c>
      <c r="BB50" s="17">
        <f>AV50</f>
        <v>0</v>
      </c>
      <c r="BC50" s="18"/>
      <c r="BD50" s="18"/>
      <c r="BE50" s="18"/>
      <c r="BF50" s="19">
        <f t="shared" ref="BF50:BF51" si="80">BB50+BC50-BD50+BE50</f>
        <v>0</v>
      </c>
      <c r="BG50" s="20">
        <f>BA50</f>
        <v>0</v>
      </c>
      <c r="BH50" s="18"/>
      <c r="BI50" s="18"/>
      <c r="BJ50" s="18"/>
      <c r="BK50" s="21">
        <f>BG50+BH50-BI50+BJ50</f>
        <v>0</v>
      </c>
      <c r="BL50" s="17">
        <f>BF50</f>
        <v>0</v>
      </c>
      <c r="BM50" s="18"/>
      <c r="BN50" s="18"/>
      <c r="BO50" s="18"/>
      <c r="BP50" s="19">
        <f t="shared" ref="BP50:BP51" si="81">BL50+BM50-BN50+BO50</f>
        <v>0</v>
      </c>
      <c r="BQ50" s="20">
        <f>BK50</f>
        <v>0</v>
      </c>
      <c r="BR50" s="18"/>
      <c r="BS50" s="18"/>
      <c r="BT50" s="18"/>
      <c r="BU50" s="21">
        <f>BQ50+BR50-BS50+BT50</f>
        <v>0</v>
      </c>
      <c r="BV50" s="17">
        <f>BP50</f>
        <v>0</v>
      </c>
      <c r="BW50" s="18"/>
      <c r="BX50" s="18"/>
      <c r="BY50" s="18"/>
      <c r="BZ50" s="19">
        <f t="shared" ref="BZ50:BZ51" si="82">BV50+BW50-BX50+BY50</f>
        <v>0</v>
      </c>
      <c r="CA50" s="20">
        <f>BU50</f>
        <v>0</v>
      </c>
      <c r="CB50" s="18"/>
      <c r="CC50" s="18"/>
      <c r="CD50" s="18"/>
      <c r="CE50" s="21">
        <f>CA50+CB50-CC50+CD50</f>
        <v>0</v>
      </c>
      <c r="CF50" s="22"/>
      <c r="CG50" s="18"/>
      <c r="CH50" s="20">
        <f>BP50-CF50</f>
        <v>0</v>
      </c>
      <c r="CI50" s="23">
        <f>BU50-CG50</f>
        <v>0</v>
      </c>
      <c r="CJ50" s="24">
        <f>IF(CK50="Yes", SUM(CH50:CI50), 0)</f>
        <v>0</v>
      </c>
      <c r="CK50" s="25" t="s">
        <v>84</v>
      </c>
      <c r="CL50" s="31">
        <v>0</v>
      </c>
      <c r="CM50" s="26">
        <f>CL50-SUM(BP50,BU50)</f>
        <v>0</v>
      </c>
    </row>
    <row r="51" spans="2:91" ht="29.25" thickBot="1" x14ac:dyDescent="0.3">
      <c r="B51" s="13" t="s">
        <v>85</v>
      </c>
      <c r="C51" s="30">
        <v>1592</v>
      </c>
      <c r="D51" s="17"/>
      <c r="E51" s="18"/>
      <c r="F51" s="18"/>
      <c r="G51" s="18"/>
      <c r="H51" s="19">
        <f t="shared" si="75"/>
        <v>0</v>
      </c>
      <c r="I51" s="20"/>
      <c r="J51" s="18"/>
      <c r="K51" s="18"/>
      <c r="L51" s="18"/>
      <c r="M51" s="21">
        <f>I51+J51-K51+L51</f>
        <v>0</v>
      </c>
      <c r="N51" s="17">
        <f t="shared" si="2"/>
        <v>0</v>
      </c>
      <c r="O51" s="18"/>
      <c r="P51" s="18"/>
      <c r="Q51" s="18"/>
      <c r="R51" s="19">
        <f t="shared" si="76"/>
        <v>0</v>
      </c>
      <c r="S51" s="20">
        <f t="shared" si="4"/>
        <v>0</v>
      </c>
      <c r="T51" s="18"/>
      <c r="U51" s="18"/>
      <c r="V51" s="18"/>
      <c r="W51" s="21">
        <f>S51+T51-U51+V51</f>
        <v>0</v>
      </c>
      <c r="X51" s="17">
        <f t="shared" si="5"/>
        <v>0</v>
      </c>
      <c r="Y51" s="18"/>
      <c r="Z51" s="18"/>
      <c r="AA51" s="18"/>
      <c r="AB51" s="19">
        <f t="shared" si="77"/>
        <v>0</v>
      </c>
      <c r="AC51" s="20">
        <f t="shared" si="7"/>
        <v>0</v>
      </c>
      <c r="AD51" s="18"/>
      <c r="AE51" s="18"/>
      <c r="AF51" s="18"/>
      <c r="AG51" s="21">
        <f>AC51+AD51-AE51+AF51</f>
        <v>0</v>
      </c>
      <c r="AH51" s="17">
        <f t="shared" si="8"/>
        <v>0</v>
      </c>
      <c r="AI51" s="18"/>
      <c r="AJ51" s="18"/>
      <c r="AK51" s="18"/>
      <c r="AL51" s="19">
        <f t="shared" si="78"/>
        <v>0</v>
      </c>
      <c r="AM51" s="20">
        <f t="shared" si="10"/>
        <v>0</v>
      </c>
      <c r="AN51" s="18"/>
      <c r="AO51" s="18"/>
      <c r="AP51" s="18"/>
      <c r="AQ51" s="21">
        <f>AM51+AN51-AO51+AP51</f>
        <v>0</v>
      </c>
      <c r="AR51" s="17">
        <f t="shared" si="11"/>
        <v>0</v>
      </c>
      <c r="AS51" s="18"/>
      <c r="AT51" s="18"/>
      <c r="AU51" s="18"/>
      <c r="AV51" s="19">
        <f t="shared" si="79"/>
        <v>0</v>
      </c>
      <c r="AW51" s="20">
        <f t="shared" si="13"/>
        <v>0</v>
      </c>
      <c r="AX51" s="18"/>
      <c r="AY51" s="18"/>
      <c r="AZ51" s="18"/>
      <c r="BA51" s="21">
        <f>AW51+AX51-AY51+AZ51</f>
        <v>0</v>
      </c>
      <c r="BB51" s="17">
        <f>AV51</f>
        <v>0</v>
      </c>
      <c r="BC51" s="18"/>
      <c r="BD51" s="18"/>
      <c r="BE51" s="18"/>
      <c r="BF51" s="19">
        <f t="shared" si="80"/>
        <v>0</v>
      </c>
      <c r="BG51" s="20">
        <f>BA51</f>
        <v>0</v>
      </c>
      <c r="BH51" s="18"/>
      <c r="BI51" s="18"/>
      <c r="BJ51" s="18"/>
      <c r="BK51" s="21">
        <f>BG51+BH51-BI51+BJ51</f>
        <v>0</v>
      </c>
      <c r="BL51" s="17">
        <f>BF51</f>
        <v>0</v>
      </c>
      <c r="BM51" s="18"/>
      <c r="BN51" s="18"/>
      <c r="BO51" s="18"/>
      <c r="BP51" s="19">
        <f t="shared" si="81"/>
        <v>0</v>
      </c>
      <c r="BQ51" s="20">
        <f>BK51</f>
        <v>0</v>
      </c>
      <c r="BR51" s="18"/>
      <c r="BS51" s="18"/>
      <c r="BT51" s="18"/>
      <c r="BU51" s="21">
        <f>BQ51+BR51-BS51+BT51</f>
        <v>0</v>
      </c>
      <c r="BV51" s="17">
        <f>BP51</f>
        <v>0</v>
      </c>
      <c r="BW51" s="18"/>
      <c r="BX51" s="18"/>
      <c r="BY51" s="18"/>
      <c r="BZ51" s="19">
        <f t="shared" si="82"/>
        <v>0</v>
      </c>
      <c r="CA51" s="20">
        <f>BU51</f>
        <v>0</v>
      </c>
      <c r="CB51" s="18"/>
      <c r="CC51" s="18"/>
      <c r="CD51" s="18"/>
      <c r="CE51" s="21">
        <f>CA51+CB51-CC51+CD51</f>
        <v>0</v>
      </c>
      <c r="CF51" s="22"/>
      <c r="CG51" s="18"/>
      <c r="CH51" s="20">
        <f>BP51-CF51</f>
        <v>0</v>
      </c>
      <c r="CI51" s="23">
        <f>BU51-CG51</f>
        <v>0</v>
      </c>
      <c r="CJ51" s="24">
        <f>IF(CK51="Yes", SUM(CH51:CI51), 0)</f>
        <v>0</v>
      </c>
      <c r="CK51" s="25" t="s">
        <v>84</v>
      </c>
      <c r="CL51" s="31">
        <v>0</v>
      </c>
      <c r="CM51" s="26">
        <f>CL51-SUM(BP51,BU51)</f>
        <v>0</v>
      </c>
    </row>
    <row r="52" spans="2:91" ht="15.75" thickBot="1" x14ac:dyDescent="0.3">
      <c r="B52" s="48"/>
      <c r="C52" s="49"/>
      <c r="D52" s="50"/>
      <c r="E52" s="19"/>
      <c r="F52" s="19"/>
      <c r="G52" s="19"/>
      <c r="H52" s="19"/>
      <c r="I52" s="19"/>
      <c r="J52" s="19"/>
      <c r="K52" s="19"/>
      <c r="L52" s="19"/>
      <c r="M52" s="21"/>
      <c r="N52" s="17"/>
      <c r="O52" s="19"/>
      <c r="P52" s="19"/>
      <c r="Q52" s="19"/>
      <c r="R52" s="19"/>
      <c r="S52" s="20"/>
      <c r="T52" s="19"/>
      <c r="U52" s="19"/>
      <c r="V52" s="19"/>
      <c r="W52" s="21"/>
      <c r="X52" s="17"/>
      <c r="Y52" s="19"/>
      <c r="Z52" s="19"/>
      <c r="AA52" s="19"/>
      <c r="AB52" s="19"/>
      <c r="AC52" s="20"/>
      <c r="AD52" s="19"/>
      <c r="AE52" s="19"/>
      <c r="AF52" s="19"/>
      <c r="AG52" s="21"/>
      <c r="AH52" s="17"/>
      <c r="AI52" s="19"/>
      <c r="AJ52" s="19"/>
      <c r="AK52" s="19"/>
      <c r="AL52" s="19"/>
      <c r="AM52" s="20"/>
      <c r="AN52" s="19"/>
      <c r="AO52" s="19"/>
      <c r="AP52" s="19"/>
      <c r="AQ52" s="21"/>
      <c r="AR52" s="17"/>
      <c r="AS52" s="19"/>
      <c r="AT52" s="19"/>
      <c r="AU52" s="19"/>
      <c r="AV52" s="19"/>
      <c r="AW52" s="20"/>
      <c r="AX52" s="19"/>
      <c r="AY52" s="19"/>
      <c r="AZ52" s="19"/>
      <c r="BA52" s="21"/>
      <c r="BB52" s="50"/>
      <c r="BC52" s="19"/>
      <c r="BD52" s="19"/>
      <c r="BE52" s="19"/>
      <c r="BF52" s="19"/>
      <c r="BG52" s="19"/>
      <c r="BH52" s="19"/>
      <c r="BI52" s="19"/>
      <c r="BJ52" s="19"/>
      <c r="BK52" s="21"/>
      <c r="BL52" s="50"/>
      <c r="BM52" s="19"/>
      <c r="BN52" s="19"/>
      <c r="BO52" s="19"/>
      <c r="BP52" s="19"/>
      <c r="BQ52" s="19"/>
      <c r="BR52" s="19"/>
      <c r="BS52" s="19"/>
      <c r="BT52" s="19"/>
      <c r="BU52" s="21"/>
      <c r="BV52" s="50"/>
      <c r="BW52" s="19"/>
      <c r="BX52" s="19"/>
      <c r="BY52" s="19"/>
      <c r="BZ52" s="19"/>
      <c r="CA52" s="19"/>
      <c r="CB52" s="19"/>
      <c r="CC52" s="19"/>
      <c r="CD52" s="19"/>
      <c r="CE52" s="21"/>
      <c r="CF52" s="11"/>
      <c r="CH52" s="19"/>
      <c r="CI52" s="19"/>
      <c r="CJ52" s="24"/>
      <c r="CK52" s="11"/>
      <c r="CM52" s="26"/>
    </row>
    <row r="53" spans="2:91" s="64" customFormat="1" ht="21.75" customHeight="1" thickBot="1" x14ac:dyDescent="0.3">
      <c r="B53" s="51" t="s">
        <v>86</v>
      </c>
      <c r="C53" s="52"/>
      <c r="D53" s="61"/>
      <c r="E53" s="55"/>
      <c r="F53" s="55"/>
      <c r="G53" s="55">
        <v>444736.15244405641</v>
      </c>
      <c r="H53" s="55">
        <f t="shared" ref="H53" si="83">SUM(H50:H51,H48)</f>
        <v>444736.15244405641</v>
      </c>
      <c r="I53" s="55"/>
      <c r="J53" s="55">
        <f t="shared" ref="J53:M53" si="84">SUM(J50:J51,J48)</f>
        <v>640.62771416283977</v>
      </c>
      <c r="K53" s="55">
        <f t="shared" si="84"/>
        <v>0</v>
      </c>
      <c r="L53" s="55">
        <f t="shared" si="84"/>
        <v>0</v>
      </c>
      <c r="M53" s="57">
        <f t="shared" si="84"/>
        <v>640.62771416283977</v>
      </c>
      <c r="N53" s="17">
        <f t="shared" si="2"/>
        <v>444736.15244405641</v>
      </c>
      <c r="O53" s="55">
        <f t="shared" ref="O53:R53" si="85">SUM(O50:O51,O48)</f>
        <v>-61519.364698468547</v>
      </c>
      <c r="P53" s="55">
        <f t="shared" si="85"/>
        <v>0</v>
      </c>
      <c r="Q53" s="55">
        <f t="shared" si="85"/>
        <v>0</v>
      </c>
      <c r="R53" s="55">
        <f t="shared" si="85"/>
        <v>383216.78774558782</v>
      </c>
      <c r="S53" s="20">
        <f t="shared" si="4"/>
        <v>640.62771416283977</v>
      </c>
      <c r="T53" s="55">
        <f t="shared" ref="T53:V53" si="86">SUM(T50:T51,T48)</f>
        <v>4903.1008366623319</v>
      </c>
      <c r="U53" s="55">
        <f t="shared" si="86"/>
        <v>0</v>
      </c>
      <c r="V53" s="55">
        <f t="shared" si="86"/>
        <v>0</v>
      </c>
      <c r="W53" s="57">
        <f>SUM(W50:W51,W48)</f>
        <v>5543.7285508251716</v>
      </c>
      <c r="X53" s="17">
        <f t="shared" si="5"/>
        <v>383216.78774558782</v>
      </c>
      <c r="Y53" s="55">
        <f t="shared" ref="Y53:AB53" si="87">SUM(Y50:Y51,Y48)</f>
        <v>77032.824944483844</v>
      </c>
      <c r="Z53" s="55">
        <f t="shared" si="87"/>
        <v>0</v>
      </c>
      <c r="AA53" s="55">
        <f t="shared" si="87"/>
        <v>0</v>
      </c>
      <c r="AB53" s="55">
        <f t="shared" si="87"/>
        <v>460249.61269007169</v>
      </c>
      <c r="AC53" s="20">
        <f t="shared" si="7"/>
        <v>5543.7285508251716</v>
      </c>
      <c r="AD53" s="55">
        <f t="shared" ref="AD53:AG53" si="88">SUM(AD50:AD51,AD48)</f>
        <v>5570.2091702319522</v>
      </c>
      <c r="AE53" s="55">
        <f t="shared" si="88"/>
        <v>0</v>
      </c>
      <c r="AF53" s="55">
        <f t="shared" si="88"/>
        <v>0</v>
      </c>
      <c r="AG53" s="57">
        <f t="shared" si="88"/>
        <v>11113.937721057124</v>
      </c>
      <c r="AH53" s="17">
        <f t="shared" si="8"/>
        <v>460249.61269007169</v>
      </c>
      <c r="AI53" s="55">
        <f t="shared" ref="AI53:AL53" si="89">SUM(AI50:AI51,AI48)</f>
        <v>-1715.3943511125071</v>
      </c>
      <c r="AJ53" s="55">
        <f t="shared" si="89"/>
        <v>0</v>
      </c>
      <c r="AK53" s="55">
        <f t="shared" si="89"/>
        <v>0</v>
      </c>
      <c r="AL53" s="55">
        <f t="shared" si="89"/>
        <v>458534.21833895915</v>
      </c>
      <c r="AM53" s="20">
        <f t="shared" si="10"/>
        <v>11113.937721057124</v>
      </c>
      <c r="AN53" s="55">
        <f t="shared" ref="AN53:AQ53" si="90">SUM(AN50:AN51,AN48)</f>
        <v>9346.2867597823533</v>
      </c>
      <c r="AO53" s="55">
        <f t="shared" si="90"/>
        <v>0</v>
      </c>
      <c r="AP53" s="55">
        <f t="shared" si="90"/>
        <v>0</v>
      </c>
      <c r="AQ53" s="57">
        <f t="shared" si="90"/>
        <v>20460.224480839479</v>
      </c>
      <c r="AR53" s="17">
        <f t="shared" si="11"/>
        <v>458534.21833895915</v>
      </c>
      <c r="AS53" s="55">
        <f t="shared" ref="AS53:AV53" si="91">SUM(AS50:AS51,AS48)</f>
        <v>-80406.928285495858</v>
      </c>
      <c r="AT53" s="55">
        <f t="shared" si="91"/>
        <v>0</v>
      </c>
      <c r="AU53" s="55">
        <f t="shared" si="91"/>
        <v>0</v>
      </c>
      <c r="AV53" s="55">
        <f t="shared" si="91"/>
        <v>378127.29005346331</v>
      </c>
      <c r="AW53" s="20">
        <f t="shared" si="13"/>
        <v>20460.224480839479</v>
      </c>
      <c r="AX53" s="55">
        <f t="shared" ref="AX53:BA53" si="92">SUM(AX50:AX51,AX48)</f>
        <v>-2910.4817945541363</v>
      </c>
      <c r="AY53" s="55">
        <f t="shared" si="92"/>
        <v>0</v>
      </c>
      <c r="AZ53" s="55">
        <f t="shared" si="92"/>
        <v>0</v>
      </c>
      <c r="BA53" s="57">
        <f t="shared" si="92"/>
        <v>17549.742686285339</v>
      </c>
      <c r="BB53" s="61">
        <f>SUM(BB50:BB51,BB48)</f>
        <v>378127.29005346331</v>
      </c>
      <c r="BC53" s="55">
        <f t="shared" ref="BC53:BE53" si="93">SUM(BC50:BC51,BC48)</f>
        <v>-105708.27091262881</v>
      </c>
      <c r="BD53" s="55">
        <f t="shared" si="93"/>
        <v>0</v>
      </c>
      <c r="BE53" s="55">
        <f t="shared" si="93"/>
        <v>0</v>
      </c>
      <c r="BF53" s="55">
        <f>SUM(BF50:BF51,BF48)</f>
        <v>272419.01914083451</v>
      </c>
      <c r="BG53" s="55">
        <f>SUM(BG50:BG51,BG48)</f>
        <v>17549.742686285339</v>
      </c>
      <c r="BH53" s="55">
        <f t="shared" ref="BH53:BK53" si="94">SUM(BH50:BH51,BH48)</f>
        <v>4908.7135438177938</v>
      </c>
      <c r="BI53" s="55">
        <f t="shared" si="94"/>
        <v>0</v>
      </c>
      <c r="BJ53" s="55">
        <f t="shared" si="94"/>
        <v>0</v>
      </c>
      <c r="BK53" s="57">
        <f t="shared" si="94"/>
        <v>22458.456230103133</v>
      </c>
      <c r="BL53" s="61">
        <f>SUM(BL50:BL51,BL48)</f>
        <v>272419.01914083451</v>
      </c>
      <c r="BM53" s="55">
        <f t="shared" ref="BM53:BP53" si="95">SUM(BM50:BM51,BM48)</f>
        <v>-91817.88</v>
      </c>
      <c r="BN53" s="55">
        <f t="shared" si="95"/>
        <v>0</v>
      </c>
      <c r="BO53" s="55">
        <f t="shared" si="95"/>
        <v>0</v>
      </c>
      <c r="BP53" s="55">
        <f t="shared" si="95"/>
        <v>180601.13914083451</v>
      </c>
      <c r="BQ53" s="55">
        <f>SUM(BQ50:BQ51,BQ48)</f>
        <v>22458.456230103133</v>
      </c>
      <c r="BR53" s="55">
        <f t="shared" ref="BR53:BU53" si="96">SUM(BR50:BR51,BR48)</f>
        <v>1479.2369201027561</v>
      </c>
      <c r="BS53" s="55">
        <f t="shared" si="96"/>
        <v>0</v>
      </c>
      <c r="BT53" s="55">
        <f t="shared" si="96"/>
        <v>0</v>
      </c>
      <c r="BU53" s="57">
        <f t="shared" si="96"/>
        <v>23937.693150205891</v>
      </c>
      <c r="BV53" s="61">
        <f>SUM(BV50:BV51,BV48)</f>
        <v>180601.13914083451</v>
      </c>
      <c r="BW53" s="55">
        <f t="shared" ref="BW53:BZ53" si="97">SUM(BW50:BW51,BW48)</f>
        <v>-90843.28</v>
      </c>
      <c r="BX53" s="55">
        <f t="shared" si="97"/>
        <v>0</v>
      </c>
      <c r="BY53" s="55">
        <f t="shared" si="97"/>
        <v>0</v>
      </c>
      <c r="BZ53" s="55">
        <f t="shared" si="97"/>
        <v>89757.859140834524</v>
      </c>
      <c r="CA53" s="55">
        <f>SUM(CA50:CA51,CA48)</f>
        <v>23937.693150205891</v>
      </c>
      <c r="CB53" s="55">
        <f t="shared" ref="CB53:CE53" si="98">SUM(CB50:CB51,CB48)</f>
        <v>958.65261410275639</v>
      </c>
      <c r="CC53" s="55">
        <f t="shared" si="98"/>
        <v>0</v>
      </c>
      <c r="CD53" s="55">
        <f t="shared" si="98"/>
        <v>0</v>
      </c>
      <c r="CE53" s="57">
        <f t="shared" si="98"/>
        <v>24896.345764308644</v>
      </c>
      <c r="CF53" s="60">
        <f>SUM(CF50:CF51,CF48)</f>
        <v>0</v>
      </c>
      <c r="CG53" s="56">
        <f t="shared" ref="CG53:CI53" si="99">SUM(CG50:CG51,CG48)</f>
        <v>0</v>
      </c>
      <c r="CH53" s="55">
        <f>SUM(CH50:CH51,CH48)</f>
        <v>89757.859140834524</v>
      </c>
      <c r="CI53" s="55">
        <f t="shared" si="99"/>
        <v>24896.345764308644</v>
      </c>
      <c r="CJ53" s="62">
        <f>SUM(CJ50:CJ51,CJ48)</f>
        <v>114654.20490514323</v>
      </c>
      <c r="CK53" s="60"/>
      <c r="CM53" s="26"/>
    </row>
    <row r="54" spans="2:91" ht="15.75" thickBot="1" x14ac:dyDescent="0.3">
      <c r="B54" s="48"/>
      <c r="C54" s="49"/>
      <c r="D54" s="50"/>
      <c r="E54" s="19"/>
      <c r="F54" s="19"/>
      <c r="G54" s="19"/>
      <c r="H54" s="19"/>
      <c r="I54" s="19"/>
      <c r="J54" s="19"/>
      <c r="K54" s="19"/>
      <c r="L54" s="19"/>
      <c r="M54" s="21"/>
      <c r="N54" s="17"/>
      <c r="O54" s="19"/>
      <c r="P54" s="19"/>
      <c r="Q54" s="19"/>
      <c r="R54" s="19"/>
      <c r="S54" s="20"/>
      <c r="T54" s="19"/>
      <c r="U54" s="19"/>
      <c r="V54" s="19"/>
      <c r="W54" s="21"/>
      <c r="X54" s="17"/>
      <c r="Y54" s="19"/>
      <c r="Z54" s="19"/>
      <c r="AA54" s="19"/>
      <c r="AB54" s="19"/>
      <c r="AC54" s="20"/>
      <c r="AD54" s="19"/>
      <c r="AE54" s="19"/>
      <c r="AF54" s="19"/>
      <c r="AG54" s="21"/>
      <c r="AH54" s="17"/>
      <c r="AI54" s="19"/>
      <c r="AJ54" s="19"/>
      <c r="AK54" s="19"/>
      <c r="AL54" s="19"/>
      <c r="AM54" s="20"/>
      <c r="AN54" s="19"/>
      <c r="AO54" s="19"/>
      <c r="AP54" s="19"/>
      <c r="AQ54" s="21"/>
      <c r="AR54" s="17"/>
      <c r="AS54" s="19"/>
      <c r="AT54" s="19"/>
      <c r="AU54" s="19"/>
      <c r="AV54" s="19"/>
      <c r="AW54" s="20"/>
      <c r="AX54" s="19"/>
      <c r="AY54" s="19"/>
      <c r="AZ54" s="19"/>
      <c r="BA54" s="21"/>
      <c r="BB54" s="50"/>
      <c r="BC54" s="19"/>
      <c r="BD54" s="19"/>
      <c r="BE54" s="19"/>
      <c r="BF54" s="19"/>
      <c r="BG54" s="19"/>
      <c r="BH54" s="19"/>
      <c r="BI54" s="19"/>
      <c r="BJ54" s="19"/>
      <c r="BK54" s="21"/>
      <c r="BL54" s="50"/>
      <c r="BM54" s="19"/>
      <c r="BN54" s="19"/>
      <c r="BO54" s="19"/>
      <c r="BP54" s="19"/>
      <c r="BQ54" s="19"/>
      <c r="BR54" s="19"/>
      <c r="BS54" s="19"/>
      <c r="BT54" s="19"/>
      <c r="BU54" s="21"/>
      <c r="BV54" s="50"/>
      <c r="BW54" s="19"/>
      <c r="BX54" s="19"/>
      <c r="BY54" s="19"/>
      <c r="BZ54" s="19"/>
      <c r="CA54" s="19"/>
      <c r="CB54" s="19"/>
      <c r="CC54" s="19"/>
      <c r="CD54" s="19"/>
      <c r="CE54" s="21"/>
      <c r="CF54" s="11"/>
      <c r="CH54" s="19"/>
      <c r="CI54" s="19"/>
      <c r="CJ54" s="24"/>
      <c r="CK54" s="11"/>
      <c r="CM54" s="26"/>
    </row>
    <row r="55" spans="2:91" ht="15.75" thickBot="1" x14ac:dyDescent="0.3">
      <c r="B55" s="48"/>
      <c r="C55" s="49"/>
      <c r="D55" s="50"/>
      <c r="E55" s="19"/>
      <c r="F55" s="19"/>
      <c r="G55" s="19"/>
      <c r="H55" s="19"/>
      <c r="I55" s="19"/>
      <c r="J55" s="19"/>
      <c r="K55" s="19"/>
      <c r="L55" s="19"/>
      <c r="M55" s="21"/>
      <c r="N55" s="17"/>
      <c r="O55" s="19"/>
      <c r="P55" s="19"/>
      <c r="Q55" s="19"/>
      <c r="R55" s="19"/>
      <c r="S55" s="20"/>
      <c r="T55" s="19"/>
      <c r="U55" s="19"/>
      <c r="V55" s="19"/>
      <c r="W55" s="21"/>
      <c r="X55" s="17"/>
      <c r="Y55" s="19"/>
      <c r="Z55" s="19"/>
      <c r="AA55" s="19"/>
      <c r="AB55" s="19"/>
      <c r="AC55" s="20"/>
      <c r="AD55" s="19"/>
      <c r="AE55" s="19"/>
      <c r="AF55" s="19"/>
      <c r="AG55" s="21"/>
      <c r="AH55" s="17"/>
      <c r="AI55" s="19"/>
      <c r="AJ55" s="19"/>
      <c r="AK55" s="19"/>
      <c r="AL55" s="19"/>
      <c r="AM55" s="20"/>
      <c r="AN55" s="19"/>
      <c r="AO55" s="19"/>
      <c r="AP55" s="19"/>
      <c r="AQ55" s="21"/>
      <c r="AR55" s="17"/>
      <c r="AS55" s="19"/>
      <c r="AT55" s="19"/>
      <c r="AU55" s="19"/>
      <c r="AV55" s="19"/>
      <c r="AW55" s="20"/>
      <c r="AX55" s="19"/>
      <c r="AY55" s="19"/>
      <c r="AZ55" s="19"/>
      <c r="BA55" s="21"/>
      <c r="BB55" s="50"/>
      <c r="BC55" s="19"/>
      <c r="BD55" s="19"/>
      <c r="BE55" s="19"/>
      <c r="BF55" s="19"/>
      <c r="BG55" s="19"/>
      <c r="BH55" s="19"/>
      <c r="BI55" s="19"/>
      <c r="BJ55" s="19"/>
      <c r="BK55" s="21"/>
      <c r="BL55" s="50"/>
      <c r="BM55" s="19"/>
      <c r="BN55" s="19"/>
      <c r="BO55" s="19"/>
      <c r="BP55" s="19"/>
      <c r="BQ55" s="19"/>
      <c r="BR55" s="19"/>
      <c r="BS55" s="19"/>
      <c r="BT55" s="19"/>
      <c r="BU55" s="21"/>
      <c r="BV55" s="50"/>
      <c r="BW55" s="19"/>
      <c r="BX55" s="19"/>
      <c r="BY55" s="19"/>
      <c r="BZ55" s="19"/>
      <c r="CA55" s="19"/>
      <c r="CB55" s="19"/>
      <c r="CC55" s="19"/>
      <c r="CD55" s="19"/>
      <c r="CE55" s="21"/>
      <c r="CF55" s="11"/>
      <c r="CH55" s="19"/>
      <c r="CI55" s="19"/>
      <c r="CJ55" s="24"/>
      <c r="CK55" s="11"/>
      <c r="CM55" s="26"/>
    </row>
    <row r="56" spans="2:91" s="68" customFormat="1" ht="19.5" customHeight="1" thickBot="1" x14ac:dyDescent="0.3">
      <c r="B56" s="65" t="s">
        <v>87</v>
      </c>
      <c r="C56" s="66">
        <v>1568</v>
      </c>
      <c r="D56" s="101"/>
      <c r="E56" s="67"/>
      <c r="F56" s="67"/>
      <c r="G56" s="67">
        <v>70282</v>
      </c>
      <c r="H56" s="55">
        <f t="shared" ref="H56" si="100">D56+E56-F56+G56</f>
        <v>70282</v>
      </c>
      <c r="I56" s="102"/>
      <c r="J56" s="67">
        <v>129</v>
      </c>
      <c r="K56" s="67"/>
      <c r="L56" s="67"/>
      <c r="M56" s="57">
        <f>I56+J56-K56+L56</f>
        <v>129</v>
      </c>
      <c r="N56" s="101">
        <f t="shared" si="2"/>
        <v>70282</v>
      </c>
      <c r="O56" s="67">
        <v>24344.02</v>
      </c>
      <c r="P56" s="67"/>
      <c r="Q56" s="67"/>
      <c r="R56" s="55">
        <f t="shared" ref="R56" si="101">N56+O56-P56+Q56</f>
        <v>94626.02</v>
      </c>
      <c r="S56" s="102">
        <f t="shared" si="4"/>
        <v>129</v>
      </c>
      <c r="T56" s="67">
        <v>829.78973142154257</v>
      </c>
      <c r="U56" s="67"/>
      <c r="V56" s="67"/>
      <c r="W56" s="57">
        <f>S56+T56-U56+V56</f>
        <v>958.78973142154257</v>
      </c>
      <c r="X56" s="101">
        <f t="shared" si="5"/>
        <v>94626.02</v>
      </c>
      <c r="Y56" s="67"/>
      <c r="Z56" s="67"/>
      <c r="AA56" s="67"/>
      <c r="AB56" s="55">
        <f t="shared" ref="AB56" si="102">X56+Y56-Z56+AA56</f>
        <v>94626.02</v>
      </c>
      <c r="AC56" s="102">
        <f t="shared" si="7"/>
        <v>958.78973142154257</v>
      </c>
      <c r="AD56" s="67">
        <v>2487.7227170965339</v>
      </c>
      <c r="AE56" s="67"/>
      <c r="AF56" s="67"/>
      <c r="AG56" s="57">
        <f>AC56+AD56-AE56+AF56</f>
        <v>3446.5124485180763</v>
      </c>
      <c r="AH56" s="101">
        <f t="shared" si="8"/>
        <v>94626.02</v>
      </c>
      <c r="AI56" s="67"/>
      <c r="AJ56" s="67"/>
      <c r="AK56" s="67"/>
      <c r="AL56" s="55">
        <f t="shared" ref="AL56" si="103">AH56+AI56-AJ56+AK56</f>
        <v>94626.02</v>
      </c>
      <c r="AM56" s="102">
        <f t="shared" si="10"/>
        <v>3446.5124485180763</v>
      </c>
      <c r="AN56" s="67">
        <v>1764.218165478655</v>
      </c>
      <c r="AO56" s="67"/>
      <c r="AP56" s="67"/>
      <c r="AQ56" s="57">
        <f>AM56+AN56-AO56+AP56</f>
        <v>5210.7306139967313</v>
      </c>
      <c r="AR56" s="101">
        <f t="shared" si="11"/>
        <v>94626.02</v>
      </c>
      <c r="AS56" s="67"/>
      <c r="AT56" s="67"/>
      <c r="AU56" s="67"/>
      <c r="AV56" s="55">
        <f t="shared" ref="AV56" si="104">AR56+AS56-AT56+AU56</f>
        <v>94626.02</v>
      </c>
      <c r="AW56" s="102">
        <f t="shared" si="13"/>
        <v>5210.7306139967313</v>
      </c>
      <c r="AX56" s="67">
        <v>2125.8445268714086</v>
      </c>
      <c r="AY56" s="67"/>
      <c r="AZ56" s="67"/>
      <c r="BA56" s="57">
        <f>AW56+AX56-AY56+AZ56</f>
        <v>7336.5751408681399</v>
      </c>
      <c r="BB56" s="101">
        <f>AV56</f>
        <v>94626.02</v>
      </c>
      <c r="BC56" s="67"/>
      <c r="BD56" s="67"/>
      <c r="BE56" s="67"/>
      <c r="BF56" s="55">
        <f t="shared" ref="BF56" si="105">BB56+BC56-BD56+BE56</f>
        <v>94626.02</v>
      </c>
      <c r="BG56" s="102">
        <f>BA56</f>
        <v>7336.5751408681399</v>
      </c>
      <c r="BH56" s="67">
        <v>1296.9445481830471</v>
      </c>
      <c r="BI56" s="67"/>
      <c r="BJ56" s="67"/>
      <c r="BK56" s="57">
        <f>BG56+BH56-BI56+BJ56</f>
        <v>8633.519689051187</v>
      </c>
      <c r="BL56" s="101">
        <f>BF56</f>
        <v>94626.02</v>
      </c>
      <c r="BM56" s="67"/>
      <c r="BN56" s="67"/>
      <c r="BO56" s="67">
        <v>814612.9425344679</v>
      </c>
      <c r="BP56" s="55">
        <f>BL56+BM56-BN56+BO56</f>
        <v>909238.96253446792</v>
      </c>
      <c r="BQ56" s="102">
        <f>BK56</f>
        <v>8633.519689051187</v>
      </c>
      <c r="BR56" s="18"/>
      <c r="BS56" s="67"/>
      <c r="BT56" s="67">
        <v>50691.535779678743</v>
      </c>
      <c r="BU56" s="57">
        <f>BQ56+BR56-BS56+BT56</f>
        <v>59325.05546872993</v>
      </c>
      <c r="BV56" s="101">
        <f>BP56</f>
        <v>909238.96253446792</v>
      </c>
      <c r="BW56" s="67"/>
      <c r="BX56" s="67"/>
      <c r="BY56" s="67"/>
      <c r="BZ56" s="55">
        <f>BV56+BW56-BX56+BY56</f>
        <v>909238.96253446792</v>
      </c>
      <c r="CA56" s="102">
        <f>BU56</f>
        <v>59325.05546872993</v>
      </c>
      <c r="CB56" s="118">
        <v>4829.94453127007</v>
      </c>
      <c r="CC56" s="67"/>
      <c r="CD56" s="67"/>
      <c r="CE56" s="57">
        <f>CA56+CB56-CC56+CD56</f>
        <v>64155</v>
      </c>
      <c r="CF56" s="103"/>
      <c r="CG56" s="67"/>
      <c r="CH56" s="102">
        <f>BZ56-CF56</f>
        <v>909238.96253446792</v>
      </c>
      <c r="CI56" s="104">
        <f>CE56-CG56</f>
        <v>64155</v>
      </c>
      <c r="CJ56" s="62">
        <f>IF(CK56="Yes", SUM(CH56:CI56), 0)</f>
        <v>973393.96253446792</v>
      </c>
      <c r="CK56" s="25" t="s">
        <v>66</v>
      </c>
      <c r="CL56" s="67">
        <v>103259.7496890512</v>
      </c>
      <c r="CM56" s="26">
        <f>CL56-SUM(BF56,BK56)</f>
        <v>0.21000000000640284</v>
      </c>
    </row>
    <row r="57" spans="2:91" ht="15.75" thickBot="1" x14ac:dyDescent="0.3">
      <c r="B57" s="65"/>
      <c r="C57" s="66"/>
      <c r="D57" s="50"/>
      <c r="E57" s="19"/>
      <c r="F57" s="19"/>
      <c r="G57" s="19"/>
      <c r="H57" s="19"/>
      <c r="I57" s="19"/>
      <c r="J57" s="19"/>
      <c r="K57" s="19"/>
      <c r="L57" s="19"/>
      <c r="M57" s="21"/>
      <c r="N57" s="17"/>
      <c r="O57" s="19"/>
      <c r="P57" s="19"/>
      <c r="Q57" s="19"/>
      <c r="R57" s="19"/>
      <c r="S57" s="20"/>
      <c r="T57" s="19"/>
      <c r="U57" s="19"/>
      <c r="V57" s="19"/>
      <c r="W57" s="21"/>
      <c r="X57" s="17"/>
      <c r="Y57" s="19"/>
      <c r="Z57" s="19"/>
      <c r="AA57" s="19"/>
      <c r="AB57" s="19"/>
      <c r="AC57" s="20"/>
      <c r="AD57" s="19"/>
      <c r="AE57" s="19"/>
      <c r="AF57" s="19"/>
      <c r="AG57" s="21"/>
      <c r="AH57" s="17"/>
      <c r="AI57" s="19"/>
      <c r="AJ57" s="19"/>
      <c r="AK57" s="19"/>
      <c r="AL57" s="19"/>
      <c r="AM57" s="20"/>
      <c r="AN57" s="19"/>
      <c r="AO57" s="19"/>
      <c r="AP57" s="19"/>
      <c r="AQ57" s="21"/>
      <c r="AR57" s="17"/>
      <c r="AS57" s="19"/>
      <c r="AT57" s="19"/>
      <c r="AU57" s="19"/>
      <c r="AV57" s="19"/>
      <c r="AW57" s="20"/>
      <c r="AX57" s="19"/>
      <c r="AY57" s="19"/>
      <c r="AZ57" s="19"/>
      <c r="BA57" s="21"/>
      <c r="BB57" s="50"/>
      <c r="BC57" s="19"/>
      <c r="BD57" s="19"/>
      <c r="BE57" s="19"/>
      <c r="BF57" s="19"/>
      <c r="BG57" s="19"/>
      <c r="BH57" s="19"/>
      <c r="BI57" s="19"/>
      <c r="BJ57" s="19"/>
      <c r="BK57" s="21"/>
      <c r="BL57" s="50"/>
      <c r="BM57" s="19"/>
      <c r="BN57" s="19"/>
      <c r="BO57" s="19"/>
      <c r="BP57" s="19"/>
      <c r="BQ57" s="19"/>
      <c r="BR57" s="19"/>
      <c r="BS57" s="19"/>
      <c r="BT57" s="19"/>
      <c r="BU57" s="21"/>
      <c r="BV57" s="50"/>
      <c r="BW57" s="19"/>
      <c r="BX57" s="19"/>
      <c r="BY57" s="19"/>
      <c r="BZ57" s="19"/>
      <c r="CA57" s="19"/>
      <c r="CB57" s="19"/>
      <c r="CC57" s="19"/>
      <c r="CD57" s="19"/>
      <c r="CE57" s="21"/>
      <c r="CF57" s="11"/>
      <c r="CH57" s="19"/>
      <c r="CI57" s="19"/>
      <c r="CJ57" s="24"/>
      <c r="CK57" s="11"/>
      <c r="CL57" s="68"/>
      <c r="CM57" s="26"/>
    </row>
    <row r="58" spans="2:91" ht="15.75" thickBot="1" x14ac:dyDescent="0.3">
      <c r="B58" s="65"/>
      <c r="C58" s="66"/>
      <c r="D58" s="50"/>
      <c r="E58" s="19"/>
      <c r="F58" s="19"/>
      <c r="G58" s="19"/>
      <c r="H58" s="19"/>
      <c r="I58" s="19"/>
      <c r="J58" s="19"/>
      <c r="K58" s="19"/>
      <c r="L58" s="19"/>
      <c r="M58" s="21"/>
      <c r="N58" s="17"/>
      <c r="O58" s="19"/>
      <c r="P58" s="19"/>
      <c r="Q58" s="19"/>
      <c r="R58" s="19"/>
      <c r="S58" s="20"/>
      <c r="T58" s="19"/>
      <c r="U58" s="19"/>
      <c r="V58" s="19"/>
      <c r="W58" s="21"/>
      <c r="X58" s="17"/>
      <c r="Y58" s="19"/>
      <c r="Z58" s="19"/>
      <c r="AA58" s="19"/>
      <c r="AB58" s="19"/>
      <c r="AC58" s="20"/>
      <c r="AD58" s="19"/>
      <c r="AE58" s="19"/>
      <c r="AF58" s="19"/>
      <c r="AG58" s="21"/>
      <c r="AH58" s="17"/>
      <c r="AI58" s="19"/>
      <c r="AJ58" s="19"/>
      <c r="AK58" s="19"/>
      <c r="AL58" s="19"/>
      <c r="AM58" s="20"/>
      <c r="AN58" s="19"/>
      <c r="AO58" s="19"/>
      <c r="AP58" s="19"/>
      <c r="AQ58" s="21"/>
      <c r="AR58" s="17"/>
      <c r="AS58" s="19"/>
      <c r="AT58" s="19"/>
      <c r="AU58" s="19"/>
      <c r="AV58" s="19"/>
      <c r="AW58" s="20"/>
      <c r="AX58" s="19"/>
      <c r="AY58" s="19"/>
      <c r="AZ58" s="19"/>
      <c r="BA58" s="21"/>
      <c r="BB58" s="50"/>
      <c r="BC58" s="19"/>
      <c r="BD58" s="19"/>
      <c r="BE58" s="19"/>
      <c r="BF58" s="19"/>
      <c r="BG58" s="19"/>
      <c r="BH58" s="19"/>
      <c r="BI58" s="19"/>
      <c r="BJ58" s="19"/>
      <c r="BK58" s="21"/>
      <c r="BL58" s="50"/>
      <c r="BM58" s="19"/>
      <c r="BN58" s="19"/>
      <c r="BO58" s="19"/>
      <c r="BP58" s="19"/>
      <c r="BQ58" s="19"/>
      <c r="BR58" s="19"/>
      <c r="BS58" s="19"/>
      <c r="BT58" s="19"/>
      <c r="BU58" s="21"/>
      <c r="BV58" s="50"/>
      <c r="BW58" s="19"/>
      <c r="BX58" s="19"/>
      <c r="BY58" s="19"/>
      <c r="BZ58" s="19"/>
      <c r="CA58" s="19"/>
      <c r="CB58" s="19"/>
      <c r="CC58" s="19"/>
      <c r="CD58" s="19"/>
      <c r="CE58" s="21"/>
      <c r="CF58" s="11"/>
      <c r="CH58" s="19"/>
      <c r="CI58" s="19"/>
      <c r="CJ58" s="24"/>
      <c r="CK58" s="11"/>
      <c r="CL58" s="68"/>
      <c r="CM58" s="26"/>
    </row>
    <row r="59" spans="2:91" s="68" customFormat="1" ht="15.75" thickBot="1" x14ac:dyDescent="0.3">
      <c r="B59" s="65" t="s">
        <v>88</v>
      </c>
      <c r="C59" s="52"/>
      <c r="D59" s="61"/>
      <c r="E59" s="55"/>
      <c r="F59" s="55"/>
      <c r="G59" s="55">
        <v>515018.15244405641</v>
      </c>
      <c r="H59" s="55">
        <f t="shared" ref="H59:BS59" si="106">H53+H56</f>
        <v>515018.15244405641</v>
      </c>
      <c r="I59" s="55"/>
      <c r="J59" s="55">
        <f t="shared" si="106"/>
        <v>769.62771416283977</v>
      </c>
      <c r="K59" s="55">
        <f t="shared" si="106"/>
        <v>0</v>
      </c>
      <c r="L59" s="55">
        <f t="shared" si="106"/>
        <v>0</v>
      </c>
      <c r="M59" s="57">
        <f t="shared" si="106"/>
        <v>769.62771416283977</v>
      </c>
      <c r="N59" s="101">
        <f t="shared" si="2"/>
        <v>515018.15244405641</v>
      </c>
      <c r="O59" s="55">
        <f t="shared" ref="O59:V59" si="107">O53+O56</f>
        <v>-37175.344698468543</v>
      </c>
      <c r="P59" s="55">
        <f t="shared" si="107"/>
        <v>0</v>
      </c>
      <c r="Q59" s="55">
        <f t="shared" si="107"/>
        <v>0</v>
      </c>
      <c r="R59" s="55">
        <f t="shared" si="107"/>
        <v>477842.80774558784</v>
      </c>
      <c r="S59" s="102">
        <f t="shared" si="4"/>
        <v>769.62771416283977</v>
      </c>
      <c r="T59" s="55">
        <f>T53+T56</f>
        <v>5732.8905680838743</v>
      </c>
      <c r="U59" s="55">
        <f t="shared" si="107"/>
        <v>0</v>
      </c>
      <c r="V59" s="55">
        <f t="shared" si="107"/>
        <v>0</v>
      </c>
      <c r="W59" s="57">
        <f>W53+W56</f>
        <v>6502.5182822467141</v>
      </c>
      <c r="X59" s="101">
        <f t="shared" si="5"/>
        <v>477842.80774558784</v>
      </c>
      <c r="Y59" s="55">
        <f t="shared" si="106"/>
        <v>77032.824944483844</v>
      </c>
      <c r="Z59" s="55">
        <f t="shared" si="106"/>
        <v>0</v>
      </c>
      <c r="AA59" s="55">
        <f t="shared" si="106"/>
        <v>0</v>
      </c>
      <c r="AB59" s="55">
        <f t="shared" si="106"/>
        <v>554875.63269007171</v>
      </c>
      <c r="AC59" s="102">
        <f t="shared" si="7"/>
        <v>6502.5182822467141</v>
      </c>
      <c r="AD59" s="55">
        <f t="shared" si="106"/>
        <v>8057.9318873284865</v>
      </c>
      <c r="AE59" s="55">
        <f t="shared" si="106"/>
        <v>0</v>
      </c>
      <c r="AF59" s="55">
        <f t="shared" si="106"/>
        <v>0</v>
      </c>
      <c r="AG59" s="57">
        <f t="shared" si="106"/>
        <v>14560.450169575201</v>
      </c>
      <c r="AH59" s="101">
        <f t="shared" si="8"/>
        <v>554875.63269007171</v>
      </c>
      <c r="AI59" s="55">
        <f t="shared" ref="AI59:AQ59" si="108">AI53+AI56</f>
        <v>-1715.3943511125071</v>
      </c>
      <c r="AJ59" s="55">
        <f t="shared" si="108"/>
        <v>0</v>
      </c>
      <c r="AK59" s="55">
        <f t="shared" si="108"/>
        <v>0</v>
      </c>
      <c r="AL59" s="55">
        <f t="shared" si="108"/>
        <v>553160.23833895917</v>
      </c>
      <c r="AM59" s="102">
        <f t="shared" si="10"/>
        <v>14560.450169575201</v>
      </c>
      <c r="AN59" s="55">
        <f t="shared" si="108"/>
        <v>11110.504925261008</v>
      </c>
      <c r="AO59" s="55">
        <f t="shared" si="108"/>
        <v>0</v>
      </c>
      <c r="AP59" s="55">
        <f t="shared" si="108"/>
        <v>0</v>
      </c>
      <c r="AQ59" s="57">
        <f t="shared" si="108"/>
        <v>25670.955094836208</v>
      </c>
      <c r="AR59" s="101">
        <f t="shared" si="11"/>
        <v>553160.23833895917</v>
      </c>
      <c r="AS59" s="55">
        <f t="shared" si="106"/>
        <v>-80406.928285495858</v>
      </c>
      <c r="AT59" s="55">
        <f t="shared" si="106"/>
        <v>0</v>
      </c>
      <c r="AU59" s="55">
        <f t="shared" si="106"/>
        <v>0</v>
      </c>
      <c r="AV59" s="55">
        <f t="shared" si="106"/>
        <v>472753.31005346333</v>
      </c>
      <c r="AW59" s="20">
        <f t="shared" si="13"/>
        <v>25670.955094836208</v>
      </c>
      <c r="AX59" s="55">
        <f t="shared" si="106"/>
        <v>-784.63726768272772</v>
      </c>
      <c r="AY59" s="55">
        <f t="shared" si="106"/>
        <v>0</v>
      </c>
      <c r="AZ59" s="55">
        <f t="shared" si="106"/>
        <v>0</v>
      </c>
      <c r="BA59" s="57">
        <f t="shared" si="106"/>
        <v>24886.317827153478</v>
      </c>
      <c r="BB59" s="61">
        <f t="shared" si="106"/>
        <v>472753.31005346333</v>
      </c>
      <c r="BC59" s="55">
        <f t="shared" si="106"/>
        <v>-105708.27091262881</v>
      </c>
      <c r="BD59" s="55">
        <f t="shared" si="106"/>
        <v>0</v>
      </c>
      <c r="BE59" s="55">
        <f t="shared" si="106"/>
        <v>0</v>
      </c>
      <c r="BF59" s="55">
        <f t="shared" si="106"/>
        <v>367045.03914083453</v>
      </c>
      <c r="BG59" s="55">
        <f>BG53+BG56</f>
        <v>24886.317827153478</v>
      </c>
      <c r="BH59" s="55">
        <f t="shared" si="106"/>
        <v>6205.658092000841</v>
      </c>
      <c r="BI59" s="55">
        <f t="shared" si="106"/>
        <v>0</v>
      </c>
      <c r="BJ59" s="55">
        <f t="shared" si="106"/>
        <v>0</v>
      </c>
      <c r="BK59" s="57">
        <f t="shared" si="106"/>
        <v>31091.97591915432</v>
      </c>
      <c r="BL59" s="61">
        <f t="shared" si="106"/>
        <v>367045.03914083453</v>
      </c>
      <c r="BM59" s="55">
        <f t="shared" si="106"/>
        <v>-91817.88</v>
      </c>
      <c r="BN59" s="55">
        <f t="shared" si="106"/>
        <v>0</v>
      </c>
      <c r="BO59" s="55">
        <f t="shared" si="106"/>
        <v>814612.9425344679</v>
      </c>
      <c r="BP59" s="55">
        <f t="shared" si="106"/>
        <v>1089840.1016753025</v>
      </c>
      <c r="BQ59" s="55">
        <f t="shared" si="106"/>
        <v>31091.97591915432</v>
      </c>
      <c r="BR59" s="55">
        <f t="shared" si="106"/>
        <v>1479.2369201027561</v>
      </c>
      <c r="BS59" s="55">
        <f t="shared" si="106"/>
        <v>0</v>
      </c>
      <c r="BT59" s="55">
        <f t="shared" ref="BT59:CG59" si="109">BT53+BT56</f>
        <v>50691.535779678743</v>
      </c>
      <c r="BU59" s="57">
        <f t="shared" si="109"/>
        <v>83262.748618935817</v>
      </c>
      <c r="BV59" s="61">
        <f t="shared" si="109"/>
        <v>1089840.1016753025</v>
      </c>
      <c r="BW59" s="55">
        <f t="shared" si="109"/>
        <v>-90843.28</v>
      </c>
      <c r="BX59" s="55">
        <f t="shared" si="109"/>
        <v>0</v>
      </c>
      <c r="BY59" s="55">
        <f t="shared" si="109"/>
        <v>0</v>
      </c>
      <c r="BZ59" s="55">
        <f t="shared" si="109"/>
        <v>998996.82167530246</v>
      </c>
      <c r="CA59" s="55">
        <f t="shared" si="109"/>
        <v>83262.748618935817</v>
      </c>
      <c r="CB59" s="55">
        <f t="shared" si="109"/>
        <v>5788.5971453728262</v>
      </c>
      <c r="CC59" s="55">
        <f t="shared" si="109"/>
        <v>0</v>
      </c>
      <c r="CD59" s="55">
        <f t="shared" ref="CD59:CE59" si="110">CD53+CD56</f>
        <v>0</v>
      </c>
      <c r="CE59" s="57">
        <f t="shared" si="110"/>
        <v>89051.345764308644</v>
      </c>
      <c r="CF59" s="55">
        <f t="shared" si="109"/>
        <v>0</v>
      </c>
      <c r="CG59" s="55">
        <f t="shared" si="109"/>
        <v>0</v>
      </c>
      <c r="CH59" s="55">
        <f>CH53+CH56</f>
        <v>998996.82167530246</v>
      </c>
      <c r="CI59" s="55">
        <f>CI53+CI56</f>
        <v>89051.345764308644</v>
      </c>
      <c r="CJ59" s="57">
        <f>CJ53+CJ56</f>
        <v>1088048.1674396112</v>
      </c>
      <c r="CK59" s="25" t="s">
        <v>66</v>
      </c>
      <c r="CL59" s="67">
        <f>SUM(BF59,BK59)</f>
        <v>398137.01505998883</v>
      </c>
      <c r="CM59" s="26">
        <f>CL59-SUM(BF59,BK59)</f>
        <v>0</v>
      </c>
    </row>
    <row r="60" spans="2:91" s="68" customFormat="1" ht="15.75" thickBot="1" x14ac:dyDescent="0.3">
      <c r="B60" s="65"/>
      <c r="C60" s="52"/>
      <c r="D60" s="61"/>
      <c r="E60" s="55"/>
      <c r="F60" s="55"/>
      <c r="G60" s="55"/>
      <c r="H60" s="55"/>
      <c r="I60" s="55"/>
      <c r="J60" s="55"/>
      <c r="K60" s="55"/>
      <c r="L60" s="55"/>
      <c r="M60" s="57"/>
      <c r="N60" s="105"/>
      <c r="O60" s="55"/>
      <c r="P60" s="55"/>
      <c r="Q60" s="55"/>
      <c r="R60" s="55"/>
      <c r="S60" s="106"/>
      <c r="T60" s="55"/>
      <c r="U60" s="55"/>
      <c r="V60" s="55"/>
      <c r="W60" s="57"/>
      <c r="X60" s="105"/>
      <c r="Y60" s="55"/>
      <c r="Z60" s="55"/>
      <c r="AA60" s="55"/>
      <c r="AB60" s="55"/>
      <c r="AC60" s="106"/>
      <c r="AD60" s="55"/>
      <c r="AE60" s="55"/>
      <c r="AF60" s="55"/>
      <c r="AG60" s="57"/>
      <c r="AH60" s="105"/>
      <c r="AI60" s="55"/>
      <c r="AJ60" s="55"/>
      <c r="AK60" s="55"/>
      <c r="AL60" s="55"/>
      <c r="AM60" s="106"/>
      <c r="AN60" s="55"/>
      <c r="AO60" s="55"/>
      <c r="AP60" s="55"/>
      <c r="AQ60" s="57"/>
      <c r="AR60" s="105"/>
      <c r="AS60" s="55"/>
      <c r="AT60" s="55"/>
      <c r="AU60" s="55"/>
      <c r="AV60" s="55"/>
      <c r="AW60" s="96"/>
      <c r="AX60" s="55"/>
      <c r="AY60" s="55"/>
      <c r="AZ60" s="55"/>
      <c r="BA60" s="57"/>
      <c r="BB60" s="61"/>
      <c r="BC60" s="55"/>
      <c r="BD60" s="55"/>
      <c r="BE60" s="55"/>
      <c r="BF60" s="55"/>
      <c r="BG60" s="55"/>
      <c r="BH60" s="55"/>
      <c r="BI60" s="55"/>
      <c r="BJ60" s="55"/>
      <c r="BK60" s="57"/>
      <c r="BL60" s="61"/>
      <c r="BM60" s="55"/>
      <c r="BN60" s="55"/>
      <c r="BO60" s="55"/>
      <c r="BP60" s="55"/>
      <c r="BQ60" s="55"/>
      <c r="BR60" s="55"/>
      <c r="BS60" s="55"/>
      <c r="BT60" s="55"/>
      <c r="BU60" s="57"/>
      <c r="BV60" s="61"/>
      <c r="BW60" s="55"/>
      <c r="BX60" s="55"/>
      <c r="BY60" s="55"/>
      <c r="BZ60" s="55"/>
      <c r="CA60" s="55"/>
      <c r="CB60" s="55"/>
      <c r="CC60" s="55"/>
      <c r="CD60" s="55"/>
      <c r="CE60" s="57"/>
      <c r="CF60" s="55"/>
      <c r="CG60" s="55"/>
      <c r="CH60" s="55"/>
      <c r="CI60" s="55"/>
      <c r="CJ60" s="57"/>
      <c r="CK60" s="46"/>
      <c r="CL60" s="77"/>
      <c r="CM60" s="26"/>
    </row>
    <row r="61" spans="2:91" s="68" customFormat="1" ht="15.75" thickBot="1" x14ac:dyDescent="0.3">
      <c r="B61" s="75"/>
      <c r="C61" s="52"/>
      <c r="D61" s="61"/>
      <c r="E61" s="55"/>
      <c r="F61" s="55"/>
      <c r="G61" s="55"/>
      <c r="H61" s="55"/>
      <c r="I61" s="55"/>
      <c r="J61" s="55"/>
      <c r="K61" s="55"/>
      <c r="L61" s="55"/>
      <c r="M61" s="57"/>
      <c r="N61" s="107"/>
      <c r="O61" s="55"/>
      <c r="P61" s="55"/>
      <c r="Q61" s="55"/>
      <c r="R61" s="55"/>
      <c r="S61" s="106"/>
      <c r="T61" s="55"/>
      <c r="U61" s="55"/>
      <c r="V61" s="55"/>
      <c r="W61" s="57"/>
      <c r="X61" s="107"/>
      <c r="Y61" s="55"/>
      <c r="Z61" s="55"/>
      <c r="AA61" s="55"/>
      <c r="AB61" s="55"/>
      <c r="AC61" s="106"/>
      <c r="AD61" s="55"/>
      <c r="AE61" s="55"/>
      <c r="AF61" s="55"/>
      <c r="AG61" s="57"/>
      <c r="AH61" s="107"/>
      <c r="AI61" s="55"/>
      <c r="AJ61" s="55"/>
      <c r="AK61" s="55"/>
      <c r="AL61" s="55"/>
      <c r="AM61" s="106"/>
      <c r="AN61" s="55"/>
      <c r="AO61" s="55"/>
      <c r="AP61" s="55"/>
      <c r="AQ61" s="57"/>
      <c r="AR61" s="107"/>
      <c r="AS61" s="55"/>
      <c r="AT61" s="55"/>
      <c r="AU61" s="55"/>
      <c r="AV61" s="55"/>
      <c r="AW61" s="96"/>
      <c r="AX61" s="55"/>
      <c r="AY61" s="55"/>
      <c r="AZ61" s="55"/>
      <c r="BA61" s="57"/>
      <c r="BB61" s="61"/>
      <c r="BC61" s="55"/>
      <c r="BD61" s="55"/>
      <c r="BE61" s="55"/>
      <c r="BF61" s="55"/>
      <c r="BG61" s="55"/>
      <c r="BH61" s="55"/>
      <c r="BI61" s="55"/>
      <c r="BJ61" s="55"/>
      <c r="BK61" s="57"/>
      <c r="BL61" s="61"/>
      <c r="BM61" s="55"/>
      <c r="BN61" s="55"/>
      <c r="BO61" s="55"/>
      <c r="BP61" s="55"/>
      <c r="BQ61" s="55"/>
      <c r="BR61" s="55"/>
      <c r="BS61" s="55"/>
      <c r="BT61" s="55"/>
      <c r="BU61" s="57"/>
      <c r="BV61" s="61"/>
      <c r="BW61" s="55"/>
      <c r="BX61" s="55"/>
      <c r="BY61" s="55"/>
      <c r="BZ61" s="55"/>
      <c r="CA61" s="55"/>
      <c r="CB61" s="55"/>
      <c r="CC61" s="55"/>
      <c r="CD61" s="55"/>
      <c r="CE61" s="57"/>
      <c r="CF61" s="55"/>
      <c r="CG61" s="55"/>
      <c r="CH61" s="55"/>
      <c r="CI61" s="55"/>
      <c r="CJ61" s="57"/>
      <c r="CK61" s="46"/>
      <c r="CL61" s="77"/>
      <c r="CM61" s="26"/>
    </row>
    <row r="62" spans="2:91" ht="15.75" thickBot="1" x14ac:dyDescent="0.3">
      <c r="B62" s="48"/>
      <c r="C62" s="49"/>
      <c r="D62" s="50"/>
      <c r="E62" s="19"/>
      <c r="F62" s="19"/>
      <c r="G62" s="19"/>
      <c r="H62" s="19"/>
      <c r="I62" s="19"/>
      <c r="J62" s="19"/>
      <c r="K62" s="19"/>
      <c r="L62" s="19"/>
      <c r="M62" s="21"/>
      <c r="N62" s="27"/>
      <c r="O62" s="19"/>
      <c r="P62" s="19"/>
      <c r="Q62" s="19"/>
      <c r="R62" s="19"/>
      <c r="S62" s="20"/>
      <c r="T62" s="19"/>
      <c r="U62" s="19"/>
      <c r="V62" s="19"/>
      <c r="W62" s="21"/>
      <c r="X62" s="27"/>
      <c r="Y62" s="19"/>
      <c r="Z62" s="19"/>
      <c r="AA62" s="19"/>
      <c r="AB62" s="19"/>
      <c r="AC62" s="20"/>
      <c r="AD62" s="19"/>
      <c r="AE62" s="19"/>
      <c r="AF62" s="19"/>
      <c r="AG62" s="21"/>
      <c r="AH62" s="27"/>
      <c r="AI62" s="19"/>
      <c r="AJ62" s="19"/>
      <c r="AK62" s="19"/>
      <c r="AL62" s="19"/>
      <c r="AM62" s="20"/>
      <c r="AN62" s="19"/>
      <c r="AO62" s="19"/>
      <c r="AP62" s="19"/>
      <c r="AQ62" s="21"/>
      <c r="AR62" s="27"/>
      <c r="AS62" s="19"/>
      <c r="AT62" s="19"/>
      <c r="AU62" s="19"/>
      <c r="AV62" s="19"/>
      <c r="AW62" s="20"/>
      <c r="AX62" s="19"/>
      <c r="AY62" s="19"/>
      <c r="AZ62" s="19"/>
      <c r="BA62" s="21"/>
      <c r="BB62" s="50"/>
      <c r="BC62" s="19"/>
      <c r="BD62" s="19"/>
      <c r="BE62" s="19"/>
      <c r="BF62" s="19"/>
      <c r="BG62" s="19"/>
      <c r="BH62" s="19"/>
      <c r="BI62" s="19"/>
      <c r="BJ62" s="19"/>
      <c r="BK62" s="21"/>
      <c r="BL62" s="50"/>
      <c r="BM62" s="19"/>
      <c r="BN62" s="19"/>
      <c r="BO62" s="19"/>
      <c r="BP62" s="19"/>
      <c r="BQ62" s="19"/>
      <c r="BR62" s="19"/>
      <c r="BS62" s="19"/>
      <c r="BT62" s="19"/>
      <c r="BU62" s="21"/>
      <c r="BV62" s="50"/>
      <c r="BW62" s="19"/>
      <c r="BX62" s="19"/>
      <c r="BY62" s="19"/>
      <c r="BZ62" s="19"/>
      <c r="CA62" s="19"/>
      <c r="CB62" s="19"/>
      <c r="CC62" s="19"/>
      <c r="CD62" s="19"/>
      <c r="CE62" s="21"/>
      <c r="CF62" s="11"/>
      <c r="CH62" s="19"/>
      <c r="CI62" s="19"/>
      <c r="CJ62" s="24"/>
      <c r="CK62" s="11"/>
      <c r="CL62" s="68"/>
      <c r="CM62" s="26"/>
    </row>
    <row r="63" spans="2:91" ht="30" hidden="1" thickBot="1" x14ac:dyDescent="0.3">
      <c r="B63" s="48" t="s">
        <v>89</v>
      </c>
      <c r="C63" s="16">
        <v>1522</v>
      </c>
      <c r="D63" s="27"/>
      <c r="E63" s="18"/>
      <c r="F63" s="18"/>
      <c r="G63" s="18"/>
      <c r="H63" s="19">
        <f t="shared" ref="H63:H78" si="111">D63+E63-F63+G63</f>
        <v>0</v>
      </c>
      <c r="I63" s="20"/>
      <c r="J63" s="18"/>
      <c r="K63" s="18"/>
      <c r="L63" s="18"/>
      <c r="M63" s="21">
        <f>I63+J63-K63+L63</f>
        <v>0</v>
      </c>
      <c r="N63" s="17">
        <f t="shared" si="2"/>
        <v>0</v>
      </c>
      <c r="O63" s="18"/>
      <c r="P63" s="18"/>
      <c r="Q63" s="18"/>
      <c r="R63" s="19">
        <f t="shared" ref="R63:R78" si="112">N63+O63-P63+Q63</f>
        <v>0</v>
      </c>
      <c r="S63" s="20">
        <f t="shared" si="4"/>
        <v>0</v>
      </c>
      <c r="T63" s="18"/>
      <c r="U63" s="18"/>
      <c r="V63" s="18"/>
      <c r="W63" s="21">
        <f>S63+T63-U63+V63</f>
        <v>0</v>
      </c>
      <c r="X63" s="17">
        <f t="shared" si="5"/>
        <v>0</v>
      </c>
      <c r="Y63" s="18"/>
      <c r="Z63" s="18"/>
      <c r="AA63" s="18"/>
      <c r="AB63" s="19">
        <f t="shared" ref="AB63:AB78" si="113">X63+Y63-Z63+AA63</f>
        <v>0</v>
      </c>
      <c r="AC63" s="20">
        <f t="shared" si="7"/>
        <v>0</v>
      </c>
      <c r="AD63" s="18"/>
      <c r="AE63" s="18"/>
      <c r="AF63" s="18"/>
      <c r="AG63" s="21">
        <f>AC63+AD63-AE63+AF63</f>
        <v>0</v>
      </c>
      <c r="AH63" s="17">
        <f t="shared" si="8"/>
        <v>0</v>
      </c>
      <c r="AI63" s="18"/>
      <c r="AJ63" s="18"/>
      <c r="AK63" s="18"/>
      <c r="AL63" s="19">
        <f t="shared" ref="AL63:AL78" si="114">AH63+AI63-AJ63+AK63</f>
        <v>0</v>
      </c>
      <c r="AM63" s="20">
        <f t="shared" si="10"/>
        <v>0</v>
      </c>
      <c r="AN63" s="18"/>
      <c r="AO63" s="18"/>
      <c r="AP63" s="18"/>
      <c r="AQ63" s="21">
        <f>AM63+AN63-AO63+AP63</f>
        <v>0</v>
      </c>
      <c r="AR63" s="17">
        <f t="shared" si="11"/>
        <v>0</v>
      </c>
      <c r="AS63" s="18"/>
      <c r="AT63" s="18"/>
      <c r="AU63" s="18"/>
      <c r="AV63" s="19">
        <f t="shared" ref="AV63:AV78" si="115">AR63+AS63-AT63+AU63</f>
        <v>0</v>
      </c>
      <c r="AW63" s="20">
        <f t="shared" si="13"/>
        <v>0</v>
      </c>
      <c r="AX63" s="18"/>
      <c r="AY63" s="18"/>
      <c r="AZ63" s="18"/>
      <c r="BA63" s="21">
        <f>AW63+AX63-AY63+AZ63</f>
        <v>0</v>
      </c>
      <c r="BB63" s="17">
        <f>AV63</f>
        <v>0</v>
      </c>
      <c r="BC63" s="18"/>
      <c r="BD63" s="18"/>
      <c r="BE63" s="18"/>
      <c r="BF63" s="19">
        <f t="shared" ref="BF63:BF78" si="116">BB63+BC63-BD63+BE63</f>
        <v>0</v>
      </c>
      <c r="BG63" s="20">
        <f>BA63</f>
        <v>0</v>
      </c>
      <c r="BH63" s="18"/>
      <c r="BI63" s="18"/>
      <c r="BJ63" s="18"/>
      <c r="BK63" s="21">
        <f>BG63+BH63-BI63+BJ63</f>
        <v>0</v>
      </c>
      <c r="BL63" s="17">
        <f>BF63</f>
        <v>0</v>
      </c>
      <c r="BM63" s="18"/>
      <c r="BN63" s="18"/>
      <c r="BO63" s="18"/>
      <c r="BP63" s="19">
        <f t="shared" ref="BP63:BP78" si="117">BL63+BM63-BN63+BO63</f>
        <v>0</v>
      </c>
      <c r="BQ63" s="20">
        <f>BK63</f>
        <v>0</v>
      </c>
      <c r="BR63" s="18"/>
      <c r="BS63" s="18"/>
      <c r="BT63" s="18"/>
      <c r="BU63" s="21">
        <f>BQ63+BR63-BS63+BT63</f>
        <v>0</v>
      </c>
      <c r="BV63" s="17">
        <f>BP63</f>
        <v>0</v>
      </c>
      <c r="BW63" s="18"/>
      <c r="BX63" s="18"/>
      <c r="BY63" s="18"/>
      <c r="BZ63" s="19">
        <f t="shared" ref="BZ63:BZ78" si="118">BV63+BW63-BX63+BY63</f>
        <v>0</v>
      </c>
      <c r="CA63" s="20">
        <f>BU63</f>
        <v>0</v>
      </c>
      <c r="CB63" s="18"/>
      <c r="CC63" s="18"/>
      <c r="CD63" s="18"/>
      <c r="CE63" s="21">
        <f>CA63+CB63-CC63+CD63</f>
        <v>0</v>
      </c>
      <c r="CF63" s="22"/>
      <c r="CG63" s="18"/>
      <c r="CH63" s="20">
        <f t="shared" ref="CH63:CH78" si="119">BP63-CF63</f>
        <v>0</v>
      </c>
      <c r="CI63" s="23">
        <f t="shared" ref="CI63:CI78" si="120">BU63-CG63</f>
        <v>0</v>
      </c>
      <c r="CJ63" s="24">
        <f>SUM(CH63:CI63)</f>
        <v>0</v>
      </c>
      <c r="CK63" s="25"/>
      <c r="CL63" s="31"/>
      <c r="CM63" s="26">
        <f>CL63-SUM(BP63,BU63)</f>
        <v>0</v>
      </c>
    </row>
    <row r="64" spans="2:91" ht="30" hidden="1" thickBot="1" x14ac:dyDescent="0.3">
      <c r="B64" s="48" t="s">
        <v>90</v>
      </c>
      <c r="C64" s="16">
        <v>1522</v>
      </c>
      <c r="D64" s="17"/>
      <c r="E64" s="18"/>
      <c r="F64" s="18"/>
      <c r="G64" s="18"/>
      <c r="H64" s="19">
        <f t="shared" si="111"/>
        <v>0</v>
      </c>
      <c r="I64" s="20"/>
      <c r="J64" s="18"/>
      <c r="K64" s="18"/>
      <c r="L64" s="18"/>
      <c r="M64" s="21">
        <f t="shared" ref="M64:M78" si="121">I64+J64-K64+L64</f>
        <v>0</v>
      </c>
      <c r="N64" s="17">
        <f t="shared" si="2"/>
        <v>0</v>
      </c>
      <c r="O64" s="18"/>
      <c r="P64" s="18"/>
      <c r="Q64" s="18"/>
      <c r="R64" s="19">
        <f t="shared" si="112"/>
        <v>0</v>
      </c>
      <c r="S64" s="20">
        <f t="shared" si="4"/>
        <v>0</v>
      </c>
      <c r="T64" s="18"/>
      <c r="U64" s="18"/>
      <c r="V64" s="18"/>
      <c r="W64" s="21">
        <f t="shared" ref="W64:W78" si="122">S64+T64-U64+V64</f>
        <v>0</v>
      </c>
      <c r="X64" s="17">
        <f t="shared" si="5"/>
        <v>0</v>
      </c>
      <c r="Y64" s="18"/>
      <c r="Z64" s="18"/>
      <c r="AA64" s="18"/>
      <c r="AB64" s="19">
        <f t="shared" si="113"/>
        <v>0</v>
      </c>
      <c r="AC64" s="20">
        <f t="shared" si="7"/>
        <v>0</v>
      </c>
      <c r="AD64" s="18"/>
      <c r="AE64" s="18"/>
      <c r="AF64" s="18"/>
      <c r="AG64" s="21">
        <f t="shared" ref="AG64:AG78" si="123">AC64+AD64-AE64+AF64</f>
        <v>0</v>
      </c>
      <c r="AH64" s="17">
        <f t="shared" si="8"/>
        <v>0</v>
      </c>
      <c r="AI64" s="18"/>
      <c r="AJ64" s="18"/>
      <c r="AK64" s="18"/>
      <c r="AL64" s="19">
        <f t="shared" si="114"/>
        <v>0</v>
      </c>
      <c r="AM64" s="20">
        <f t="shared" si="10"/>
        <v>0</v>
      </c>
      <c r="AN64" s="18"/>
      <c r="AO64" s="18"/>
      <c r="AP64" s="18"/>
      <c r="AQ64" s="21">
        <f t="shared" ref="AQ64:AQ78" si="124">AM64+AN64-AO64+AP64</f>
        <v>0</v>
      </c>
      <c r="AR64" s="17">
        <f t="shared" si="11"/>
        <v>0</v>
      </c>
      <c r="AS64" s="18"/>
      <c r="AT64" s="18"/>
      <c r="AU64" s="18"/>
      <c r="AV64" s="19">
        <f t="shared" si="115"/>
        <v>0</v>
      </c>
      <c r="AW64" s="20">
        <f t="shared" si="13"/>
        <v>0</v>
      </c>
      <c r="AX64" s="18"/>
      <c r="AY64" s="18"/>
      <c r="AZ64" s="18"/>
      <c r="BA64" s="21">
        <f t="shared" ref="BA64:BA78" si="125">AW64+AX64-AY64+AZ64</f>
        <v>0</v>
      </c>
      <c r="BB64" s="17">
        <f>AV64</f>
        <v>0</v>
      </c>
      <c r="BC64" s="18"/>
      <c r="BD64" s="18"/>
      <c r="BE64" s="18"/>
      <c r="BF64" s="19">
        <f t="shared" si="116"/>
        <v>0</v>
      </c>
      <c r="BG64" s="20">
        <f>BA64</f>
        <v>0</v>
      </c>
      <c r="BH64" s="18"/>
      <c r="BI64" s="18"/>
      <c r="BJ64" s="18"/>
      <c r="BK64" s="21">
        <f t="shared" ref="BK64:BK78" si="126">BG64+BH64-BI64+BJ64</f>
        <v>0</v>
      </c>
      <c r="BL64" s="17">
        <f>BF64</f>
        <v>0</v>
      </c>
      <c r="BM64" s="18"/>
      <c r="BN64" s="18"/>
      <c r="BO64" s="18"/>
      <c r="BP64" s="19">
        <f t="shared" si="117"/>
        <v>0</v>
      </c>
      <c r="BQ64" s="20">
        <f>BK64</f>
        <v>0</v>
      </c>
      <c r="BR64" s="18"/>
      <c r="BS64" s="18"/>
      <c r="BT64" s="18"/>
      <c r="BU64" s="21">
        <f t="shared" ref="BU64:BU78" si="127">BQ64+BR64-BS64+BT64</f>
        <v>0</v>
      </c>
      <c r="BV64" s="17">
        <f>BP64</f>
        <v>0</v>
      </c>
      <c r="BW64" s="18"/>
      <c r="BX64" s="18"/>
      <c r="BY64" s="18"/>
      <c r="BZ64" s="19">
        <f t="shared" si="118"/>
        <v>0</v>
      </c>
      <c r="CA64" s="20">
        <f>BU64</f>
        <v>0</v>
      </c>
      <c r="CB64" s="18"/>
      <c r="CC64" s="18"/>
      <c r="CD64" s="18"/>
      <c r="CE64" s="21">
        <f t="shared" ref="CE64:CE78" si="128">CA64+CB64-CC64+CD64</f>
        <v>0</v>
      </c>
      <c r="CF64" s="22"/>
      <c r="CG64" s="18"/>
      <c r="CH64" s="20">
        <f t="shared" si="119"/>
        <v>0</v>
      </c>
      <c r="CI64" s="23">
        <f t="shared" si="120"/>
        <v>0</v>
      </c>
      <c r="CJ64" s="24">
        <f>SUM(CH64:CI64)</f>
        <v>0</v>
      </c>
      <c r="CK64" s="25"/>
      <c r="CL64" s="31"/>
      <c r="CM64" s="26">
        <f>CL64-SUM(BP64,BU64)</f>
        <v>0</v>
      </c>
    </row>
    <row r="65" spans="2:108" ht="16.5" hidden="1" customHeight="1" thickBot="1" x14ac:dyDescent="0.3">
      <c r="B65" s="48" t="s">
        <v>91</v>
      </c>
      <c r="C65" s="16">
        <v>1531</v>
      </c>
      <c r="D65" s="17"/>
      <c r="E65" s="18"/>
      <c r="F65" s="18"/>
      <c r="G65" s="18"/>
      <c r="H65" s="19">
        <f t="shared" si="111"/>
        <v>0</v>
      </c>
      <c r="I65" s="20"/>
      <c r="J65" s="18"/>
      <c r="K65" s="18"/>
      <c r="L65" s="18"/>
      <c r="M65" s="21">
        <f t="shared" si="121"/>
        <v>0</v>
      </c>
      <c r="N65" s="17">
        <f t="shared" si="2"/>
        <v>0</v>
      </c>
      <c r="O65" s="18"/>
      <c r="P65" s="18"/>
      <c r="Q65" s="18"/>
      <c r="R65" s="19">
        <f t="shared" si="112"/>
        <v>0</v>
      </c>
      <c r="S65" s="20">
        <f t="shared" si="4"/>
        <v>0</v>
      </c>
      <c r="T65" s="18"/>
      <c r="U65" s="18"/>
      <c r="V65" s="18"/>
      <c r="W65" s="21">
        <f t="shared" si="122"/>
        <v>0</v>
      </c>
      <c r="X65" s="17">
        <f t="shared" si="5"/>
        <v>0</v>
      </c>
      <c r="Y65" s="18"/>
      <c r="Z65" s="18"/>
      <c r="AA65" s="18"/>
      <c r="AB65" s="19">
        <f t="shared" si="113"/>
        <v>0</v>
      </c>
      <c r="AC65" s="20">
        <f t="shared" si="7"/>
        <v>0</v>
      </c>
      <c r="AD65" s="18"/>
      <c r="AE65" s="18"/>
      <c r="AF65" s="18"/>
      <c r="AG65" s="21">
        <f t="shared" si="123"/>
        <v>0</v>
      </c>
      <c r="AH65" s="17">
        <f t="shared" si="8"/>
        <v>0</v>
      </c>
      <c r="AI65" s="18"/>
      <c r="AJ65" s="18"/>
      <c r="AK65" s="18"/>
      <c r="AL65" s="19">
        <f t="shared" si="114"/>
        <v>0</v>
      </c>
      <c r="AM65" s="20">
        <f t="shared" si="10"/>
        <v>0</v>
      </c>
      <c r="AN65" s="18"/>
      <c r="AO65" s="18"/>
      <c r="AP65" s="18"/>
      <c r="AQ65" s="21">
        <f t="shared" si="124"/>
        <v>0</v>
      </c>
      <c r="AR65" s="17">
        <f t="shared" si="11"/>
        <v>0</v>
      </c>
      <c r="AS65" s="18"/>
      <c r="AT65" s="18"/>
      <c r="AU65" s="18"/>
      <c r="AV65" s="19">
        <f t="shared" si="115"/>
        <v>0</v>
      </c>
      <c r="AW65" s="20">
        <f t="shared" si="13"/>
        <v>0</v>
      </c>
      <c r="AX65" s="18"/>
      <c r="AY65" s="18"/>
      <c r="AZ65" s="18"/>
      <c r="BA65" s="21">
        <f t="shared" si="125"/>
        <v>0</v>
      </c>
      <c r="BB65" s="17">
        <f t="shared" ref="BB65:BB74" si="129">AV65</f>
        <v>0</v>
      </c>
      <c r="BC65" s="18"/>
      <c r="BD65" s="18"/>
      <c r="BE65" s="18"/>
      <c r="BF65" s="19">
        <f t="shared" si="116"/>
        <v>0</v>
      </c>
      <c r="BG65" s="20">
        <f t="shared" ref="BG65:BG78" si="130">BA65</f>
        <v>0</v>
      </c>
      <c r="BH65" s="18"/>
      <c r="BI65" s="18"/>
      <c r="BJ65" s="18"/>
      <c r="BK65" s="21">
        <f t="shared" si="126"/>
        <v>0</v>
      </c>
      <c r="BL65" s="17">
        <f t="shared" ref="BL65:BL74" si="131">BF65</f>
        <v>0</v>
      </c>
      <c r="BM65" s="18"/>
      <c r="BN65" s="18"/>
      <c r="BO65" s="18"/>
      <c r="BP65" s="19">
        <f t="shared" si="117"/>
        <v>0</v>
      </c>
      <c r="BQ65" s="20">
        <f t="shared" ref="BQ65:BQ78" si="132">BK65</f>
        <v>0</v>
      </c>
      <c r="BR65" s="18"/>
      <c r="BS65" s="18"/>
      <c r="BT65" s="18"/>
      <c r="BU65" s="21">
        <f t="shared" si="127"/>
        <v>0</v>
      </c>
      <c r="BV65" s="17">
        <f t="shared" ref="BV65:BV74" si="133">BP65</f>
        <v>0</v>
      </c>
      <c r="BW65" s="18"/>
      <c r="BX65" s="18"/>
      <c r="BY65" s="18"/>
      <c r="BZ65" s="19">
        <f t="shared" si="118"/>
        <v>0</v>
      </c>
      <c r="CA65" s="20">
        <f t="shared" ref="CA65:CA78" si="134">BU65</f>
        <v>0</v>
      </c>
      <c r="CB65" s="18"/>
      <c r="CC65" s="18"/>
      <c r="CD65" s="18"/>
      <c r="CE65" s="21">
        <f t="shared" si="128"/>
        <v>0</v>
      </c>
      <c r="CF65" s="22"/>
      <c r="CG65" s="18"/>
      <c r="CH65" s="20">
        <f t="shared" si="119"/>
        <v>0</v>
      </c>
      <c r="CI65" s="23">
        <f t="shared" si="120"/>
        <v>0</v>
      </c>
      <c r="CJ65" s="24">
        <f>SUM(CH65:CI65)</f>
        <v>0</v>
      </c>
      <c r="CK65" s="25"/>
      <c r="CL65" s="31"/>
      <c r="CM65" s="26">
        <f>CL65-SUM(BP65,BU65)</f>
        <v>0</v>
      </c>
    </row>
    <row r="66" spans="2:108" ht="15.75" hidden="1" thickBot="1" x14ac:dyDescent="0.3">
      <c r="B66" s="48" t="s">
        <v>92</v>
      </c>
      <c r="C66" s="16">
        <v>1532</v>
      </c>
      <c r="D66" s="17"/>
      <c r="E66" s="18"/>
      <c r="F66" s="18"/>
      <c r="G66" s="18"/>
      <c r="H66" s="19">
        <f t="shared" si="111"/>
        <v>0</v>
      </c>
      <c r="I66" s="20"/>
      <c r="J66" s="18"/>
      <c r="K66" s="18"/>
      <c r="L66" s="18"/>
      <c r="M66" s="21">
        <f t="shared" si="121"/>
        <v>0</v>
      </c>
      <c r="N66" s="17">
        <f t="shared" si="2"/>
        <v>0</v>
      </c>
      <c r="O66" s="18"/>
      <c r="P66" s="18"/>
      <c r="Q66" s="18"/>
      <c r="R66" s="19">
        <f t="shared" si="112"/>
        <v>0</v>
      </c>
      <c r="S66" s="20">
        <f t="shared" si="4"/>
        <v>0</v>
      </c>
      <c r="T66" s="18"/>
      <c r="U66" s="18"/>
      <c r="V66" s="18"/>
      <c r="W66" s="21">
        <f t="shared" si="122"/>
        <v>0</v>
      </c>
      <c r="X66" s="17">
        <f t="shared" si="5"/>
        <v>0</v>
      </c>
      <c r="Y66" s="18"/>
      <c r="Z66" s="18"/>
      <c r="AA66" s="18"/>
      <c r="AB66" s="19">
        <f t="shared" si="113"/>
        <v>0</v>
      </c>
      <c r="AC66" s="20">
        <f t="shared" si="7"/>
        <v>0</v>
      </c>
      <c r="AD66" s="18"/>
      <c r="AE66" s="18"/>
      <c r="AF66" s="18"/>
      <c r="AG66" s="21">
        <f t="shared" si="123"/>
        <v>0</v>
      </c>
      <c r="AH66" s="17">
        <f t="shared" si="8"/>
        <v>0</v>
      </c>
      <c r="AI66" s="18"/>
      <c r="AJ66" s="18"/>
      <c r="AK66" s="18"/>
      <c r="AL66" s="19">
        <f t="shared" si="114"/>
        <v>0</v>
      </c>
      <c r="AM66" s="20">
        <f t="shared" si="10"/>
        <v>0</v>
      </c>
      <c r="AN66" s="18"/>
      <c r="AO66" s="18"/>
      <c r="AP66" s="18"/>
      <c r="AQ66" s="21">
        <f t="shared" si="124"/>
        <v>0</v>
      </c>
      <c r="AR66" s="17">
        <f t="shared" si="11"/>
        <v>0</v>
      </c>
      <c r="AS66" s="18"/>
      <c r="AT66" s="18"/>
      <c r="AU66" s="18"/>
      <c r="AV66" s="19">
        <f t="shared" si="115"/>
        <v>0</v>
      </c>
      <c r="AW66" s="20">
        <f t="shared" si="13"/>
        <v>0</v>
      </c>
      <c r="AX66" s="18"/>
      <c r="AY66" s="18"/>
      <c r="AZ66" s="18"/>
      <c r="BA66" s="21">
        <f t="shared" si="125"/>
        <v>0</v>
      </c>
      <c r="BB66" s="17">
        <f t="shared" si="129"/>
        <v>0</v>
      </c>
      <c r="BC66" s="18"/>
      <c r="BD66" s="18"/>
      <c r="BE66" s="18"/>
      <c r="BF66" s="19">
        <f t="shared" si="116"/>
        <v>0</v>
      </c>
      <c r="BG66" s="20">
        <f t="shared" si="130"/>
        <v>0</v>
      </c>
      <c r="BH66" s="18"/>
      <c r="BI66" s="18"/>
      <c r="BJ66" s="18"/>
      <c r="BK66" s="21">
        <f t="shared" si="126"/>
        <v>0</v>
      </c>
      <c r="BL66" s="17">
        <f t="shared" si="131"/>
        <v>0</v>
      </c>
      <c r="BM66" s="18"/>
      <c r="BN66" s="18"/>
      <c r="BO66" s="18"/>
      <c r="BP66" s="19">
        <f t="shared" si="117"/>
        <v>0</v>
      </c>
      <c r="BQ66" s="20">
        <f t="shared" si="132"/>
        <v>0</v>
      </c>
      <c r="BR66" s="18"/>
      <c r="BS66" s="18"/>
      <c r="BT66" s="18"/>
      <c r="BU66" s="21">
        <f t="shared" si="127"/>
        <v>0</v>
      </c>
      <c r="BV66" s="17">
        <f t="shared" si="133"/>
        <v>0</v>
      </c>
      <c r="BW66" s="18"/>
      <c r="BX66" s="18"/>
      <c r="BY66" s="18"/>
      <c r="BZ66" s="19">
        <f t="shared" si="118"/>
        <v>0</v>
      </c>
      <c r="CA66" s="20">
        <f t="shared" si="134"/>
        <v>0</v>
      </c>
      <c r="CB66" s="18"/>
      <c r="CC66" s="18"/>
      <c r="CD66" s="18"/>
      <c r="CE66" s="21">
        <f t="shared" si="128"/>
        <v>0</v>
      </c>
      <c r="CF66" s="22"/>
      <c r="CG66" s="18"/>
      <c r="CH66" s="20">
        <f t="shared" si="119"/>
        <v>0</v>
      </c>
      <c r="CI66" s="23">
        <f t="shared" si="120"/>
        <v>0</v>
      </c>
      <c r="CJ66" s="24">
        <f t="shared" ref="CJ66:CJ78" si="135">IF(CK66="Yes", SUM(CH66:CI66), 0)</f>
        <v>0</v>
      </c>
      <c r="CK66" s="25"/>
      <c r="CL66" s="31"/>
      <c r="CM66" s="26">
        <f>CL66-SUM(BP66,BU66)</f>
        <v>0</v>
      </c>
    </row>
    <row r="67" spans="2:108" ht="30" hidden="1" thickBot="1" x14ac:dyDescent="0.3">
      <c r="B67" s="48" t="s">
        <v>134</v>
      </c>
      <c r="C67" s="16">
        <v>1533</v>
      </c>
      <c r="D67" s="17"/>
      <c r="E67" s="18"/>
      <c r="F67" s="18"/>
      <c r="G67" s="18"/>
      <c r="H67" s="19">
        <f t="shared" si="111"/>
        <v>0</v>
      </c>
      <c r="I67" s="20"/>
      <c r="J67" s="18"/>
      <c r="K67" s="18"/>
      <c r="L67" s="18"/>
      <c r="M67" s="21">
        <f t="shared" si="121"/>
        <v>0</v>
      </c>
      <c r="N67" s="17">
        <f t="shared" si="2"/>
        <v>0</v>
      </c>
      <c r="O67" s="18"/>
      <c r="P67" s="18"/>
      <c r="Q67" s="18"/>
      <c r="R67" s="19">
        <f t="shared" si="112"/>
        <v>0</v>
      </c>
      <c r="S67" s="20">
        <f t="shared" si="4"/>
        <v>0</v>
      </c>
      <c r="T67" s="18"/>
      <c r="U67" s="18"/>
      <c r="V67" s="18"/>
      <c r="W67" s="21">
        <f t="shared" si="122"/>
        <v>0</v>
      </c>
      <c r="X67" s="17">
        <f t="shared" si="5"/>
        <v>0</v>
      </c>
      <c r="Y67" s="18"/>
      <c r="Z67" s="18"/>
      <c r="AA67" s="18"/>
      <c r="AB67" s="19">
        <f t="shared" si="113"/>
        <v>0</v>
      </c>
      <c r="AC67" s="20">
        <f t="shared" si="7"/>
        <v>0</v>
      </c>
      <c r="AD67" s="18"/>
      <c r="AE67" s="18"/>
      <c r="AF67" s="18"/>
      <c r="AG67" s="21">
        <f t="shared" si="123"/>
        <v>0</v>
      </c>
      <c r="AH67" s="17">
        <f t="shared" si="8"/>
        <v>0</v>
      </c>
      <c r="AI67" s="18"/>
      <c r="AJ67" s="18"/>
      <c r="AK67" s="18"/>
      <c r="AL67" s="19">
        <f t="shared" si="114"/>
        <v>0</v>
      </c>
      <c r="AM67" s="20">
        <f t="shared" si="10"/>
        <v>0</v>
      </c>
      <c r="AN67" s="18"/>
      <c r="AO67" s="18"/>
      <c r="AP67" s="18"/>
      <c r="AQ67" s="21">
        <f t="shared" si="124"/>
        <v>0</v>
      </c>
      <c r="AR67" s="17">
        <f t="shared" si="11"/>
        <v>0</v>
      </c>
      <c r="AS67" s="18"/>
      <c r="AT67" s="18"/>
      <c r="AU67" s="18"/>
      <c r="AV67" s="19">
        <f t="shared" si="115"/>
        <v>0</v>
      </c>
      <c r="AW67" s="20">
        <f t="shared" si="13"/>
        <v>0</v>
      </c>
      <c r="AX67" s="18"/>
      <c r="AY67" s="18"/>
      <c r="AZ67" s="18"/>
      <c r="BA67" s="21">
        <f t="shared" si="125"/>
        <v>0</v>
      </c>
      <c r="BB67" s="17">
        <f t="shared" si="129"/>
        <v>0</v>
      </c>
      <c r="BC67" s="18"/>
      <c r="BD67" s="18"/>
      <c r="BE67" s="18"/>
      <c r="BF67" s="19">
        <f t="shared" si="116"/>
        <v>0</v>
      </c>
      <c r="BG67" s="20">
        <f t="shared" si="130"/>
        <v>0</v>
      </c>
      <c r="BH67" s="18"/>
      <c r="BI67" s="18"/>
      <c r="BJ67" s="18"/>
      <c r="BK67" s="21">
        <f t="shared" si="126"/>
        <v>0</v>
      </c>
      <c r="BL67" s="17">
        <f t="shared" si="131"/>
        <v>0</v>
      </c>
      <c r="BM67" s="18"/>
      <c r="BN67" s="18"/>
      <c r="BO67" s="18"/>
      <c r="BP67" s="19">
        <f t="shared" si="117"/>
        <v>0</v>
      </c>
      <c r="BQ67" s="20">
        <f t="shared" si="132"/>
        <v>0</v>
      </c>
      <c r="BR67" s="18"/>
      <c r="BS67" s="18"/>
      <c r="BT67" s="18"/>
      <c r="BU67" s="21">
        <f t="shared" si="127"/>
        <v>0</v>
      </c>
      <c r="BV67" s="17">
        <f t="shared" si="133"/>
        <v>0</v>
      </c>
      <c r="BW67" s="18"/>
      <c r="BX67" s="18"/>
      <c r="BY67" s="18"/>
      <c r="BZ67" s="19">
        <f t="shared" si="118"/>
        <v>0</v>
      </c>
      <c r="CA67" s="20">
        <f t="shared" si="134"/>
        <v>0</v>
      </c>
      <c r="CB67" s="18"/>
      <c r="CC67" s="18"/>
      <c r="CD67" s="18"/>
      <c r="CE67" s="21">
        <f t="shared" si="128"/>
        <v>0</v>
      </c>
      <c r="CF67" s="22"/>
      <c r="CG67" s="18"/>
      <c r="CH67" s="20">
        <f t="shared" si="119"/>
        <v>0</v>
      </c>
      <c r="CI67" s="23">
        <f t="shared" si="120"/>
        <v>0</v>
      </c>
      <c r="CJ67" s="24">
        <f t="shared" si="135"/>
        <v>0</v>
      </c>
      <c r="CK67" s="25"/>
      <c r="CL67" s="31"/>
      <c r="CM67" s="26"/>
    </row>
    <row r="68" spans="2:108" ht="30" hidden="1" thickBot="1" x14ac:dyDescent="0.3">
      <c r="B68" s="48" t="s">
        <v>94</v>
      </c>
      <c r="C68" s="16">
        <v>1533</v>
      </c>
      <c r="D68" s="17"/>
      <c r="E68" s="18"/>
      <c r="F68" s="18"/>
      <c r="G68" s="18"/>
      <c r="H68" s="19">
        <f t="shared" si="111"/>
        <v>0</v>
      </c>
      <c r="I68" s="20"/>
      <c r="J68" s="18"/>
      <c r="K68" s="18"/>
      <c r="L68" s="18"/>
      <c r="M68" s="21">
        <f t="shared" si="121"/>
        <v>0</v>
      </c>
      <c r="N68" s="17">
        <f t="shared" si="2"/>
        <v>0</v>
      </c>
      <c r="O68" s="18"/>
      <c r="P68" s="18"/>
      <c r="Q68" s="18"/>
      <c r="R68" s="19">
        <f t="shared" si="112"/>
        <v>0</v>
      </c>
      <c r="S68" s="20">
        <f t="shared" si="4"/>
        <v>0</v>
      </c>
      <c r="T68" s="18"/>
      <c r="U68" s="18"/>
      <c r="V68" s="18"/>
      <c r="W68" s="21">
        <f t="shared" si="122"/>
        <v>0</v>
      </c>
      <c r="X68" s="17">
        <f t="shared" si="5"/>
        <v>0</v>
      </c>
      <c r="Y68" s="18"/>
      <c r="Z68" s="18"/>
      <c r="AA68" s="18"/>
      <c r="AB68" s="19">
        <f t="shared" si="113"/>
        <v>0</v>
      </c>
      <c r="AC68" s="20">
        <f t="shared" si="7"/>
        <v>0</v>
      </c>
      <c r="AD68" s="18"/>
      <c r="AE68" s="18"/>
      <c r="AF68" s="18"/>
      <c r="AG68" s="21">
        <f t="shared" si="123"/>
        <v>0</v>
      </c>
      <c r="AH68" s="17">
        <f t="shared" si="8"/>
        <v>0</v>
      </c>
      <c r="AI68" s="18"/>
      <c r="AJ68" s="18"/>
      <c r="AK68" s="18"/>
      <c r="AL68" s="19">
        <f t="shared" si="114"/>
        <v>0</v>
      </c>
      <c r="AM68" s="20">
        <f t="shared" si="10"/>
        <v>0</v>
      </c>
      <c r="AN68" s="18"/>
      <c r="AO68" s="18"/>
      <c r="AP68" s="18"/>
      <c r="AQ68" s="21">
        <f t="shared" si="124"/>
        <v>0</v>
      </c>
      <c r="AR68" s="17">
        <f t="shared" si="11"/>
        <v>0</v>
      </c>
      <c r="AS68" s="18"/>
      <c r="AT68" s="18"/>
      <c r="AU68" s="18"/>
      <c r="AV68" s="19">
        <f t="shared" si="115"/>
        <v>0</v>
      </c>
      <c r="AW68" s="20">
        <f t="shared" si="13"/>
        <v>0</v>
      </c>
      <c r="AX68" s="18"/>
      <c r="AY68" s="18"/>
      <c r="AZ68" s="18"/>
      <c r="BA68" s="21">
        <f t="shared" si="125"/>
        <v>0</v>
      </c>
      <c r="BB68" s="17">
        <f t="shared" si="129"/>
        <v>0</v>
      </c>
      <c r="BC68" s="18"/>
      <c r="BD68" s="18"/>
      <c r="BE68" s="18"/>
      <c r="BF68" s="19">
        <f t="shared" si="116"/>
        <v>0</v>
      </c>
      <c r="BG68" s="20">
        <f t="shared" si="130"/>
        <v>0</v>
      </c>
      <c r="BH68" s="18"/>
      <c r="BI68" s="18"/>
      <c r="BJ68" s="18"/>
      <c r="BK68" s="21">
        <f t="shared" si="126"/>
        <v>0</v>
      </c>
      <c r="BL68" s="17">
        <f t="shared" si="131"/>
        <v>0</v>
      </c>
      <c r="BM68" s="18"/>
      <c r="BN68" s="18"/>
      <c r="BO68" s="18"/>
      <c r="BP68" s="19">
        <f t="shared" si="117"/>
        <v>0</v>
      </c>
      <c r="BQ68" s="20">
        <f t="shared" si="132"/>
        <v>0</v>
      </c>
      <c r="BR68" s="18"/>
      <c r="BS68" s="18"/>
      <c r="BT68" s="18"/>
      <c r="BU68" s="21">
        <f t="shared" si="127"/>
        <v>0</v>
      </c>
      <c r="BV68" s="17">
        <f t="shared" si="133"/>
        <v>0</v>
      </c>
      <c r="BW68" s="18"/>
      <c r="BX68" s="18"/>
      <c r="BY68" s="18"/>
      <c r="BZ68" s="19">
        <f t="shared" si="118"/>
        <v>0</v>
      </c>
      <c r="CA68" s="20">
        <f t="shared" si="134"/>
        <v>0</v>
      </c>
      <c r="CB68" s="18"/>
      <c r="CC68" s="18"/>
      <c r="CD68" s="18"/>
      <c r="CE68" s="21">
        <f t="shared" si="128"/>
        <v>0</v>
      </c>
      <c r="CF68" s="22"/>
      <c r="CG68" s="18"/>
      <c r="CH68" s="20">
        <f t="shared" si="119"/>
        <v>0</v>
      </c>
      <c r="CI68" s="23">
        <f t="shared" si="120"/>
        <v>0</v>
      </c>
      <c r="CJ68" s="24">
        <f t="shared" si="135"/>
        <v>0</v>
      </c>
      <c r="CK68" s="25"/>
      <c r="CL68" s="31"/>
      <c r="CM68" s="26"/>
    </row>
    <row r="69" spans="2:108" ht="15.75" hidden="1" thickBot="1" x14ac:dyDescent="0.3">
      <c r="B69" s="48" t="s">
        <v>95</v>
      </c>
      <c r="C69" s="16">
        <v>1534</v>
      </c>
      <c r="D69" s="17"/>
      <c r="E69" s="18"/>
      <c r="F69" s="18"/>
      <c r="G69" s="18"/>
      <c r="H69" s="19">
        <f t="shared" si="111"/>
        <v>0</v>
      </c>
      <c r="I69" s="20"/>
      <c r="J69" s="18"/>
      <c r="K69" s="18"/>
      <c r="L69" s="18"/>
      <c r="M69" s="21">
        <f t="shared" si="121"/>
        <v>0</v>
      </c>
      <c r="N69" s="17">
        <f t="shared" si="2"/>
        <v>0</v>
      </c>
      <c r="O69" s="18"/>
      <c r="P69" s="18"/>
      <c r="Q69" s="18"/>
      <c r="R69" s="19">
        <f t="shared" si="112"/>
        <v>0</v>
      </c>
      <c r="S69" s="20">
        <f t="shared" si="4"/>
        <v>0</v>
      </c>
      <c r="T69" s="18"/>
      <c r="U69" s="18"/>
      <c r="V69" s="18"/>
      <c r="W69" s="21">
        <f t="shared" si="122"/>
        <v>0</v>
      </c>
      <c r="X69" s="17">
        <f t="shared" si="5"/>
        <v>0</v>
      </c>
      <c r="Y69" s="18"/>
      <c r="Z69" s="18"/>
      <c r="AA69" s="18"/>
      <c r="AB69" s="19">
        <f t="shared" si="113"/>
        <v>0</v>
      </c>
      <c r="AC69" s="20">
        <f t="shared" si="7"/>
        <v>0</v>
      </c>
      <c r="AD69" s="18"/>
      <c r="AE69" s="18"/>
      <c r="AF69" s="18"/>
      <c r="AG69" s="21">
        <f t="shared" si="123"/>
        <v>0</v>
      </c>
      <c r="AH69" s="17">
        <f t="shared" si="8"/>
        <v>0</v>
      </c>
      <c r="AI69" s="18"/>
      <c r="AJ69" s="18"/>
      <c r="AK69" s="18"/>
      <c r="AL69" s="19">
        <f t="shared" si="114"/>
        <v>0</v>
      </c>
      <c r="AM69" s="20">
        <f t="shared" si="10"/>
        <v>0</v>
      </c>
      <c r="AN69" s="18"/>
      <c r="AO69" s="18"/>
      <c r="AP69" s="18"/>
      <c r="AQ69" s="21">
        <f t="shared" si="124"/>
        <v>0</v>
      </c>
      <c r="AR69" s="17">
        <f t="shared" si="11"/>
        <v>0</v>
      </c>
      <c r="AS69" s="18"/>
      <c r="AT69" s="18"/>
      <c r="AU69" s="18"/>
      <c r="AV69" s="19">
        <f t="shared" si="115"/>
        <v>0</v>
      </c>
      <c r="AW69" s="20">
        <f t="shared" si="13"/>
        <v>0</v>
      </c>
      <c r="AX69" s="18"/>
      <c r="AY69" s="18"/>
      <c r="AZ69" s="18"/>
      <c r="BA69" s="21">
        <f t="shared" si="125"/>
        <v>0</v>
      </c>
      <c r="BB69" s="17">
        <f t="shared" si="129"/>
        <v>0</v>
      </c>
      <c r="BC69" s="18"/>
      <c r="BD69" s="18"/>
      <c r="BE69" s="18"/>
      <c r="BF69" s="19">
        <f t="shared" si="116"/>
        <v>0</v>
      </c>
      <c r="BG69" s="20">
        <f t="shared" si="130"/>
        <v>0</v>
      </c>
      <c r="BH69" s="18"/>
      <c r="BI69" s="18"/>
      <c r="BJ69" s="18"/>
      <c r="BK69" s="21">
        <f t="shared" si="126"/>
        <v>0</v>
      </c>
      <c r="BL69" s="17">
        <f t="shared" si="131"/>
        <v>0</v>
      </c>
      <c r="BM69" s="18"/>
      <c r="BN69" s="18"/>
      <c r="BO69" s="18"/>
      <c r="BP69" s="19">
        <f t="shared" si="117"/>
        <v>0</v>
      </c>
      <c r="BQ69" s="20">
        <f t="shared" si="132"/>
        <v>0</v>
      </c>
      <c r="BR69" s="18"/>
      <c r="BS69" s="18"/>
      <c r="BT69" s="18"/>
      <c r="BU69" s="21">
        <f t="shared" si="127"/>
        <v>0</v>
      </c>
      <c r="BV69" s="17">
        <f t="shared" si="133"/>
        <v>0</v>
      </c>
      <c r="BW69" s="18"/>
      <c r="BX69" s="18"/>
      <c r="BY69" s="18"/>
      <c r="BZ69" s="19">
        <f t="shared" si="118"/>
        <v>0</v>
      </c>
      <c r="CA69" s="20">
        <f t="shared" si="134"/>
        <v>0</v>
      </c>
      <c r="CB69" s="18"/>
      <c r="CC69" s="18"/>
      <c r="CD69" s="18"/>
      <c r="CE69" s="21">
        <f t="shared" si="128"/>
        <v>0</v>
      </c>
      <c r="CF69" s="22"/>
      <c r="CG69" s="18"/>
      <c r="CH69" s="20">
        <f t="shared" si="119"/>
        <v>0</v>
      </c>
      <c r="CI69" s="23">
        <f t="shared" si="120"/>
        <v>0</v>
      </c>
      <c r="CJ69" s="24">
        <f t="shared" si="135"/>
        <v>0</v>
      </c>
      <c r="CK69" s="25"/>
      <c r="CL69" s="31"/>
      <c r="CM69" s="26">
        <f t="shared" ref="CM69:CM78" si="136">CL69-SUM(BP69,BU69)</f>
        <v>0</v>
      </c>
      <c r="DD69" t="b">
        <v>1</v>
      </c>
    </row>
    <row r="70" spans="2:108" ht="15.75" hidden="1" thickBot="1" x14ac:dyDescent="0.3">
      <c r="B70" s="48" t="s">
        <v>96</v>
      </c>
      <c r="C70" s="16">
        <v>1535</v>
      </c>
      <c r="D70" s="17"/>
      <c r="E70" s="18"/>
      <c r="F70" s="18"/>
      <c r="G70" s="18"/>
      <c r="H70" s="19">
        <f t="shared" si="111"/>
        <v>0</v>
      </c>
      <c r="I70" s="20"/>
      <c r="J70" s="18"/>
      <c r="K70" s="18"/>
      <c r="L70" s="18"/>
      <c r="M70" s="21">
        <f t="shared" si="121"/>
        <v>0</v>
      </c>
      <c r="N70" s="17">
        <f t="shared" si="2"/>
        <v>0</v>
      </c>
      <c r="O70" s="18"/>
      <c r="P70" s="18"/>
      <c r="Q70" s="18"/>
      <c r="R70" s="19">
        <f t="shared" si="112"/>
        <v>0</v>
      </c>
      <c r="S70" s="20">
        <f t="shared" si="4"/>
        <v>0</v>
      </c>
      <c r="T70" s="18"/>
      <c r="U70" s="18"/>
      <c r="V70" s="18"/>
      <c r="W70" s="21">
        <f t="shared" si="122"/>
        <v>0</v>
      </c>
      <c r="X70" s="17">
        <f t="shared" si="5"/>
        <v>0</v>
      </c>
      <c r="Y70" s="18"/>
      <c r="Z70" s="18"/>
      <c r="AA70" s="18"/>
      <c r="AB70" s="19">
        <f t="shared" si="113"/>
        <v>0</v>
      </c>
      <c r="AC70" s="20">
        <f t="shared" si="7"/>
        <v>0</v>
      </c>
      <c r="AD70" s="18"/>
      <c r="AE70" s="18"/>
      <c r="AF70" s="18"/>
      <c r="AG70" s="21">
        <f t="shared" si="123"/>
        <v>0</v>
      </c>
      <c r="AH70" s="17">
        <f t="shared" si="8"/>
        <v>0</v>
      </c>
      <c r="AI70" s="18"/>
      <c r="AJ70" s="18"/>
      <c r="AK70" s="18"/>
      <c r="AL70" s="19">
        <f t="shared" si="114"/>
        <v>0</v>
      </c>
      <c r="AM70" s="20">
        <f t="shared" si="10"/>
        <v>0</v>
      </c>
      <c r="AN70" s="18"/>
      <c r="AO70" s="18"/>
      <c r="AP70" s="18"/>
      <c r="AQ70" s="21">
        <f t="shared" si="124"/>
        <v>0</v>
      </c>
      <c r="AR70" s="17">
        <f t="shared" si="11"/>
        <v>0</v>
      </c>
      <c r="AS70" s="18"/>
      <c r="AT70" s="18"/>
      <c r="AU70" s="18"/>
      <c r="AV70" s="19">
        <f t="shared" si="115"/>
        <v>0</v>
      </c>
      <c r="AW70" s="20">
        <f t="shared" si="13"/>
        <v>0</v>
      </c>
      <c r="AX70" s="18"/>
      <c r="AY70" s="18"/>
      <c r="AZ70" s="18"/>
      <c r="BA70" s="21">
        <f t="shared" si="125"/>
        <v>0</v>
      </c>
      <c r="BB70" s="17">
        <f t="shared" si="129"/>
        <v>0</v>
      </c>
      <c r="BC70" s="18"/>
      <c r="BD70" s="18"/>
      <c r="BE70" s="18"/>
      <c r="BF70" s="19">
        <f t="shared" si="116"/>
        <v>0</v>
      </c>
      <c r="BG70" s="20">
        <f t="shared" si="130"/>
        <v>0</v>
      </c>
      <c r="BH70" s="18"/>
      <c r="BI70" s="18"/>
      <c r="BJ70" s="18"/>
      <c r="BK70" s="21">
        <f t="shared" si="126"/>
        <v>0</v>
      </c>
      <c r="BL70" s="17">
        <f t="shared" si="131"/>
        <v>0</v>
      </c>
      <c r="BM70" s="18"/>
      <c r="BN70" s="18"/>
      <c r="BO70" s="18"/>
      <c r="BP70" s="19">
        <f t="shared" si="117"/>
        <v>0</v>
      </c>
      <c r="BQ70" s="20">
        <f t="shared" si="132"/>
        <v>0</v>
      </c>
      <c r="BR70" s="18"/>
      <c r="BS70" s="18"/>
      <c r="BT70" s="18"/>
      <c r="BU70" s="21">
        <f t="shared" si="127"/>
        <v>0</v>
      </c>
      <c r="BV70" s="17">
        <f t="shared" si="133"/>
        <v>0</v>
      </c>
      <c r="BW70" s="18"/>
      <c r="BX70" s="18"/>
      <c r="BY70" s="18"/>
      <c r="BZ70" s="19">
        <f t="shared" si="118"/>
        <v>0</v>
      </c>
      <c r="CA70" s="20">
        <f t="shared" si="134"/>
        <v>0</v>
      </c>
      <c r="CB70" s="18"/>
      <c r="CC70" s="18"/>
      <c r="CD70" s="18"/>
      <c r="CE70" s="21">
        <f t="shared" si="128"/>
        <v>0</v>
      </c>
      <c r="CF70" s="22"/>
      <c r="CG70" s="18"/>
      <c r="CH70" s="20">
        <f t="shared" si="119"/>
        <v>0</v>
      </c>
      <c r="CI70" s="23">
        <f t="shared" si="120"/>
        <v>0</v>
      </c>
      <c r="CJ70" s="24">
        <f t="shared" si="135"/>
        <v>0</v>
      </c>
      <c r="CK70" s="25"/>
      <c r="CL70" s="31"/>
      <c r="CM70" s="26">
        <f t="shared" si="136"/>
        <v>0</v>
      </c>
      <c r="DD70" t="b">
        <v>0</v>
      </c>
    </row>
    <row r="71" spans="2:108" ht="32.25" hidden="1" thickBot="1" x14ac:dyDescent="0.3">
      <c r="B71" s="48" t="s">
        <v>97</v>
      </c>
      <c r="C71" s="16">
        <v>1555</v>
      </c>
      <c r="D71" s="17"/>
      <c r="E71" s="18"/>
      <c r="F71" s="18"/>
      <c r="G71" s="18"/>
      <c r="H71" s="19">
        <f t="shared" si="111"/>
        <v>0</v>
      </c>
      <c r="I71" s="20"/>
      <c r="J71" s="18"/>
      <c r="K71" s="18"/>
      <c r="L71" s="18"/>
      <c r="M71" s="21">
        <f t="shared" si="121"/>
        <v>0</v>
      </c>
      <c r="N71" s="17">
        <f t="shared" si="2"/>
        <v>0</v>
      </c>
      <c r="O71" s="18"/>
      <c r="P71" s="18"/>
      <c r="Q71" s="18"/>
      <c r="R71" s="19">
        <f t="shared" si="112"/>
        <v>0</v>
      </c>
      <c r="S71" s="20">
        <f t="shared" si="4"/>
        <v>0</v>
      </c>
      <c r="T71" s="18"/>
      <c r="U71" s="18"/>
      <c r="V71" s="18"/>
      <c r="W71" s="21">
        <f t="shared" si="122"/>
        <v>0</v>
      </c>
      <c r="X71" s="17">
        <f t="shared" si="5"/>
        <v>0</v>
      </c>
      <c r="Y71" s="18"/>
      <c r="Z71" s="18"/>
      <c r="AA71" s="18"/>
      <c r="AB71" s="19">
        <f t="shared" si="113"/>
        <v>0</v>
      </c>
      <c r="AC71" s="20">
        <f t="shared" si="7"/>
        <v>0</v>
      </c>
      <c r="AD71" s="18"/>
      <c r="AE71" s="18"/>
      <c r="AF71" s="18"/>
      <c r="AG71" s="21">
        <f t="shared" si="123"/>
        <v>0</v>
      </c>
      <c r="AH71" s="17">
        <f t="shared" si="8"/>
        <v>0</v>
      </c>
      <c r="AI71" s="18"/>
      <c r="AJ71" s="18"/>
      <c r="AK71" s="18"/>
      <c r="AL71" s="19">
        <f t="shared" si="114"/>
        <v>0</v>
      </c>
      <c r="AM71" s="20">
        <f t="shared" si="10"/>
        <v>0</v>
      </c>
      <c r="AN71" s="18"/>
      <c r="AO71" s="18"/>
      <c r="AP71" s="18"/>
      <c r="AQ71" s="21">
        <f t="shared" si="124"/>
        <v>0</v>
      </c>
      <c r="AR71" s="17">
        <f t="shared" si="11"/>
        <v>0</v>
      </c>
      <c r="AS71" s="18"/>
      <c r="AT71" s="18"/>
      <c r="AU71" s="18"/>
      <c r="AV71" s="19">
        <f t="shared" si="115"/>
        <v>0</v>
      </c>
      <c r="AW71" s="20">
        <f t="shared" si="13"/>
        <v>0</v>
      </c>
      <c r="AX71" s="18"/>
      <c r="AY71" s="18"/>
      <c r="AZ71" s="18"/>
      <c r="BA71" s="21">
        <f t="shared" si="125"/>
        <v>0</v>
      </c>
      <c r="BB71" s="17">
        <f t="shared" si="129"/>
        <v>0</v>
      </c>
      <c r="BC71" s="18"/>
      <c r="BD71" s="18"/>
      <c r="BE71" s="18"/>
      <c r="BF71" s="19">
        <f t="shared" si="116"/>
        <v>0</v>
      </c>
      <c r="BG71" s="20">
        <f t="shared" si="130"/>
        <v>0</v>
      </c>
      <c r="BH71" s="18"/>
      <c r="BI71" s="18"/>
      <c r="BJ71" s="18"/>
      <c r="BK71" s="21">
        <f t="shared" si="126"/>
        <v>0</v>
      </c>
      <c r="BL71" s="17">
        <f t="shared" si="131"/>
        <v>0</v>
      </c>
      <c r="BM71" s="18"/>
      <c r="BN71" s="18"/>
      <c r="BO71" s="18"/>
      <c r="BP71" s="19">
        <f t="shared" si="117"/>
        <v>0</v>
      </c>
      <c r="BQ71" s="20">
        <f t="shared" si="132"/>
        <v>0</v>
      </c>
      <c r="BR71" s="18"/>
      <c r="BS71" s="18"/>
      <c r="BT71" s="18"/>
      <c r="BU71" s="21">
        <f t="shared" si="127"/>
        <v>0</v>
      </c>
      <c r="BV71" s="17">
        <f t="shared" si="133"/>
        <v>0</v>
      </c>
      <c r="BW71" s="18"/>
      <c r="BX71" s="18"/>
      <c r="BY71" s="18"/>
      <c r="BZ71" s="19">
        <f t="shared" si="118"/>
        <v>0</v>
      </c>
      <c r="CA71" s="20">
        <f t="shared" si="134"/>
        <v>0</v>
      </c>
      <c r="CB71" s="18"/>
      <c r="CC71" s="18"/>
      <c r="CD71" s="18"/>
      <c r="CE71" s="21">
        <f t="shared" si="128"/>
        <v>0</v>
      </c>
      <c r="CF71" s="22"/>
      <c r="CG71" s="18"/>
      <c r="CH71" s="20">
        <f t="shared" si="119"/>
        <v>0</v>
      </c>
      <c r="CI71" s="23">
        <f t="shared" si="120"/>
        <v>0</v>
      </c>
      <c r="CJ71" s="24">
        <f t="shared" si="135"/>
        <v>0</v>
      </c>
      <c r="CK71" s="25"/>
      <c r="CL71" s="31"/>
      <c r="CM71" s="26">
        <f t="shared" si="136"/>
        <v>0</v>
      </c>
    </row>
    <row r="72" spans="2:108" ht="32.25" hidden="1" thickBot="1" x14ac:dyDescent="0.3">
      <c r="B72" s="48" t="s">
        <v>98</v>
      </c>
      <c r="C72" s="16">
        <v>1555</v>
      </c>
      <c r="D72" s="17"/>
      <c r="E72" s="18"/>
      <c r="F72" s="18"/>
      <c r="G72" s="18"/>
      <c r="H72" s="19">
        <f t="shared" si="111"/>
        <v>0</v>
      </c>
      <c r="I72" s="20"/>
      <c r="J72" s="18"/>
      <c r="K72" s="18"/>
      <c r="L72" s="18"/>
      <c r="M72" s="21">
        <f t="shared" si="121"/>
        <v>0</v>
      </c>
      <c r="N72" s="17">
        <f t="shared" si="2"/>
        <v>0</v>
      </c>
      <c r="O72" s="18"/>
      <c r="P72" s="18"/>
      <c r="Q72" s="18"/>
      <c r="R72" s="19">
        <f t="shared" si="112"/>
        <v>0</v>
      </c>
      <c r="S72" s="20">
        <f t="shared" si="4"/>
        <v>0</v>
      </c>
      <c r="T72" s="18"/>
      <c r="U72" s="18"/>
      <c r="V72" s="18"/>
      <c r="W72" s="21">
        <f t="shared" si="122"/>
        <v>0</v>
      </c>
      <c r="X72" s="17">
        <f t="shared" si="5"/>
        <v>0</v>
      </c>
      <c r="Y72" s="18"/>
      <c r="Z72" s="18"/>
      <c r="AA72" s="18"/>
      <c r="AB72" s="19">
        <f t="shared" si="113"/>
        <v>0</v>
      </c>
      <c r="AC72" s="20">
        <f t="shared" si="7"/>
        <v>0</v>
      </c>
      <c r="AD72" s="18"/>
      <c r="AE72" s="18"/>
      <c r="AF72" s="18"/>
      <c r="AG72" s="21">
        <f t="shared" si="123"/>
        <v>0</v>
      </c>
      <c r="AH72" s="17">
        <f t="shared" si="8"/>
        <v>0</v>
      </c>
      <c r="AI72" s="18"/>
      <c r="AJ72" s="18"/>
      <c r="AK72" s="18"/>
      <c r="AL72" s="19">
        <f t="shared" si="114"/>
        <v>0</v>
      </c>
      <c r="AM72" s="20">
        <f t="shared" si="10"/>
        <v>0</v>
      </c>
      <c r="AN72" s="18"/>
      <c r="AO72" s="18"/>
      <c r="AP72" s="18"/>
      <c r="AQ72" s="21">
        <f t="shared" si="124"/>
        <v>0</v>
      </c>
      <c r="AR72" s="17">
        <f t="shared" si="11"/>
        <v>0</v>
      </c>
      <c r="AS72" s="18"/>
      <c r="AT72" s="18"/>
      <c r="AU72" s="18"/>
      <c r="AV72" s="19">
        <f t="shared" si="115"/>
        <v>0</v>
      </c>
      <c r="AW72" s="20">
        <f t="shared" si="13"/>
        <v>0</v>
      </c>
      <c r="AX72" s="18"/>
      <c r="AY72" s="18"/>
      <c r="AZ72" s="18"/>
      <c r="BA72" s="21">
        <f t="shared" si="125"/>
        <v>0</v>
      </c>
      <c r="BB72" s="17">
        <f t="shared" si="129"/>
        <v>0</v>
      </c>
      <c r="BC72" s="18"/>
      <c r="BD72" s="18"/>
      <c r="BE72" s="18"/>
      <c r="BF72" s="19">
        <f t="shared" si="116"/>
        <v>0</v>
      </c>
      <c r="BG72" s="20">
        <f t="shared" si="130"/>
        <v>0</v>
      </c>
      <c r="BH72" s="18"/>
      <c r="BI72" s="18"/>
      <c r="BJ72" s="18"/>
      <c r="BK72" s="21">
        <f t="shared" si="126"/>
        <v>0</v>
      </c>
      <c r="BL72" s="17">
        <f t="shared" si="131"/>
        <v>0</v>
      </c>
      <c r="BM72" s="18"/>
      <c r="BN72" s="18"/>
      <c r="BO72" s="18"/>
      <c r="BP72" s="19">
        <f t="shared" si="117"/>
        <v>0</v>
      </c>
      <c r="BQ72" s="20">
        <f t="shared" si="132"/>
        <v>0</v>
      </c>
      <c r="BR72" s="18"/>
      <c r="BS72" s="18"/>
      <c r="BT72" s="18"/>
      <c r="BU72" s="21">
        <f t="shared" si="127"/>
        <v>0</v>
      </c>
      <c r="BV72" s="17">
        <f t="shared" si="133"/>
        <v>0</v>
      </c>
      <c r="BW72" s="18"/>
      <c r="BX72" s="18"/>
      <c r="BY72" s="18"/>
      <c r="BZ72" s="19">
        <f t="shared" si="118"/>
        <v>0</v>
      </c>
      <c r="CA72" s="20">
        <f t="shared" si="134"/>
        <v>0</v>
      </c>
      <c r="CB72" s="18"/>
      <c r="CC72" s="18"/>
      <c r="CD72" s="18"/>
      <c r="CE72" s="21">
        <f t="shared" si="128"/>
        <v>0</v>
      </c>
      <c r="CF72" s="22"/>
      <c r="CG72" s="18"/>
      <c r="CH72" s="20">
        <f t="shared" si="119"/>
        <v>0</v>
      </c>
      <c r="CI72" s="23">
        <f t="shared" si="120"/>
        <v>0</v>
      </c>
      <c r="CJ72" s="24">
        <f t="shared" si="135"/>
        <v>0</v>
      </c>
      <c r="CK72" s="25"/>
      <c r="CL72" s="31"/>
      <c r="CM72" s="26">
        <f t="shared" si="136"/>
        <v>0</v>
      </c>
      <c r="DD72" t="b">
        <v>1</v>
      </c>
    </row>
    <row r="73" spans="2:108" ht="30" hidden="1" thickBot="1" x14ac:dyDescent="0.3">
      <c r="B73" s="48" t="s">
        <v>99</v>
      </c>
      <c r="C73" s="16">
        <v>1555</v>
      </c>
      <c r="D73" s="17"/>
      <c r="E73" s="18"/>
      <c r="F73" s="18"/>
      <c r="G73" s="18"/>
      <c r="H73" s="19">
        <f t="shared" si="111"/>
        <v>0</v>
      </c>
      <c r="I73" s="20"/>
      <c r="J73" s="18"/>
      <c r="K73" s="18"/>
      <c r="L73" s="18"/>
      <c r="M73" s="21">
        <f t="shared" si="121"/>
        <v>0</v>
      </c>
      <c r="N73" s="17">
        <f t="shared" si="2"/>
        <v>0</v>
      </c>
      <c r="O73" s="18"/>
      <c r="P73" s="18"/>
      <c r="Q73" s="18"/>
      <c r="R73" s="19">
        <f t="shared" si="112"/>
        <v>0</v>
      </c>
      <c r="S73" s="20">
        <f t="shared" si="4"/>
        <v>0</v>
      </c>
      <c r="T73" s="18"/>
      <c r="U73" s="18"/>
      <c r="V73" s="18"/>
      <c r="W73" s="21">
        <f t="shared" si="122"/>
        <v>0</v>
      </c>
      <c r="X73" s="17">
        <f t="shared" si="5"/>
        <v>0</v>
      </c>
      <c r="Y73" s="18"/>
      <c r="Z73" s="18"/>
      <c r="AA73" s="18"/>
      <c r="AB73" s="19">
        <f t="shared" si="113"/>
        <v>0</v>
      </c>
      <c r="AC73" s="20">
        <f t="shared" si="7"/>
        <v>0</v>
      </c>
      <c r="AD73" s="18"/>
      <c r="AE73" s="18"/>
      <c r="AF73" s="18"/>
      <c r="AG73" s="21">
        <f t="shared" si="123"/>
        <v>0</v>
      </c>
      <c r="AH73" s="17">
        <f t="shared" si="8"/>
        <v>0</v>
      </c>
      <c r="AI73" s="18"/>
      <c r="AJ73" s="18"/>
      <c r="AK73" s="18"/>
      <c r="AL73" s="19">
        <f t="shared" si="114"/>
        <v>0</v>
      </c>
      <c r="AM73" s="20">
        <f t="shared" si="10"/>
        <v>0</v>
      </c>
      <c r="AN73" s="18"/>
      <c r="AO73" s="18"/>
      <c r="AP73" s="18"/>
      <c r="AQ73" s="21">
        <f t="shared" si="124"/>
        <v>0</v>
      </c>
      <c r="AR73" s="17">
        <f t="shared" si="11"/>
        <v>0</v>
      </c>
      <c r="AS73" s="18"/>
      <c r="AT73" s="18"/>
      <c r="AU73" s="18"/>
      <c r="AV73" s="19">
        <f t="shared" si="115"/>
        <v>0</v>
      </c>
      <c r="AW73" s="20">
        <f t="shared" si="13"/>
        <v>0</v>
      </c>
      <c r="AX73" s="18"/>
      <c r="AY73" s="18"/>
      <c r="AZ73" s="18"/>
      <c r="BA73" s="21">
        <f t="shared" si="125"/>
        <v>0</v>
      </c>
      <c r="BB73" s="17">
        <f t="shared" si="129"/>
        <v>0</v>
      </c>
      <c r="BC73" s="18"/>
      <c r="BD73" s="18"/>
      <c r="BE73" s="18"/>
      <c r="BF73" s="19">
        <f t="shared" si="116"/>
        <v>0</v>
      </c>
      <c r="BG73" s="20">
        <f t="shared" si="130"/>
        <v>0</v>
      </c>
      <c r="BH73" s="18"/>
      <c r="BI73" s="18"/>
      <c r="BJ73" s="18"/>
      <c r="BK73" s="21">
        <f t="shared" si="126"/>
        <v>0</v>
      </c>
      <c r="BL73" s="17">
        <f t="shared" si="131"/>
        <v>0</v>
      </c>
      <c r="BM73" s="18"/>
      <c r="BN73" s="18"/>
      <c r="BO73" s="18"/>
      <c r="BP73" s="19">
        <f t="shared" si="117"/>
        <v>0</v>
      </c>
      <c r="BQ73" s="20">
        <f t="shared" si="132"/>
        <v>0</v>
      </c>
      <c r="BR73" s="18"/>
      <c r="BS73" s="18"/>
      <c r="BT73" s="18"/>
      <c r="BU73" s="21">
        <f t="shared" si="127"/>
        <v>0</v>
      </c>
      <c r="BV73" s="17">
        <f t="shared" si="133"/>
        <v>0</v>
      </c>
      <c r="BW73" s="18"/>
      <c r="BX73" s="18"/>
      <c r="BY73" s="18"/>
      <c r="BZ73" s="19">
        <f t="shared" si="118"/>
        <v>0</v>
      </c>
      <c r="CA73" s="20">
        <f t="shared" si="134"/>
        <v>0</v>
      </c>
      <c r="CB73" s="18"/>
      <c r="CC73" s="18"/>
      <c r="CD73" s="18"/>
      <c r="CE73" s="21">
        <f t="shared" si="128"/>
        <v>0</v>
      </c>
      <c r="CF73" s="22"/>
      <c r="CG73" s="18"/>
      <c r="CH73" s="20">
        <f t="shared" si="119"/>
        <v>0</v>
      </c>
      <c r="CI73" s="23">
        <f t="shared" si="120"/>
        <v>0</v>
      </c>
      <c r="CJ73" s="24">
        <f t="shared" si="135"/>
        <v>0</v>
      </c>
      <c r="CK73" s="25"/>
      <c r="CL73" s="31"/>
      <c r="CM73" s="26">
        <f t="shared" si="136"/>
        <v>0</v>
      </c>
      <c r="DD73" t="b">
        <v>1</v>
      </c>
    </row>
    <row r="74" spans="2:108" ht="18" hidden="1" thickBot="1" x14ac:dyDescent="0.3">
      <c r="B74" s="48" t="s">
        <v>101</v>
      </c>
      <c r="C74" s="16">
        <v>1557</v>
      </c>
      <c r="D74" s="29"/>
      <c r="E74" s="18"/>
      <c r="F74" s="18"/>
      <c r="G74" s="18"/>
      <c r="H74" s="19">
        <f t="shared" si="111"/>
        <v>0</v>
      </c>
      <c r="I74" s="20"/>
      <c r="J74" s="18"/>
      <c r="K74" s="18"/>
      <c r="L74" s="18"/>
      <c r="M74" s="21">
        <f t="shared" si="121"/>
        <v>0</v>
      </c>
      <c r="N74" s="17">
        <f t="shared" si="2"/>
        <v>0</v>
      </c>
      <c r="O74" s="18"/>
      <c r="P74" s="18"/>
      <c r="Q74" s="18"/>
      <c r="R74" s="19">
        <f t="shared" si="112"/>
        <v>0</v>
      </c>
      <c r="S74" s="20">
        <f t="shared" si="4"/>
        <v>0</v>
      </c>
      <c r="T74" s="18"/>
      <c r="U74" s="18"/>
      <c r="V74" s="18"/>
      <c r="W74" s="21">
        <f t="shared" si="122"/>
        <v>0</v>
      </c>
      <c r="X74" s="17">
        <f t="shared" si="5"/>
        <v>0</v>
      </c>
      <c r="Y74" s="18"/>
      <c r="Z74" s="18"/>
      <c r="AA74" s="18"/>
      <c r="AB74" s="19">
        <f t="shared" si="113"/>
        <v>0</v>
      </c>
      <c r="AC74" s="20">
        <f t="shared" si="7"/>
        <v>0</v>
      </c>
      <c r="AD74" s="18"/>
      <c r="AE74" s="18"/>
      <c r="AF74" s="18"/>
      <c r="AG74" s="21">
        <f t="shared" si="123"/>
        <v>0</v>
      </c>
      <c r="AH74" s="17">
        <f t="shared" si="8"/>
        <v>0</v>
      </c>
      <c r="AI74" s="18"/>
      <c r="AJ74" s="18"/>
      <c r="AK74" s="18"/>
      <c r="AL74" s="19">
        <f t="shared" si="114"/>
        <v>0</v>
      </c>
      <c r="AM74" s="20">
        <f t="shared" si="10"/>
        <v>0</v>
      </c>
      <c r="AN74" s="18"/>
      <c r="AO74" s="18"/>
      <c r="AP74" s="18"/>
      <c r="AQ74" s="21">
        <f t="shared" si="124"/>
        <v>0</v>
      </c>
      <c r="AR74" s="17">
        <f t="shared" si="11"/>
        <v>0</v>
      </c>
      <c r="AS74" s="18"/>
      <c r="AT74" s="18"/>
      <c r="AU74" s="18"/>
      <c r="AV74" s="19">
        <f t="shared" si="115"/>
        <v>0</v>
      </c>
      <c r="AW74" s="20">
        <f t="shared" si="13"/>
        <v>0</v>
      </c>
      <c r="AX74" s="18"/>
      <c r="AY74" s="18"/>
      <c r="AZ74" s="18"/>
      <c r="BA74" s="21">
        <f t="shared" si="125"/>
        <v>0</v>
      </c>
      <c r="BB74" s="29">
        <f t="shared" si="129"/>
        <v>0</v>
      </c>
      <c r="BC74" s="18"/>
      <c r="BD74" s="18"/>
      <c r="BE74" s="18"/>
      <c r="BF74" s="19">
        <f t="shared" si="116"/>
        <v>0</v>
      </c>
      <c r="BG74" s="20">
        <f t="shared" si="130"/>
        <v>0</v>
      </c>
      <c r="BH74" s="18"/>
      <c r="BI74" s="18"/>
      <c r="BJ74" s="18"/>
      <c r="BK74" s="21">
        <f t="shared" si="126"/>
        <v>0</v>
      </c>
      <c r="BL74" s="29">
        <f t="shared" si="131"/>
        <v>0</v>
      </c>
      <c r="BM74" s="18"/>
      <c r="BN74" s="18"/>
      <c r="BO74" s="18"/>
      <c r="BP74" s="19">
        <f t="shared" si="117"/>
        <v>0</v>
      </c>
      <c r="BQ74" s="20">
        <f t="shared" si="132"/>
        <v>0</v>
      </c>
      <c r="BR74" s="18"/>
      <c r="BS74" s="18"/>
      <c r="BT74" s="18"/>
      <c r="BU74" s="21">
        <f t="shared" si="127"/>
        <v>0</v>
      </c>
      <c r="BV74" s="29">
        <f t="shared" si="133"/>
        <v>0</v>
      </c>
      <c r="BW74" s="18"/>
      <c r="BX74" s="18"/>
      <c r="BY74" s="18"/>
      <c r="BZ74" s="19">
        <f t="shared" si="118"/>
        <v>0</v>
      </c>
      <c r="CA74" s="20">
        <f t="shared" si="134"/>
        <v>0</v>
      </c>
      <c r="CB74" s="18"/>
      <c r="CC74" s="18"/>
      <c r="CD74" s="18"/>
      <c r="CE74" s="21">
        <f t="shared" si="128"/>
        <v>0</v>
      </c>
      <c r="CF74" s="22"/>
      <c r="CG74" s="18"/>
      <c r="CH74" s="20">
        <f t="shared" si="119"/>
        <v>0</v>
      </c>
      <c r="CI74" s="23">
        <f t="shared" si="120"/>
        <v>0</v>
      </c>
      <c r="CJ74" s="24">
        <f t="shared" si="135"/>
        <v>0</v>
      </c>
      <c r="CK74" s="25"/>
      <c r="CL74" s="31"/>
      <c r="CM74" s="26">
        <f t="shared" si="136"/>
        <v>0</v>
      </c>
    </row>
    <row r="75" spans="2:108" ht="29.25" hidden="1" thickBot="1" x14ac:dyDescent="0.3">
      <c r="B75" s="13" t="s">
        <v>102</v>
      </c>
      <c r="C75" s="30">
        <v>1575</v>
      </c>
      <c r="D75" s="17"/>
      <c r="E75" s="18"/>
      <c r="F75" s="18"/>
      <c r="G75" s="18"/>
      <c r="H75" s="19">
        <f t="shared" si="111"/>
        <v>0</v>
      </c>
      <c r="I75" s="20"/>
      <c r="J75" s="18"/>
      <c r="K75" s="18"/>
      <c r="L75" s="18"/>
      <c r="M75" s="21">
        <f t="shared" si="121"/>
        <v>0</v>
      </c>
      <c r="N75" s="17">
        <f t="shared" si="2"/>
        <v>0</v>
      </c>
      <c r="O75" s="18"/>
      <c r="P75" s="18"/>
      <c r="Q75" s="18"/>
      <c r="R75" s="19">
        <f t="shared" si="112"/>
        <v>0</v>
      </c>
      <c r="S75" s="20">
        <f t="shared" si="4"/>
        <v>0</v>
      </c>
      <c r="T75" s="18"/>
      <c r="U75" s="18"/>
      <c r="V75" s="18"/>
      <c r="W75" s="21">
        <f t="shared" si="122"/>
        <v>0</v>
      </c>
      <c r="X75" s="17">
        <f t="shared" si="5"/>
        <v>0</v>
      </c>
      <c r="Y75" s="18"/>
      <c r="Z75" s="18"/>
      <c r="AA75" s="18"/>
      <c r="AB75" s="19">
        <f t="shared" si="113"/>
        <v>0</v>
      </c>
      <c r="AC75" s="20">
        <f t="shared" si="7"/>
        <v>0</v>
      </c>
      <c r="AD75" s="18"/>
      <c r="AE75" s="18"/>
      <c r="AF75" s="18"/>
      <c r="AG75" s="21">
        <f t="shared" si="123"/>
        <v>0</v>
      </c>
      <c r="AH75" s="17">
        <f t="shared" si="8"/>
        <v>0</v>
      </c>
      <c r="AI75" s="18"/>
      <c r="AJ75" s="18"/>
      <c r="AK75" s="18"/>
      <c r="AL75" s="19">
        <f t="shared" si="114"/>
        <v>0</v>
      </c>
      <c r="AM75" s="20">
        <f t="shared" si="10"/>
        <v>0</v>
      </c>
      <c r="AN75" s="18"/>
      <c r="AO75" s="18"/>
      <c r="AP75" s="18"/>
      <c r="AQ75" s="21">
        <f t="shared" si="124"/>
        <v>0</v>
      </c>
      <c r="AR75" s="17">
        <f t="shared" si="11"/>
        <v>0</v>
      </c>
      <c r="AS75" s="18"/>
      <c r="AT75" s="18"/>
      <c r="AU75" s="18"/>
      <c r="AV75" s="19">
        <f t="shared" si="115"/>
        <v>0</v>
      </c>
      <c r="AW75" s="20">
        <f t="shared" si="13"/>
        <v>0</v>
      </c>
      <c r="AX75" s="18"/>
      <c r="AY75" s="18"/>
      <c r="AZ75" s="18"/>
      <c r="BA75" s="21">
        <f t="shared" si="125"/>
        <v>0</v>
      </c>
      <c r="BB75" s="17">
        <f>AV75</f>
        <v>0</v>
      </c>
      <c r="BC75" s="18"/>
      <c r="BD75" s="18"/>
      <c r="BE75" s="18"/>
      <c r="BF75" s="19">
        <f t="shared" si="116"/>
        <v>0</v>
      </c>
      <c r="BG75" s="20">
        <f t="shared" si="130"/>
        <v>0</v>
      </c>
      <c r="BH75" s="18"/>
      <c r="BI75" s="18"/>
      <c r="BJ75" s="18"/>
      <c r="BK75" s="21">
        <f t="shared" si="126"/>
        <v>0</v>
      </c>
      <c r="BL75" s="17">
        <f>BF75</f>
        <v>0</v>
      </c>
      <c r="BM75" s="18"/>
      <c r="BN75" s="18"/>
      <c r="BO75" s="18"/>
      <c r="BP75" s="19">
        <f t="shared" si="117"/>
        <v>0</v>
      </c>
      <c r="BQ75" s="20">
        <f t="shared" si="132"/>
        <v>0</v>
      </c>
      <c r="BR75" s="18"/>
      <c r="BS75" s="18"/>
      <c r="BT75" s="18"/>
      <c r="BU75" s="21">
        <f t="shared" si="127"/>
        <v>0</v>
      </c>
      <c r="BV75" s="17">
        <f>BP75</f>
        <v>0</v>
      </c>
      <c r="BW75" s="18"/>
      <c r="BX75" s="18"/>
      <c r="BY75" s="18"/>
      <c r="BZ75" s="19">
        <f t="shared" si="118"/>
        <v>0</v>
      </c>
      <c r="CA75" s="20">
        <f t="shared" si="134"/>
        <v>0</v>
      </c>
      <c r="CB75" s="18"/>
      <c r="CC75" s="18"/>
      <c r="CD75" s="18"/>
      <c r="CE75" s="21">
        <f t="shared" si="128"/>
        <v>0</v>
      </c>
      <c r="CF75" s="22"/>
      <c r="CG75" s="18"/>
      <c r="CH75" s="20">
        <f t="shared" si="119"/>
        <v>0</v>
      </c>
      <c r="CI75" s="23">
        <f t="shared" si="120"/>
        <v>0</v>
      </c>
      <c r="CJ75" s="24">
        <f t="shared" si="135"/>
        <v>0</v>
      </c>
      <c r="CK75" s="25"/>
      <c r="CL75" s="31"/>
      <c r="CM75" s="26">
        <f t="shared" si="136"/>
        <v>0</v>
      </c>
    </row>
    <row r="76" spans="2:108" ht="15.75" hidden="1" thickBot="1" x14ac:dyDescent="0.3">
      <c r="B76" s="13" t="s">
        <v>79</v>
      </c>
      <c r="C76" s="30">
        <v>1576</v>
      </c>
      <c r="D76" s="29"/>
      <c r="E76" s="18"/>
      <c r="F76" s="18"/>
      <c r="G76" s="18"/>
      <c r="H76" s="19">
        <f t="shared" si="111"/>
        <v>0</v>
      </c>
      <c r="I76" s="20"/>
      <c r="J76" s="18"/>
      <c r="K76" s="18"/>
      <c r="L76" s="18"/>
      <c r="M76" s="21">
        <f t="shared" si="121"/>
        <v>0</v>
      </c>
      <c r="N76" s="17">
        <f t="shared" ref="N76:N78" si="137">H76</f>
        <v>0</v>
      </c>
      <c r="O76" s="18"/>
      <c r="P76" s="18"/>
      <c r="Q76" s="18"/>
      <c r="R76" s="19">
        <f t="shared" si="112"/>
        <v>0</v>
      </c>
      <c r="S76" s="20">
        <f t="shared" ref="S76:S78" si="138">M76</f>
        <v>0</v>
      </c>
      <c r="T76" s="18"/>
      <c r="U76" s="18"/>
      <c r="V76" s="18"/>
      <c r="W76" s="21">
        <f t="shared" si="122"/>
        <v>0</v>
      </c>
      <c r="X76" s="17">
        <f t="shared" ref="X76:X78" si="139">R76</f>
        <v>0</v>
      </c>
      <c r="Y76" s="18"/>
      <c r="Z76" s="18"/>
      <c r="AA76" s="18"/>
      <c r="AB76" s="19">
        <f t="shared" si="113"/>
        <v>0</v>
      </c>
      <c r="AC76" s="20">
        <f t="shared" ref="AC76:AC78" si="140">W76</f>
        <v>0</v>
      </c>
      <c r="AD76" s="18"/>
      <c r="AE76" s="18"/>
      <c r="AF76" s="18"/>
      <c r="AG76" s="21">
        <f t="shared" si="123"/>
        <v>0</v>
      </c>
      <c r="AH76" s="17">
        <f t="shared" ref="AH76:AH78" si="141">AB76</f>
        <v>0</v>
      </c>
      <c r="AI76" s="18"/>
      <c r="AJ76" s="18"/>
      <c r="AK76" s="18"/>
      <c r="AL76" s="19">
        <f t="shared" si="114"/>
        <v>0</v>
      </c>
      <c r="AM76" s="20">
        <f t="shared" ref="AM76:AM78" si="142">AG76</f>
        <v>0</v>
      </c>
      <c r="AN76" s="18"/>
      <c r="AO76" s="18"/>
      <c r="AP76" s="18"/>
      <c r="AQ76" s="21">
        <f t="shared" si="124"/>
        <v>0</v>
      </c>
      <c r="AR76" s="17">
        <f t="shared" ref="AR76:AR78" si="143">AL76</f>
        <v>0</v>
      </c>
      <c r="AS76" s="18"/>
      <c r="AT76" s="18"/>
      <c r="AU76" s="18"/>
      <c r="AV76" s="19">
        <f t="shared" si="115"/>
        <v>0</v>
      </c>
      <c r="AW76" s="20">
        <f t="shared" ref="AW76:AW78" si="144">AQ76</f>
        <v>0</v>
      </c>
      <c r="AX76" s="18"/>
      <c r="AY76" s="18"/>
      <c r="AZ76" s="18"/>
      <c r="BA76" s="21">
        <f t="shared" si="125"/>
        <v>0</v>
      </c>
      <c r="BB76" s="29">
        <f t="shared" ref="BB76" si="145">AV76</f>
        <v>0</v>
      </c>
      <c r="BC76" s="18"/>
      <c r="BD76" s="18"/>
      <c r="BE76" s="18"/>
      <c r="BF76" s="19">
        <f t="shared" si="116"/>
        <v>0</v>
      </c>
      <c r="BG76" s="20">
        <f t="shared" si="130"/>
        <v>0</v>
      </c>
      <c r="BH76" s="18"/>
      <c r="BI76" s="18"/>
      <c r="BJ76" s="18"/>
      <c r="BK76" s="21">
        <f t="shared" si="126"/>
        <v>0</v>
      </c>
      <c r="BL76" s="29">
        <f t="shared" ref="BL76" si="146">BF76</f>
        <v>0</v>
      </c>
      <c r="BM76" s="18"/>
      <c r="BN76" s="18"/>
      <c r="BO76" s="18"/>
      <c r="BP76" s="19">
        <f t="shared" si="117"/>
        <v>0</v>
      </c>
      <c r="BQ76" s="20">
        <f t="shared" si="132"/>
        <v>0</v>
      </c>
      <c r="BR76" s="18"/>
      <c r="BS76" s="18"/>
      <c r="BT76" s="18"/>
      <c r="BU76" s="21">
        <f t="shared" si="127"/>
        <v>0</v>
      </c>
      <c r="BV76" s="29">
        <f t="shared" ref="BV76" si="147">BP76</f>
        <v>0</v>
      </c>
      <c r="BW76" s="18"/>
      <c r="BX76" s="18"/>
      <c r="BY76" s="18"/>
      <c r="BZ76" s="19">
        <f t="shared" si="118"/>
        <v>0</v>
      </c>
      <c r="CA76" s="20">
        <f t="shared" si="134"/>
        <v>0</v>
      </c>
      <c r="CB76" s="18"/>
      <c r="CC76" s="18"/>
      <c r="CD76" s="18"/>
      <c r="CE76" s="21">
        <f t="shared" si="128"/>
        <v>0</v>
      </c>
      <c r="CF76" s="22"/>
      <c r="CG76" s="18"/>
      <c r="CH76" s="20">
        <f t="shared" si="119"/>
        <v>0</v>
      </c>
      <c r="CI76" s="23">
        <f t="shared" si="120"/>
        <v>0</v>
      </c>
      <c r="CJ76" s="24">
        <f t="shared" si="135"/>
        <v>0</v>
      </c>
      <c r="CK76" s="25"/>
      <c r="CL76" s="31"/>
      <c r="CM76" s="26">
        <f t="shared" si="136"/>
        <v>0</v>
      </c>
    </row>
    <row r="77" spans="2:108" ht="15.75" hidden="1" thickBot="1" x14ac:dyDescent="0.3">
      <c r="B77" s="69"/>
      <c r="C77" s="108"/>
      <c r="D77" s="27"/>
      <c r="E77" s="18"/>
      <c r="F77" s="18"/>
      <c r="G77" s="18"/>
      <c r="H77" s="19">
        <f t="shared" si="111"/>
        <v>0</v>
      </c>
      <c r="I77" s="20"/>
      <c r="J77" s="18"/>
      <c r="K77" s="18"/>
      <c r="L77" s="18"/>
      <c r="M77" s="21">
        <f t="shared" si="121"/>
        <v>0</v>
      </c>
      <c r="N77" s="17">
        <f t="shared" si="137"/>
        <v>0</v>
      </c>
      <c r="O77" s="18"/>
      <c r="P77" s="18"/>
      <c r="Q77" s="18"/>
      <c r="R77" s="19">
        <f t="shared" si="112"/>
        <v>0</v>
      </c>
      <c r="S77" s="20">
        <f t="shared" si="138"/>
        <v>0</v>
      </c>
      <c r="T77" s="18"/>
      <c r="U77" s="18"/>
      <c r="V77" s="18"/>
      <c r="W77" s="21">
        <f t="shared" si="122"/>
        <v>0</v>
      </c>
      <c r="X77" s="17">
        <f t="shared" si="139"/>
        <v>0</v>
      </c>
      <c r="Y77" s="18"/>
      <c r="Z77" s="18"/>
      <c r="AA77" s="18"/>
      <c r="AB77" s="19">
        <f t="shared" si="113"/>
        <v>0</v>
      </c>
      <c r="AC77" s="20">
        <f t="shared" si="140"/>
        <v>0</v>
      </c>
      <c r="AD77" s="18"/>
      <c r="AE77" s="18"/>
      <c r="AF77" s="18"/>
      <c r="AG77" s="21">
        <f t="shared" si="123"/>
        <v>0</v>
      </c>
      <c r="AH77" s="17">
        <f t="shared" si="141"/>
        <v>0</v>
      </c>
      <c r="AI77" s="18"/>
      <c r="AJ77" s="18"/>
      <c r="AK77" s="18"/>
      <c r="AL77" s="19">
        <f t="shared" si="114"/>
        <v>0</v>
      </c>
      <c r="AM77" s="20">
        <f t="shared" si="142"/>
        <v>0</v>
      </c>
      <c r="AN77" s="18"/>
      <c r="AO77" s="18"/>
      <c r="AP77" s="18"/>
      <c r="AQ77" s="21">
        <f t="shared" si="124"/>
        <v>0</v>
      </c>
      <c r="AR77" s="17">
        <f t="shared" si="143"/>
        <v>0</v>
      </c>
      <c r="AS77" s="18"/>
      <c r="AT77" s="18"/>
      <c r="AU77" s="18"/>
      <c r="AV77" s="19">
        <f t="shared" si="115"/>
        <v>0</v>
      </c>
      <c r="AW77" s="20">
        <f t="shared" si="144"/>
        <v>0</v>
      </c>
      <c r="AX77" s="18"/>
      <c r="AY77" s="18"/>
      <c r="AZ77" s="18"/>
      <c r="BA77" s="21">
        <f t="shared" si="125"/>
        <v>0</v>
      </c>
      <c r="BB77" s="17">
        <f>AV77</f>
        <v>0</v>
      </c>
      <c r="BC77" s="18"/>
      <c r="BD77" s="18"/>
      <c r="BE77" s="18"/>
      <c r="BF77" s="19">
        <f t="shared" si="116"/>
        <v>0</v>
      </c>
      <c r="BG77" s="20">
        <f t="shared" si="130"/>
        <v>0</v>
      </c>
      <c r="BH77" s="18"/>
      <c r="BI77" s="18"/>
      <c r="BJ77" s="18"/>
      <c r="BK77" s="21">
        <f t="shared" si="126"/>
        <v>0</v>
      </c>
      <c r="BL77" s="17">
        <f>BF77</f>
        <v>0</v>
      </c>
      <c r="BM77" s="18"/>
      <c r="BN77" s="18"/>
      <c r="BO77" s="18"/>
      <c r="BP77" s="19">
        <f t="shared" si="117"/>
        <v>0</v>
      </c>
      <c r="BQ77" s="20">
        <f t="shared" si="132"/>
        <v>0</v>
      </c>
      <c r="BR77" s="18"/>
      <c r="BS77" s="18"/>
      <c r="BT77" s="18"/>
      <c r="BU77" s="21">
        <f t="shared" si="127"/>
        <v>0</v>
      </c>
      <c r="BV77" s="17">
        <f>BP77</f>
        <v>0</v>
      </c>
      <c r="BW77" s="18"/>
      <c r="BX77" s="18"/>
      <c r="BY77" s="18"/>
      <c r="BZ77" s="19">
        <f t="shared" si="118"/>
        <v>0</v>
      </c>
      <c r="CA77" s="20">
        <f t="shared" si="134"/>
        <v>0</v>
      </c>
      <c r="CB77" s="18"/>
      <c r="CC77" s="18"/>
      <c r="CD77" s="18"/>
      <c r="CE77" s="21">
        <f t="shared" si="128"/>
        <v>0</v>
      </c>
      <c r="CF77" s="22"/>
      <c r="CG77" s="18"/>
      <c r="CH77" s="20">
        <f t="shared" si="119"/>
        <v>0</v>
      </c>
      <c r="CI77" s="23">
        <f t="shared" si="120"/>
        <v>0</v>
      </c>
      <c r="CJ77" s="24">
        <f t="shared" si="135"/>
        <v>0</v>
      </c>
      <c r="CK77" s="25"/>
      <c r="CL77" s="18"/>
      <c r="CM77" s="26">
        <f t="shared" si="136"/>
        <v>0</v>
      </c>
    </row>
    <row r="78" spans="2:108" ht="15.75" hidden="1" thickBot="1" x14ac:dyDescent="0.3">
      <c r="B78" s="69"/>
      <c r="C78" s="108"/>
      <c r="D78" s="27"/>
      <c r="E78" s="42"/>
      <c r="F78" s="42"/>
      <c r="G78" s="42"/>
      <c r="H78" s="19">
        <f t="shared" si="111"/>
        <v>0</v>
      </c>
      <c r="I78" s="20"/>
      <c r="J78" s="42"/>
      <c r="K78" s="42"/>
      <c r="L78" s="42"/>
      <c r="M78" s="21">
        <f t="shared" si="121"/>
        <v>0</v>
      </c>
      <c r="N78" s="27">
        <f t="shared" si="137"/>
        <v>0</v>
      </c>
      <c r="O78" s="42"/>
      <c r="P78" s="42"/>
      <c r="Q78" s="42"/>
      <c r="R78" s="19">
        <f t="shared" si="112"/>
        <v>0</v>
      </c>
      <c r="S78" s="20">
        <f t="shared" si="138"/>
        <v>0</v>
      </c>
      <c r="T78" s="42"/>
      <c r="U78" s="42"/>
      <c r="V78" s="42"/>
      <c r="W78" s="21">
        <f t="shared" si="122"/>
        <v>0</v>
      </c>
      <c r="X78" s="27">
        <f t="shared" si="139"/>
        <v>0</v>
      </c>
      <c r="Y78" s="42"/>
      <c r="Z78" s="42"/>
      <c r="AA78" s="42"/>
      <c r="AB78" s="19">
        <f t="shared" si="113"/>
        <v>0</v>
      </c>
      <c r="AC78" s="20">
        <f t="shared" si="140"/>
        <v>0</v>
      </c>
      <c r="AD78" s="42"/>
      <c r="AE78" s="42"/>
      <c r="AF78" s="42"/>
      <c r="AG78" s="21">
        <f t="shared" si="123"/>
        <v>0</v>
      </c>
      <c r="AH78" s="27">
        <f t="shared" si="141"/>
        <v>0</v>
      </c>
      <c r="AI78" s="42"/>
      <c r="AJ78" s="42"/>
      <c r="AK78" s="42"/>
      <c r="AL78" s="19">
        <f t="shared" si="114"/>
        <v>0</v>
      </c>
      <c r="AM78" s="20">
        <f t="shared" si="142"/>
        <v>0</v>
      </c>
      <c r="AN78" s="42"/>
      <c r="AO78" s="42"/>
      <c r="AP78" s="42"/>
      <c r="AQ78" s="21">
        <f t="shared" si="124"/>
        <v>0</v>
      </c>
      <c r="AR78" s="27">
        <f t="shared" si="143"/>
        <v>0</v>
      </c>
      <c r="AS78" s="42"/>
      <c r="AT78" s="42"/>
      <c r="AU78" s="42"/>
      <c r="AV78" s="19">
        <f t="shared" si="115"/>
        <v>0</v>
      </c>
      <c r="AW78" s="20">
        <f t="shared" si="144"/>
        <v>0</v>
      </c>
      <c r="AX78" s="42"/>
      <c r="AY78" s="42"/>
      <c r="AZ78" s="42"/>
      <c r="BA78" s="21">
        <f t="shared" si="125"/>
        <v>0</v>
      </c>
      <c r="BB78" s="27">
        <f>AV78</f>
        <v>0</v>
      </c>
      <c r="BC78" s="42"/>
      <c r="BD78" s="42"/>
      <c r="BE78" s="42"/>
      <c r="BF78" s="19">
        <f t="shared" si="116"/>
        <v>0</v>
      </c>
      <c r="BG78" s="20">
        <f t="shared" si="130"/>
        <v>0</v>
      </c>
      <c r="BH78" s="42"/>
      <c r="BI78" s="42"/>
      <c r="BJ78" s="42"/>
      <c r="BK78" s="21">
        <f t="shared" si="126"/>
        <v>0</v>
      </c>
      <c r="BL78" s="27">
        <f>BF78</f>
        <v>0</v>
      </c>
      <c r="BM78" s="42"/>
      <c r="BN78" s="42"/>
      <c r="BO78" s="42"/>
      <c r="BP78" s="19">
        <f t="shared" si="117"/>
        <v>0</v>
      </c>
      <c r="BQ78" s="20">
        <f t="shared" si="132"/>
        <v>0</v>
      </c>
      <c r="BR78" s="42"/>
      <c r="BS78" s="42"/>
      <c r="BT78" s="42"/>
      <c r="BU78" s="21">
        <f t="shared" si="127"/>
        <v>0</v>
      </c>
      <c r="BV78" s="27">
        <f>BP78</f>
        <v>0</v>
      </c>
      <c r="BW78" s="42"/>
      <c r="BX78" s="42"/>
      <c r="BY78" s="42"/>
      <c r="BZ78" s="19">
        <f t="shared" si="118"/>
        <v>0</v>
      </c>
      <c r="CA78" s="20">
        <f t="shared" si="134"/>
        <v>0</v>
      </c>
      <c r="CB78" s="42"/>
      <c r="CC78" s="42"/>
      <c r="CD78" s="42"/>
      <c r="CE78" s="21">
        <f t="shared" si="128"/>
        <v>0</v>
      </c>
      <c r="CF78" s="41"/>
      <c r="CG78" s="42"/>
      <c r="CH78" s="20">
        <f t="shared" si="119"/>
        <v>0</v>
      </c>
      <c r="CI78" s="23">
        <f t="shared" si="120"/>
        <v>0</v>
      </c>
      <c r="CJ78" s="24">
        <f t="shared" si="135"/>
        <v>0</v>
      </c>
      <c r="CK78" s="37"/>
      <c r="CL78" s="70"/>
      <c r="CM78" s="26">
        <f t="shared" si="136"/>
        <v>0</v>
      </c>
    </row>
    <row r="79" spans="2:108" ht="15.75" thickBot="1" x14ac:dyDescent="0.3">
      <c r="B79" s="81"/>
      <c r="C79" s="82"/>
      <c r="D79" s="83"/>
      <c r="E79" s="84"/>
      <c r="F79" s="84"/>
      <c r="G79" s="84"/>
      <c r="H79" s="84"/>
      <c r="I79" s="84"/>
      <c r="J79" s="84"/>
      <c r="K79" s="84"/>
      <c r="L79" s="84"/>
      <c r="M79" s="85"/>
      <c r="N79" s="83"/>
      <c r="O79" s="84"/>
      <c r="P79" s="84"/>
      <c r="Q79" s="84"/>
      <c r="R79" s="84"/>
      <c r="S79" s="84"/>
      <c r="T79" s="84"/>
      <c r="U79" s="84"/>
      <c r="V79" s="84"/>
      <c r="W79" s="85"/>
      <c r="X79" s="83"/>
      <c r="Y79" s="84"/>
      <c r="Z79" s="84"/>
      <c r="AA79" s="84"/>
      <c r="AB79" s="84"/>
      <c r="AC79" s="84"/>
      <c r="AD79" s="84"/>
      <c r="AE79" s="84"/>
      <c r="AF79" s="84"/>
      <c r="AG79" s="85"/>
      <c r="AH79" s="83"/>
      <c r="AI79" s="84"/>
      <c r="AJ79" s="84"/>
      <c r="AK79" s="84"/>
      <c r="AL79" s="84"/>
      <c r="AM79" s="84"/>
      <c r="AN79" s="84"/>
      <c r="AO79" s="84"/>
      <c r="AP79" s="84"/>
      <c r="AQ79" s="85"/>
      <c r="AR79" s="83"/>
      <c r="AS79" s="84"/>
      <c r="AT79" s="84"/>
      <c r="AU79" s="84"/>
      <c r="AV79" s="84"/>
      <c r="AW79" s="84"/>
      <c r="AX79" s="84"/>
      <c r="AY79" s="84"/>
      <c r="AZ79" s="84"/>
      <c r="BA79" s="85"/>
      <c r="BB79" s="86"/>
      <c r="BC79" s="87"/>
      <c r="BD79" s="87"/>
      <c r="BE79" s="87"/>
      <c r="BF79" s="87"/>
      <c r="BG79" s="87"/>
      <c r="BH79" s="87"/>
      <c r="BI79" s="87"/>
      <c r="BJ79" s="87"/>
      <c r="BK79" s="88"/>
      <c r="BL79" s="86"/>
      <c r="BM79" s="87"/>
      <c r="BN79" s="87"/>
      <c r="BO79" s="87"/>
      <c r="BP79" s="87"/>
      <c r="BQ79" s="87"/>
      <c r="BR79" s="87"/>
      <c r="BS79" s="87"/>
      <c r="BT79" s="87"/>
      <c r="BU79" s="88"/>
      <c r="BV79" s="86"/>
      <c r="BW79" s="87"/>
      <c r="BX79" s="87"/>
      <c r="BY79" s="87"/>
      <c r="BZ79" s="87"/>
      <c r="CA79" s="87"/>
      <c r="CB79" s="87"/>
      <c r="CC79" s="87"/>
      <c r="CD79" s="87"/>
      <c r="CE79" s="88"/>
      <c r="CF79" s="83"/>
      <c r="CG79" s="84"/>
      <c r="CH79" s="87"/>
      <c r="CI79" s="87"/>
      <c r="CJ79" s="89"/>
      <c r="CK79" s="83"/>
      <c r="CL79" s="84"/>
      <c r="CM79" s="85"/>
    </row>
    <row r="81" spans="1:88" ht="15" x14ac:dyDescent="0.25">
      <c r="CH81" s="2"/>
      <c r="CJ81" s="2"/>
    </row>
    <row r="82" spans="1:88" ht="51" customHeight="1" x14ac:dyDescent="0.25">
      <c r="A82" s="90"/>
      <c r="B82" s="142" t="s">
        <v>103</v>
      </c>
      <c r="C82" s="142"/>
    </row>
    <row r="83" spans="1:88" ht="16.5" x14ac:dyDescent="0.25">
      <c r="A83" s="91"/>
      <c r="B83" s="123"/>
      <c r="C83" s="123"/>
    </row>
    <row r="84" spans="1:88" ht="46.5" customHeight="1" x14ac:dyDescent="0.25">
      <c r="A84" s="91">
        <v>1</v>
      </c>
      <c r="B84" s="123" t="s">
        <v>104</v>
      </c>
      <c r="C84" s="123"/>
      <c r="R84" s="2"/>
      <c r="AL84" s="2"/>
      <c r="AM84" s="2">
        <f>AL41+'[4]2b. Continuity - Haldimand'!AB46+'[4]2b. Continuity - Woodstock'!AB40</f>
        <v>-18565.27</v>
      </c>
      <c r="AQ84" s="2"/>
      <c r="AV84" s="2"/>
      <c r="BA84" s="2">
        <f>AV41+'[4]2b. Continuity - Haldimand'!AL46+'[4]2b. Continuity - Woodstock'!AL40</f>
        <v>-182197.35</v>
      </c>
      <c r="BF84" s="2">
        <f>BF41+'[4]2b. Continuity - Haldimand'!AV46+'[4]2b. Continuity - Woodstock'!AV40</f>
        <v>-494742.53</v>
      </c>
      <c r="BK84" s="2"/>
    </row>
    <row r="85" spans="1:88" ht="102" customHeight="1" x14ac:dyDescent="0.3">
      <c r="A85" s="91">
        <v>2</v>
      </c>
      <c r="B85" s="123" t="s">
        <v>105</v>
      </c>
      <c r="C85" s="123"/>
      <c r="AG85" s="2"/>
      <c r="AM85" s="2">
        <f>AQ41+'[4]2b. Continuity - Haldimand'!AG46+'[4]2b. Continuity - Woodstock'!AG40</f>
        <v>-66.224606958904104</v>
      </c>
      <c r="BA85" s="2">
        <f>BA41+'[4]2b. Continuity - Haldimand'!AQ46+'[4]2b. Continuity - Woodstock'!AQ40</f>
        <v>-32626.6043949589</v>
      </c>
      <c r="BF85" s="2">
        <f>BK41+'[4]2b. Continuity - Haldimand'!BA46+'[4]2b. Continuity - Woodstock'!BA40</f>
        <v>-37713.514394958904</v>
      </c>
      <c r="BK85" s="2"/>
    </row>
    <row r="86" spans="1:88" ht="76.349999999999994" customHeight="1" x14ac:dyDescent="0.25">
      <c r="A86" s="91">
        <v>3</v>
      </c>
      <c r="B86" s="123" t="s">
        <v>106</v>
      </c>
      <c r="C86" s="123"/>
      <c r="AL86" s="2"/>
      <c r="AM86" s="2"/>
      <c r="AN86" s="2"/>
      <c r="AO86" s="2"/>
      <c r="AP86" s="2"/>
      <c r="AQ86" s="2"/>
      <c r="AR86" s="2"/>
      <c r="AS86" s="2"/>
      <c r="AT86" s="2"/>
      <c r="AU86" s="2"/>
      <c r="AV86" s="2"/>
      <c r="BA86" s="2">
        <v>23632</v>
      </c>
      <c r="BB86" s="2"/>
      <c r="BC86" s="2"/>
      <c r="BD86" s="2"/>
      <c r="BE86" s="2"/>
      <c r="BF86" s="2">
        <v>23632</v>
      </c>
    </row>
    <row r="87" spans="1:88" ht="57.6" customHeight="1" x14ac:dyDescent="0.3">
      <c r="A87" s="91">
        <v>4</v>
      </c>
      <c r="B87" s="123" t="s">
        <v>107</v>
      </c>
      <c r="C87" s="123"/>
      <c r="AG87" s="2"/>
      <c r="BA87" s="2"/>
    </row>
    <row r="88" spans="1:88" ht="62.25" customHeight="1" x14ac:dyDescent="0.3">
      <c r="A88" s="91">
        <v>5</v>
      </c>
      <c r="B88" s="123" t="s">
        <v>108</v>
      </c>
      <c r="C88" s="123"/>
    </row>
    <row r="89" spans="1:88" ht="58.5" customHeight="1" x14ac:dyDescent="0.3">
      <c r="A89" s="91">
        <v>6</v>
      </c>
      <c r="B89" s="123" t="s">
        <v>109</v>
      </c>
      <c r="C89" s="123"/>
    </row>
    <row r="90" spans="1:88" ht="80.25" customHeight="1" x14ac:dyDescent="0.3"/>
  </sheetData>
  <mergeCells count="107">
    <mergeCell ref="BL3:BU3"/>
    <mergeCell ref="B4:B6"/>
    <mergeCell ref="C4:C6"/>
    <mergeCell ref="D4:D6"/>
    <mergeCell ref="E4:E6"/>
    <mergeCell ref="F4:F6"/>
    <mergeCell ref="G4:G6"/>
    <mergeCell ref="H4:H6"/>
    <mergeCell ref="D3:M3"/>
    <mergeCell ref="N3:W3"/>
    <mergeCell ref="X3:AG3"/>
    <mergeCell ref="AH3:AQ3"/>
    <mergeCell ref="AR3:BA3"/>
    <mergeCell ref="BB3:BK3"/>
    <mergeCell ref="U4:U6"/>
    <mergeCell ref="V4:V6"/>
    <mergeCell ref="W4:W6"/>
    <mergeCell ref="O4:O6"/>
    <mergeCell ref="P4:P6"/>
    <mergeCell ref="Q4:Q6"/>
    <mergeCell ref="R4:R6"/>
    <mergeCell ref="S4:S6"/>
    <mergeCell ref="T4:T6"/>
    <mergeCell ref="I4:I6"/>
    <mergeCell ref="J4:J6"/>
    <mergeCell ref="K4:K6"/>
    <mergeCell ref="L4:L6"/>
    <mergeCell ref="M4:M6"/>
    <mergeCell ref="N4:N6"/>
    <mergeCell ref="AA4:AA6"/>
    <mergeCell ref="AB4:AB6"/>
    <mergeCell ref="AC4:AC6"/>
    <mergeCell ref="AD4:AD6"/>
    <mergeCell ref="AE4:AE6"/>
    <mergeCell ref="AF4:AF6"/>
    <mergeCell ref="X4:X6"/>
    <mergeCell ref="Y4:Y6"/>
    <mergeCell ref="Z4:Z6"/>
    <mergeCell ref="AM4:AM6"/>
    <mergeCell ref="AN4:AN6"/>
    <mergeCell ref="AO4:AO6"/>
    <mergeCell ref="AP4:AP6"/>
    <mergeCell ref="AQ4:AQ6"/>
    <mergeCell ref="AR4:AR6"/>
    <mergeCell ref="AG4:AG6"/>
    <mergeCell ref="AH4:AH6"/>
    <mergeCell ref="AI4:AI6"/>
    <mergeCell ref="AJ4:AJ6"/>
    <mergeCell ref="AK4:AK6"/>
    <mergeCell ref="AL4:AL6"/>
    <mergeCell ref="BL4:BL6"/>
    <mergeCell ref="BC4:BC6"/>
    <mergeCell ref="BD4:BD6"/>
    <mergeCell ref="AS4:AS6"/>
    <mergeCell ref="AT4:AT6"/>
    <mergeCell ref="AU4:AU6"/>
    <mergeCell ref="AV4:AV6"/>
    <mergeCell ref="AW4:AW6"/>
    <mergeCell ref="AX4:AX6"/>
    <mergeCell ref="BB4:BB6"/>
    <mergeCell ref="CK4:CK6"/>
    <mergeCell ref="CL4:CL6"/>
    <mergeCell ref="CM4:CM6"/>
    <mergeCell ref="B82:C82"/>
    <mergeCell ref="B83:C83"/>
    <mergeCell ref="B84:C84"/>
    <mergeCell ref="BZ4:BZ6"/>
    <mergeCell ref="CA4:CA6"/>
    <mergeCell ref="CB4:CB6"/>
    <mergeCell ref="CC4:CC6"/>
    <mergeCell ref="CG4:CG6"/>
    <mergeCell ref="CH4:CH6"/>
    <mergeCell ref="CI4:CI6"/>
    <mergeCell ref="CJ4:CJ6"/>
    <mergeCell ref="BQ4:BQ6"/>
    <mergeCell ref="BR4:BR6"/>
    <mergeCell ref="BS4:BS6"/>
    <mergeCell ref="BT4:BT6"/>
    <mergeCell ref="BU4:BU6"/>
    <mergeCell ref="CF4:CF6"/>
    <mergeCell ref="CD4:CD6"/>
    <mergeCell ref="CE4:CE6"/>
    <mergeCell ref="BK4:BK6"/>
    <mergeCell ref="CF3:CJ3"/>
    <mergeCell ref="B85:C85"/>
    <mergeCell ref="B86:C86"/>
    <mergeCell ref="B87:C87"/>
    <mergeCell ref="B88:C88"/>
    <mergeCell ref="B89:C89"/>
    <mergeCell ref="BV3:CE3"/>
    <mergeCell ref="BV4:BV6"/>
    <mergeCell ref="BW4:BW6"/>
    <mergeCell ref="BX4:BX6"/>
    <mergeCell ref="BY4:BY6"/>
    <mergeCell ref="BM4:BM6"/>
    <mergeCell ref="BN4:BN6"/>
    <mergeCell ref="BO4:BO6"/>
    <mergeCell ref="BP4:BP6"/>
    <mergeCell ref="BE4:BE6"/>
    <mergeCell ref="BF4:BF6"/>
    <mergeCell ref="BG4:BG6"/>
    <mergeCell ref="BH4:BH6"/>
    <mergeCell ref="BI4:BI6"/>
    <mergeCell ref="BJ4:BJ6"/>
    <mergeCell ref="AY4:AY6"/>
    <mergeCell ref="AZ4:AZ6"/>
    <mergeCell ref="BA4:BA6"/>
  </mergeCells>
  <dataValidations count="1">
    <dataValidation type="list" errorTitle="Selection Needed" error="Please select an option from the drop-down list." prompt="Use the following format eg: January 1, 2013" sqref="CK50:CK51 CK56 CK59:CK61 CK9:CK46 CK63:CK78">
      <formula1>"Yes,No"</formula1>
    </dataValidation>
  </dataValidations>
  <pageMargins left="0.7" right="0.7" top="0.75" bottom="0.75" header="0.3" footer="0.3"/>
  <pageSetup scale="26" orientation="landscape" r:id="rId1"/>
  <colBreaks count="2" manualBreakCount="2">
    <brk id="23" max="1048575" man="1"/>
    <brk id="5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87</xdr:col>
                    <xdr:colOff>144780</xdr:colOff>
                    <xdr:row>8</xdr:row>
                    <xdr:rowOff>0</xdr:rowOff>
                  </from>
                  <to>
                    <xdr:col>88</xdr:col>
                    <xdr:colOff>716280</xdr:colOff>
                    <xdr:row>30</xdr:row>
                    <xdr:rowOff>38100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87</xdr:col>
                    <xdr:colOff>144780</xdr:colOff>
                    <xdr:row>8</xdr:row>
                    <xdr:rowOff>0</xdr:rowOff>
                  </from>
                  <to>
                    <xdr:col>88</xdr:col>
                    <xdr:colOff>716280</xdr:colOff>
                    <xdr:row>30</xdr:row>
                    <xdr:rowOff>38100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87</xdr:col>
                    <xdr:colOff>144780</xdr:colOff>
                    <xdr:row>7</xdr:row>
                    <xdr:rowOff>0</xdr:rowOff>
                  </from>
                  <to>
                    <xdr:col>88</xdr:col>
                    <xdr:colOff>716280</xdr:colOff>
                    <xdr:row>8</xdr:row>
                    <xdr:rowOff>68580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87</xdr:col>
                    <xdr:colOff>144780</xdr:colOff>
                    <xdr:row>7</xdr:row>
                    <xdr:rowOff>0</xdr:rowOff>
                  </from>
                  <to>
                    <xdr:col>88</xdr:col>
                    <xdr:colOff>716280</xdr:colOff>
                    <xdr:row>8</xdr:row>
                    <xdr:rowOff>68580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87</xdr:col>
                    <xdr:colOff>144780</xdr:colOff>
                    <xdr:row>6</xdr:row>
                    <xdr:rowOff>0</xdr:rowOff>
                  </from>
                  <to>
                    <xdr:col>88</xdr:col>
                    <xdr:colOff>716280</xdr:colOff>
                    <xdr:row>8</xdr:row>
                    <xdr:rowOff>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87</xdr:col>
                    <xdr:colOff>144780</xdr:colOff>
                    <xdr:row>6</xdr:row>
                    <xdr:rowOff>0</xdr:rowOff>
                  </from>
                  <to>
                    <xdr:col>88</xdr:col>
                    <xdr:colOff>716280</xdr:colOff>
                    <xdr:row>8</xdr:row>
                    <xdr:rowOff>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87</xdr:col>
                    <xdr:colOff>144780</xdr:colOff>
                    <xdr:row>5</xdr:row>
                    <xdr:rowOff>0</xdr:rowOff>
                  </from>
                  <to>
                    <xdr:col>88</xdr:col>
                    <xdr:colOff>716280</xdr:colOff>
                    <xdr:row>8</xdr:row>
                    <xdr:rowOff>160020</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21" r:id="rId104" name="Check Box 101">
              <controlPr defaultSize="0" autoFill="0" autoLine="0" autoPict="0">
                <anchor moveWithCells="1">
                  <from>
                    <xdr:col>87</xdr:col>
                    <xdr:colOff>144780</xdr:colOff>
                    <xdr:row>5</xdr:row>
                    <xdr:rowOff>0</xdr:rowOff>
                  </from>
                  <to>
                    <xdr:col>88</xdr:col>
                    <xdr:colOff>716280</xdr:colOff>
                    <xdr:row>8</xdr:row>
                    <xdr:rowOff>160020</xdr:rowOff>
                  </to>
                </anchor>
              </controlPr>
            </control>
          </mc:Choice>
        </mc:AlternateContent>
        <mc:AlternateContent xmlns:mc="http://schemas.openxmlformats.org/markup-compatibility/2006">
          <mc:Choice Requires="x14">
            <control shapeId="5222" r:id="rId105" name="Check Box 102">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23" r:id="rId106" name="Check Box 103">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24" r:id="rId107" name="Check Box 104">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25" r:id="rId108" name="Check Box 105">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26" r:id="rId109" name="Check Box 10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27" r:id="rId110" name="Check Box 10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28" r:id="rId111" name="Check Box 10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29" r:id="rId112" name="Check Box 10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30" r:id="rId113" name="Check Box 11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31" r:id="rId114" name="Check Box 11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32" r:id="rId115" name="Check Box 112">
              <controlPr defaultSize="0" autoFill="0" autoLine="0" autoPict="0">
                <anchor moveWithCells="1">
                  <from>
                    <xdr:col>87</xdr:col>
                    <xdr:colOff>144780</xdr:colOff>
                    <xdr:row>4</xdr:row>
                    <xdr:rowOff>0</xdr:rowOff>
                  </from>
                  <to>
                    <xdr:col>88</xdr:col>
                    <xdr:colOff>716280</xdr:colOff>
                    <xdr:row>5</xdr:row>
                    <xdr:rowOff>68580</xdr:rowOff>
                  </to>
                </anchor>
              </controlPr>
            </control>
          </mc:Choice>
        </mc:AlternateContent>
        <mc:AlternateContent xmlns:mc="http://schemas.openxmlformats.org/markup-compatibility/2006">
          <mc:Choice Requires="x14">
            <control shapeId="5233" r:id="rId116" name="Check Box 113">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34" r:id="rId117" name="Check Box 114">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35" r:id="rId118" name="Check Box 115">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36" r:id="rId119" name="Check Box 116">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37" r:id="rId120" name="Check Box 117">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38" r:id="rId121" name="Check Box 11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39" r:id="rId122" name="Check Box 11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40" r:id="rId123" name="Check Box 12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41" r:id="rId124" name="Check Box 12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42" r:id="rId125" name="Check Box 122">
              <controlPr defaultSize="0" autoFill="0" autoLine="0" autoPict="0">
                <anchor moveWithCells="1">
                  <from>
                    <xdr:col>87</xdr:col>
                    <xdr:colOff>144780</xdr:colOff>
                    <xdr:row>4</xdr:row>
                    <xdr:rowOff>0</xdr:rowOff>
                  </from>
                  <to>
                    <xdr:col>88</xdr:col>
                    <xdr:colOff>716280</xdr:colOff>
                    <xdr:row>5</xdr:row>
                    <xdr:rowOff>68580</xdr:rowOff>
                  </to>
                </anchor>
              </controlPr>
            </control>
          </mc:Choice>
        </mc:AlternateContent>
        <mc:AlternateContent xmlns:mc="http://schemas.openxmlformats.org/markup-compatibility/2006">
          <mc:Choice Requires="x14">
            <control shapeId="5243" r:id="rId126" name="Check Box 123">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44" r:id="rId127" name="Check Box 124">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45" r:id="rId128" name="Check Box 125">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46" r:id="rId129" name="Check Box 126">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47" r:id="rId130" name="Check Box 127">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48" r:id="rId131" name="Check Box 12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49" r:id="rId132" name="Check Box 12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50" r:id="rId133" name="Check Box 13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51" r:id="rId134" name="Check Box 13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52" r:id="rId135" name="Check Box 13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53" r:id="rId136" name="Check Box 133">
              <controlPr defaultSize="0" autoFill="0" autoLine="0" autoPict="0">
                <anchor moveWithCells="1">
                  <from>
                    <xdr:col>87</xdr:col>
                    <xdr:colOff>144780</xdr:colOff>
                    <xdr:row>3</xdr:row>
                    <xdr:rowOff>0</xdr:rowOff>
                  </from>
                  <to>
                    <xdr:col>88</xdr:col>
                    <xdr:colOff>716280</xdr:colOff>
                    <xdr:row>4</xdr:row>
                    <xdr:rowOff>68580</xdr:rowOff>
                  </to>
                </anchor>
              </controlPr>
            </control>
          </mc:Choice>
        </mc:AlternateContent>
        <mc:AlternateContent xmlns:mc="http://schemas.openxmlformats.org/markup-compatibility/2006">
          <mc:Choice Requires="x14">
            <control shapeId="5254" r:id="rId137" name="Check Box 134">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255" r:id="rId138" name="Check Box 135">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56" r:id="rId139" name="Check Box 136">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57" r:id="rId140" name="Check Box 137">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58" r:id="rId141" name="Check Box 138">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59" r:id="rId142" name="Check Box 13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60" r:id="rId143" name="Check Box 14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61" r:id="rId144" name="Check Box 141">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62" r:id="rId145" name="Check Box 14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63" r:id="rId146" name="Check Box 143">
              <controlPr defaultSize="0" autoFill="0" autoLine="0" autoPict="0">
                <anchor moveWithCells="1">
                  <from>
                    <xdr:col>87</xdr:col>
                    <xdr:colOff>144780</xdr:colOff>
                    <xdr:row>3</xdr:row>
                    <xdr:rowOff>0</xdr:rowOff>
                  </from>
                  <to>
                    <xdr:col>88</xdr:col>
                    <xdr:colOff>716280</xdr:colOff>
                    <xdr:row>4</xdr:row>
                    <xdr:rowOff>68580</xdr:rowOff>
                  </to>
                </anchor>
              </controlPr>
            </control>
          </mc:Choice>
        </mc:AlternateContent>
        <mc:AlternateContent xmlns:mc="http://schemas.openxmlformats.org/markup-compatibility/2006">
          <mc:Choice Requires="x14">
            <control shapeId="5264" r:id="rId147" name="Check Box 144">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265" r:id="rId148" name="Check Box 145">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66" r:id="rId149" name="Check Box 146">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67" r:id="rId150" name="Check Box 147">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68" r:id="rId151" name="Check Box 148">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69" r:id="rId152" name="Check Box 149">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70" r:id="rId153" name="Check Box 15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71" r:id="rId154" name="Check Box 15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72" r:id="rId155" name="Check Box 15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73" r:id="rId156" name="Check Box 153">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74" r:id="rId157" name="Check Box 154">
              <controlPr defaultSize="0" autoFill="0" autoLine="0" autoPict="0">
                <anchor moveWithCells="1">
                  <from>
                    <xdr:col>87</xdr:col>
                    <xdr:colOff>144780</xdr:colOff>
                    <xdr:row>2</xdr:row>
                    <xdr:rowOff>0</xdr:rowOff>
                  </from>
                  <to>
                    <xdr:col>88</xdr:col>
                    <xdr:colOff>716280</xdr:colOff>
                    <xdr:row>5</xdr:row>
                    <xdr:rowOff>220980</xdr:rowOff>
                  </to>
                </anchor>
              </controlPr>
            </control>
          </mc:Choice>
        </mc:AlternateContent>
        <mc:AlternateContent xmlns:mc="http://schemas.openxmlformats.org/markup-compatibility/2006">
          <mc:Choice Requires="x14">
            <control shapeId="5275" r:id="rId158" name="Check Box 155">
              <controlPr defaultSize="0" autoFill="0" autoLine="0" autoPict="0">
                <anchor moveWithCells="1">
                  <from>
                    <xdr:col>87</xdr:col>
                    <xdr:colOff>144780</xdr:colOff>
                    <xdr:row>2</xdr:row>
                    <xdr:rowOff>38100</xdr:rowOff>
                  </from>
                  <to>
                    <xdr:col>88</xdr:col>
                    <xdr:colOff>716280</xdr:colOff>
                    <xdr:row>6</xdr:row>
                    <xdr:rowOff>30480</xdr:rowOff>
                  </to>
                </anchor>
              </controlPr>
            </control>
          </mc:Choice>
        </mc:AlternateContent>
        <mc:AlternateContent xmlns:mc="http://schemas.openxmlformats.org/markup-compatibility/2006">
          <mc:Choice Requires="x14">
            <control shapeId="5276" r:id="rId159" name="Check Box 156">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277" r:id="rId160" name="Check Box 157">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78" r:id="rId161" name="Check Box 158">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79" r:id="rId162" name="Check Box 159">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80" r:id="rId163" name="Check Box 16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81" r:id="rId164" name="Check Box 16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82" r:id="rId165" name="Check Box 162">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83" r:id="rId166" name="Check Box 16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84" r:id="rId167" name="Check Box 164">
              <controlPr defaultSize="0" autoFill="0" autoLine="0" autoPict="0">
                <anchor moveWithCells="1">
                  <from>
                    <xdr:col>87</xdr:col>
                    <xdr:colOff>144780</xdr:colOff>
                    <xdr:row>2</xdr:row>
                    <xdr:rowOff>0</xdr:rowOff>
                  </from>
                  <to>
                    <xdr:col>88</xdr:col>
                    <xdr:colOff>716280</xdr:colOff>
                    <xdr:row>5</xdr:row>
                    <xdr:rowOff>220980</xdr:rowOff>
                  </to>
                </anchor>
              </controlPr>
            </control>
          </mc:Choice>
        </mc:AlternateContent>
        <mc:AlternateContent xmlns:mc="http://schemas.openxmlformats.org/markup-compatibility/2006">
          <mc:Choice Requires="x14">
            <control shapeId="5285" r:id="rId168" name="Check Box 165">
              <controlPr defaultSize="0" autoFill="0" autoLine="0" autoPict="0">
                <anchor moveWithCells="1">
                  <from>
                    <xdr:col>87</xdr:col>
                    <xdr:colOff>144780</xdr:colOff>
                    <xdr:row>2</xdr:row>
                    <xdr:rowOff>38100</xdr:rowOff>
                  </from>
                  <to>
                    <xdr:col>88</xdr:col>
                    <xdr:colOff>716280</xdr:colOff>
                    <xdr:row>6</xdr:row>
                    <xdr:rowOff>30480</xdr:rowOff>
                  </to>
                </anchor>
              </controlPr>
            </control>
          </mc:Choice>
        </mc:AlternateContent>
        <mc:AlternateContent xmlns:mc="http://schemas.openxmlformats.org/markup-compatibility/2006">
          <mc:Choice Requires="x14">
            <control shapeId="5286" r:id="rId169" name="Check Box 166">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287" r:id="rId170" name="Check Box 167">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288" r:id="rId171" name="Check Box 168">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289" r:id="rId172" name="Check Box 169">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290" r:id="rId173" name="Check Box 170">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91" r:id="rId174" name="Check Box 17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92" r:id="rId175" name="Check Box 17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293" r:id="rId176" name="Check Box 173">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294" r:id="rId177" name="Check Box 174">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295" r:id="rId178" name="Check Box 175">
              <controlPr defaultSize="0" autoFill="0" autoLine="0" autoPict="0">
                <anchor moveWithCells="1">
                  <from>
                    <xdr:col>87</xdr:col>
                    <xdr:colOff>144780</xdr:colOff>
                    <xdr:row>1</xdr:row>
                    <xdr:rowOff>0</xdr:rowOff>
                  </from>
                  <to>
                    <xdr:col>88</xdr:col>
                    <xdr:colOff>716280</xdr:colOff>
                    <xdr:row>2</xdr:row>
                    <xdr:rowOff>22860</xdr:rowOff>
                  </to>
                </anchor>
              </controlPr>
            </control>
          </mc:Choice>
        </mc:AlternateContent>
        <mc:AlternateContent xmlns:mc="http://schemas.openxmlformats.org/markup-compatibility/2006">
          <mc:Choice Requires="x14">
            <control shapeId="5296" r:id="rId179" name="Check Box 176">
              <controlPr defaultSize="0" autoFill="0" autoLine="0" autoPict="0">
                <anchor moveWithCells="1">
                  <from>
                    <xdr:col>87</xdr:col>
                    <xdr:colOff>144780</xdr:colOff>
                    <xdr:row>1</xdr:row>
                    <xdr:rowOff>38100</xdr:rowOff>
                  </from>
                  <to>
                    <xdr:col>88</xdr:col>
                    <xdr:colOff>716280</xdr:colOff>
                    <xdr:row>2</xdr:row>
                    <xdr:rowOff>60960</xdr:rowOff>
                  </to>
                </anchor>
              </controlPr>
            </control>
          </mc:Choice>
        </mc:AlternateContent>
        <mc:AlternateContent xmlns:mc="http://schemas.openxmlformats.org/markup-compatibility/2006">
          <mc:Choice Requires="x14">
            <control shapeId="5297" r:id="rId180" name="Check Box 177">
              <controlPr defaultSize="0" autoFill="0" autoLine="0" autoPict="0">
                <anchor moveWithCells="1">
                  <from>
                    <xdr:col>87</xdr:col>
                    <xdr:colOff>144780</xdr:colOff>
                    <xdr:row>2</xdr:row>
                    <xdr:rowOff>38100</xdr:rowOff>
                  </from>
                  <to>
                    <xdr:col>88</xdr:col>
                    <xdr:colOff>716280</xdr:colOff>
                    <xdr:row>6</xdr:row>
                    <xdr:rowOff>30480</xdr:rowOff>
                  </to>
                </anchor>
              </controlPr>
            </control>
          </mc:Choice>
        </mc:AlternateContent>
        <mc:AlternateContent xmlns:mc="http://schemas.openxmlformats.org/markup-compatibility/2006">
          <mc:Choice Requires="x14">
            <control shapeId="5298" r:id="rId181" name="Check Box 178">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299" r:id="rId182" name="Check Box 179">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300" r:id="rId183" name="Check Box 180">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301" r:id="rId184" name="Check Box 181">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302" r:id="rId185" name="Check Box 18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303" r:id="rId186" name="Check Box 183">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304" r:id="rId187" name="Check Box 184">
              <controlPr defaultSize="0" autoFill="0" autoLine="0" autoPict="0">
                <anchor moveWithCells="1">
                  <from>
                    <xdr:col>87</xdr:col>
                    <xdr:colOff>144780</xdr:colOff>
                    <xdr:row>8</xdr:row>
                    <xdr:rowOff>38100</xdr:rowOff>
                  </from>
                  <to>
                    <xdr:col>88</xdr:col>
                    <xdr:colOff>716280</xdr:colOff>
                    <xdr:row>30</xdr:row>
                    <xdr:rowOff>68580</xdr:rowOff>
                  </to>
                </anchor>
              </controlPr>
            </control>
          </mc:Choice>
        </mc:AlternateContent>
        <mc:AlternateContent xmlns:mc="http://schemas.openxmlformats.org/markup-compatibility/2006">
          <mc:Choice Requires="x14">
            <control shapeId="5305" r:id="rId188" name="Check Box 185">
              <controlPr defaultSize="0" autoFill="0" autoLine="0" autoPict="0">
                <anchor moveWithCells="1">
                  <from>
                    <xdr:col>87</xdr:col>
                    <xdr:colOff>144780</xdr:colOff>
                    <xdr:row>1</xdr:row>
                    <xdr:rowOff>0</xdr:rowOff>
                  </from>
                  <to>
                    <xdr:col>88</xdr:col>
                    <xdr:colOff>716280</xdr:colOff>
                    <xdr:row>2</xdr:row>
                    <xdr:rowOff>22860</xdr:rowOff>
                  </to>
                </anchor>
              </controlPr>
            </control>
          </mc:Choice>
        </mc:AlternateContent>
        <mc:AlternateContent xmlns:mc="http://schemas.openxmlformats.org/markup-compatibility/2006">
          <mc:Choice Requires="x14">
            <control shapeId="5306" r:id="rId189" name="Check Box 186">
              <controlPr defaultSize="0" autoFill="0" autoLine="0" autoPict="0">
                <anchor moveWithCells="1">
                  <from>
                    <xdr:col>87</xdr:col>
                    <xdr:colOff>144780</xdr:colOff>
                    <xdr:row>1</xdr:row>
                    <xdr:rowOff>38100</xdr:rowOff>
                  </from>
                  <to>
                    <xdr:col>88</xdr:col>
                    <xdr:colOff>716280</xdr:colOff>
                    <xdr:row>2</xdr:row>
                    <xdr:rowOff>60960</xdr:rowOff>
                  </to>
                </anchor>
              </controlPr>
            </control>
          </mc:Choice>
        </mc:AlternateContent>
        <mc:AlternateContent xmlns:mc="http://schemas.openxmlformats.org/markup-compatibility/2006">
          <mc:Choice Requires="x14">
            <control shapeId="5307" r:id="rId190" name="Check Box 187">
              <controlPr defaultSize="0" autoFill="0" autoLine="0" autoPict="0">
                <anchor moveWithCells="1">
                  <from>
                    <xdr:col>87</xdr:col>
                    <xdr:colOff>144780</xdr:colOff>
                    <xdr:row>2</xdr:row>
                    <xdr:rowOff>38100</xdr:rowOff>
                  </from>
                  <to>
                    <xdr:col>88</xdr:col>
                    <xdr:colOff>716280</xdr:colOff>
                    <xdr:row>6</xdr:row>
                    <xdr:rowOff>30480</xdr:rowOff>
                  </to>
                </anchor>
              </controlPr>
            </control>
          </mc:Choice>
        </mc:AlternateContent>
        <mc:AlternateContent xmlns:mc="http://schemas.openxmlformats.org/markup-compatibility/2006">
          <mc:Choice Requires="x14">
            <control shapeId="5308" r:id="rId191" name="Check Box 188">
              <controlPr defaultSize="0" autoFill="0" autoLine="0" autoPict="0">
                <anchor moveWithCells="1">
                  <from>
                    <xdr:col>87</xdr:col>
                    <xdr:colOff>144780</xdr:colOff>
                    <xdr:row>3</xdr:row>
                    <xdr:rowOff>38100</xdr:rowOff>
                  </from>
                  <to>
                    <xdr:col>88</xdr:col>
                    <xdr:colOff>716280</xdr:colOff>
                    <xdr:row>4</xdr:row>
                    <xdr:rowOff>68580</xdr:rowOff>
                  </to>
                </anchor>
              </controlPr>
            </control>
          </mc:Choice>
        </mc:AlternateContent>
        <mc:AlternateContent xmlns:mc="http://schemas.openxmlformats.org/markup-compatibility/2006">
          <mc:Choice Requires="x14">
            <control shapeId="5309" r:id="rId192" name="Check Box 189">
              <controlPr defaultSize="0" autoFill="0" autoLine="0" autoPict="0">
                <anchor moveWithCells="1">
                  <from>
                    <xdr:col>87</xdr:col>
                    <xdr:colOff>144780</xdr:colOff>
                    <xdr:row>4</xdr:row>
                    <xdr:rowOff>38100</xdr:rowOff>
                  </from>
                  <to>
                    <xdr:col>88</xdr:col>
                    <xdr:colOff>716280</xdr:colOff>
                    <xdr:row>5</xdr:row>
                    <xdr:rowOff>68580</xdr:rowOff>
                  </to>
                </anchor>
              </controlPr>
            </control>
          </mc:Choice>
        </mc:AlternateContent>
        <mc:AlternateContent xmlns:mc="http://schemas.openxmlformats.org/markup-compatibility/2006">
          <mc:Choice Requires="x14">
            <control shapeId="5310" r:id="rId193" name="Check Box 190">
              <controlPr defaultSize="0" autoFill="0" autoLine="0" autoPict="0">
                <anchor moveWithCells="1">
                  <from>
                    <xdr:col>87</xdr:col>
                    <xdr:colOff>144780</xdr:colOff>
                    <xdr:row>5</xdr:row>
                    <xdr:rowOff>38100</xdr:rowOff>
                  </from>
                  <to>
                    <xdr:col>88</xdr:col>
                    <xdr:colOff>716280</xdr:colOff>
                    <xdr:row>8</xdr:row>
                    <xdr:rowOff>182880</xdr:rowOff>
                  </to>
                </anchor>
              </controlPr>
            </control>
          </mc:Choice>
        </mc:AlternateContent>
        <mc:AlternateContent xmlns:mc="http://schemas.openxmlformats.org/markup-compatibility/2006">
          <mc:Choice Requires="x14">
            <control shapeId="5311" r:id="rId194" name="Check Box 191">
              <controlPr defaultSize="0" autoFill="0" autoLine="0" autoPict="0">
                <anchor moveWithCells="1">
                  <from>
                    <xdr:col>87</xdr:col>
                    <xdr:colOff>144780</xdr:colOff>
                    <xdr:row>6</xdr:row>
                    <xdr:rowOff>38100</xdr:rowOff>
                  </from>
                  <to>
                    <xdr:col>88</xdr:col>
                    <xdr:colOff>716280</xdr:colOff>
                    <xdr:row>8</xdr:row>
                    <xdr:rowOff>7620</xdr:rowOff>
                  </to>
                </anchor>
              </controlPr>
            </control>
          </mc:Choice>
        </mc:AlternateContent>
        <mc:AlternateContent xmlns:mc="http://schemas.openxmlformats.org/markup-compatibility/2006">
          <mc:Choice Requires="x14">
            <control shapeId="5312" r:id="rId195" name="Check Box 19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313" r:id="rId196" name="Check Box 19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314" r:id="rId197" name="Check Box 194">
              <controlPr defaultSize="0" autoFill="0" autoLine="0" autoPict="0">
                <anchor moveWithCells="1">
                  <from>
                    <xdr:col>87</xdr:col>
                    <xdr:colOff>144780</xdr:colOff>
                    <xdr:row>7</xdr:row>
                    <xdr:rowOff>38100</xdr:rowOff>
                  </from>
                  <to>
                    <xdr:col>88</xdr:col>
                    <xdr:colOff>716280</xdr:colOff>
                    <xdr:row>8</xdr:row>
                    <xdr:rowOff>106680</xdr:rowOff>
                  </to>
                </anchor>
              </controlPr>
            </control>
          </mc:Choice>
        </mc:AlternateContent>
        <mc:AlternateContent xmlns:mc="http://schemas.openxmlformats.org/markup-compatibility/2006">
          <mc:Choice Requires="x14">
            <control shapeId="5315" r:id="rId198" name="Check Box 19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16" r:id="rId199" name="Check Box 19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17" r:id="rId200" name="Check Box 19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18" r:id="rId201" name="Check Box 19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19" r:id="rId202" name="Check Box 19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0" r:id="rId203" name="Check Box 20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1" r:id="rId204" name="Check Box 20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2" r:id="rId205" name="Check Box 20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3" r:id="rId206" name="Check Box 20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4" r:id="rId207" name="Check Box 20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5" r:id="rId208" name="Check Box 20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6" r:id="rId209" name="Check Box 20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7" r:id="rId210" name="Check Box 20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8" r:id="rId211" name="Check Box 20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29" r:id="rId212" name="Check Box 20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0" r:id="rId213" name="Check Box 21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1" r:id="rId214" name="Check Box 21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2" r:id="rId215" name="Check Box 21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3" r:id="rId216" name="Check Box 21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4" r:id="rId217" name="Check Box 21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5" r:id="rId218" name="Check Box 21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6" r:id="rId219" name="Check Box 21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7" r:id="rId220" name="Check Box 21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8" r:id="rId221" name="Check Box 21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39" r:id="rId222" name="Check Box 21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0" r:id="rId223" name="Check Box 22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1" r:id="rId224" name="Check Box 22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2" r:id="rId225" name="Check Box 22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3" r:id="rId226" name="Check Box 22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4" r:id="rId227" name="Check Box 22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5" r:id="rId228" name="Check Box 22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6" r:id="rId229" name="Check Box 22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7" r:id="rId230" name="Check Box 22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8" r:id="rId231" name="Check Box 22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49" r:id="rId232" name="Check Box 22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0" r:id="rId233" name="Check Box 23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1" r:id="rId234" name="Check Box 23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2" r:id="rId235" name="Check Box 23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3" r:id="rId236" name="Check Box 23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4" r:id="rId237" name="Check Box 23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5" r:id="rId238" name="Check Box 23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6" r:id="rId239" name="Check Box 23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7" r:id="rId240" name="Check Box 23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8" r:id="rId241" name="Check Box 23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59" r:id="rId242" name="Check Box 23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0" r:id="rId243" name="Check Box 24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1" r:id="rId244" name="Check Box 24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2" r:id="rId245" name="Check Box 24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3" r:id="rId246" name="Check Box 24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4" r:id="rId247" name="Check Box 24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5" r:id="rId248" name="Check Box 24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6" r:id="rId249" name="Check Box 24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7" r:id="rId250" name="Check Box 24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8" r:id="rId251" name="Check Box 24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69" r:id="rId252" name="Check Box 24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0" r:id="rId253" name="Check Box 25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1" r:id="rId254" name="Check Box 25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2" r:id="rId255" name="Check Box 25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3" r:id="rId256" name="Check Box 25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4" r:id="rId257" name="Check Box 25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5" r:id="rId258" name="Check Box 25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6" r:id="rId259" name="Check Box 25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7" r:id="rId260" name="Check Box 25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8" r:id="rId261" name="Check Box 25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79" r:id="rId262" name="Check Box 25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0" r:id="rId263" name="Check Box 26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1" r:id="rId264" name="Check Box 26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2" r:id="rId265" name="Check Box 26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3" r:id="rId266" name="Check Box 26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4" r:id="rId267" name="Check Box 26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5" r:id="rId268" name="Check Box 26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6" r:id="rId269" name="Check Box 26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7" r:id="rId270" name="Check Box 26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8" r:id="rId271" name="Check Box 26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89" r:id="rId272" name="Check Box 26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0" r:id="rId273" name="Check Box 27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1" r:id="rId274" name="Check Box 27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2" r:id="rId275" name="Check Box 27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3" r:id="rId276" name="Check Box 27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4" r:id="rId277" name="Check Box 27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5" r:id="rId278" name="Check Box 27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6" r:id="rId279" name="Check Box 27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7" r:id="rId280" name="Check Box 27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8" r:id="rId281" name="Check Box 27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399" r:id="rId282" name="Check Box 27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0" r:id="rId283" name="Check Box 28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1" r:id="rId284" name="Check Box 28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2" r:id="rId285" name="Check Box 28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3" r:id="rId286" name="Check Box 28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4" r:id="rId287" name="Check Box 28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5" r:id="rId288" name="Check Box 28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6" r:id="rId289" name="Check Box 28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7" r:id="rId290" name="Check Box 28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8" r:id="rId291" name="Check Box 28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09" r:id="rId292" name="Check Box 28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0" r:id="rId293" name="Check Box 29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1" r:id="rId294" name="Check Box 29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2" r:id="rId295" name="Check Box 29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3" r:id="rId296" name="Check Box 29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4" r:id="rId297" name="Check Box 29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5" r:id="rId298" name="Check Box 29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6" r:id="rId299" name="Check Box 29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7" r:id="rId300" name="Check Box 29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8" r:id="rId301" name="Check Box 29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19" r:id="rId302" name="Check Box 29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20" r:id="rId303" name="Check Box 30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421" r:id="rId304" name="Check Box 30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2" r:id="rId305" name="Check Box 30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3" r:id="rId306" name="Check Box 30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4" r:id="rId307" name="Check Box 30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5" r:id="rId308" name="Check Box 30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6" r:id="rId309" name="Check Box 30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7" r:id="rId310" name="Check Box 30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8" r:id="rId311" name="Check Box 30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29" r:id="rId312" name="Check Box 30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0" r:id="rId313" name="Check Box 31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1" r:id="rId314" name="Check Box 31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2" r:id="rId315" name="Check Box 31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3" r:id="rId316" name="Check Box 31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4" r:id="rId317" name="Check Box 31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5" r:id="rId318" name="Check Box 31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6" r:id="rId319" name="Check Box 31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7" r:id="rId320" name="Check Box 31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8" r:id="rId321" name="Check Box 31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39" r:id="rId322" name="Check Box 31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0" r:id="rId323" name="Check Box 32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1" r:id="rId324" name="Check Box 32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2" r:id="rId325" name="Check Box 32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3" r:id="rId326" name="Check Box 32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4" r:id="rId327" name="Check Box 32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5" r:id="rId328" name="Check Box 32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6" r:id="rId329" name="Check Box 32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7" r:id="rId330" name="Check Box 32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8" r:id="rId331" name="Check Box 32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49" r:id="rId332" name="Check Box 32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0" r:id="rId333" name="Check Box 33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1" r:id="rId334" name="Check Box 33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2" r:id="rId335" name="Check Box 33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3" r:id="rId336" name="Check Box 33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4" r:id="rId337" name="Check Box 33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5" r:id="rId338" name="Check Box 33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6" r:id="rId339" name="Check Box 33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7" r:id="rId340" name="Check Box 33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8" r:id="rId341" name="Check Box 33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59" r:id="rId342" name="Check Box 33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0" r:id="rId343" name="Check Box 34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1" r:id="rId344" name="Check Box 34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2" r:id="rId345" name="Check Box 34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3" r:id="rId346" name="Check Box 34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4" r:id="rId347" name="Check Box 34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5" r:id="rId348" name="Check Box 34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6" r:id="rId349" name="Check Box 34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7" r:id="rId350" name="Check Box 34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8" r:id="rId351" name="Check Box 34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69" r:id="rId352" name="Check Box 34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0" r:id="rId353" name="Check Box 35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1" r:id="rId354" name="Check Box 35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2" r:id="rId355" name="Check Box 35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3" r:id="rId356" name="Check Box 35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4" r:id="rId357" name="Check Box 35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5" r:id="rId358" name="Check Box 35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6" r:id="rId359" name="Check Box 35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7" r:id="rId360" name="Check Box 35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8" r:id="rId361" name="Check Box 35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79" r:id="rId362" name="Check Box 35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0" r:id="rId363" name="Check Box 36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1" r:id="rId364" name="Check Box 36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2" r:id="rId365" name="Check Box 36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3" r:id="rId366" name="Check Box 36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4" r:id="rId367" name="Check Box 36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5" r:id="rId368" name="Check Box 36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6" r:id="rId369" name="Check Box 36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7" r:id="rId370" name="Check Box 36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8" r:id="rId371" name="Check Box 36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89" r:id="rId372" name="Check Box 36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0" r:id="rId373" name="Check Box 37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1" r:id="rId374" name="Check Box 37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2" r:id="rId375" name="Check Box 37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3" r:id="rId376" name="Check Box 37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4" r:id="rId377" name="Check Box 37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5" r:id="rId378" name="Check Box 37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6" r:id="rId379" name="Check Box 37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7" r:id="rId380" name="Check Box 37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8" r:id="rId381" name="Check Box 37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499" r:id="rId382" name="Check Box 37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0" r:id="rId383" name="Check Box 38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1" r:id="rId384" name="Check Box 38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2" r:id="rId385" name="Check Box 38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3" r:id="rId386" name="Check Box 38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4" r:id="rId387" name="Check Box 38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5" r:id="rId388" name="Check Box 38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6" r:id="rId389" name="Check Box 38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7" r:id="rId390" name="Check Box 38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8" r:id="rId391" name="Check Box 38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09" r:id="rId392" name="Check Box 38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0" r:id="rId393" name="Check Box 39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1" r:id="rId394" name="Check Box 39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2" r:id="rId395" name="Check Box 39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3" r:id="rId396" name="Check Box 39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4" r:id="rId397" name="Check Box 39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5" r:id="rId398" name="Check Box 39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6" r:id="rId399" name="Check Box 39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7" r:id="rId400" name="Check Box 397">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8" r:id="rId401" name="Check Box 398">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19" r:id="rId402" name="Check Box 399">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0" r:id="rId403" name="Check Box 400">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1" r:id="rId404" name="Check Box 401">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2" r:id="rId405" name="Check Box 402">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3" r:id="rId406" name="Check Box 403">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4" r:id="rId407" name="Check Box 404">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5" r:id="rId408" name="Check Box 405">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6" r:id="rId409" name="Check Box 406">
              <controlPr defaultSize="0" autoFill="0" autoLine="0" autoPict="0">
                <anchor moveWithCells="1">
                  <from>
                    <xdr:col>87</xdr:col>
                    <xdr:colOff>144780</xdr:colOff>
                    <xdr:row>9</xdr:row>
                    <xdr:rowOff>0</xdr:rowOff>
                  </from>
                  <to>
                    <xdr:col>88</xdr:col>
                    <xdr:colOff>716280</xdr:colOff>
                    <xdr:row>9</xdr:row>
                    <xdr:rowOff>0</xdr:rowOff>
                  </to>
                </anchor>
              </controlPr>
            </control>
          </mc:Choice>
        </mc:AlternateContent>
        <mc:AlternateContent xmlns:mc="http://schemas.openxmlformats.org/markup-compatibility/2006">
          <mc:Choice Requires="x14">
            <control shapeId="5527" r:id="rId410" name="Check Box 40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28" r:id="rId411" name="Check Box 40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29" r:id="rId412" name="Check Box 40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0" r:id="rId413" name="Check Box 41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1" r:id="rId414" name="Check Box 41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2" r:id="rId415" name="Check Box 41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3" r:id="rId416" name="Check Box 41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4" r:id="rId417" name="Check Box 41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5" r:id="rId418" name="Check Box 41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6" r:id="rId419" name="Check Box 41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7" r:id="rId420" name="Check Box 41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8" r:id="rId421" name="Check Box 41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39" r:id="rId422" name="Check Box 41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0" r:id="rId423" name="Check Box 42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1" r:id="rId424" name="Check Box 42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2" r:id="rId425" name="Check Box 42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3" r:id="rId426" name="Check Box 42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4" r:id="rId427" name="Check Box 42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5" r:id="rId428" name="Check Box 42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6" r:id="rId429" name="Check Box 42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7" r:id="rId430" name="Check Box 42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8" r:id="rId431" name="Check Box 42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49" r:id="rId432" name="Check Box 42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0" r:id="rId433" name="Check Box 43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1" r:id="rId434" name="Check Box 43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2" r:id="rId435" name="Check Box 43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3" r:id="rId436" name="Check Box 43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4" r:id="rId437" name="Check Box 43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5" r:id="rId438" name="Check Box 43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6" r:id="rId439" name="Check Box 43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7" r:id="rId440" name="Check Box 43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8" r:id="rId441" name="Check Box 43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59" r:id="rId442" name="Check Box 43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0" r:id="rId443" name="Check Box 44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1" r:id="rId444" name="Check Box 44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2" r:id="rId445" name="Check Box 44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3" r:id="rId446" name="Check Box 44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4" r:id="rId447" name="Check Box 44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5" r:id="rId448" name="Check Box 44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6" r:id="rId449" name="Check Box 44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7" r:id="rId450" name="Check Box 44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8" r:id="rId451" name="Check Box 44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69" r:id="rId452" name="Check Box 44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0" r:id="rId453" name="Check Box 45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1" r:id="rId454" name="Check Box 45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2" r:id="rId455" name="Check Box 45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3" r:id="rId456" name="Check Box 45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4" r:id="rId457" name="Check Box 45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5" r:id="rId458" name="Check Box 45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6" r:id="rId459" name="Check Box 45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7" r:id="rId460" name="Check Box 45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8" r:id="rId461" name="Check Box 45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79" r:id="rId462" name="Check Box 45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0" r:id="rId463" name="Check Box 46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1" r:id="rId464" name="Check Box 46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2" r:id="rId465" name="Check Box 46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3" r:id="rId466" name="Check Box 46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4" r:id="rId467" name="Check Box 46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5" r:id="rId468" name="Check Box 46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6" r:id="rId469" name="Check Box 46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7" r:id="rId470" name="Check Box 46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8" r:id="rId471" name="Check Box 46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89" r:id="rId472" name="Check Box 46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0" r:id="rId473" name="Check Box 47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1" r:id="rId474" name="Check Box 47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2" r:id="rId475" name="Check Box 47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3" r:id="rId476" name="Check Box 47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4" r:id="rId477" name="Check Box 47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5" r:id="rId478" name="Check Box 47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6" r:id="rId479" name="Check Box 47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7" r:id="rId480" name="Check Box 47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8" r:id="rId481" name="Check Box 47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599" r:id="rId482" name="Check Box 47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0" r:id="rId483" name="Check Box 48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1" r:id="rId484" name="Check Box 48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2" r:id="rId485" name="Check Box 48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3" r:id="rId486" name="Check Box 48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4" r:id="rId487" name="Check Box 48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5" r:id="rId488" name="Check Box 48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6" r:id="rId489" name="Check Box 48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7" r:id="rId490" name="Check Box 48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8" r:id="rId491" name="Check Box 48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09" r:id="rId492" name="Check Box 48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0" r:id="rId493" name="Check Box 49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1" r:id="rId494" name="Check Box 49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2" r:id="rId495" name="Check Box 49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3" r:id="rId496" name="Check Box 49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4" r:id="rId497" name="Check Box 49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5" r:id="rId498" name="Check Box 49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6" r:id="rId499" name="Check Box 49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7" r:id="rId500" name="Check Box 49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8" r:id="rId501" name="Check Box 49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19" r:id="rId502" name="Check Box 49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0" r:id="rId503" name="Check Box 50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1" r:id="rId504" name="Check Box 50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2" r:id="rId505" name="Check Box 50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3" r:id="rId506" name="Check Box 503">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4" r:id="rId507" name="Check Box 504">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5" r:id="rId508" name="Check Box 505">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6" r:id="rId509" name="Check Box 506">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7" r:id="rId510" name="Check Box 507">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8" r:id="rId511" name="Check Box 508">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29" r:id="rId512" name="Check Box 509">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30" r:id="rId513" name="Check Box 510">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31" r:id="rId514" name="Check Box 511">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mc:AlternateContent xmlns:mc="http://schemas.openxmlformats.org/markup-compatibility/2006">
          <mc:Choice Requires="x14">
            <control shapeId="5632" r:id="rId515" name="Check Box 512">
              <controlPr defaultSize="0" autoFill="0" autoLine="0" autoPict="0">
                <anchor moveWithCells="1">
                  <from>
                    <xdr:col>87</xdr:col>
                    <xdr:colOff>106680</xdr:colOff>
                    <xdr:row>9</xdr:row>
                    <xdr:rowOff>0</xdr:rowOff>
                  </from>
                  <to>
                    <xdr:col>88</xdr:col>
                    <xdr:colOff>601980</xdr:colOff>
                    <xdr:row>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90"/>
  <sheetViews>
    <sheetView zoomScale="70" zoomScaleNormal="70" zoomScaleSheetLayoutView="40" workbookViewId="0">
      <pane xSplit="3" ySplit="6" topLeftCell="BQ7" activePane="bottomRight" state="frozen"/>
      <selection pane="topRight" activeCell="D1" sqref="D1"/>
      <selection pane="bottomLeft" activeCell="A7" sqref="A7"/>
      <selection pane="bottomRight" activeCell="B49" sqref="B49"/>
    </sheetView>
  </sheetViews>
  <sheetFormatPr defaultColWidth="8.44140625" defaultRowHeight="14.4" x14ac:dyDescent="0.3"/>
  <cols>
    <col min="2" max="2" width="55" style="1" customWidth="1"/>
    <col min="3" max="3" width="11.44140625" customWidth="1"/>
    <col min="4" max="4" width="13.5546875" customWidth="1"/>
    <col min="5" max="5" width="16.44140625" customWidth="1"/>
    <col min="6" max="6" width="14.44140625" customWidth="1"/>
    <col min="7" max="11" width="13.5546875" customWidth="1"/>
    <col min="12" max="12" width="16.44140625" customWidth="1"/>
    <col min="13" max="13" width="15.44140625" customWidth="1"/>
    <col min="14" max="14" width="13.5546875" customWidth="1"/>
    <col min="15" max="15" width="16.44140625" customWidth="1"/>
    <col min="16" max="16" width="14.44140625" customWidth="1"/>
    <col min="17" max="21" width="13.5546875" customWidth="1"/>
    <col min="22" max="22" width="16.44140625" customWidth="1"/>
    <col min="23" max="23" width="15.44140625" customWidth="1"/>
    <col min="24" max="24" width="13.5546875" customWidth="1"/>
    <col min="25" max="25" width="16.44140625" customWidth="1"/>
    <col min="26" max="26" width="14.44140625" customWidth="1"/>
    <col min="27" max="31" width="13.5546875" customWidth="1"/>
    <col min="32" max="32" width="16.44140625" customWidth="1"/>
    <col min="33" max="33" width="15.44140625" customWidth="1"/>
    <col min="34" max="34" width="13.5546875" customWidth="1"/>
    <col min="35" max="35" width="16.44140625" customWidth="1"/>
    <col min="36" max="36" width="14.44140625" customWidth="1"/>
    <col min="37" max="41" width="13.5546875" customWidth="1"/>
    <col min="42" max="42" width="16.44140625" customWidth="1"/>
    <col min="43" max="43" width="15.44140625" customWidth="1"/>
    <col min="44" max="44" width="14.44140625" customWidth="1"/>
    <col min="45" max="45" width="16" customWidth="1"/>
    <col min="46" max="48" width="14.44140625" customWidth="1"/>
    <col min="49" max="49" width="12.5546875" customWidth="1"/>
    <col min="50" max="50" width="13" customWidth="1"/>
    <col min="51" max="51" width="13.5546875" customWidth="1"/>
    <col min="52" max="52" width="16.44140625" customWidth="1"/>
    <col min="53" max="53" width="13.5546875" customWidth="1"/>
    <col min="54" max="56" width="15.5546875" customWidth="1"/>
    <col min="57" max="57" width="17.44140625" customWidth="1"/>
    <col min="58" max="58" width="15.5546875" customWidth="1"/>
    <col min="59" max="61" width="13.5546875" customWidth="1"/>
    <col min="62" max="62" width="15.44140625" customWidth="1"/>
    <col min="63" max="63" width="13.5546875" customWidth="1"/>
    <col min="64" max="66" width="15.5546875" customWidth="1"/>
    <col min="67" max="67" width="17.44140625" customWidth="1"/>
    <col min="68" max="68" width="15.5546875" customWidth="1"/>
    <col min="69" max="71" width="13.5546875" customWidth="1"/>
    <col min="72" max="72" width="15.44140625" customWidth="1"/>
    <col min="73" max="73" width="13.5546875" customWidth="1"/>
    <col min="74" max="75" width="13.44140625" customWidth="1"/>
    <col min="76" max="76" width="18.5546875" customWidth="1"/>
    <col min="77" max="77" width="18.44140625" customWidth="1"/>
    <col min="78" max="78" width="16.44140625" customWidth="1"/>
    <col min="79" max="79" width="13.44140625" customWidth="1"/>
    <col min="80" max="80" width="16.5546875" customWidth="1"/>
    <col min="81" max="81" width="16.44140625" customWidth="1"/>
    <col min="84" max="84" width="8.5546875" bestFit="1" customWidth="1"/>
  </cols>
  <sheetData>
    <row r="1" spans="2:82" ht="15" x14ac:dyDescent="0.25">
      <c r="BX1" s="2"/>
      <c r="BZ1" s="2"/>
    </row>
    <row r="2" spans="2:82" ht="19.5" thickBot="1" x14ac:dyDescent="0.35">
      <c r="B2" s="117" t="s">
        <v>0</v>
      </c>
    </row>
    <row r="3" spans="2:82" ht="56.25" customHeight="1" thickBot="1" x14ac:dyDescent="0.5">
      <c r="B3" s="3"/>
      <c r="C3" s="4"/>
      <c r="D3" s="151">
        <v>2016</v>
      </c>
      <c r="E3" s="152"/>
      <c r="F3" s="152"/>
      <c r="G3" s="152"/>
      <c r="H3" s="152"/>
      <c r="I3" s="152"/>
      <c r="J3" s="152"/>
      <c r="K3" s="152"/>
      <c r="L3" s="152"/>
      <c r="M3" s="153"/>
      <c r="N3" s="151">
        <v>2017</v>
      </c>
      <c r="O3" s="152"/>
      <c r="P3" s="152"/>
      <c r="Q3" s="152"/>
      <c r="R3" s="152"/>
      <c r="S3" s="152"/>
      <c r="T3" s="152"/>
      <c r="U3" s="152"/>
      <c r="V3" s="152"/>
      <c r="W3" s="153"/>
      <c r="X3" s="151">
        <v>2018</v>
      </c>
      <c r="Y3" s="152"/>
      <c r="Z3" s="152"/>
      <c r="AA3" s="152"/>
      <c r="AB3" s="152"/>
      <c r="AC3" s="152"/>
      <c r="AD3" s="152"/>
      <c r="AE3" s="152"/>
      <c r="AF3" s="152"/>
      <c r="AG3" s="153"/>
      <c r="AH3" s="151">
        <v>2019</v>
      </c>
      <c r="AI3" s="152"/>
      <c r="AJ3" s="152"/>
      <c r="AK3" s="152"/>
      <c r="AL3" s="152"/>
      <c r="AM3" s="152"/>
      <c r="AN3" s="152"/>
      <c r="AO3" s="152"/>
      <c r="AP3" s="152"/>
      <c r="AQ3" s="153"/>
      <c r="AR3" s="152">
        <v>2020</v>
      </c>
      <c r="AS3" s="152"/>
      <c r="AT3" s="152"/>
      <c r="AU3" s="152"/>
      <c r="AV3" s="152"/>
      <c r="AW3" s="152"/>
      <c r="AX3" s="152"/>
      <c r="AY3" s="152"/>
      <c r="AZ3" s="152"/>
      <c r="BA3" s="153"/>
      <c r="BB3" s="120">
        <v>2021</v>
      </c>
      <c r="BC3" s="121"/>
      <c r="BD3" s="121"/>
      <c r="BE3" s="121"/>
      <c r="BF3" s="121"/>
      <c r="BG3" s="121"/>
      <c r="BH3" s="121"/>
      <c r="BI3" s="121"/>
      <c r="BJ3" s="121"/>
      <c r="BK3" s="122"/>
      <c r="BL3" s="120">
        <v>2022</v>
      </c>
      <c r="BM3" s="121"/>
      <c r="BN3" s="121"/>
      <c r="BO3" s="121"/>
      <c r="BP3" s="121"/>
      <c r="BQ3" s="121"/>
      <c r="BR3" s="121"/>
      <c r="BS3" s="121"/>
      <c r="BT3" s="121"/>
      <c r="BU3" s="122"/>
      <c r="BV3" s="120">
        <v>2023</v>
      </c>
      <c r="BW3" s="121"/>
      <c r="BX3" s="121"/>
      <c r="BY3" s="121"/>
      <c r="BZ3" s="122"/>
      <c r="CA3" s="5"/>
      <c r="CB3" s="5" t="s">
        <v>1</v>
      </c>
      <c r="CC3" s="6"/>
      <c r="CD3" s="7"/>
    </row>
    <row r="4" spans="2:82" ht="15" customHeight="1" x14ac:dyDescent="0.3">
      <c r="B4" s="145" t="s">
        <v>2</v>
      </c>
      <c r="C4" s="148" t="s">
        <v>3</v>
      </c>
      <c r="D4" s="127" t="s">
        <v>4</v>
      </c>
      <c r="E4" s="127" t="s">
        <v>5</v>
      </c>
      <c r="F4" s="127" t="s">
        <v>6</v>
      </c>
      <c r="G4" s="127" t="s">
        <v>7</v>
      </c>
      <c r="H4" s="127" t="s">
        <v>8</v>
      </c>
      <c r="I4" s="127" t="s">
        <v>9</v>
      </c>
      <c r="J4" s="127" t="s">
        <v>10</v>
      </c>
      <c r="K4" s="127" t="s">
        <v>6</v>
      </c>
      <c r="L4" s="127" t="s">
        <v>11</v>
      </c>
      <c r="M4" s="136" t="s">
        <v>12</v>
      </c>
      <c r="N4" s="127" t="s">
        <v>13</v>
      </c>
      <c r="O4" s="127" t="s">
        <v>14</v>
      </c>
      <c r="P4" s="127" t="s">
        <v>15</v>
      </c>
      <c r="Q4" s="127" t="s">
        <v>16</v>
      </c>
      <c r="R4" s="127" t="s">
        <v>17</v>
      </c>
      <c r="S4" s="127" t="s">
        <v>18</v>
      </c>
      <c r="T4" s="127" t="s">
        <v>19</v>
      </c>
      <c r="U4" s="127" t="s">
        <v>15</v>
      </c>
      <c r="V4" s="127" t="s">
        <v>20</v>
      </c>
      <c r="W4" s="136" t="s">
        <v>21</v>
      </c>
      <c r="X4" s="127" t="s">
        <v>22</v>
      </c>
      <c r="Y4" s="127" t="s">
        <v>23</v>
      </c>
      <c r="Z4" s="127" t="s">
        <v>24</v>
      </c>
      <c r="AA4" s="127" t="s">
        <v>25</v>
      </c>
      <c r="AB4" s="127" t="s">
        <v>26</v>
      </c>
      <c r="AC4" s="127" t="s">
        <v>27</v>
      </c>
      <c r="AD4" s="127" t="s">
        <v>28</v>
      </c>
      <c r="AE4" s="127" t="s">
        <v>24</v>
      </c>
      <c r="AF4" s="127" t="s">
        <v>29</v>
      </c>
      <c r="AG4" s="136" t="s">
        <v>30</v>
      </c>
      <c r="AH4" s="127" t="s">
        <v>22</v>
      </c>
      <c r="AI4" s="127" t="s">
        <v>31</v>
      </c>
      <c r="AJ4" s="127" t="s">
        <v>32</v>
      </c>
      <c r="AK4" s="127" t="s">
        <v>33</v>
      </c>
      <c r="AL4" s="127" t="s">
        <v>34</v>
      </c>
      <c r="AM4" s="127" t="s">
        <v>35</v>
      </c>
      <c r="AN4" s="127" t="s">
        <v>36</v>
      </c>
      <c r="AO4" s="127" t="s">
        <v>32</v>
      </c>
      <c r="AP4" s="127" t="s">
        <v>37</v>
      </c>
      <c r="AQ4" s="136" t="s">
        <v>38</v>
      </c>
      <c r="AR4" s="124" t="s">
        <v>39</v>
      </c>
      <c r="AS4" s="127" t="s">
        <v>40</v>
      </c>
      <c r="AT4" s="127" t="s">
        <v>41</v>
      </c>
      <c r="AU4" s="127" t="s">
        <v>42</v>
      </c>
      <c r="AV4" s="127" t="s">
        <v>43</v>
      </c>
      <c r="AW4" s="127" t="s">
        <v>44</v>
      </c>
      <c r="AX4" s="127" t="s">
        <v>45</v>
      </c>
      <c r="AY4" s="127" t="s">
        <v>41</v>
      </c>
      <c r="AZ4" s="127" t="s">
        <v>46</v>
      </c>
      <c r="BA4" s="136" t="s">
        <v>47</v>
      </c>
      <c r="BB4" s="124" t="s">
        <v>48</v>
      </c>
      <c r="BC4" s="127" t="s">
        <v>49</v>
      </c>
      <c r="BD4" s="127" t="s">
        <v>50</v>
      </c>
      <c r="BE4" s="127" t="s">
        <v>51</v>
      </c>
      <c r="BF4" s="127" t="s">
        <v>52</v>
      </c>
      <c r="BG4" s="127" t="s">
        <v>53</v>
      </c>
      <c r="BH4" s="127" t="s">
        <v>54</v>
      </c>
      <c r="BI4" s="127" t="s">
        <v>50</v>
      </c>
      <c r="BJ4" s="127" t="s">
        <v>55</v>
      </c>
      <c r="BK4" s="136" t="s">
        <v>56</v>
      </c>
      <c r="BL4" s="124" t="s">
        <v>110</v>
      </c>
      <c r="BM4" s="127" t="s">
        <v>111</v>
      </c>
      <c r="BN4" s="127" t="s">
        <v>112</v>
      </c>
      <c r="BO4" s="127" t="s">
        <v>113</v>
      </c>
      <c r="BP4" s="127" t="s">
        <v>114</v>
      </c>
      <c r="BQ4" s="127" t="s">
        <v>115</v>
      </c>
      <c r="BR4" s="127" t="s">
        <v>116</v>
      </c>
      <c r="BS4" s="127" t="s">
        <v>112</v>
      </c>
      <c r="BT4" s="127" t="s">
        <v>117</v>
      </c>
      <c r="BU4" s="136" t="s">
        <v>118</v>
      </c>
      <c r="BV4" s="124" t="s">
        <v>119</v>
      </c>
      <c r="BW4" s="127" t="s">
        <v>120</v>
      </c>
      <c r="BX4" s="127" t="s">
        <v>121</v>
      </c>
      <c r="BY4" s="127" t="s">
        <v>138</v>
      </c>
      <c r="BZ4" s="136" t="s">
        <v>57</v>
      </c>
      <c r="CA4" s="139" t="s">
        <v>58</v>
      </c>
      <c r="CB4" s="139" t="s">
        <v>59</v>
      </c>
      <c r="CC4" s="136" t="s">
        <v>60</v>
      </c>
      <c r="CD4" s="8"/>
    </row>
    <row r="5" spans="2:82" x14ac:dyDescent="0.3">
      <c r="B5" s="146"/>
      <c r="C5" s="149"/>
      <c r="D5" s="128"/>
      <c r="E5" s="128"/>
      <c r="F5" s="130"/>
      <c r="G5" s="130"/>
      <c r="H5" s="132"/>
      <c r="I5" s="128"/>
      <c r="J5" s="130"/>
      <c r="K5" s="130"/>
      <c r="L5" s="130"/>
      <c r="M5" s="137"/>
      <c r="N5" s="128"/>
      <c r="O5" s="128"/>
      <c r="P5" s="130"/>
      <c r="Q5" s="130"/>
      <c r="R5" s="132"/>
      <c r="S5" s="128"/>
      <c r="T5" s="130"/>
      <c r="U5" s="130"/>
      <c r="V5" s="130"/>
      <c r="W5" s="137"/>
      <c r="X5" s="128"/>
      <c r="Y5" s="128"/>
      <c r="Z5" s="130"/>
      <c r="AA5" s="130"/>
      <c r="AB5" s="132"/>
      <c r="AC5" s="128"/>
      <c r="AD5" s="130"/>
      <c r="AE5" s="130"/>
      <c r="AF5" s="130"/>
      <c r="AG5" s="137"/>
      <c r="AH5" s="128"/>
      <c r="AI5" s="128"/>
      <c r="AJ5" s="130"/>
      <c r="AK5" s="130"/>
      <c r="AL5" s="132"/>
      <c r="AM5" s="128"/>
      <c r="AN5" s="130"/>
      <c r="AO5" s="130"/>
      <c r="AP5" s="130"/>
      <c r="AQ5" s="137"/>
      <c r="AR5" s="125"/>
      <c r="AS5" s="128"/>
      <c r="AT5" s="130"/>
      <c r="AU5" s="130"/>
      <c r="AV5" s="132"/>
      <c r="AW5" s="134"/>
      <c r="AX5" s="130"/>
      <c r="AY5" s="130"/>
      <c r="AZ5" s="130"/>
      <c r="BA5" s="137"/>
      <c r="BB5" s="125"/>
      <c r="BC5" s="128"/>
      <c r="BD5" s="130"/>
      <c r="BE5" s="130"/>
      <c r="BF5" s="132"/>
      <c r="BG5" s="134"/>
      <c r="BH5" s="130"/>
      <c r="BI5" s="130"/>
      <c r="BJ5" s="130"/>
      <c r="BK5" s="137"/>
      <c r="BL5" s="125"/>
      <c r="BM5" s="128"/>
      <c r="BN5" s="130"/>
      <c r="BO5" s="130"/>
      <c r="BP5" s="132"/>
      <c r="BQ5" s="134"/>
      <c r="BR5" s="130"/>
      <c r="BS5" s="130"/>
      <c r="BT5" s="130"/>
      <c r="BU5" s="137"/>
      <c r="BV5" s="143"/>
      <c r="BW5" s="132"/>
      <c r="BX5" s="154"/>
      <c r="BY5" s="132"/>
      <c r="BZ5" s="137"/>
      <c r="CA5" s="140"/>
      <c r="CB5" s="140"/>
      <c r="CC5" s="137"/>
      <c r="CD5" s="8"/>
    </row>
    <row r="6" spans="2:82" ht="52.5" customHeight="1" thickBot="1" x14ac:dyDescent="0.35">
      <c r="B6" s="147"/>
      <c r="C6" s="150"/>
      <c r="D6" s="129"/>
      <c r="E6" s="129"/>
      <c r="F6" s="131"/>
      <c r="G6" s="131"/>
      <c r="H6" s="133"/>
      <c r="I6" s="129"/>
      <c r="J6" s="131"/>
      <c r="K6" s="131"/>
      <c r="L6" s="131"/>
      <c r="M6" s="138"/>
      <c r="N6" s="129"/>
      <c r="O6" s="129"/>
      <c r="P6" s="131"/>
      <c r="Q6" s="131"/>
      <c r="R6" s="133"/>
      <c r="S6" s="129"/>
      <c r="T6" s="131"/>
      <c r="U6" s="131"/>
      <c r="V6" s="131"/>
      <c r="W6" s="138"/>
      <c r="X6" s="129"/>
      <c r="Y6" s="129"/>
      <c r="Z6" s="131"/>
      <c r="AA6" s="131"/>
      <c r="AB6" s="133"/>
      <c r="AC6" s="129"/>
      <c r="AD6" s="131"/>
      <c r="AE6" s="131"/>
      <c r="AF6" s="131"/>
      <c r="AG6" s="138"/>
      <c r="AH6" s="129"/>
      <c r="AI6" s="129"/>
      <c r="AJ6" s="131"/>
      <c r="AK6" s="131"/>
      <c r="AL6" s="133"/>
      <c r="AM6" s="129"/>
      <c r="AN6" s="131"/>
      <c r="AO6" s="131"/>
      <c r="AP6" s="131"/>
      <c r="AQ6" s="138"/>
      <c r="AR6" s="126"/>
      <c r="AS6" s="129"/>
      <c r="AT6" s="131"/>
      <c r="AU6" s="131"/>
      <c r="AV6" s="133"/>
      <c r="AW6" s="135"/>
      <c r="AX6" s="131"/>
      <c r="AY6" s="131"/>
      <c r="AZ6" s="131"/>
      <c r="BA6" s="138"/>
      <c r="BB6" s="126"/>
      <c r="BC6" s="129"/>
      <c r="BD6" s="131"/>
      <c r="BE6" s="131"/>
      <c r="BF6" s="133"/>
      <c r="BG6" s="135"/>
      <c r="BH6" s="131"/>
      <c r="BI6" s="131"/>
      <c r="BJ6" s="131"/>
      <c r="BK6" s="138"/>
      <c r="BL6" s="126"/>
      <c r="BM6" s="129"/>
      <c r="BN6" s="131"/>
      <c r="BO6" s="131"/>
      <c r="BP6" s="133"/>
      <c r="BQ6" s="135"/>
      <c r="BR6" s="131"/>
      <c r="BS6" s="131"/>
      <c r="BT6" s="131"/>
      <c r="BU6" s="138"/>
      <c r="BV6" s="144"/>
      <c r="BW6" s="133"/>
      <c r="BX6" s="135"/>
      <c r="BY6" s="133"/>
      <c r="BZ6" s="138" t="s">
        <v>61</v>
      </c>
      <c r="CA6" s="141"/>
      <c r="CB6" s="141"/>
      <c r="CC6" s="138"/>
      <c r="CD6" s="8"/>
    </row>
    <row r="7" spans="2:82" ht="23.25" x14ac:dyDescent="0.25">
      <c r="B7" s="9" t="s">
        <v>62</v>
      </c>
      <c r="C7" s="10"/>
      <c r="D7" s="11"/>
      <c r="M7" s="10"/>
      <c r="N7" s="11"/>
      <c r="W7" s="10"/>
      <c r="X7" s="11"/>
      <c r="AG7" s="10"/>
      <c r="AH7" s="11"/>
      <c r="AQ7" s="10"/>
      <c r="BV7" s="11"/>
      <c r="BX7" s="2"/>
      <c r="BZ7" s="12"/>
      <c r="CA7" s="11"/>
      <c r="CC7" s="10"/>
    </row>
    <row r="8" spans="2:82" ht="15.75" thickBot="1" x14ac:dyDescent="0.3">
      <c r="B8" s="13"/>
      <c r="C8" s="10"/>
      <c r="D8" s="11"/>
      <c r="G8" s="2"/>
      <c r="M8" s="10"/>
      <c r="N8" s="11"/>
      <c r="Q8" s="2"/>
      <c r="W8" s="10"/>
      <c r="X8" s="11"/>
      <c r="AA8" s="2"/>
      <c r="AG8" s="10"/>
      <c r="AH8" s="11"/>
      <c r="AK8" s="2"/>
      <c r="AQ8" s="10"/>
      <c r="AU8" s="14"/>
      <c r="AV8" s="15"/>
      <c r="BV8" s="11"/>
      <c r="BZ8" s="12"/>
      <c r="CA8" s="11"/>
      <c r="CC8" s="10"/>
    </row>
    <row r="9" spans="2:82" ht="29.25" hidden="1" thickBot="1" x14ac:dyDescent="0.3">
      <c r="B9" s="13" t="s">
        <v>63</v>
      </c>
      <c r="C9" s="16">
        <v>1508</v>
      </c>
      <c r="D9" s="17"/>
      <c r="E9" s="18"/>
      <c r="F9" s="18"/>
      <c r="G9" s="18"/>
      <c r="H9" s="19">
        <f>D9+E9-F9+G9</f>
        <v>0</v>
      </c>
      <c r="I9" s="20"/>
      <c r="J9" s="18"/>
      <c r="K9" s="18"/>
      <c r="L9" s="18"/>
      <c r="M9" s="21">
        <f>I9+J9-K9+L9</f>
        <v>0</v>
      </c>
      <c r="N9" s="17">
        <f>H9</f>
        <v>0</v>
      </c>
      <c r="O9" s="18"/>
      <c r="P9" s="18"/>
      <c r="Q9" s="18"/>
      <c r="R9" s="19">
        <f>N9+O9-P9+Q9</f>
        <v>0</v>
      </c>
      <c r="S9" s="20">
        <f>M9</f>
        <v>0</v>
      </c>
      <c r="T9" s="18"/>
      <c r="U9" s="18"/>
      <c r="V9" s="18"/>
      <c r="W9" s="21">
        <f>S9+T9-U9+V9</f>
        <v>0</v>
      </c>
      <c r="X9" s="17">
        <f>R9</f>
        <v>0</v>
      </c>
      <c r="Y9" s="18"/>
      <c r="Z9" s="18"/>
      <c r="AA9" s="18"/>
      <c r="AB9" s="19">
        <f>X9+Y9-Z9+AA9</f>
        <v>0</v>
      </c>
      <c r="AC9" s="20">
        <f>W9</f>
        <v>0</v>
      </c>
      <c r="AD9" s="18"/>
      <c r="AE9" s="18"/>
      <c r="AF9" s="18"/>
      <c r="AG9" s="21">
        <f>AC9+AD9-AE9+AF9</f>
        <v>0</v>
      </c>
      <c r="AH9" s="17">
        <f>AB9</f>
        <v>0</v>
      </c>
      <c r="AI9" s="18"/>
      <c r="AJ9" s="18"/>
      <c r="AK9" s="18"/>
      <c r="AL9" s="19">
        <f>AH9+AI9-AJ9+AK9</f>
        <v>0</v>
      </c>
      <c r="AM9" s="20">
        <f>AG9</f>
        <v>0</v>
      </c>
      <c r="AN9" s="18"/>
      <c r="AO9" s="18"/>
      <c r="AP9" s="18"/>
      <c r="AQ9" s="21">
        <f>AM9+AN9-AO9+AP9</f>
        <v>0</v>
      </c>
      <c r="AR9" s="17">
        <f>AL9</f>
        <v>0</v>
      </c>
      <c r="AS9" s="18"/>
      <c r="AT9" s="18"/>
      <c r="AU9" s="18"/>
      <c r="AV9" s="19">
        <f>AR9+AS9-AT9+AU9</f>
        <v>0</v>
      </c>
      <c r="AW9" s="20">
        <f>AQ9</f>
        <v>0</v>
      </c>
      <c r="AX9" s="18"/>
      <c r="AY9" s="18"/>
      <c r="AZ9" s="18"/>
      <c r="BA9" s="21">
        <f>AW9+AX9-AY9+AZ9</f>
        <v>0</v>
      </c>
      <c r="BB9" s="17">
        <f>AV9</f>
        <v>0</v>
      </c>
      <c r="BC9" s="18"/>
      <c r="BD9" s="18"/>
      <c r="BE9" s="18"/>
      <c r="BF9" s="19">
        <f>BB9+BC9-BD9+BE9</f>
        <v>0</v>
      </c>
      <c r="BG9" s="20">
        <f>BA9</f>
        <v>0</v>
      </c>
      <c r="BH9" s="18"/>
      <c r="BI9" s="18"/>
      <c r="BJ9" s="18"/>
      <c r="BK9" s="21">
        <f>BG9+BH9-BI9+BJ9</f>
        <v>0</v>
      </c>
      <c r="BL9" s="17">
        <f>BF9</f>
        <v>0</v>
      </c>
      <c r="BM9" s="18"/>
      <c r="BN9" s="18"/>
      <c r="BO9" s="18"/>
      <c r="BP9" s="19">
        <f>BL9+BM9-BN9+BO9</f>
        <v>0</v>
      </c>
      <c r="BQ9" s="20">
        <f>BK9</f>
        <v>0</v>
      </c>
      <c r="BR9" s="18"/>
      <c r="BS9" s="18"/>
      <c r="BT9" s="18"/>
      <c r="BU9" s="21">
        <f>BQ9+BR9-BS9+BT9</f>
        <v>0</v>
      </c>
      <c r="BV9" s="22"/>
      <c r="BW9" s="18"/>
      <c r="BX9" s="20">
        <f t="shared" ref="BX9:BX29" si="0">BF9-BV9</f>
        <v>0</v>
      </c>
      <c r="BY9" s="23">
        <f t="shared" ref="BY9:BY29" si="1">BK9-BW9</f>
        <v>0</v>
      </c>
      <c r="BZ9" s="24">
        <f>SUM(BX9:BY9)</f>
        <v>0</v>
      </c>
      <c r="CA9" s="25"/>
      <c r="CB9" s="18"/>
      <c r="CC9" s="26">
        <f t="shared" ref="CC9:CC44" si="2">CB9-SUM(AV9,BA9)</f>
        <v>0</v>
      </c>
    </row>
    <row r="10" spans="2:82" ht="17.25" hidden="1" thickBot="1" x14ac:dyDescent="0.3">
      <c r="B10" s="13" t="s">
        <v>64</v>
      </c>
      <c r="C10" s="16">
        <v>1508</v>
      </c>
      <c r="D10" s="17"/>
      <c r="E10" s="18"/>
      <c r="F10" s="18"/>
      <c r="G10" s="18"/>
      <c r="H10" s="19">
        <f t="shared" ref="H10:H44" si="3">D10+E10-F10+G10</f>
        <v>0</v>
      </c>
      <c r="I10" s="20"/>
      <c r="J10" s="18"/>
      <c r="K10" s="18"/>
      <c r="L10" s="18"/>
      <c r="M10" s="21">
        <f>I10+J10-K10+L10</f>
        <v>0</v>
      </c>
      <c r="N10" s="17">
        <f t="shared" ref="N10:N72" si="4">H10</f>
        <v>0</v>
      </c>
      <c r="O10" s="18"/>
      <c r="P10" s="18"/>
      <c r="Q10" s="18"/>
      <c r="R10" s="19">
        <f t="shared" ref="R10:R32" si="5">N10+O10-P10+Q10</f>
        <v>0</v>
      </c>
      <c r="S10" s="20">
        <f t="shared" ref="S10:S72" si="6">M10</f>
        <v>0</v>
      </c>
      <c r="T10" s="18"/>
      <c r="U10" s="18"/>
      <c r="V10" s="18"/>
      <c r="W10" s="21">
        <f>S10+T10-U10+V10</f>
        <v>0</v>
      </c>
      <c r="X10" s="17">
        <f t="shared" ref="X10:X72" si="7">R10</f>
        <v>0</v>
      </c>
      <c r="Y10" s="18"/>
      <c r="Z10" s="18"/>
      <c r="AA10" s="18"/>
      <c r="AB10" s="19">
        <f t="shared" ref="AB10:AB32" si="8">X10+Y10-Z10+AA10</f>
        <v>0</v>
      </c>
      <c r="AC10" s="20">
        <f t="shared" ref="AC10:AC72" si="9">W10</f>
        <v>0</v>
      </c>
      <c r="AD10" s="18"/>
      <c r="AE10" s="18"/>
      <c r="AF10" s="18"/>
      <c r="AG10" s="21">
        <f>AC10+AD10-AE10+AF10</f>
        <v>0</v>
      </c>
      <c r="AH10" s="17">
        <f t="shared" ref="AH10:AH72" si="10">AB10</f>
        <v>0</v>
      </c>
      <c r="AI10" s="18"/>
      <c r="AJ10" s="18"/>
      <c r="AK10" s="18"/>
      <c r="AL10" s="19">
        <f t="shared" ref="AL10:AL44" si="11">AH10+AI10-AJ10+AK10</f>
        <v>0</v>
      </c>
      <c r="AM10" s="20">
        <f t="shared" ref="AM10:AM72" si="12">AG10</f>
        <v>0</v>
      </c>
      <c r="AN10" s="18"/>
      <c r="AO10" s="18"/>
      <c r="AP10" s="18"/>
      <c r="AQ10" s="21">
        <f>AM10+AN10-AO10+AP10</f>
        <v>0</v>
      </c>
      <c r="AR10" s="17">
        <f t="shared" ref="AR10:AR31" si="13">AL10</f>
        <v>0</v>
      </c>
      <c r="AS10" s="18"/>
      <c r="AT10" s="18"/>
      <c r="AU10" s="18"/>
      <c r="AV10" s="19">
        <f t="shared" ref="AV10:AV42" si="14">AR10+AS10-AT10+AU10</f>
        <v>0</v>
      </c>
      <c r="AW10" s="20">
        <f t="shared" ref="AW10:AW42" si="15">AQ10</f>
        <v>0</v>
      </c>
      <c r="AX10" s="18"/>
      <c r="AY10" s="18"/>
      <c r="AZ10" s="18"/>
      <c r="BA10" s="21">
        <f>AW10+AX10-AY10+AZ10</f>
        <v>0</v>
      </c>
      <c r="BB10" s="17">
        <f t="shared" ref="BB10:BB31" si="16">AV10</f>
        <v>0</v>
      </c>
      <c r="BC10" s="18"/>
      <c r="BD10" s="18"/>
      <c r="BE10" s="18"/>
      <c r="BF10" s="19">
        <f t="shared" ref="BF10:BF42" si="17">BB10+BC10-BD10+BE10</f>
        <v>0</v>
      </c>
      <c r="BG10" s="20">
        <f t="shared" ref="BG10:BG42" si="18">BA10</f>
        <v>0</v>
      </c>
      <c r="BH10" s="18"/>
      <c r="BI10" s="18"/>
      <c r="BJ10" s="18"/>
      <c r="BK10" s="21">
        <f>BG10+BH10-BI10+BJ10</f>
        <v>0</v>
      </c>
      <c r="BL10" s="17">
        <f t="shared" ref="BL10:BL31" si="19">BF10</f>
        <v>0</v>
      </c>
      <c r="BM10" s="18"/>
      <c r="BN10" s="18"/>
      <c r="BO10" s="18"/>
      <c r="BP10" s="19">
        <f t="shared" ref="BP10:BP32" si="20">BL10+BM10-BN10+BO10</f>
        <v>0</v>
      </c>
      <c r="BQ10" s="20">
        <f t="shared" ref="BQ10:BQ32" si="21">BK10</f>
        <v>0</v>
      </c>
      <c r="BR10" s="18"/>
      <c r="BS10" s="18"/>
      <c r="BT10" s="18"/>
      <c r="BU10" s="21">
        <f>BQ10+BR10-BS10+BT10</f>
        <v>0</v>
      </c>
      <c r="BV10" s="22"/>
      <c r="BW10" s="18"/>
      <c r="BX10" s="20">
        <f t="shared" si="0"/>
        <v>0</v>
      </c>
      <c r="BY10" s="23">
        <f t="shared" si="1"/>
        <v>0</v>
      </c>
      <c r="BZ10" s="24">
        <f>SUM(BX10:BY10)</f>
        <v>0</v>
      </c>
      <c r="CA10" s="25"/>
      <c r="CB10" s="18"/>
      <c r="CC10" s="26">
        <f t="shared" si="2"/>
        <v>0</v>
      </c>
    </row>
    <row r="11" spans="2:82" ht="17.25" hidden="1" thickBot="1" x14ac:dyDescent="0.3">
      <c r="B11" s="13" t="s">
        <v>65</v>
      </c>
      <c r="C11" s="16">
        <v>1508</v>
      </c>
      <c r="D11" s="17"/>
      <c r="E11" s="18"/>
      <c r="F11" s="18"/>
      <c r="G11" s="18"/>
      <c r="H11" s="19">
        <f t="shared" si="3"/>
        <v>0</v>
      </c>
      <c r="I11" s="20"/>
      <c r="J11" s="18"/>
      <c r="K11" s="18"/>
      <c r="L11" s="18"/>
      <c r="M11" s="21">
        <f t="shared" ref="M11:M32" si="22">I11+J11-K11+L11</f>
        <v>0</v>
      </c>
      <c r="N11" s="17">
        <f t="shared" si="4"/>
        <v>0</v>
      </c>
      <c r="O11" s="18"/>
      <c r="P11" s="18"/>
      <c r="Q11" s="18"/>
      <c r="R11" s="19">
        <f t="shared" si="5"/>
        <v>0</v>
      </c>
      <c r="S11" s="20">
        <f t="shared" si="6"/>
        <v>0</v>
      </c>
      <c r="T11" s="18"/>
      <c r="U11" s="18"/>
      <c r="V11" s="18"/>
      <c r="W11" s="21">
        <f t="shared" ref="W11:W32" si="23">S11+T11-U11+V11</f>
        <v>0</v>
      </c>
      <c r="X11" s="17">
        <f t="shared" si="7"/>
        <v>0</v>
      </c>
      <c r="Y11" s="18"/>
      <c r="Z11" s="18"/>
      <c r="AA11" s="18"/>
      <c r="AB11" s="19">
        <f t="shared" si="8"/>
        <v>0</v>
      </c>
      <c r="AC11" s="20">
        <f t="shared" si="9"/>
        <v>0</v>
      </c>
      <c r="AD11" s="18"/>
      <c r="AE11" s="18"/>
      <c r="AF11" s="18"/>
      <c r="AG11" s="21">
        <f t="shared" ref="AG11:AG32" si="24">AC11+AD11-AE11+AF11</f>
        <v>0</v>
      </c>
      <c r="AH11" s="17">
        <f t="shared" si="10"/>
        <v>0</v>
      </c>
      <c r="AI11" s="18"/>
      <c r="AJ11" s="18"/>
      <c r="AK11" s="18"/>
      <c r="AL11" s="19">
        <f t="shared" si="11"/>
        <v>0</v>
      </c>
      <c r="AM11" s="20">
        <f t="shared" si="12"/>
        <v>0</v>
      </c>
      <c r="AN11" s="18"/>
      <c r="AO11" s="18"/>
      <c r="AP11" s="18"/>
      <c r="AQ11" s="21">
        <f t="shared" ref="AQ11:AQ32" si="25">AM11+AN11-AO11+AP11</f>
        <v>0</v>
      </c>
      <c r="AR11" s="17">
        <f t="shared" si="13"/>
        <v>0</v>
      </c>
      <c r="AS11" s="18"/>
      <c r="AT11" s="18"/>
      <c r="AU11" s="18"/>
      <c r="AV11" s="19">
        <f t="shared" si="14"/>
        <v>0</v>
      </c>
      <c r="AW11" s="20">
        <f t="shared" si="15"/>
        <v>0</v>
      </c>
      <c r="AX11" s="18"/>
      <c r="AY11" s="18"/>
      <c r="AZ11" s="18"/>
      <c r="BA11" s="21">
        <f t="shared" ref="BA11:BA32" si="26">AW11+AX11-AY11+AZ11</f>
        <v>0</v>
      </c>
      <c r="BB11" s="17">
        <f t="shared" si="16"/>
        <v>0</v>
      </c>
      <c r="BC11" s="18"/>
      <c r="BD11" s="18"/>
      <c r="BE11" s="18"/>
      <c r="BF11" s="19">
        <f t="shared" si="17"/>
        <v>0</v>
      </c>
      <c r="BG11" s="20">
        <f t="shared" si="18"/>
        <v>0</v>
      </c>
      <c r="BH11" s="18"/>
      <c r="BI11" s="18"/>
      <c r="BJ11" s="18"/>
      <c r="BK11" s="21">
        <f t="shared" ref="BK11:BK32" si="27">BG11+BH11-BI11+BJ11</f>
        <v>0</v>
      </c>
      <c r="BL11" s="17">
        <f t="shared" si="19"/>
        <v>0</v>
      </c>
      <c r="BM11" s="18"/>
      <c r="BN11" s="18"/>
      <c r="BO11" s="18"/>
      <c r="BP11" s="19">
        <f t="shared" si="20"/>
        <v>0</v>
      </c>
      <c r="BQ11" s="20">
        <f t="shared" si="21"/>
        <v>0</v>
      </c>
      <c r="BR11" s="18"/>
      <c r="BS11" s="18"/>
      <c r="BT11" s="18"/>
      <c r="BU11" s="21">
        <f t="shared" ref="BU11:BU32" si="28">BQ11+BR11-BS11+BT11</f>
        <v>0</v>
      </c>
      <c r="BV11" s="22"/>
      <c r="BW11" s="18"/>
      <c r="BX11" s="20">
        <f t="shared" si="0"/>
        <v>0</v>
      </c>
      <c r="BY11" s="23">
        <f t="shared" si="1"/>
        <v>0</v>
      </c>
      <c r="BZ11" s="24">
        <f>SUM(BX11:BY11)</f>
        <v>0</v>
      </c>
      <c r="CA11" s="25"/>
      <c r="CB11" s="18"/>
      <c r="CC11" s="26">
        <f t="shared" si="2"/>
        <v>0</v>
      </c>
    </row>
    <row r="12" spans="2:82" ht="15.75" thickBot="1" x14ac:dyDescent="0.3">
      <c r="B12" s="13" t="s">
        <v>140</v>
      </c>
      <c r="C12" s="16">
        <v>1508</v>
      </c>
      <c r="D12" s="27"/>
      <c r="E12" s="18"/>
      <c r="F12" s="18"/>
      <c r="G12" s="18">
        <v>5119.68</v>
      </c>
      <c r="H12" s="19">
        <f t="shared" si="3"/>
        <v>5119.68</v>
      </c>
      <c r="I12" s="20"/>
      <c r="J12" s="18">
        <v>84.28</v>
      </c>
      <c r="K12" s="18"/>
      <c r="L12" s="18"/>
      <c r="M12" s="21">
        <f t="shared" si="22"/>
        <v>84.28</v>
      </c>
      <c r="N12" s="17">
        <f t="shared" si="4"/>
        <v>5119.68</v>
      </c>
      <c r="O12" s="18"/>
      <c r="P12" s="18"/>
      <c r="Q12" s="18"/>
      <c r="R12" s="19">
        <f t="shared" si="5"/>
        <v>5119.68</v>
      </c>
      <c r="S12" s="20">
        <f t="shared" si="6"/>
        <v>84.28</v>
      </c>
      <c r="T12" s="18">
        <v>61.460000000000008</v>
      </c>
      <c r="U12" s="18"/>
      <c r="V12" s="18"/>
      <c r="W12" s="21">
        <f t="shared" si="23"/>
        <v>145.74</v>
      </c>
      <c r="X12" s="17">
        <f t="shared" si="7"/>
        <v>5119.68</v>
      </c>
      <c r="Y12" s="18"/>
      <c r="Z12" s="18"/>
      <c r="AA12" s="18"/>
      <c r="AB12" s="19">
        <f t="shared" si="8"/>
        <v>5119.68</v>
      </c>
      <c r="AC12" s="20">
        <f t="shared" si="9"/>
        <v>145.74</v>
      </c>
      <c r="AD12" s="18">
        <v>95.449999999999989</v>
      </c>
      <c r="AE12" s="18"/>
      <c r="AF12" s="18"/>
      <c r="AG12" s="21">
        <f t="shared" si="24"/>
        <v>241.19</v>
      </c>
      <c r="AH12" s="17">
        <f t="shared" si="10"/>
        <v>5119.68</v>
      </c>
      <c r="AI12" s="18"/>
      <c r="AJ12" s="18"/>
      <c r="AK12" s="18"/>
      <c r="AL12" s="19">
        <f t="shared" si="11"/>
        <v>5119.68</v>
      </c>
      <c r="AM12" s="20">
        <f t="shared" si="12"/>
        <v>241.19</v>
      </c>
      <c r="AN12" s="18">
        <v>115</v>
      </c>
      <c r="AO12" s="18"/>
      <c r="AP12" s="18"/>
      <c r="AQ12" s="21">
        <f t="shared" si="25"/>
        <v>356.19</v>
      </c>
      <c r="AR12" s="17">
        <f t="shared" si="13"/>
        <v>5119.68</v>
      </c>
      <c r="AS12" s="18"/>
      <c r="AT12" s="18"/>
      <c r="AU12" s="18"/>
      <c r="AV12" s="19">
        <f t="shared" si="14"/>
        <v>5119.68</v>
      </c>
      <c r="AW12" s="20">
        <f t="shared" si="15"/>
        <v>356.19</v>
      </c>
      <c r="AX12" s="18">
        <v>70.149999999999977</v>
      </c>
      <c r="AY12" s="18"/>
      <c r="AZ12" s="18"/>
      <c r="BA12" s="21">
        <f t="shared" si="26"/>
        <v>426.34</v>
      </c>
      <c r="BB12" s="17">
        <f t="shared" si="16"/>
        <v>5119.68</v>
      </c>
      <c r="BC12" s="18">
        <f>-BB12</f>
        <v>-5119.68</v>
      </c>
      <c r="BD12" s="18"/>
      <c r="BE12" s="18"/>
      <c r="BF12" s="19">
        <f t="shared" si="17"/>
        <v>0</v>
      </c>
      <c r="BG12" s="20">
        <f t="shared" si="18"/>
        <v>426.34</v>
      </c>
      <c r="BH12" s="18">
        <f>-BG12</f>
        <v>-426.34</v>
      </c>
      <c r="BI12" s="18"/>
      <c r="BJ12" s="18"/>
      <c r="BK12" s="21">
        <f t="shared" si="27"/>
        <v>0</v>
      </c>
      <c r="BL12" s="17">
        <f t="shared" si="19"/>
        <v>0</v>
      </c>
      <c r="BM12" s="18"/>
      <c r="BN12" s="18"/>
      <c r="BO12" s="18"/>
      <c r="BP12" s="19">
        <f t="shared" si="20"/>
        <v>0</v>
      </c>
      <c r="BQ12" s="20">
        <f t="shared" si="21"/>
        <v>0</v>
      </c>
      <c r="BR12" s="18">
        <f t="shared" ref="BR12:BR29" si="29">(BL12+BP12)/2*0.57%</f>
        <v>0</v>
      </c>
      <c r="BS12" s="18"/>
      <c r="BT12" s="18"/>
      <c r="BU12" s="21">
        <f t="shared" si="28"/>
        <v>0</v>
      </c>
      <c r="BV12" s="22"/>
      <c r="BW12" s="18"/>
      <c r="BX12" s="20">
        <f t="shared" si="0"/>
        <v>0</v>
      </c>
      <c r="BY12" s="23">
        <f t="shared" si="1"/>
        <v>0</v>
      </c>
      <c r="BZ12" s="24">
        <f t="shared" ref="BZ12:BZ30" si="30">IF(CA12="Yes", SUM(BX12:BY12), 0)</f>
        <v>0</v>
      </c>
      <c r="CA12" s="25"/>
      <c r="CB12" s="18">
        <v>0</v>
      </c>
      <c r="CC12" s="26">
        <f t="shared" si="2"/>
        <v>-5546.02</v>
      </c>
    </row>
    <row r="13" spans="2:82" ht="15.75" hidden="1" thickBot="1" x14ac:dyDescent="0.3">
      <c r="B13" s="13"/>
      <c r="C13" s="16">
        <v>1508</v>
      </c>
      <c r="D13" s="27"/>
      <c r="E13" s="18"/>
      <c r="F13" s="18"/>
      <c r="G13" s="18"/>
      <c r="H13" s="19">
        <f t="shared" si="3"/>
        <v>0</v>
      </c>
      <c r="I13" s="20"/>
      <c r="J13" s="18"/>
      <c r="K13" s="18"/>
      <c r="L13" s="18"/>
      <c r="M13" s="21">
        <f t="shared" si="22"/>
        <v>0</v>
      </c>
      <c r="N13" s="17">
        <f t="shared" si="4"/>
        <v>0</v>
      </c>
      <c r="O13" s="18"/>
      <c r="P13" s="18"/>
      <c r="Q13" s="18"/>
      <c r="R13" s="19">
        <f t="shared" si="5"/>
        <v>0</v>
      </c>
      <c r="S13" s="20">
        <f t="shared" si="6"/>
        <v>0</v>
      </c>
      <c r="T13" s="18"/>
      <c r="U13" s="18"/>
      <c r="V13" s="18"/>
      <c r="W13" s="21">
        <f t="shared" si="23"/>
        <v>0</v>
      </c>
      <c r="X13" s="17">
        <f t="shared" si="7"/>
        <v>0</v>
      </c>
      <c r="Y13" s="18"/>
      <c r="Z13" s="18"/>
      <c r="AA13" s="18"/>
      <c r="AB13" s="19">
        <f t="shared" si="8"/>
        <v>0</v>
      </c>
      <c r="AC13" s="20">
        <f t="shared" si="9"/>
        <v>0</v>
      </c>
      <c r="AD13" s="18"/>
      <c r="AE13" s="18"/>
      <c r="AF13" s="18"/>
      <c r="AG13" s="21">
        <f t="shared" si="24"/>
        <v>0</v>
      </c>
      <c r="AH13" s="17">
        <f t="shared" si="10"/>
        <v>0</v>
      </c>
      <c r="AI13" s="18"/>
      <c r="AJ13" s="18"/>
      <c r="AK13" s="18"/>
      <c r="AL13" s="19">
        <f t="shared" si="11"/>
        <v>0</v>
      </c>
      <c r="AM13" s="20">
        <f t="shared" si="12"/>
        <v>0</v>
      </c>
      <c r="AN13" s="18"/>
      <c r="AO13" s="18"/>
      <c r="AP13" s="18"/>
      <c r="AQ13" s="21">
        <f t="shared" si="25"/>
        <v>0</v>
      </c>
      <c r="AR13" s="17">
        <f t="shared" si="13"/>
        <v>0</v>
      </c>
      <c r="AS13" s="18"/>
      <c r="AT13" s="18"/>
      <c r="AU13" s="18"/>
      <c r="AV13" s="19">
        <f t="shared" si="14"/>
        <v>0</v>
      </c>
      <c r="AW13" s="20">
        <f t="shared" si="15"/>
        <v>0</v>
      </c>
      <c r="AX13" s="18"/>
      <c r="AY13" s="18"/>
      <c r="AZ13" s="18"/>
      <c r="BA13" s="21">
        <f t="shared" si="26"/>
        <v>0</v>
      </c>
      <c r="BB13" s="17">
        <f t="shared" si="16"/>
        <v>0</v>
      </c>
      <c r="BC13" s="18"/>
      <c r="BD13" s="18"/>
      <c r="BE13" s="18"/>
      <c r="BF13" s="19">
        <f t="shared" si="17"/>
        <v>0</v>
      </c>
      <c r="BG13" s="20">
        <f t="shared" si="18"/>
        <v>0</v>
      </c>
      <c r="BH13" s="18">
        <f t="shared" ref="BH13:BH29" si="31">(BB13+BF13)/2*0.57%</f>
        <v>0</v>
      </c>
      <c r="BI13" s="18"/>
      <c r="BJ13" s="18"/>
      <c r="BK13" s="21">
        <f t="shared" si="27"/>
        <v>0</v>
      </c>
      <c r="BL13" s="17">
        <f t="shared" si="19"/>
        <v>0</v>
      </c>
      <c r="BM13" s="18"/>
      <c r="BN13" s="18"/>
      <c r="BO13" s="18"/>
      <c r="BP13" s="19">
        <f t="shared" si="20"/>
        <v>0</v>
      </c>
      <c r="BQ13" s="20">
        <f t="shared" si="21"/>
        <v>0</v>
      </c>
      <c r="BR13" s="18">
        <f t="shared" si="29"/>
        <v>0</v>
      </c>
      <c r="BS13" s="18"/>
      <c r="BT13" s="18"/>
      <c r="BU13" s="21">
        <f t="shared" si="28"/>
        <v>0</v>
      </c>
      <c r="BV13" s="22"/>
      <c r="BW13" s="18"/>
      <c r="BX13" s="20">
        <f t="shared" si="0"/>
        <v>0</v>
      </c>
      <c r="BY13" s="23">
        <f t="shared" si="1"/>
        <v>0</v>
      </c>
      <c r="BZ13" s="24">
        <f t="shared" si="30"/>
        <v>0</v>
      </c>
      <c r="CA13" s="25"/>
      <c r="CB13" s="18">
        <v>0</v>
      </c>
      <c r="CC13" s="26">
        <f t="shared" si="2"/>
        <v>0</v>
      </c>
    </row>
    <row r="14" spans="2:82" ht="15.75" hidden="1" thickBot="1" x14ac:dyDescent="0.3">
      <c r="B14" s="13"/>
      <c r="C14" s="16">
        <v>1508</v>
      </c>
      <c r="D14" s="27"/>
      <c r="E14" s="18"/>
      <c r="F14" s="18"/>
      <c r="G14" s="18"/>
      <c r="H14" s="19">
        <f t="shared" si="3"/>
        <v>0</v>
      </c>
      <c r="I14" s="20"/>
      <c r="J14" s="18"/>
      <c r="K14" s="18"/>
      <c r="L14" s="18"/>
      <c r="M14" s="21">
        <f t="shared" si="22"/>
        <v>0</v>
      </c>
      <c r="N14" s="17">
        <f t="shared" si="4"/>
        <v>0</v>
      </c>
      <c r="O14" s="18"/>
      <c r="P14" s="18"/>
      <c r="Q14" s="18"/>
      <c r="R14" s="19">
        <f t="shared" si="5"/>
        <v>0</v>
      </c>
      <c r="S14" s="20">
        <f t="shared" si="6"/>
        <v>0</v>
      </c>
      <c r="T14" s="18"/>
      <c r="U14" s="18"/>
      <c r="V14" s="18"/>
      <c r="W14" s="21">
        <f t="shared" si="23"/>
        <v>0</v>
      </c>
      <c r="X14" s="17">
        <f t="shared" si="7"/>
        <v>0</v>
      </c>
      <c r="Y14" s="18"/>
      <c r="Z14" s="18"/>
      <c r="AA14" s="18"/>
      <c r="AB14" s="19">
        <f t="shared" si="8"/>
        <v>0</v>
      </c>
      <c r="AC14" s="20">
        <f t="shared" si="9"/>
        <v>0</v>
      </c>
      <c r="AD14" s="18"/>
      <c r="AE14" s="18"/>
      <c r="AF14" s="18"/>
      <c r="AG14" s="21">
        <f t="shared" si="24"/>
        <v>0</v>
      </c>
      <c r="AH14" s="17">
        <f t="shared" si="10"/>
        <v>0</v>
      </c>
      <c r="AI14" s="18"/>
      <c r="AJ14" s="18"/>
      <c r="AK14" s="18"/>
      <c r="AL14" s="19">
        <f t="shared" si="11"/>
        <v>0</v>
      </c>
      <c r="AM14" s="20">
        <f t="shared" si="12"/>
        <v>0</v>
      </c>
      <c r="AN14" s="18"/>
      <c r="AO14" s="18"/>
      <c r="AP14" s="18"/>
      <c r="AQ14" s="21">
        <f t="shared" si="25"/>
        <v>0</v>
      </c>
      <c r="AR14" s="17">
        <f t="shared" si="13"/>
        <v>0</v>
      </c>
      <c r="AS14" s="18"/>
      <c r="AT14" s="18"/>
      <c r="AU14" s="18"/>
      <c r="AV14" s="19">
        <f t="shared" si="14"/>
        <v>0</v>
      </c>
      <c r="AW14" s="20">
        <f t="shared" si="15"/>
        <v>0</v>
      </c>
      <c r="AX14" s="18"/>
      <c r="AY14" s="18"/>
      <c r="AZ14" s="18"/>
      <c r="BA14" s="21">
        <f t="shared" si="26"/>
        <v>0</v>
      </c>
      <c r="BB14" s="17">
        <f t="shared" si="16"/>
        <v>0</v>
      </c>
      <c r="BC14" s="18"/>
      <c r="BD14" s="18"/>
      <c r="BE14" s="18"/>
      <c r="BF14" s="19">
        <f t="shared" si="17"/>
        <v>0</v>
      </c>
      <c r="BG14" s="20">
        <f t="shared" si="18"/>
        <v>0</v>
      </c>
      <c r="BH14" s="18">
        <f t="shared" si="31"/>
        <v>0</v>
      </c>
      <c r="BI14" s="18"/>
      <c r="BJ14" s="18"/>
      <c r="BK14" s="21">
        <f t="shared" si="27"/>
        <v>0</v>
      </c>
      <c r="BL14" s="17">
        <f t="shared" si="19"/>
        <v>0</v>
      </c>
      <c r="BM14" s="18"/>
      <c r="BN14" s="18"/>
      <c r="BO14" s="18"/>
      <c r="BP14" s="19">
        <f t="shared" si="20"/>
        <v>0</v>
      </c>
      <c r="BQ14" s="20">
        <f t="shared" si="21"/>
        <v>0</v>
      </c>
      <c r="BR14" s="18">
        <f t="shared" si="29"/>
        <v>0</v>
      </c>
      <c r="BS14" s="18"/>
      <c r="BT14" s="18"/>
      <c r="BU14" s="21">
        <f t="shared" si="28"/>
        <v>0</v>
      </c>
      <c r="BV14" s="22"/>
      <c r="BW14" s="18"/>
      <c r="BX14" s="20">
        <f t="shared" si="0"/>
        <v>0</v>
      </c>
      <c r="BY14" s="23">
        <f t="shared" si="1"/>
        <v>0</v>
      </c>
      <c r="BZ14" s="24">
        <f t="shared" si="30"/>
        <v>0</v>
      </c>
      <c r="CA14" s="25"/>
      <c r="CB14" s="18">
        <v>0</v>
      </c>
      <c r="CC14" s="26">
        <f t="shared" si="2"/>
        <v>0</v>
      </c>
    </row>
    <row r="15" spans="2:82" ht="15.75" hidden="1" thickBot="1" x14ac:dyDescent="0.3">
      <c r="B15" s="13"/>
      <c r="C15" s="16">
        <v>1508</v>
      </c>
      <c r="D15" s="27"/>
      <c r="E15" s="18"/>
      <c r="F15" s="18"/>
      <c r="G15" s="18"/>
      <c r="H15" s="19">
        <f t="shared" si="3"/>
        <v>0</v>
      </c>
      <c r="I15" s="20"/>
      <c r="J15" s="18"/>
      <c r="K15" s="18"/>
      <c r="L15" s="18"/>
      <c r="M15" s="21">
        <f t="shared" si="22"/>
        <v>0</v>
      </c>
      <c r="N15" s="17">
        <f t="shared" si="4"/>
        <v>0</v>
      </c>
      <c r="O15" s="18"/>
      <c r="P15" s="18"/>
      <c r="Q15" s="18"/>
      <c r="R15" s="19">
        <f t="shared" si="5"/>
        <v>0</v>
      </c>
      <c r="S15" s="20">
        <f t="shared" si="6"/>
        <v>0</v>
      </c>
      <c r="T15" s="18"/>
      <c r="U15" s="18"/>
      <c r="V15" s="18"/>
      <c r="W15" s="21">
        <f t="shared" si="23"/>
        <v>0</v>
      </c>
      <c r="X15" s="17">
        <f t="shared" si="7"/>
        <v>0</v>
      </c>
      <c r="Y15" s="18"/>
      <c r="Z15" s="18"/>
      <c r="AA15" s="18"/>
      <c r="AB15" s="19">
        <f t="shared" si="8"/>
        <v>0</v>
      </c>
      <c r="AC15" s="20">
        <f t="shared" si="9"/>
        <v>0</v>
      </c>
      <c r="AD15" s="18"/>
      <c r="AE15" s="18"/>
      <c r="AF15" s="18"/>
      <c r="AG15" s="21">
        <f t="shared" si="24"/>
        <v>0</v>
      </c>
      <c r="AH15" s="17">
        <f t="shared" si="10"/>
        <v>0</v>
      </c>
      <c r="AI15" s="18"/>
      <c r="AJ15" s="18"/>
      <c r="AK15" s="18"/>
      <c r="AL15" s="19">
        <f t="shared" si="11"/>
        <v>0</v>
      </c>
      <c r="AM15" s="20">
        <f t="shared" si="12"/>
        <v>0</v>
      </c>
      <c r="AN15" s="18"/>
      <c r="AO15" s="18"/>
      <c r="AP15" s="18"/>
      <c r="AQ15" s="21">
        <f t="shared" si="25"/>
        <v>0</v>
      </c>
      <c r="AR15" s="17">
        <f t="shared" si="13"/>
        <v>0</v>
      </c>
      <c r="AS15" s="18"/>
      <c r="AT15" s="18"/>
      <c r="AU15" s="18"/>
      <c r="AV15" s="19">
        <f t="shared" si="14"/>
        <v>0</v>
      </c>
      <c r="AW15" s="20">
        <f t="shared" si="15"/>
        <v>0</v>
      </c>
      <c r="AX15" s="18"/>
      <c r="AY15" s="18"/>
      <c r="AZ15" s="18"/>
      <c r="BA15" s="21">
        <f t="shared" si="26"/>
        <v>0</v>
      </c>
      <c r="BB15" s="17">
        <f t="shared" si="16"/>
        <v>0</v>
      </c>
      <c r="BC15" s="18"/>
      <c r="BD15" s="18"/>
      <c r="BE15" s="18"/>
      <c r="BF15" s="19">
        <f t="shared" si="17"/>
        <v>0</v>
      </c>
      <c r="BG15" s="20">
        <f t="shared" si="18"/>
        <v>0</v>
      </c>
      <c r="BH15" s="18">
        <f t="shared" si="31"/>
        <v>0</v>
      </c>
      <c r="BI15" s="18"/>
      <c r="BJ15" s="18"/>
      <c r="BK15" s="21">
        <f t="shared" si="27"/>
        <v>0</v>
      </c>
      <c r="BL15" s="17">
        <f t="shared" si="19"/>
        <v>0</v>
      </c>
      <c r="BM15" s="18"/>
      <c r="BN15" s="18"/>
      <c r="BO15" s="18"/>
      <c r="BP15" s="19">
        <f t="shared" si="20"/>
        <v>0</v>
      </c>
      <c r="BQ15" s="20">
        <f t="shared" si="21"/>
        <v>0</v>
      </c>
      <c r="BR15" s="18">
        <f t="shared" si="29"/>
        <v>0</v>
      </c>
      <c r="BS15" s="18"/>
      <c r="BT15" s="18"/>
      <c r="BU15" s="21">
        <f t="shared" si="28"/>
        <v>0</v>
      </c>
      <c r="BV15" s="22"/>
      <c r="BW15" s="18"/>
      <c r="BX15" s="20">
        <f t="shared" si="0"/>
        <v>0</v>
      </c>
      <c r="BY15" s="23">
        <f t="shared" si="1"/>
        <v>0</v>
      </c>
      <c r="BZ15" s="24">
        <f t="shared" si="30"/>
        <v>0</v>
      </c>
      <c r="CA15" s="25"/>
      <c r="CB15" s="18">
        <v>0</v>
      </c>
      <c r="CC15" s="26">
        <f t="shared" si="2"/>
        <v>0</v>
      </c>
    </row>
    <row r="16" spans="2:82" ht="15.75" hidden="1" thickBot="1" x14ac:dyDescent="0.3">
      <c r="B16" s="13"/>
      <c r="C16" s="16">
        <v>1508</v>
      </c>
      <c r="D16" s="27"/>
      <c r="E16" s="18"/>
      <c r="F16" s="18"/>
      <c r="G16" s="18"/>
      <c r="H16" s="19">
        <f t="shared" si="3"/>
        <v>0</v>
      </c>
      <c r="I16" s="20"/>
      <c r="J16" s="18"/>
      <c r="K16" s="18"/>
      <c r="L16" s="18"/>
      <c r="M16" s="21">
        <f t="shared" si="22"/>
        <v>0</v>
      </c>
      <c r="N16" s="17">
        <f t="shared" si="4"/>
        <v>0</v>
      </c>
      <c r="O16" s="18"/>
      <c r="P16" s="18"/>
      <c r="Q16" s="18"/>
      <c r="R16" s="19">
        <f t="shared" si="5"/>
        <v>0</v>
      </c>
      <c r="S16" s="20">
        <f t="shared" si="6"/>
        <v>0</v>
      </c>
      <c r="T16" s="18"/>
      <c r="U16" s="18"/>
      <c r="V16" s="18"/>
      <c r="W16" s="21">
        <f t="shared" si="23"/>
        <v>0</v>
      </c>
      <c r="X16" s="17">
        <f t="shared" si="7"/>
        <v>0</v>
      </c>
      <c r="Y16" s="18"/>
      <c r="Z16" s="18"/>
      <c r="AA16" s="18"/>
      <c r="AB16" s="19">
        <f t="shared" si="8"/>
        <v>0</v>
      </c>
      <c r="AC16" s="20">
        <f t="shared" si="9"/>
        <v>0</v>
      </c>
      <c r="AD16" s="18"/>
      <c r="AE16" s="18"/>
      <c r="AF16" s="18"/>
      <c r="AG16" s="21">
        <f t="shared" si="24"/>
        <v>0</v>
      </c>
      <c r="AH16" s="17">
        <f t="shared" si="10"/>
        <v>0</v>
      </c>
      <c r="AI16" s="18"/>
      <c r="AJ16" s="18"/>
      <c r="AK16" s="18"/>
      <c r="AL16" s="19">
        <f t="shared" si="11"/>
        <v>0</v>
      </c>
      <c r="AM16" s="20">
        <f t="shared" si="12"/>
        <v>0</v>
      </c>
      <c r="AN16" s="18"/>
      <c r="AO16" s="18"/>
      <c r="AP16" s="18"/>
      <c r="AQ16" s="21">
        <f t="shared" si="25"/>
        <v>0</v>
      </c>
      <c r="AR16" s="17">
        <f t="shared" si="13"/>
        <v>0</v>
      </c>
      <c r="AS16" s="18"/>
      <c r="AT16" s="18"/>
      <c r="AU16" s="18"/>
      <c r="AV16" s="19">
        <f t="shared" si="14"/>
        <v>0</v>
      </c>
      <c r="AW16" s="20">
        <f t="shared" si="15"/>
        <v>0</v>
      </c>
      <c r="AX16" s="18"/>
      <c r="AY16" s="18"/>
      <c r="AZ16" s="18"/>
      <c r="BA16" s="21">
        <f t="shared" si="26"/>
        <v>0</v>
      </c>
      <c r="BB16" s="17">
        <f t="shared" si="16"/>
        <v>0</v>
      </c>
      <c r="BC16" s="18"/>
      <c r="BD16" s="18"/>
      <c r="BE16" s="18"/>
      <c r="BF16" s="19">
        <f t="shared" si="17"/>
        <v>0</v>
      </c>
      <c r="BG16" s="20">
        <f t="shared" si="18"/>
        <v>0</v>
      </c>
      <c r="BH16" s="18">
        <f t="shared" si="31"/>
        <v>0</v>
      </c>
      <c r="BI16" s="18"/>
      <c r="BJ16" s="18"/>
      <c r="BK16" s="21">
        <f t="shared" si="27"/>
        <v>0</v>
      </c>
      <c r="BL16" s="17">
        <f t="shared" si="19"/>
        <v>0</v>
      </c>
      <c r="BM16" s="18"/>
      <c r="BN16" s="18"/>
      <c r="BO16" s="18"/>
      <c r="BP16" s="19">
        <f t="shared" si="20"/>
        <v>0</v>
      </c>
      <c r="BQ16" s="20">
        <f t="shared" si="21"/>
        <v>0</v>
      </c>
      <c r="BR16" s="18">
        <f t="shared" si="29"/>
        <v>0</v>
      </c>
      <c r="BS16" s="18"/>
      <c r="BT16" s="18"/>
      <c r="BU16" s="21">
        <f t="shared" si="28"/>
        <v>0</v>
      </c>
      <c r="BV16" s="22"/>
      <c r="BW16" s="18"/>
      <c r="BX16" s="20">
        <f t="shared" si="0"/>
        <v>0</v>
      </c>
      <c r="BY16" s="23">
        <f t="shared" si="1"/>
        <v>0</v>
      </c>
      <c r="BZ16" s="24">
        <f t="shared" si="30"/>
        <v>0</v>
      </c>
      <c r="CA16" s="25"/>
      <c r="CB16" s="18">
        <v>0</v>
      </c>
      <c r="CC16" s="26">
        <f t="shared" si="2"/>
        <v>0</v>
      </c>
    </row>
    <row r="17" spans="2:81" ht="15.75" hidden="1" thickBot="1" x14ac:dyDescent="0.3">
      <c r="B17" s="13"/>
      <c r="C17" s="16">
        <v>1508</v>
      </c>
      <c r="D17" s="27"/>
      <c r="E17" s="18"/>
      <c r="F17" s="18"/>
      <c r="G17" s="18"/>
      <c r="H17" s="19">
        <f t="shared" si="3"/>
        <v>0</v>
      </c>
      <c r="I17" s="20"/>
      <c r="J17" s="18"/>
      <c r="K17" s="18"/>
      <c r="L17" s="18"/>
      <c r="M17" s="21">
        <f t="shared" si="22"/>
        <v>0</v>
      </c>
      <c r="N17" s="17">
        <f t="shared" si="4"/>
        <v>0</v>
      </c>
      <c r="O17" s="18"/>
      <c r="P17" s="18"/>
      <c r="Q17" s="18"/>
      <c r="R17" s="19">
        <f t="shared" si="5"/>
        <v>0</v>
      </c>
      <c r="S17" s="20">
        <f t="shared" si="6"/>
        <v>0</v>
      </c>
      <c r="T17" s="18"/>
      <c r="U17" s="18"/>
      <c r="V17" s="18"/>
      <c r="W17" s="21">
        <f t="shared" si="23"/>
        <v>0</v>
      </c>
      <c r="X17" s="17">
        <f t="shared" si="7"/>
        <v>0</v>
      </c>
      <c r="Y17" s="18"/>
      <c r="Z17" s="18"/>
      <c r="AA17" s="18"/>
      <c r="AB17" s="19">
        <f t="shared" si="8"/>
        <v>0</v>
      </c>
      <c r="AC17" s="20">
        <f t="shared" si="9"/>
        <v>0</v>
      </c>
      <c r="AD17" s="18"/>
      <c r="AE17" s="18"/>
      <c r="AF17" s="18"/>
      <c r="AG17" s="21">
        <f t="shared" si="24"/>
        <v>0</v>
      </c>
      <c r="AH17" s="17">
        <f t="shared" si="10"/>
        <v>0</v>
      </c>
      <c r="AI17" s="18"/>
      <c r="AJ17" s="18"/>
      <c r="AK17" s="18"/>
      <c r="AL17" s="19">
        <f t="shared" si="11"/>
        <v>0</v>
      </c>
      <c r="AM17" s="20">
        <f t="shared" si="12"/>
        <v>0</v>
      </c>
      <c r="AN17" s="18"/>
      <c r="AO17" s="18"/>
      <c r="AP17" s="18"/>
      <c r="AQ17" s="21">
        <f t="shared" si="25"/>
        <v>0</v>
      </c>
      <c r="AR17" s="17">
        <f t="shared" si="13"/>
        <v>0</v>
      </c>
      <c r="AS17" s="18"/>
      <c r="AT17" s="18"/>
      <c r="AU17" s="18"/>
      <c r="AV17" s="19">
        <f t="shared" si="14"/>
        <v>0</v>
      </c>
      <c r="AW17" s="20">
        <f t="shared" si="15"/>
        <v>0</v>
      </c>
      <c r="AX17" s="18"/>
      <c r="AY17" s="18"/>
      <c r="AZ17" s="18"/>
      <c r="BA17" s="21">
        <f t="shared" si="26"/>
        <v>0</v>
      </c>
      <c r="BB17" s="17">
        <f t="shared" si="16"/>
        <v>0</v>
      </c>
      <c r="BC17" s="18"/>
      <c r="BD17" s="18"/>
      <c r="BE17" s="18"/>
      <c r="BF17" s="19">
        <f t="shared" si="17"/>
        <v>0</v>
      </c>
      <c r="BG17" s="20">
        <f t="shared" si="18"/>
        <v>0</v>
      </c>
      <c r="BH17" s="18">
        <f t="shared" si="31"/>
        <v>0</v>
      </c>
      <c r="BI17" s="18"/>
      <c r="BJ17" s="18"/>
      <c r="BK17" s="21">
        <f t="shared" si="27"/>
        <v>0</v>
      </c>
      <c r="BL17" s="17">
        <f t="shared" si="19"/>
        <v>0</v>
      </c>
      <c r="BM17" s="18"/>
      <c r="BN17" s="18"/>
      <c r="BO17" s="18"/>
      <c r="BP17" s="19">
        <f t="shared" si="20"/>
        <v>0</v>
      </c>
      <c r="BQ17" s="20">
        <f t="shared" si="21"/>
        <v>0</v>
      </c>
      <c r="BR17" s="18">
        <f t="shared" si="29"/>
        <v>0</v>
      </c>
      <c r="BS17" s="18"/>
      <c r="BT17" s="18"/>
      <c r="BU17" s="21">
        <f t="shared" si="28"/>
        <v>0</v>
      </c>
      <c r="BV17" s="22"/>
      <c r="BW17" s="18"/>
      <c r="BX17" s="20">
        <f t="shared" si="0"/>
        <v>0</v>
      </c>
      <c r="BY17" s="23">
        <f t="shared" si="1"/>
        <v>0</v>
      </c>
      <c r="BZ17" s="24">
        <f t="shared" si="30"/>
        <v>0</v>
      </c>
      <c r="CA17" s="25"/>
      <c r="CB17" s="18">
        <v>0</v>
      </c>
      <c r="CC17" s="26">
        <f t="shared" si="2"/>
        <v>0</v>
      </c>
    </row>
    <row r="18" spans="2:81" ht="15.75" hidden="1" thickBot="1" x14ac:dyDescent="0.3">
      <c r="B18" s="13"/>
      <c r="C18" s="16">
        <v>1508</v>
      </c>
      <c r="D18" s="27"/>
      <c r="E18" s="18"/>
      <c r="F18" s="18"/>
      <c r="G18" s="18"/>
      <c r="H18" s="19">
        <f t="shared" si="3"/>
        <v>0</v>
      </c>
      <c r="I18" s="20"/>
      <c r="J18" s="18"/>
      <c r="K18" s="18"/>
      <c r="L18" s="18"/>
      <c r="M18" s="21">
        <f t="shared" si="22"/>
        <v>0</v>
      </c>
      <c r="N18" s="17">
        <f t="shared" si="4"/>
        <v>0</v>
      </c>
      <c r="O18" s="18"/>
      <c r="P18" s="18"/>
      <c r="Q18" s="18"/>
      <c r="R18" s="19">
        <f t="shared" si="5"/>
        <v>0</v>
      </c>
      <c r="S18" s="20">
        <f t="shared" si="6"/>
        <v>0</v>
      </c>
      <c r="T18" s="18"/>
      <c r="U18" s="18"/>
      <c r="V18" s="18"/>
      <c r="W18" s="21">
        <f t="shared" si="23"/>
        <v>0</v>
      </c>
      <c r="X18" s="17">
        <f t="shared" si="7"/>
        <v>0</v>
      </c>
      <c r="Y18" s="18"/>
      <c r="Z18" s="18"/>
      <c r="AA18" s="18"/>
      <c r="AB18" s="19">
        <f t="shared" si="8"/>
        <v>0</v>
      </c>
      <c r="AC18" s="20">
        <f t="shared" si="9"/>
        <v>0</v>
      </c>
      <c r="AD18" s="18"/>
      <c r="AE18" s="18"/>
      <c r="AF18" s="18"/>
      <c r="AG18" s="21">
        <f t="shared" si="24"/>
        <v>0</v>
      </c>
      <c r="AH18" s="17">
        <f t="shared" si="10"/>
        <v>0</v>
      </c>
      <c r="AI18" s="18"/>
      <c r="AJ18" s="18"/>
      <c r="AK18" s="18"/>
      <c r="AL18" s="19">
        <f t="shared" si="11"/>
        <v>0</v>
      </c>
      <c r="AM18" s="20">
        <f t="shared" si="12"/>
        <v>0</v>
      </c>
      <c r="AN18" s="18"/>
      <c r="AO18" s="18"/>
      <c r="AP18" s="18"/>
      <c r="AQ18" s="21">
        <f t="shared" si="25"/>
        <v>0</v>
      </c>
      <c r="AR18" s="17">
        <f t="shared" si="13"/>
        <v>0</v>
      </c>
      <c r="AS18" s="18"/>
      <c r="AT18" s="18"/>
      <c r="AU18" s="18"/>
      <c r="AV18" s="19">
        <f t="shared" si="14"/>
        <v>0</v>
      </c>
      <c r="AW18" s="20">
        <f t="shared" si="15"/>
        <v>0</v>
      </c>
      <c r="AX18" s="18"/>
      <c r="AY18" s="18"/>
      <c r="AZ18" s="18"/>
      <c r="BA18" s="21">
        <f t="shared" si="26"/>
        <v>0</v>
      </c>
      <c r="BB18" s="17">
        <f t="shared" si="16"/>
        <v>0</v>
      </c>
      <c r="BC18" s="18"/>
      <c r="BD18" s="18"/>
      <c r="BE18" s="18"/>
      <c r="BF18" s="19">
        <f t="shared" si="17"/>
        <v>0</v>
      </c>
      <c r="BG18" s="20">
        <f t="shared" si="18"/>
        <v>0</v>
      </c>
      <c r="BH18" s="18">
        <f t="shared" si="31"/>
        <v>0</v>
      </c>
      <c r="BI18" s="18"/>
      <c r="BJ18" s="18"/>
      <c r="BK18" s="21">
        <f t="shared" si="27"/>
        <v>0</v>
      </c>
      <c r="BL18" s="17">
        <f t="shared" si="19"/>
        <v>0</v>
      </c>
      <c r="BM18" s="18"/>
      <c r="BN18" s="18"/>
      <c r="BO18" s="18"/>
      <c r="BP18" s="19">
        <f t="shared" si="20"/>
        <v>0</v>
      </c>
      <c r="BQ18" s="20">
        <f t="shared" si="21"/>
        <v>0</v>
      </c>
      <c r="BR18" s="18">
        <f t="shared" si="29"/>
        <v>0</v>
      </c>
      <c r="BS18" s="18"/>
      <c r="BT18" s="18"/>
      <c r="BU18" s="21">
        <f t="shared" si="28"/>
        <v>0</v>
      </c>
      <c r="BV18" s="22"/>
      <c r="BW18" s="18"/>
      <c r="BX18" s="20">
        <f t="shared" si="0"/>
        <v>0</v>
      </c>
      <c r="BY18" s="23">
        <f t="shared" si="1"/>
        <v>0</v>
      </c>
      <c r="BZ18" s="24">
        <f t="shared" si="30"/>
        <v>0</v>
      </c>
      <c r="CA18" s="25"/>
      <c r="CB18" s="18">
        <v>0</v>
      </c>
      <c r="CC18" s="26">
        <f t="shared" si="2"/>
        <v>0</v>
      </c>
    </row>
    <row r="19" spans="2:81" ht="15.75" hidden="1" thickBot="1" x14ac:dyDescent="0.3">
      <c r="B19" s="13"/>
      <c r="C19" s="16">
        <v>1508</v>
      </c>
      <c r="D19" s="27"/>
      <c r="E19" s="18"/>
      <c r="F19" s="18"/>
      <c r="G19" s="18"/>
      <c r="H19" s="19">
        <f t="shared" si="3"/>
        <v>0</v>
      </c>
      <c r="I19" s="20"/>
      <c r="J19" s="18"/>
      <c r="K19" s="18"/>
      <c r="L19" s="18"/>
      <c r="M19" s="21">
        <f t="shared" si="22"/>
        <v>0</v>
      </c>
      <c r="N19" s="17">
        <f t="shared" si="4"/>
        <v>0</v>
      </c>
      <c r="O19" s="18"/>
      <c r="P19" s="18"/>
      <c r="Q19" s="18"/>
      <c r="R19" s="19">
        <f t="shared" si="5"/>
        <v>0</v>
      </c>
      <c r="S19" s="20">
        <f t="shared" si="6"/>
        <v>0</v>
      </c>
      <c r="T19" s="18"/>
      <c r="U19" s="18"/>
      <c r="V19" s="18"/>
      <c r="W19" s="21">
        <f t="shared" si="23"/>
        <v>0</v>
      </c>
      <c r="X19" s="17">
        <f t="shared" si="7"/>
        <v>0</v>
      </c>
      <c r="Y19" s="18"/>
      <c r="Z19" s="18"/>
      <c r="AA19" s="18"/>
      <c r="AB19" s="19">
        <f t="shared" si="8"/>
        <v>0</v>
      </c>
      <c r="AC19" s="20">
        <f t="shared" si="9"/>
        <v>0</v>
      </c>
      <c r="AD19" s="18"/>
      <c r="AE19" s="18"/>
      <c r="AF19" s="18"/>
      <c r="AG19" s="21">
        <f t="shared" si="24"/>
        <v>0</v>
      </c>
      <c r="AH19" s="17">
        <f t="shared" si="10"/>
        <v>0</v>
      </c>
      <c r="AI19" s="18"/>
      <c r="AJ19" s="18"/>
      <c r="AK19" s="18"/>
      <c r="AL19" s="19">
        <f t="shared" si="11"/>
        <v>0</v>
      </c>
      <c r="AM19" s="20">
        <f t="shared" si="12"/>
        <v>0</v>
      </c>
      <c r="AN19" s="18"/>
      <c r="AO19" s="18"/>
      <c r="AP19" s="18"/>
      <c r="AQ19" s="21">
        <f t="shared" si="25"/>
        <v>0</v>
      </c>
      <c r="AR19" s="17">
        <f t="shared" si="13"/>
        <v>0</v>
      </c>
      <c r="AS19" s="18"/>
      <c r="AT19" s="18"/>
      <c r="AU19" s="18"/>
      <c r="AV19" s="19">
        <f t="shared" si="14"/>
        <v>0</v>
      </c>
      <c r="AW19" s="20">
        <f t="shared" si="15"/>
        <v>0</v>
      </c>
      <c r="AX19" s="18"/>
      <c r="AY19" s="18"/>
      <c r="AZ19" s="18"/>
      <c r="BA19" s="21">
        <f t="shared" si="26"/>
        <v>0</v>
      </c>
      <c r="BB19" s="17">
        <f t="shared" si="16"/>
        <v>0</v>
      </c>
      <c r="BC19" s="18"/>
      <c r="BD19" s="18"/>
      <c r="BE19" s="18"/>
      <c r="BF19" s="19">
        <f t="shared" si="17"/>
        <v>0</v>
      </c>
      <c r="BG19" s="20">
        <f t="shared" si="18"/>
        <v>0</v>
      </c>
      <c r="BH19" s="18">
        <f t="shared" si="31"/>
        <v>0</v>
      </c>
      <c r="BI19" s="18"/>
      <c r="BJ19" s="18"/>
      <c r="BK19" s="21">
        <f t="shared" si="27"/>
        <v>0</v>
      </c>
      <c r="BL19" s="17">
        <f t="shared" si="19"/>
        <v>0</v>
      </c>
      <c r="BM19" s="18"/>
      <c r="BN19" s="18"/>
      <c r="BO19" s="18"/>
      <c r="BP19" s="19">
        <f t="shared" si="20"/>
        <v>0</v>
      </c>
      <c r="BQ19" s="20">
        <f t="shared" si="21"/>
        <v>0</v>
      </c>
      <c r="BR19" s="18">
        <f t="shared" si="29"/>
        <v>0</v>
      </c>
      <c r="BS19" s="18"/>
      <c r="BT19" s="18"/>
      <c r="BU19" s="21">
        <f t="shared" si="28"/>
        <v>0</v>
      </c>
      <c r="BV19" s="22"/>
      <c r="BW19" s="18"/>
      <c r="BX19" s="20">
        <f t="shared" si="0"/>
        <v>0</v>
      </c>
      <c r="BY19" s="23">
        <f t="shared" si="1"/>
        <v>0</v>
      </c>
      <c r="BZ19" s="24">
        <f t="shared" si="30"/>
        <v>0</v>
      </c>
      <c r="CA19" s="25"/>
      <c r="CB19" s="18">
        <v>0</v>
      </c>
      <c r="CC19" s="26">
        <f t="shared" si="2"/>
        <v>0</v>
      </c>
    </row>
    <row r="20" spans="2:81" ht="15.75" hidden="1" thickBot="1" x14ac:dyDescent="0.3">
      <c r="B20" s="13"/>
      <c r="C20" s="16">
        <v>1508</v>
      </c>
      <c r="D20" s="27"/>
      <c r="E20" s="18"/>
      <c r="F20" s="18"/>
      <c r="G20" s="18"/>
      <c r="H20" s="19">
        <f t="shared" si="3"/>
        <v>0</v>
      </c>
      <c r="I20" s="20"/>
      <c r="J20" s="18"/>
      <c r="K20" s="18"/>
      <c r="L20" s="18"/>
      <c r="M20" s="21">
        <f t="shared" si="22"/>
        <v>0</v>
      </c>
      <c r="N20" s="17">
        <f t="shared" si="4"/>
        <v>0</v>
      </c>
      <c r="O20" s="18"/>
      <c r="P20" s="18"/>
      <c r="Q20" s="18"/>
      <c r="R20" s="19">
        <f t="shared" si="5"/>
        <v>0</v>
      </c>
      <c r="S20" s="20">
        <f t="shared" si="6"/>
        <v>0</v>
      </c>
      <c r="T20" s="18"/>
      <c r="U20" s="18"/>
      <c r="V20" s="18"/>
      <c r="W20" s="21">
        <f t="shared" si="23"/>
        <v>0</v>
      </c>
      <c r="X20" s="17">
        <f t="shared" si="7"/>
        <v>0</v>
      </c>
      <c r="Y20" s="18"/>
      <c r="Z20" s="18"/>
      <c r="AA20" s="18"/>
      <c r="AB20" s="19">
        <f t="shared" si="8"/>
        <v>0</v>
      </c>
      <c r="AC20" s="20">
        <f t="shared" si="9"/>
        <v>0</v>
      </c>
      <c r="AD20" s="18"/>
      <c r="AE20" s="18"/>
      <c r="AF20" s="18"/>
      <c r="AG20" s="21">
        <f t="shared" si="24"/>
        <v>0</v>
      </c>
      <c r="AH20" s="17">
        <f t="shared" si="10"/>
        <v>0</v>
      </c>
      <c r="AI20" s="18"/>
      <c r="AJ20" s="18"/>
      <c r="AK20" s="18"/>
      <c r="AL20" s="19">
        <f t="shared" si="11"/>
        <v>0</v>
      </c>
      <c r="AM20" s="20">
        <f t="shared" si="12"/>
        <v>0</v>
      </c>
      <c r="AN20" s="18"/>
      <c r="AO20" s="18"/>
      <c r="AP20" s="18"/>
      <c r="AQ20" s="21">
        <f t="shared" si="25"/>
        <v>0</v>
      </c>
      <c r="AR20" s="17">
        <f t="shared" si="13"/>
        <v>0</v>
      </c>
      <c r="AS20" s="18"/>
      <c r="AT20" s="18"/>
      <c r="AU20" s="18"/>
      <c r="AV20" s="19">
        <f t="shared" si="14"/>
        <v>0</v>
      </c>
      <c r="AW20" s="20">
        <f t="shared" si="15"/>
        <v>0</v>
      </c>
      <c r="AX20" s="18"/>
      <c r="AY20" s="18"/>
      <c r="AZ20" s="18"/>
      <c r="BA20" s="21">
        <f t="shared" si="26"/>
        <v>0</v>
      </c>
      <c r="BB20" s="17">
        <f t="shared" si="16"/>
        <v>0</v>
      </c>
      <c r="BC20" s="18"/>
      <c r="BD20" s="18"/>
      <c r="BE20" s="18"/>
      <c r="BF20" s="19">
        <f t="shared" si="17"/>
        <v>0</v>
      </c>
      <c r="BG20" s="20">
        <f t="shared" si="18"/>
        <v>0</v>
      </c>
      <c r="BH20" s="18">
        <f t="shared" si="31"/>
        <v>0</v>
      </c>
      <c r="BI20" s="18"/>
      <c r="BJ20" s="18"/>
      <c r="BK20" s="21">
        <f t="shared" si="27"/>
        <v>0</v>
      </c>
      <c r="BL20" s="17">
        <f t="shared" si="19"/>
        <v>0</v>
      </c>
      <c r="BM20" s="18"/>
      <c r="BN20" s="18"/>
      <c r="BO20" s="18"/>
      <c r="BP20" s="19">
        <f t="shared" si="20"/>
        <v>0</v>
      </c>
      <c r="BQ20" s="20">
        <f t="shared" si="21"/>
        <v>0</v>
      </c>
      <c r="BR20" s="18">
        <f t="shared" si="29"/>
        <v>0</v>
      </c>
      <c r="BS20" s="18"/>
      <c r="BT20" s="18"/>
      <c r="BU20" s="21">
        <f t="shared" si="28"/>
        <v>0</v>
      </c>
      <c r="BV20" s="22"/>
      <c r="BW20" s="18"/>
      <c r="BX20" s="20">
        <f t="shared" si="0"/>
        <v>0</v>
      </c>
      <c r="BY20" s="23">
        <f t="shared" si="1"/>
        <v>0</v>
      </c>
      <c r="BZ20" s="24">
        <f t="shared" si="30"/>
        <v>0</v>
      </c>
      <c r="CA20" s="25"/>
      <c r="CB20" s="18">
        <v>0</v>
      </c>
      <c r="CC20" s="26">
        <f t="shared" si="2"/>
        <v>0</v>
      </c>
    </row>
    <row r="21" spans="2:81" ht="15.75" hidden="1" thickBot="1" x14ac:dyDescent="0.3">
      <c r="B21" s="13"/>
      <c r="C21" s="16">
        <v>1508</v>
      </c>
      <c r="D21" s="27"/>
      <c r="E21" s="18"/>
      <c r="F21" s="18"/>
      <c r="G21" s="18"/>
      <c r="H21" s="19">
        <f t="shared" si="3"/>
        <v>0</v>
      </c>
      <c r="I21" s="20"/>
      <c r="J21" s="18"/>
      <c r="K21" s="18"/>
      <c r="L21" s="18"/>
      <c r="M21" s="21">
        <f t="shared" si="22"/>
        <v>0</v>
      </c>
      <c r="N21" s="17">
        <f t="shared" si="4"/>
        <v>0</v>
      </c>
      <c r="O21" s="18"/>
      <c r="P21" s="18"/>
      <c r="Q21" s="18"/>
      <c r="R21" s="19">
        <f t="shared" si="5"/>
        <v>0</v>
      </c>
      <c r="S21" s="20">
        <f t="shared" si="6"/>
        <v>0</v>
      </c>
      <c r="T21" s="18"/>
      <c r="U21" s="18"/>
      <c r="V21" s="18"/>
      <c r="W21" s="21">
        <f t="shared" si="23"/>
        <v>0</v>
      </c>
      <c r="X21" s="17">
        <f t="shared" si="7"/>
        <v>0</v>
      </c>
      <c r="Y21" s="18"/>
      <c r="Z21" s="18"/>
      <c r="AA21" s="18"/>
      <c r="AB21" s="19">
        <f t="shared" si="8"/>
        <v>0</v>
      </c>
      <c r="AC21" s="20">
        <f t="shared" si="9"/>
        <v>0</v>
      </c>
      <c r="AD21" s="18"/>
      <c r="AE21" s="18"/>
      <c r="AF21" s="18"/>
      <c r="AG21" s="21">
        <f t="shared" si="24"/>
        <v>0</v>
      </c>
      <c r="AH21" s="17">
        <f t="shared" si="10"/>
        <v>0</v>
      </c>
      <c r="AI21" s="18"/>
      <c r="AJ21" s="18"/>
      <c r="AK21" s="18"/>
      <c r="AL21" s="19">
        <f t="shared" si="11"/>
        <v>0</v>
      </c>
      <c r="AM21" s="20">
        <f t="shared" si="12"/>
        <v>0</v>
      </c>
      <c r="AN21" s="18"/>
      <c r="AO21" s="18"/>
      <c r="AP21" s="18"/>
      <c r="AQ21" s="21">
        <f t="shared" si="25"/>
        <v>0</v>
      </c>
      <c r="AR21" s="17">
        <f t="shared" si="13"/>
        <v>0</v>
      </c>
      <c r="AS21" s="18"/>
      <c r="AT21" s="18"/>
      <c r="AU21" s="18"/>
      <c r="AV21" s="19">
        <f t="shared" si="14"/>
        <v>0</v>
      </c>
      <c r="AW21" s="20">
        <f t="shared" si="15"/>
        <v>0</v>
      </c>
      <c r="AX21" s="18"/>
      <c r="AY21" s="18"/>
      <c r="AZ21" s="18"/>
      <c r="BA21" s="21">
        <f t="shared" si="26"/>
        <v>0</v>
      </c>
      <c r="BB21" s="17">
        <f t="shared" si="16"/>
        <v>0</v>
      </c>
      <c r="BC21" s="18"/>
      <c r="BD21" s="18"/>
      <c r="BE21" s="18"/>
      <c r="BF21" s="19">
        <f t="shared" si="17"/>
        <v>0</v>
      </c>
      <c r="BG21" s="20">
        <f t="shared" si="18"/>
        <v>0</v>
      </c>
      <c r="BH21" s="18">
        <f t="shared" si="31"/>
        <v>0</v>
      </c>
      <c r="BI21" s="18"/>
      <c r="BJ21" s="18"/>
      <c r="BK21" s="21">
        <f t="shared" si="27"/>
        <v>0</v>
      </c>
      <c r="BL21" s="17">
        <f t="shared" si="19"/>
        <v>0</v>
      </c>
      <c r="BM21" s="18"/>
      <c r="BN21" s="18"/>
      <c r="BO21" s="18"/>
      <c r="BP21" s="19">
        <f t="shared" si="20"/>
        <v>0</v>
      </c>
      <c r="BQ21" s="20">
        <f t="shared" si="21"/>
        <v>0</v>
      </c>
      <c r="BR21" s="18">
        <f t="shared" si="29"/>
        <v>0</v>
      </c>
      <c r="BS21" s="18"/>
      <c r="BT21" s="18"/>
      <c r="BU21" s="21">
        <f t="shared" si="28"/>
        <v>0</v>
      </c>
      <c r="BV21" s="22"/>
      <c r="BW21" s="18"/>
      <c r="BX21" s="20">
        <f t="shared" si="0"/>
        <v>0</v>
      </c>
      <c r="BY21" s="23">
        <f t="shared" si="1"/>
        <v>0</v>
      </c>
      <c r="BZ21" s="24">
        <f t="shared" si="30"/>
        <v>0</v>
      </c>
      <c r="CA21" s="25"/>
      <c r="CB21" s="18">
        <v>0</v>
      </c>
      <c r="CC21" s="26">
        <f t="shared" si="2"/>
        <v>0</v>
      </c>
    </row>
    <row r="22" spans="2:81" ht="15.75" hidden="1" thickBot="1" x14ac:dyDescent="0.3">
      <c r="B22" s="13"/>
      <c r="C22" s="16">
        <v>1508</v>
      </c>
      <c r="D22" s="27"/>
      <c r="E22" s="18"/>
      <c r="F22" s="18"/>
      <c r="G22" s="18"/>
      <c r="H22" s="19">
        <f t="shared" si="3"/>
        <v>0</v>
      </c>
      <c r="I22" s="20"/>
      <c r="J22" s="18"/>
      <c r="K22" s="18"/>
      <c r="L22" s="18"/>
      <c r="M22" s="21">
        <f t="shared" si="22"/>
        <v>0</v>
      </c>
      <c r="N22" s="17">
        <f t="shared" si="4"/>
        <v>0</v>
      </c>
      <c r="O22" s="18"/>
      <c r="P22" s="18"/>
      <c r="Q22" s="18"/>
      <c r="R22" s="19">
        <f t="shared" si="5"/>
        <v>0</v>
      </c>
      <c r="S22" s="20">
        <f t="shared" si="6"/>
        <v>0</v>
      </c>
      <c r="T22" s="18"/>
      <c r="U22" s="18"/>
      <c r="V22" s="18"/>
      <c r="W22" s="21">
        <f t="shared" si="23"/>
        <v>0</v>
      </c>
      <c r="X22" s="17">
        <f t="shared" si="7"/>
        <v>0</v>
      </c>
      <c r="Y22" s="18"/>
      <c r="Z22" s="18"/>
      <c r="AA22" s="18"/>
      <c r="AB22" s="19">
        <f t="shared" si="8"/>
        <v>0</v>
      </c>
      <c r="AC22" s="20">
        <f t="shared" si="9"/>
        <v>0</v>
      </c>
      <c r="AD22" s="18"/>
      <c r="AE22" s="18"/>
      <c r="AF22" s="18"/>
      <c r="AG22" s="21">
        <f t="shared" si="24"/>
        <v>0</v>
      </c>
      <c r="AH22" s="17">
        <f t="shared" si="10"/>
        <v>0</v>
      </c>
      <c r="AI22" s="18"/>
      <c r="AJ22" s="18"/>
      <c r="AK22" s="18"/>
      <c r="AL22" s="19">
        <f t="shared" si="11"/>
        <v>0</v>
      </c>
      <c r="AM22" s="20">
        <f t="shared" si="12"/>
        <v>0</v>
      </c>
      <c r="AN22" s="18"/>
      <c r="AO22" s="18"/>
      <c r="AP22" s="18"/>
      <c r="AQ22" s="21">
        <f t="shared" si="25"/>
        <v>0</v>
      </c>
      <c r="AR22" s="17">
        <f t="shared" si="13"/>
        <v>0</v>
      </c>
      <c r="AS22" s="18"/>
      <c r="AT22" s="18"/>
      <c r="AU22" s="18"/>
      <c r="AV22" s="19">
        <f t="shared" si="14"/>
        <v>0</v>
      </c>
      <c r="AW22" s="20">
        <f t="shared" si="15"/>
        <v>0</v>
      </c>
      <c r="AX22" s="18"/>
      <c r="AY22" s="18"/>
      <c r="AZ22" s="18"/>
      <c r="BA22" s="21">
        <f t="shared" si="26"/>
        <v>0</v>
      </c>
      <c r="BB22" s="17">
        <f t="shared" si="16"/>
        <v>0</v>
      </c>
      <c r="BC22" s="18"/>
      <c r="BD22" s="18"/>
      <c r="BE22" s="18"/>
      <c r="BF22" s="19">
        <f t="shared" si="17"/>
        <v>0</v>
      </c>
      <c r="BG22" s="20">
        <f t="shared" si="18"/>
        <v>0</v>
      </c>
      <c r="BH22" s="18">
        <f t="shared" si="31"/>
        <v>0</v>
      </c>
      <c r="BI22" s="18"/>
      <c r="BJ22" s="18"/>
      <c r="BK22" s="21">
        <f t="shared" si="27"/>
        <v>0</v>
      </c>
      <c r="BL22" s="17">
        <f t="shared" si="19"/>
        <v>0</v>
      </c>
      <c r="BM22" s="18"/>
      <c r="BN22" s="18"/>
      <c r="BO22" s="18"/>
      <c r="BP22" s="19">
        <f t="shared" si="20"/>
        <v>0</v>
      </c>
      <c r="BQ22" s="20">
        <f t="shared" si="21"/>
        <v>0</v>
      </c>
      <c r="BR22" s="18">
        <f t="shared" si="29"/>
        <v>0</v>
      </c>
      <c r="BS22" s="18"/>
      <c r="BT22" s="18"/>
      <c r="BU22" s="21">
        <f t="shared" si="28"/>
        <v>0</v>
      </c>
      <c r="BV22" s="22"/>
      <c r="BW22" s="18"/>
      <c r="BX22" s="20">
        <f t="shared" si="0"/>
        <v>0</v>
      </c>
      <c r="BY22" s="23">
        <f t="shared" si="1"/>
        <v>0</v>
      </c>
      <c r="BZ22" s="24">
        <f t="shared" si="30"/>
        <v>0</v>
      </c>
      <c r="CA22" s="25"/>
      <c r="CB22" s="18">
        <v>0</v>
      </c>
      <c r="CC22" s="26">
        <f t="shared" si="2"/>
        <v>0</v>
      </c>
    </row>
    <row r="23" spans="2:81" ht="15.75" hidden="1" thickBot="1" x14ac:dyDescent="0.3">
      <c r="B23" s="13"/>
      <c r="C23" s="16">
        <v>1508</v>
      </c>
      <c r="D23" s="27"/>
      <c r="E23" s="18"/>
      <c r="F23" s="18"/>
      <c r="G23" s="18"/>
      <c r="H23" s="19">
        <f t="shared" si="3"/>
        <v>0</v>
      </c>
      <c r="I23" s="20"/>
      <c r="J23" s="18"/>
      <c r="K23" s="18"/>
      <c r="L23" s="18"/>
      <c r="M23" s="21">
        <f t="shared" si="22"/>
        <v>0</v>
      </c>
      <c r="N23" s="17">
        <f t="shared" si="4"/>
        <v>0</v>
      </c>
      <c r="O23" s="18"/>
      <c r="P23" s="18"/>
      <c r="Q23" s="18"/>
      <c r="R23" s="19">
        <f t="shared" si="5"/>
        <v>0</v>
      </c>
      <c r="S23" s="20">
        <f t="shared" si="6"/>
        <v>0</v>
      </c>
      <c r="T23" s="18"/>
      <c r="U23" s="18"/>
      <c r="V23" s="18"/>
      <c r="W23" s="21">
        <f t="shared" si="23"/>
        <v>0</v>
      </c>
      <c r="X23" s="17">
        <f t="shared" si="7"/>
        <v>0</v>
      </c>
      <c r="Y23" s="18"/>
      <c r="Z23" s="18"/>
      <c r="AA23" s="18"/>
      <c r="AB23" s="19">
        <f t="shared" si="8"/>
        <v>0</v>
      </c>
      <c r="AC23" s="20">
        <f t="shared" si="9"/>
        <v>0</v>
      </c>
      <c r="AD23" s="18"/>
      <c r="AE23" s="18"/>
      <c r="AF23" s="18"/>
      <c r="AG23" s="21">
        <f t="shared" si="24"/>
        <v>0</v>
      </c>
      <c r="AH23" s="17">
        <f t="shared" si="10"/>
        <v>0</v>
      </c>
      <c r="AI23" s="18"/>
      <c r="AJ23" s="18"/>
      <c r="AK23" s="18"/>
      <c r="AL23" s="19">
        <f t="shared" si="11"/>
        <v>0</v>
      </c>
      <c r="AM23" s="20">
        <f t="shared" si="12"/>
        <v>0</v>
      </c>
      <c r="AN23" s="18"/>
      <c r="AO23" s="18"/>
      <c r="AP23" s="18"/>
      <c r="AQ23" s="21">
        <f t="shared" si="25"/>
        <v>0</v>
      </c>
      <c r="AR23" s="17">
        <f t="shared" si="13"/>
        <v>0</v>
      </c>
      <c r="AS23" s="18"/>
      <c r="AT23" s="18"/>
      <c r="AU23" s="18"/>
      <c r="AV23" s="19">
        <f t="shared" si="14"/>
        <v>0</v>
      </c>
      <c r="AW23" s="20">
        <f t="shared" si="15"/>
        <v>0</v>
      </c>
      <c r="AX23" s="18"/>
      <c r="AY23" s="18"/>
      <c r="AZ23" s="18"/>
      <c r="BA23" s="21">
        <f t="shared" si="26"/>
        <v>0</v>
      </c>
      <c r="BB23" s="17">
        <f t="shared" si="16"/>
        <v>0</v>
      </c>
      <c r="BC23" s="18"/>
      <c r="BD23" s="18"/>
      <c r="BE23" s="18"/>
      <c r="BF23" s="19">
        <f t="shared" si="17"/>
        <v>0</v>
      </c>
      <c r="BG23" s="20">
        <f t="shared" si="18"/>
        <v>0</v>
      </c>
      <c r="BH23" s="18">
        <f t="shared" si="31"/>
        <v>0</v>
      </c>
      <c r="BI23" s="18"/>
      <c r="BJ23" s="18"/>
      <c r="BK23" s="21">
        <f t="shared" si="27"/>
        <v>0</v>
      </c>
      <c r="BL23" s="17">
        <f t="shared" si="19"/>
        <v>0</v>
      </c>
      <c r="BM23" s="18"/>
      <c r="BN23" s="18"/>
      <c r="BO23" s="18"/>
      <c r="BP23" s="19">
        <f t="shared" si="20"/>
        <v>0</v>
      </c>
      <c r="BQ23" s="20">
        <f t="shared" si="21"/>
        <v>0</v>
      </c>
      <c r="BR23" s="18">
        <f t="shared" si="29"/>
        <v>0</v>
      </c>
      <c r="BS23" s="18"/>
      <c r="BT23" s="18"/>
      <c r="BU23" s="21">
        <f t="shared" si="28"/>
        <v>0</v>
      </c>
      <c r="BV23" s="22"/>
      <c r="BW23" s="18"/>
      <c r="BX23" s="20">
        <f t="shared" si="0"/>
        <v>0</v>
      </c>
      <c r="BY23" s="23">
        <f t="shared" si="1"/>
        <v>0</v>
      </c>
      <c r="BZ23" s="24">
        <f t="shared" si="30"/>
        <v>0</v>
      </c>
      <c r="CA23" s="25"/>
      <c r="CB23" s="18">
        <v>0</v>
      </c>
      <c r="CC23" s="26">
        <f t="shared" si="2"/>
        <v>0</v>
      </c>
    </row>
    <row r="24" spans="2:81" ht="15.75" hidden="1" thickBot="1" x14ac:dyDescent="0.3">
      <c r="B24" s="13"/>
      <c r="C24" s="16">
        <v>1508</v>
      </c>
      <c r="D24" s="27"/>
      <c r="E24" s="18"/>
      <c r="F24" s="18"/>
      <c r="G24" s="18"/>
      <c r="H24" s="19">
        <f t="shared" si="3"/>
        <v>0</v>
      </c>
      <c r="I24" s="20"/>
      <c r="J24" s="18"/>
      <c r="K24" s="18"/>
      <c r="L24" s="18"/>
      <c r="M24" s="21">
        <f t="shared" si="22"/>
        <v>0</v>
      </c>
      <c r="N24" s="17">
        <f t="shared" si="4"/>
        <v>0</v>
      </c>
      <c r="O24" s="18"/>
      <c r="P24" s="18"/>
      <c r="Q24" s="18"/>
      <c r="R24" s="19">
        <f t="shared" si="5"/>
        <v>0</v>
      </c>
      <c r="S24" s="20">
        <f t="shared" si="6"/>
        <v>0</v>
      </c>
      <c r="T24" s="18"/>
      <c r="U24" s="18"/>
      <c r="V24" s="18"/>
      <c r="W24" s="21">
        <f t="shared" si="23"/>
        <v>0</v>
      </c>
      <c r="X24" s="17">
        <f t="shared" si="7"/>
        <v>0</v>
      </c>
      <c r="Y24" s="18"/>
      <c r="Z24" s="18"/>
      <c r="AA24" s="18"/>
      <c r="AB24" s="19">
        <f t="shared" si="8"/>
        <v>0</v>
      </c>
      <c r="AC24" s="20">
        <f t="shared" si="9"/>
        <v>0</v>
      </c>
      <c r="AD24" s="18"/>
      <c r="AE24" s="18"/>
      <c r="AF24" s="18"/>
      <c r="AG24" s="21">
        <f t="shared" si="24"/>
        <v>0</v>
      </c>
      <c r="AH24" s="17">
        <f t="shared" si="10"/>
        <v>0</v>
      </c>
      <c r="AI24" s="18"/>
      <c r="AJ24" s="18"/>
      <c r="AK24" s="18"/>
      <c r="AL24" s="19">
        <f t="shared" si="11"/>
        <v>0</v>
      </c>
      <c r="AM24" s="20">
        <f t="shared" si="12"/>
        <v>0</v>
      </c>
      <c r="AN24" s="18"/>
      <c r="AO24" s="18"/>
      <c r="AP24" s="18"/>
      <c r="AQ24" s="21">
        <f t="shared" si="25"/>
        <v>0</v>
      </c>
      <c r="AR24" s="17">
        <f t="shared" si="13"/>
        <v>0</v>
      </c>
      <c r="AS24" s="18"/>
      <c r="AT24" s="18"/>
      <c r="AU24" s="18"/>
      <c r="AV24" s="19">
        <f t="shared" si="14"/>
        <v>0</v>
      </c>
      <c r="AW24" s="20">
        <f t="shared" si="15"/>
        <v>0</v>
      </c>
      <c r="AX24" s="18"/>
      <c r="AY24" s="18"/>
      <c r="AZ24" s="18"/>
      <c r="BA24" s="21">
        <f t="shared" si="26"/>
        <v>0</v>
      </c>
      <c r="BB24" s="17">
        <f t="shared" si="16"/>
        <v>0</v>
      </c>
      <c r="BC24" s="18"/>
      <c r="BD24" s="18"/>
      <c r="BE24" s="18"/>
      <c r="BF24" s="19">
        <f t="shared" si="17"/>
        <v>0</v>
      </c>
      <c r="BG24" s="20">
        <f t="shared" si="18"/>
        <v>0</v>
      </c>
      <c r="BH24" s="18">
        <f t="shared" si="31"/>
        <v>0</v>
      </c>
      <c r="BI24" s="18"/>
      <c r="BJ24" s="18"/>
      <c r="BK24" s="21">
        <f t="shared" si="27"/>
        <v>0</v>
      </c>
      <c r="BL24" s="17">
        <f t="shared" si="19"/>
        <v>0</v>
      </c>
      <c r="BM24" s="18"/>
      <c r="BN24" s="18"/>
      <c r="BO24" s="18"/>
      <c r="BP24" s="19">
        <f t="shared" si="20"/>
        <v>0</v>
      </c>
      <c r="BQ24" s="20">
        <f t="shared" si="21"/>
        <v>0</v>
      </c>
      <c r="BR24" s="18">
        <f t="shared" si="29"/>
        <v>0</v>
      </c>
      <c r="BS24" s="18"/>
      <c r="BT24" s="18"/>
      <c r="BU24" s="21">
        <f t="shared" si="28"/>
        <v>0</v>
      </c>
      <c r="BV24" s="22"/>
      <c r="BW24" s="18"/>
      <c r="BX24" s="20">
        <f t="shared" si="0"/>
        <v>0</v>
      </c>
      <c r="BY24" s="23">
        <f t="shared" si="1"/>
        <v>0</v>
      </c>
      <c r="BZ24" s="24">
        <f t="shared" si="30"/>
        <v>0</v>
      </c>
      <c r="CA24" s="25"/>
      <c r="CB24" s="18">
        <v>0</v>
      </c>
      <c r="CC24" s="26">
        <f t="shared" si="2"/>
        <v>0</v>
      </c>
    </row>
    <row r="25" spans="2:81" ht="15.75" hidden="1" thickBot="1" x14ac:dyDescent="0.3">
      <c r="B25" s="13"/>
      <c r="C25" s="16">
        <v>1508</v>
      </c>
      <c r="D25" s="27"/>
      <c r="E25" s="18"/>
      <c r="F25" s="18"/>
      <c r="G25" s="18"/>
      <c r="H25" s="19">
        <f t="shared" si="3"/>
        <v>0</v>
      </c>
      <c r="I25" s="20"/>
      <c r="J25" s="18"/>
      <c r="K25" s="18"/>
      <c r="L25" s="18"/>
      <c r="M25" s="21">
        <f t="shared" si="22"/>
        <v>0</v>
      </c>
      <c r="N25" s="17">
        <f t="shared" si="4"/>
        <v>0</v>
      </c>
      <c r="O25" s="18"/>
      <c r="P25" s="18"/>
      <c r="Q25" s="18"/>
      <c r="R25" s="19">
        <f t="shared" si="5"/>
        <v>0</v>
      </c>
      <c r="S25" s="20">
        <f t="shared" si="6"/>
        <v>0</v>
      </c>
      <c r="T25" s="18"/>
      <c r="U25" s="18"/>
      <c r="V25" s="18"/>
      <c r="W25" s="21">
        <f t="shared" si="23"/>
        <v>0</v>
      </c>
      <c r="X25" s="17">
        <f t="shared" si="7"/>
        <v>0</v>
      </c>
      <c r="Y25" s="18"/>
      <c r="Z25" s="18"/>
      <c r="AA25" s="18"/>
      <c r="AB25" s="19">
        <f t="shared" si="8"/>
        <v>0</v>
      </c>
      <c r="AC25" s="20">
        <f t="shared" si="9"/>
        <v>0</v>
      </c>
      <c r="AD25" s="18"/>
      <c r="AE25" s="18"/>
      <c r="AF25" s="18"/>
      <c r="AG25" s="21">
        <f t="shared" si="24"/>
        <v>0</v>
      </c>
      <c r="AH25" s="17">
        <f t="shared" si="10"/>
        <v>0</v>
      </c>
      <c r="AI25" s="18"/>
      <c r="AJ25" s="18"/>
      <c r="AK25" s="18"/>
      <c r="AL25" s="19">
        <f t="shared" si="11"/>
        <v>0</v>
      </c>
      <c r="AM25" s="20">
        <f t="shared" si="12"/>
        <v>0</v>
      </c>
      <c r="AN25" s="18"/>
      <c r="AO25" s="18"/>
      <c r="AP25" s="18"/>
      <c r="AQ25" s="21">
        <f t="shared" si="25"/>
        <v>0</v>
      </c>
      <c r="AR25" s="17">
        <f t="shared" si="13"/>
        <v>0</v>
      </c>
      <c r="AS25" s="18"/>
      <c r="AT25" s="18"/>
      <c r="AU25" s="18"/>
      <c r="AV25" s="19">
        <f t="shared" si="14"/>
        <v>0</v>
      </c>
      <c r="AW25" s="20">
        <f t="shared" si="15"/>
        <v>0</v>
      </c>
      <c r="AX25" s="18"/>
      <c r="AY25" s="18"/>
      <c r="AZ25" s="18"/>
      <c r="BA25" s="21">
        <f t="shared" si="26"/>
        <v>0</v>
      </c>
      <c r="BB25" s="17">
        <f t="shared" si="16"/>
        <v>0</v>
      </c>
      <c r="BC25" s="18"/>
      <c r="BD25" s="18"/>
      <c r="BE25" s="18"/>
      <c r="BF25" s="19">
        <f t="shared" si="17"/>
        <v>0</v>
      </c>
      <c r="BG25" s="20">
        <f t="shared" si="18"/>
        <v>0</v>
      </c>
      <c r="BH25" s="18">
        <f t="shared" si="31"/>
        <v>0</v>
      </c>
      <c r="BI25" s="18"/>
      <c r="BJ25" s="18"/>
      <c r="BK25" s="21">
        <f t="shared" si="27"/>
        <v>0</v>
      </c>
      <c r="BL25" s="17">
        <f t="shared" si="19"/>
        <v>0</v>
      </c>
      <c r="BM25" s="18"/>
      <c r="BN25" s="18"/>
      <c r="BO25" s="18"/>
      <c r="BP25" s="19">
        <f t="shared" si="20"/>
        <v>0</v>
      </c>
      <c r="BQ25" s="20">
        <f t="shared" si="21"/>
        <v>0</v>
      </c>
      <c r="BR25" s="18">
        <f t="shared" si="29"/>
        <v>0</v>
      </c>
      <c r="BS25" s="18"/>
      <c r="BT25" s="18"/>
      <c r="BU25" s="21">
        <f t="shared" si="28"/>
        <v>0</v>
      </c>
      <c r="BV25" s="22"/>
      <c r="BW25" s="18"/>
      <c r="BX25" s="20">
        <f t="shared" si="0"/>
        <v>0</v>
      </c>
      <c r="BY25" s="23">
        <f t="shared" si="1"/>
        <v>0</v>
      </c>
      <c r="BZ25" s="24">
        <f t="shared" si="30"/>
        <v>0</v>
      </c>
      <c r="CA25" s="25"/>
      <c r="CB25" s="18">
        <v>0</v>
      </c>
      <c r="CC25" s="26">
        <f t="shared" si="2"/>
        <v>0</v>
      </c>
    </row>
    <row r="26" spans="2:81" ht="15.75" hidden="1" thickBot="1" x14ac:dyDescent="0.3">
      <c r="B26" s="13"/>
      <c r="C26" s="16">
        <v>1508</v>
      </c>
      <c r="D26" s="27"/>
      <c r="E26" s="18"/>
      <c r="F26" s="18"/>
      <c r="G26" s="18"/>
      <c r="H26" s="19">
        <f t="shared" si="3"/>
        <v>0</v>
      </c>
      <c r="I26" s="20"/>
      <c r="J26" s="18"/>
      <c r="K26" s="18"/>
      <c r="L26" s="18"/>
      <c r="M26" s="21">
        <f t="shared" si="22"/>
        <v>0</v>
      </c>
      <c r="N26" s="17">
        <f t="shared" si="4"/>
        <v>0</v>
      </c>
      <c r="O26" s="18"/>
      <c r="P26" s="18"/>
      <c r="Q26" s="18"/>
      <c r="R26" s="19">
        <f t="shared" si="5"/>
        <v>0</v>
      </c>
      <c r="S26" s="20">
        <f t="shared" si="6"/>
        <v>0</v>
      </c>
      <c r="T26" s="18"/>
      <c r="U26" s="18"/>
      <c r="V26" s="18"/>
      <c r="W26" s="21">
        <f t="shared" si="23"/>
        <v>0</v>
      </c>
      <c r="X26" s="17">
        <f t="shared" si="7"/>
        <v>0</v>
      </c>
      <c r="Y26" s="18"/>
      <c r="Z26" s="18"/>
      <c r="AA26" s="18"/>
      <c r="AB26" s="19">
        <f t="shared" si="8"/>
        <v>0</v>
      </c>
      <c r="AC26" s="20">
        <f t="shared" si="9"/>
        <v>0</v>
      </c>
      <c r="AD26" s="18"/>
      <c r="AE26" s="18"/>
      <c r="AF26" s="18"/>
      <c r="AG26" s="21">
        <f t="shared" si="24"/>
        <v>0</v>
      </c>
      <c r="AH26" s="17">
        <f t="shared" si="10"/>
        <v>0</v>
      </c>
      <c r="AI26" s="18"/>
      <c r="AJ26" s="18"/>
      <c r="AK26" s="18"/>
      <c r="AL26" s="19">
        <f t="shared" si="11"/>
        <v>0</v>
      </c>
      <c r="AM26" s="20">
        <f t="shared" si="12"/>
        <v>0</v>
      </c>
      <c r="AN26" s="18"/>
      <c r="AO26" s="18"/>
      <c r="AP26" s="18"/>
      <c r="AQ26" s="21">
        <f t="shared" si="25"/>
        <v>0</v>
      </c>
      <c r="AR26" s="17">
        <f t="shared" si="13"/>
        <v>0</v>
      </c>
      <c r="AS26" s="18"/>
      <c r="AT26" s="18"/>
      <c r="AU26" s="18"/>
      <c r="AV26" s="19">
        <f t="shared" si="14"/>
        <v>0</v>
      </c>
      <c r="AW26" s="20">
        <f t="shared" si="15"/>
        <v>0</v>
      </c>
      <c r="AX26" s="18"/>
      <c r="AY26" s="18"/>
      <c r="AZ26" s="18"/>
      <c r="BA26" s="21">
        <f t="shared" si="26"/>
        <v>0</v>
      </c>
      <c r="BB26" s="17">
        <f t="shared" si="16"/>
        <v>0</v>
      </c>
      <c r="BC26" s="18"/>
      <c r="BD26" s="18"/>
      <c r="BE26" s="18"/>
      <c r="BF26" s="19">
        <f t="shared" si="17"/>
        <v>0</v>
      </c>
      <c r="BG26" s="20">
        <f t="shared" si="18"/>
        <v>0</v>
      </c>
      <c r="BH26" s="18">
        <f t="shared" si="31"/>
        <v>0</v>
      </c>
      <c r="BI26" s="18"/>
      <c r="BJ26" s="18"/>
      <c r="BK26" s="21">
        <f t="shared" si="27"/>
        <v>0</v>
      </c>
      <c r="BL26" s="17">
        <f t="shared" si="19"/>
        <v>0</v>
      </c>
      <c r="BM26" s="18"/>
      <c r="BN26" s="18"/>
      <c r="BO26" s="18"/>
      <c r="BP26" s="19">
        <f t="shared" si="20"/>
        <v>0</v>
      </c>
      <c r="BQ26" s="20">
        <f t="shared" si="21"/>
        <v>0</v>
      </c>
      <c r="BR26" s="18">
        <f t="shared" si="29"/>
        <v>0</v>
      </c>
      <c r="BS26" s="18"/>
      <c r="BT26" s="18"/>
      <c r="BU26" s="21">
        <f t="shared" si="28"/>
        <v>0</v>
      </c>
      <c r="BV26" s="22"/>
      <c r="BW26" s="18"/>
      <c r="BX26" s="20">
        <f t="shared" si="0"/>
        <v>0</v>
      </c>
      <c r="BY26" s="23">
        <f t="shared" si="1"/>
        <v>0</v>
      </c>
      <c r="BZ26" s="24">
        <f t="shared" si="30"/>
        <v>0</v>
      </c>
      <c r="CA26" s="25"/>
      <c r="CB26" s="18">
        <v>0</v>
      </c>
      <c r="CC26" s="26">
        <f t="shared" si="2"/>
        <v>0</v>
      </c>
    </row>
    <row r="27" spans="2:81" ht="15.75" hidden="1" thickBot="1" x14ac:dyDescent="0.3">
      <c r="B27" s="13"/>
      <c r="C27" s="16">
        <v>1508</v>
      </c>
      <c r="D27" s="27"/>
      <c r="E27" s="18"/>
      <c r="F27" s="18"/>
      <c r="G27" s="18"/>
      <c r="H27" s="19">
        <f t="shared" si="3"/>
        <v>0</v>
      </c>
      <c r="I27" s="20"/>
      <c r="J27" s="18"/>
      <c r="K27" s="18"/>
      <c r="L27" s="18"/>
      <c r="M27" s="21">
        <f t="shared" si="22"/>
        <v>0</v>
      </c>
      <c r="N27" s="17">
        <f t="shared" si="4"/>
        <v>0</v>
      </c>
      <c r="O27" s="18"/>
      <c r="P27" s="18"/>
      <c r="Q27" s="18"/>
      <c r="R27" s="19">
        <f t="shared" si="5"/>
        <v>0</v>
      </c>
      <c r="S27" s="20">
        <f t="shared" si="6"/>
        <v>0</v>
      </c>
      <c r="T27" s="18"/>
      <c r="U27" s="18"/>
      <c r="V27" s="18"/>
      <c r="W27" s="21">
        <f t="shared" si="23"/>
        <v>0</v>
      </c>
      <c r="X27" s="17">
        <f t="shared" si="7"/>
        <v>0</v>
      </c>
      <c r="Y27" s="18"/>
      <c r="Z27" s="18"/>
      <c r="AA27" s="18"/>
      <c r="AB27" s="19">
        <f t="shared" si="8"/>
        <v>0</v>
      </c>
      <c r="AC27" s="20">
        <f t="shared" si="9"/>
        <v>0</v>
      </c>
      <c r="AD27" s="18"/>
      <c r="AE27" s="18"/>
      <c r="AF27" s="18"/>
      <c r="AG27" s="21">
        <f t="shared" si="24"/>
        <v>0</v>
      </c>
      <c r="AH27" s="17">
        <f t="shared" si="10"/>
        <v>0</v>
      </c>
      <c r="AI27" s="18"/>
      <c r="AJ27" s="18"/>
      <c r="AK27" s="18"/>
      <c r="AL27" s="19">
        <f t="shared" si="11"/>
        <v>0</v>
      </c>
      <c r="AM27" s="20">
        <f t="shared" si="12"/>
        <v>0</v>
      </c>
      <c r="AN27" s="18"/>
      <c r="AO27" s="18"/>
      <c r="AP27" s="18"/>
      <c r="AQ27" s="21">
        <f t="shared" si="25"/>
        <v>0</v>
      </c>
      <c r="AR27" s="17">
        <f t="shared" si="13"/>
        <v>0</v>
      </c>
      <c r="AS27" s="18"/>
      <c r="AT27" s="18"/>
      <c r="AU27" s="18"/>
      <c r="AV27" s="19">
        <f t="shared" si="14"/>
        <v>0</v>
      </c>
      <c r="AW27" s="20">
        <f t="shared" si="15"/>
        <v>0</v>
      </c>
      <c r="AX27" s="18"/>
      <c r="AY27" s="18"/>
      <c r="AZ27" s="18"/>
      <c r="BA27" s="21">
        <f t="shared" si="26"/>
        <v>0</v>
      </c>
      <c r="BB27" s="17">
        <f t="shared" si="16"/>
        <v>0</v>
      </c>
      <c r="BC27" s="18"/>
      <c r="BD27" s="18"/>
      <c r="BE27" s="18"/>
      <c r="BF27" s="19">
        <f t="shared" si="17"/>
        <v>0</v>
      </c>
      <c r="BG27" s="20">
        <f t="shared" si="18"/>
        <v>0</v>
      </c>
      <c r="BH27" s="18">
        <f t="shared" si="31"/>
        <v>0</v>
      </c>
      <c r="BI27" s="18"/>
      <c r="BJ27" s="18"/>
      <c r="BK27" s="21">
        <f t="shared" si="27"/>
        <v>0</v>
      </c>
      <c r="BL27" s="17">
        <f t="shared" si="19"/>
        <v>0</v>
      </c>
      <c r="BM27" s="18"/>
      <c r="BN27" s="18"/>
      <c r="BO27" s="18"/>
      <c r="BP27" s="19">
        <f t="shared" si="20"/>
        <v>0</v>
      </c>
      <c r="BQ27" s="20">
        <f t="shared" si="21"/>
        <v>0</v>
      </c>
      <c r="BR27" s="18">
        <f t="shared" si="29"/>
        <v>0</v>
      </c>
      <c r="BS27" s="18"/>
      <c r="BT27" s="18"/>
      <c r="BU27" s="21">
        <f t="shared" si="28"/>
        <v>0</v>
      </c>
      <c r="BV27" s="22"/>
      <c r="BW27" s="18"/>
      <c r="BX27" s="20">
        <f t="shared" si="0"/>
        <v>0</v>
      </c>
      <c r="BY27" s="23">
        <f t="shared" si="1"/>
        <v>0</v>
      </c>
      <c r="BZ27" s="24">
        <f t="shared" si="30"/>
        <v>0</v>
      </c>
      <c r="CA27" s="25"/>
      <c r="CB27" s="18">
        <v>0</v>
      </c>
      <c r="CC27" s="26">
        <f t="shared" si="2"/>
        <v>0</v>
      </c>
    </row>
    <row r="28" spans="2:81" ht="15.75" hidden="1" thickBot="1" x14ac:dyDescent="0.3">
      <c r="B28" s="13"/>
      <c r="C28" s="16">
        <v>1508</v>
      </c>
      <c r="D28" s="27"/>
      <c r="E28" s="18"/>
      <c r="F28" s="18"/>
      <c r="G28" s="18"/>
      <c r="H28" s="19">
        <f t="shared" si="3"/>
        <v>0</v>
      </c>
      <c r="I28" s="20"/>
      <c r="J28" s="18"/>
      <c r="K28" s="18"/>
      <c r="L28" s="18"/>
      <c r="M28" s="21">
        <f t="shared" si="22"/>
        <v>0</v>
      </c>
      <c r="N28" s="17">
        <f t="shared" si="4"/>
        <v>0</v>
      </c>
      <c r="O28" s="18"/>
      <c r="P28" s="18"/>
      <c r="Q28" s="18"/>
      <c r="R28" s="19">
        <f t="shared" si="5"/>
        <v>0</v>
      </c>
      <c r="S28" s="20">
        <f t="shared" si="6"/>
        <v>0</v>
      </c>
      <c r="T28" s="18"/>
      <c r="U28" s="18"/>
      <c r="V28" s="18"/>
      <c r="W28" s="21">
        <f t="shared" si="23"/>
        <v>0</v>
      </c>
      <c r="X28" s="17">
        <f t="shared" si="7"/>
        <v>0</v>
      </c>
      <c r="Y28" s="18"/>
      <c r="Z28" s="18"/>
      <c r="AA28" s="18"/>
      <c r="AB28" s="19">
        <f t="shared" si="8"/>
        <v>0</v>
      </c>
      <c r="AC28" s="20">
        <f t="shared" si="9"/>
        <v>0</v>
      </c>
      <c r="AD28" s="18"/>
      <c r="AE28" s="18"/>
      <c r="AF28" s="18"/>
      <c r="AG28" s="21">
        <f t="shared" si="24"/>
        <v>0</v>
      </c>
      <c r="AH28" s="17">
        <f t="shared" si="10"/>
        <v>0</v>
      </c>
      <c r="AI28" s="18"/>
      <c r="AJ28" s="18"/>
      <c r="AK28" s="18"/>
      <c r="AL28" s="19">
        <f t="shared" si="11"/>
        <v>0</v>
      </c>
      <c r="AM28" s="20">
        <f t="shared" si="12"/>
        <v>0</v>
      </c>
      <c r="AN28" s="18"/>
      <c r="AO28" s="18"/>
      <c r="AP28" s="18"/>
      <c r="AQ28" s="21">
        <f t="shared" si="25"/>
        <v>0</v>
      </c>
      <c r="AR28" s="17">
        <f t="shared" si="13"/>
        <v>0</v>
      </c>
      <c r="AS28" s="18"/>
      <c r="AT28" s="18"/>
      <c r="AU28" s="18"/>
      <c r="AV28" s="19">
        <f t="shared" si="14"/>
        <v>0</v>
      </c>
      <c r="AW28" s="20">
        <f t="shared" si="15"/>
        <v>0</v>
      </c>
      <c r="AX28" s="18"/>
      <c r="AY28" s="18"/>
      <c r="AZ28" s="18"/>
      <c r="BA28" s="21">
        <f t="shared" si="26"/>
        <v>0</v>
      </c>
      <c r="BB28" s="17">
        <f t="shared" si="16"/>
        <v>0</v>
      </c>
      <c r="BC28" s="18"/>
      <c r="BD28" s="18"/>
      <c r="BE28" s="18"/>
      <c r="BF28" s="19">
        <f t="shared" si="17"/>
        <v>0</v>
      </c>
      <c r="BG28" s="20">
        <f t="shared" si="18"/>
        <v>0</v>
      </c>
      <c r="BH28" s="18">
        <f t="shared" si="31"/>
        <v>0</v>
      </c>
      <c r="BI28" s="18"/>
      <c r="BJ28" s="18"/>
      <c r="BK28" s="21">
        <f t="shared" si="27"/>
        <v>0</v>
      </c>
      <c r="BL28" s="17">
        <f t="shared" si="19"/>
        <v>0</v>
      </c>
      <c r="BM28" s="18"/>
      <c r="BN28" s="18"/>
      <c r="BO28" s="18"/>
      <c r="BP28" s="19">
        <f t="shared" si="20"/>
        <v>0</v>
      </c>
      <c r="BQ28" s="20">
        <f t="shared" si="21"/>
        <v>0</v>
      </c>
      <c r="BR28" s="18">
        <f t="shared" si="29"/>
        <v>0</v>
      </c>
      <c r="BS28" s="18"/>
      <c r="BT28" s="18"/>
      <c r="BU28" s="21">
        <f t="shared" si="28"/>
        <v>0</v>
      </c>
      <c r="BV28" s="22"/>
      <c r="BW28" s="18"/>
      <c r="BX28" s="20">
        <f t="shared" si="0"/>
        <v>0</v>
      </c>
      <c r="BY28" s="23">
        <f t="shared" si="1"/>
        <v>0</v>
      </c>
      <c r="BZ28" s="24">
        <f t="shared" si="30"/>
        <v>0</v>
      </c>
      <c r="CA28" s="25"/>
      <c r="CB28" s="18">
        <v>0</v>
      </c>
      <c r="CC28" s="26">
        <f t="shared" si="2"/>
        <v>0</v>
      </c>
    </row>
    <row r="29" spans="2:81" ht="15.75" hidden="1" thickBot="1" x14ac:dyDescent="0.3">
      <c r="B29" s="13"/>
      <c r="C29" s="16">
        <v>1508</v>
      </c>
      <c r="D29" s="27"/>
      <c r="E29" s="18"/>
      <c r="F29" s="18"/>
      <c r="G29" s="18"/>
      <c r="H29" s="19">
        <f t="shared" si="3"/>
        <v>0</v>
      </c>
      <c r="I29" s="20"/>
      <c r="J29" s="18"/>
      <c r="K29" s="18"/>
      <c r="L29" s="18"/>
      <c r="M29" s="21">
        <f t="shared" si="22"/>
        <v>0</v>
      </c>
      <c r="N29" s="17">
        <f t="shared" si="4"/>
        <v>0</v>
      </c>
      <c r="O29" s="18"/>
      <c r="P29" s="18"/>
      <c r="Q29" s="18"/>
      <c r="R29" s="19">
        <f t="shared" si="5"/>
        <v>0</v>
      </c>
      <c r="S29" s="20">
        <f t="shared" si="6"/>
        <v>0</v>
      </c>
      <c r="T29" s="18"/>
      <c r="U29" s="18"/>
      <c r="V29" s="18"/>
      <c r="W29" s="21">
        <f t="shared" si="23"/>
        <v>0</v>
      </c>
      <c r="X29" s="17">
        <f t="shared" si="7"/>
        <v>0</v>
      </c>
      <c r="Y29" s="18"/>
      <c r="Z29" s="18"/>
      <c r="AA29" s="18"/>
      <c r="AB29" s="19">
        <f t="shared" si="8"/>
        <v>0</v>
      </c>
      <c r="AC29" s="20">
        <f t="shared" si="9"/>
        <v>0</v>
      </c>
      <c r="AD29" s="18"/>
      <c r="AE29" s="18"/>
      <c r="AF29" s="18"/>
      <c r="AG29" s="21">
        <f t="shared" si="24"/>
        <v>0</v>
      </c>
      <c r="AH29" s="17">
        <f t="shared" si="10"/>
        <v>0</v>
      </c>
      <c r="AI29" s="18"/>
      <c r="AJ29" s="18"/>
      <c r="AK29" s="18"/>
      <c r="AL29" s="19">
        <f t="shared" si="11"/>
        <v>0</v>
      </c>
      <c r="AM29" s="20">
        <f t="shared" si="12"/>
        <v>0</v>
      </c>
      <c r="AN29" s="18"/>
      <c r="AO29" s="18"/>
      <c r="AP29" s="18"/>
      <c r="AQ29" s="21">
        <f t="shared" si="25"/>
        <v>0</v>
      </c>
      <c r="AR29" s="17">
        <f t="shared" si="13"/>
        <v>0</v>
      </c>
      <c r="AS29" s="18"/>
      <c r="AT29" s="18"/>
      <c r="AU29" s="18"/>
      <c r="AV29" s="19">
        <f t="shared" si="14"/>
        <v>0</v>
      </c>
      <c r="AW29" s="20">
        <f t="shared" si="15"/>
        <v>0</v>
      </c>
      <c r="AX29" s="18"/>
      <c r="AY29" s="18"/>
      <c r="AZ29" s="18"/>
      <c r="BA29" s="21">
        <f t="shared" si="26"/>
        <v>0</v>
      </c>
      <c r="BB29" s="17">
        <f t="shared" si="16"/>
        <v>0</v>
      </c>
      <c r="BC29" s="18"/>
      <c r="BD29" s="18"/>
      <c r="BE29" s="18"/>
      <c r="BF29" s="19">
        <f t="shared" si="17"/>
        <v>0</v>
      </c>
      <c r="BG29" s="20">
        <f t="shared" si="18"/>
        <v>0</v>
      </c>
      <c r="BH29" s="18">
        <f t="shared" si="31"/>
        <v>0</v>
      </c>
      <c r="BI29" s="18"/>
      <c r="BJ29" s="18"/>
      <c r="BK29" s="21">
        <f t="shared" si="27"/>
        <v>0</v>
      </c>
      <c r="BL29" s="17">
        <f t="shared" si="19"/>
        <v>0</v>
      </c>
      <c r="BM29" s="18"/>
      <c r="BN29" s="18"/>
      <c r="BO29" s="18"/>
      <c r="BP29" s="19">
        <f t="shared" si="20"/>
        <v>0</v>
      </c>
      <c r="BQ29" s="20">
        <f t="shared" si="21"/>
        <v>0</v>
      </c>
      <c r="BR29" s="18">
        <f t="shared" si="29"/>
        <v>0</v>
      </c>
      <c r="BS29" s="18"/>
      <c r="BT29" s="18"/>
      <c r="BU29" s="21">
        <f t="shared" si="28"/>
        <v>0</v>
      </c>
      <c r="BV29" s="22"/>
      <c r="BW29" s="18"/>
      <c r="BX29" s="20">
        <f t="shared" si="0"/>
        <v>0</v>
      </c>
      <c r="BY29" s="23">
        <f t="shared" si="1"/>
        <v>0</v>
      </c>
      <c r="BZ29" s="24">
        <f t="shared" si="30"/>
        <v>0</v>
      </c>
      <c r="CA29" s="25"/>
      <c r="CB29" s="18">
        <v>0</v>
      </c>
      <c r="CC29" s="26">
        <f t="shared" si="2"/>
        <v>0</v>
      </c>
    </row>
    <row r="30" spans="2:81" ht="17.850000000000001" customHeight="1" thickBot="1" x14ac:dyDescent="0.3">
      <c r="B30" s="13" t="s">
        <v>67</v>
      </c>
      <c r="C30" s="16" t="s">
        <v>68</v>
      </c>
      <c r="D30" s="17"/>
      <c r="E30" s="18"/>
      <c r="F30" s="18"/>
      <c r="G30" s="18">
        <v>320120.49458023708</v>
      </c>
      <c r="H30" s="19">
        <f t="shared" si="3"/>
        <v>320120.49458023708</v>
      </c>
      <c r="I30" s="20"/>
      <c r="J30" s="18">
        <v>7227.8886007274004</v>
      </c>
      <c r="K30" s="18"/>
      <c r="L30" s="18"/>
      <c r="M30" s="21">
        <f t="shared" si="22"/>
        <v>7227.8886007274004</v>
      </c>
      <c r="N30" s="17">
        <f t="shared" si="4"/>
        <v>320120.49458023708</v>
      </c>
      <c r="O30" s="18">
        <v>10423.79551806458</v>
      </c>
      <c r="P30" s="18"/>
      <c r="Q30" s="18"/>
      <c r="R30" s="19">
        <f t="shared" si="5"/>
        <v>330544.29009830166</v>
      </c>
      <c r="S30" s="20">
        <f t="shared" si="6"/>
        <v>7227.8886007274004</v>
      </c>
      <c r="T30" s="18">
        <v>275.57807248002428</v>
      </c>
      <c r="U30" s="18"/>
      <c r="V30" s="18"/>
      <c r="W30" s="21">
        <f t="shared" si="23"/>
        <v>7503.4666732074247</v>
      </c>
      <c r="X30" s="17">
        <f t="shared" si="7"/>
        <v>330544.29009830166</v>
      </c>
      <c r="Y30" s="18">
        <v>7064.2599901337526</v>
      </c>
      <c r="Z30" s="18"/>
      <c r="AA30" s="18"/>
      <c r="AB30" s="19">
        <f t="shared" si="8"/>
        <v>337608.55008843541</v>
      </c>
      <c r="AC30" s="20">
        <f t="shared" si="9"/>
        <v>7503.4666732074247</v>
      </c>
      <c r="AD30" s="18">
        <v>695.52344997695127</v>
      </c>
      <c r="AE30" s="18"/>
      <c r="AF30" s="18"/>
      <c r="AG30" s="21">
        <f t="shared" si="24"/>
        <v>8198.990123184376</v>
      </c>
      <c r="AH30" s="17">
        <f t="shared" si="10"/>
        <v>337608.55008843541</v>
      </c>
      <c r="AI30" s="18">
        <v>-14383.171574377571</v>
      </c>
      <c r="AJ30" s="18"/>
      <c r="AK30" s="18"/>
      <c r="AL30" s="19">
        <f t="shared" si="11"/>
        <v>323225.37851405784</v>
      </c>
      <c r="AM30" s="20">
        <f t="shared" si="12"/>
        <v>8198.990123184376</v>
      </c>
      <c r="AN30" s="18">
        <v>-15.072815693926714</v>
      </c>
      <c r="AO30" s="18"/>
      <c r="AP30" s="18"/>
      <c r="AQ30" s="21">
        <f t="shared" si="25"/>
        <v>8183.9173074904493</v>
      </c>
      <c r="AR30" s="17">
        <f t="shared" si="13"/>
        <v>323225.37851405784</v>
      </c>
      <c r="AS30" s="18">
        <v>-2160.7154499902972</v>
      </c>
      <c r="AT30" s="18"/>
      <c r="AU30" s="18"/>
      <c r="AV30" s="19">
        <f t="shared" si="14"/>
        <v>321064.66306406754</v>
      </c>
      <c r="AW30" s="20">
        <f t="shared" si="15"/>
        <v>8183.9173074904493</v>
      </c>
      <c r="AX30" s="18">
        <v>356.54964371366896</v>
      </c>
      <c r="AY30" s="18"/>
      <c r="AZ30" s="18"/>
      <c r="BA30" s="21">
        <f t="shared" si="26"/>
        <v>8540.4669512041182</v>
      </c>
      <c r="BB30" s="17">
        <f t="shared" si="16"/>
        <v>321064.66306406754</v>
      </c>
      <c r="BC30" s="18"/>
      <c r="BD30" s="18"/>
      <c r="BE30" s="18"/>
      <c r="BF30" s="19">
        <f t="shared" si="17"/>
        <v>321064.66306406754</v>
      </c>
      <c r="BG30" s="20">
        <f t="shared" si="18"/>
        <v>8540.4669512041182</v>
      </c>
      <c r="BH30" s="18">
        <f>(BB30+BF30)/2*0.57%</f>
        <v>1830.0685794651847</v>
      </c>
      <c r="BI30" s="18"/>
      <c r="BJ30" s="18"/>
      <c r="BK30" s="21">
        <f t="shared" si="27"/>
        <v>10370.535530669304</v>
      </c>
      <c r="BL30" s="17">
        <f t="shared" si="19"/>
        <v>321064.66306406754</v>
      </c>
      <c r="BM30" s="18"/>
      <c r="BN30" s="18"/>
      <c r="BO30" s="18"/>
      <c r="BP30" s="19">
        <f t="shared" si="20"/>
        <v>321064.66306406754</v>
      </c>
      <c r="BQ30" s="20">
        <f t="shared" si="21"/>
        <v>10370.535530669304</v>
      </c>
      <c r="BR30" s="18">
        <f>(BL30+BP30)/2*0.57%</f>
        <v>1830.0685794651847</v>
      </c>
      <c r="BS30" s="18"/>
      <c r="BT30" s="18"/>
      <c r="BU30" s="21">
        <f t="shared" si="28"/>
        <v>12200.604110134489</v>
      </c>
      <c r="BV30" s="22"/>
      <c r="BW30" s="18"/>
      <c r="BX30" s="20">
        <f>BP30-BV30</f>
        <v>321064.66306406754</v>
      </c>
      <c r="BY30" s="23">
        <f>BU30-BW30</f>
        <v>12200.604110134489</v>
      </c>
      <c r="BZ30" s="24">
        <f t="shared" si="30"/>
        <v>333265.26717420202</v>
      </c>
      <c r="CA30" s="25" t="s">
        <v>66</v>
      </c>
      <c r="CB30" s="18">
        <v>329605.13001527166</v>
      </c>
      <c r="CC30" s="26">
        <f t="shared" si="2"/>
        <v>0</v>
      </c>
    </row>
    <row r="31" spans="2:81" ht="29.25" hidden="1" thickBot="1" x14ac:dyDescent="0.3">
      <c r="B31" s="13" t="s">
        <v>69</v>
      </c>
      <c r="C31" s="16">
        <v>1522</v>
      </c>
      <c r="D31" s="17"/>
      <c r="E31" s="18"/>
      <c r="F31" s="18"/>
      <c r="G31" s="18"/>
      <c r="H31" s="19">
        <f t="shared" si="3"/>
        <v>0</v>
      </c>
      <c r="I31" s="20"/>
      <c r="J31" s="18"/>
      <c r="K31" s="18"/>
      <c r="L31" s="18"/>
      <c r="M31" s="21">
        <f t="shared" si="22"/>
        <v>0</v>
      </c>
      <c r="N31" s="17">
        <f t="shared" si="4"/>
        <v>0</v>
      </c>
      <c r="O31" s="18"/>
      <c r="P31" s="18"/>
      <c r="Q31" s="18"/>
      <c r="R31" s="19">
        <f t="shared" si="5"/>
        <v>0</v>
      </c>
      <c r="S31" s="20">
        <f t="shared" si="6"/>
        <v>0</v>
      </c>
      <c r="T31" s="18"/>
      <c r="U31" s="18"/>
      <c r="V31" s="18"/>
      <c r="W31" s="21">
        <f t="shared" si="23"/>
        <v>0</v>
      </c>
      <c r="X31" s="17">
        <f t="shared" si="7"/>
        <v>0</v>
      </c>
      <c r="Y31" s="18"/>
      <c r="Z31" s="18"/>
      <c r="AA31" s="18"/>
      <c r="AB31" s="19">
        <f t="shared" si="8"/>
        <v>0</v>
      </c>
      <c r="AC31" s="20">
        <f t="shared" si="9"/>
        <v>0</v>
      </c>
      <c r="AD31" s="18"/>
      <c r="AE31" s="18"/>
      <c r="AF31" s="18"/>
      <c r="AG31" s="21">
        <f t="shared" si="24"/>
        <v>0</v>
      </c>
      <c r="AH31" s="17">
        <f t="shared" si="10"/>
        <v>0</v>
      </c>
      <c r="AI31" s="18"/>
      <c r="AJ31" s="18"/>
      <c r="AK31" s="18"/>
      <c r="AL31" s="19">
        <f t="shared" si="11"/>
        <v>0</v>
      </c>
      <c r="AM31" s="20">
        <f t="shared" si="12"/>
        <v>0</v>
      </c>
      <c r="AN31" s="18"/>
      <c r="AO31" s="18"/>
      <c r="AP31" s="18"/>
      <c r="AQ31" s="21">
        <f t="shared" si="25"/>
        <v>0</v>
      </c>
      <c r="AR31" s="17">
        <f t="shared" si="13"/>
        <v>0</v>
      </c>
      <c r="AS31" s="18"/>
      <c r="AT31" s="18"/>
      <c r="AU31" s="18"/>
      <c r="AV31" s="19">
        <f t="shared" si="14"/>
        <v>0</v>
      </c>
      <c r="AW31" s="20">
        <f t="shared" si="15"/>
        <v>0</v>
      </c>
      <c r="AX31" s="18"/>
      <c r="AY31" s="18"/>
      <c r="AZ31" s="18"/>
      <c r="BA31" s="21">
        <f t="shared" si="26"/>
        <v>0</v>
      </c>
      <c r="BB31" s="17">
        <f t="shared" si="16"/>
        <v>0</v>
      </c>
      <c r="BC31" s="18"/>
      <c r="BD31" s="18"/>
      <c r="BE31" s="18"/>
      <c r="BF31" s="19">
        <f t="shared" si="17"/>
        <v>0</v>
      </c>
      <c r="BG31" s="20">
        <f t="shared" si="18"/>
        <v>0</v>
      </c>
      <c r="BH31" s="18">
        <f t="shared" ref="BH31:BH44" si="32">(BB31+BF31)/2*0.57%</f>
        <v>0</v>
      </c>
      <c r="BI31" s="18"/>
      <c r="BJ31" s="18"/>
      <c r="BK31" s="21">
        <f t="shared" si="27"/>
        <v>0</v>
      </c>
      <c r="BL31" s="17">
        <f t="shared" si="19"/>
        <v>0</v>
      </c>
      <c r="BM31" s="18"/>
      <c r="BN31" s="18"/>
      <c r="BO31" s="18"/>
      <c r="BP31" s="19">
        <f t="shared" si="20"/>
        <v>0</v>
      </c>
      <c r="BQ31" s="20">
        <f t="shared" si="21"/>
        <v>0</v>
      </c>
      <c r="BR31" s="18">
        <f t="shared" ref="BR31:BR44" si="33">(BL31+BP31)/2*0.57%</f>
        <v>0</v>
      </c>
      <c r="BS31" s="18"/>
      <c r="BT31" s="18"/>
      <c r="BU31" s="21">
        <f t="shared" si="28"/>
        <v>0</v>
      </c>
      <c r="BV31" s="22"/>
      <c r="BW31" s="18"/>
      <c r="BX31" s="20">
        <f t="shared" ref="BX31:BX64" si="34">BP31-BV31</f>
        <v>0</v>
      </c>
      <c r="BY31" s="23">
        <f t="shared" ref="BY31:BY64" si="35">BU31-BW31</f>
        <v>0</v>
      </c>
      <c r="BZ31" s="28">
        <f xml:space="preserve"> SUM(BX31:BY31)</f>
        <v>0</v>
      </c>
      <c r="CA31" s="25"/>
      <c r="CB31" s="18">
        <v>0</v>
      </c>
      <c r="CC31" s="26">
        <f t="shared" si="2"/>
        <v>0</v>
      </c>
    </row>
    <row r="32" spans="2:81" ht="15.75" hidden="1" thickBot="1" x14ac:dyDescent="0.3">
      <c r="B32" s="13" t="s">
        <v>70</v>
      </c>
      <c r="C32" s="16">
        <v>1525</v>
      </c>
      <c r="D32" s="17"/>
      <c r="E32" s="18"/>
      <c r="F32" s="18"/>
      <c r="G32" s="18"/>
      <c r="H32" s="19">
        <f t="shared" si="3"/>
        <v>0</v>
      </c>
      <c r="I32" s="20"/>
      <c r="J32" s="18"/>
      <c r="K32" s="18"/>
      <c r="L32" s="18"/>
      <c r="M32" s="21">
        <f t="shared" si="22"/>
        <v>0</v>
      </c>
      <c r="N32" s="17">
        <f t="shared" si="4"/>
        <v>0</v>
      </c>
      <c r="O32" s="18"/>
      <c r="P32" s="18"/>
      <c r="Q32" s="18"/>
      <c r="R32" s="19">
        <f t="shared" si="5"/>
        <v>0</v>
      </c>
      <c r="S32" s="20">
        <f t="shared" si="6"/>
        <v>0</v>
      </c>
      <c r="T32" s="18"/>
      <c r="U32" s="18"/>
      <c r="V32" s="18"/>
      <c r="W32" s="21">
        <f t="shared" si="23"/>
        <v>0</v>
      </c>
      <c r="X32" s="17">
        <f t="shared" si="7"/>
        <v>0</v>
      </c>
      <c r="Y32" s="18"/>
      <c r="Z32" s="18"/>
      <c r="AA32" s="18"/>
      <c r="AB32" s="19">
        <f t="shared" si="8"/>
        <v>0</v>
      </c>
      <c r="AC32" s="20">
        <f t="shared" si="9"/>
        <v>0</v>
      </c>
      <c r="AD32" s="18"/>
      <c r="AE32" s="18"/>
      <c r="AF32" s="18"/>
      <c r="AG32" s="21">
        <f t="shared" si="24"/>
        <v>0</v>
      </c>
      <c r="AH32" s="17">
        <f t="shared" si="10"/>
        <v>0</v>
      </c>
      <c r="AI32" s="18"/>
      <c r="AJ32" s="18"/>
      <c r="AK32" s="18"/>
      <c r="AL32" s="19">
        <f t="shared" si="11"/>
        <v>0</v>
      </c>
      <c r="AM32" s="20">
        <f t="shared" si="12"/>
        <v>0</v>
      </c>
      <c r="AN32" s="18"/>
      <c r="AO32" s="18"/>
      <c r="AP32" s="18"/>
      <c r="AQ32" s="21">
        <f t="shared" si="25"/>
        <v>0</v>
      </c>
      <c r="AR32" s="17">
        <f>AL32</f>
        <v>0</v>
      </c>
      <c r="AS32" s="18"/>
      <c r="AT32" s="18"/>
      <c r="AU32" s="18"/>
      <c r="AV32" s="19">
        <f t="shared" si="14"/>
        <v>0</v>
      </c>
      <c r="AW32" s="20">
        <f t="shared" si="15"/>
        <v>0</v>
      </c>
      <c r="AX32" s="18"/>
      <c r="AY32" s="18"/>
      <c r="AZ32" s="18"/>
      <c r="BA32" s="21">
        <f t="shared" si="26"/>
        <v>0</v>
      </c>
      <c r="BB32" s="17">
        <f>AV32</f>
        <v>0</v>
      </c>
      <c r="BC32" s="18"/>
      <c r="BD32" s="18"/>
      <c r="BE32" s="18"/>
      <c r="BF32" s="19">
        <f t="shared" si="17"/>
        <v>0</v>
      </c>
      <c r="BG32" s="20">
        <f t="shared" si="18"/>
        <v>0</v>
      </c>
      <c r="BH32" s="18">
        <f t="shared" si="32"/>
        <v>0</v>
      </c>
      <c r="BI32" s="18"/>
      <c r="BJ32" s="18"/>
      <c r="BK32" s="21">
        <f t="shared" si="27"/>
        <v>0</v>
      </c>
      <c r="BL32" s="17">
        <f>BF32</f>
        <v>0</v>
      </c>
      <c r="BM32" s="18"/>
      <c r="BN32" s="18"/>
      <c r="BO32" s="18"/>
      <c r="BP32" s="19">
        <f t="shared" si="20"/>
        <v>0</v>
      </c>
      <c r="BQ32" s="20">
        <f t="shared" si="21"/>
        <v>0</v>
      </c>
      <c r="BR32" s="18">
        <f t="shared" si="33"/>
        <v>0</v>
      </c>
      <c r="BS32" s="18"/>
      <c r="BT32" s="18"/>
      <c r="BU32" s="21">
        <f t="shared" si="28"/>
        <v>0</v>
      </c>
      <c r="BV32" s="22"/>
      <c r="BW32" s="18"/>
      <c r="BX32" s="20">
        <f t="shared" si="34"/>
        <v>0</v>
      </c>
      <c r="BY32" s="23">
        <f t="shared" si="35"/>
        <v>0</v>
      </c>
      <c r="BZ32" s="24">
        <f>IF(CA32="Yes", SUM(BX32:BY32), 0)</f>
        <v>0</v>
      </c>
      <c r="CA32" s="25"/>
      <c r="CB32" s="18">
        <v>0</v>
      </c>
      <c r="CC32" s="26">
        <f t="shared" si="2"/>
        <v>0</v>
      </c>
    </row>
    <row r="33" spans="2:83" ht="29.25" hidden="1" thickBot="1" x14ac:dyDescent="0.3">
      <c r="B33" s="13" t="s">
        <v>71</v>
      </c>
      <c r="C33" s="16">
        <v>1533</v>
      </c>
      <c r="D33" s="17"/>
      <c r="E33" s="18"/>
      <c r="F33" s="18"/>
      <c r="G33" s="18"/>
      <c r="H33" s="19">
        <f t="shared" si="3"/>
        <v>0</v>
      </c>
      <c r="I33" s="20"/>
      <c r="J33" s="18"/>
      <c r="K33" s="18"/>
      <c r="L33" s="18"/>
      <c r="M33" s="21">
        <f>I33+J33-K33+L33</f>
        <v>0</v>
      </c>
      <c r="N33" s="17">
        <f t="shared" si="4"/>
        <v>0</v>
      </c>
      <c r="O33" s="18"/>
      <c r="P33" s="18"/>
      <c r="Q33" s="18"/>
      <c r="R33" s="19">
        <f>N33+O33-P33+Q33</f>
        <v>0</v>
      </c>
      <c r="S33" s="20">
        <f t="shared" si="6"/>
        <v>0</v>
      </c>
      <c r="T33" s="18"/>
      <c r="U33" s="18"/>
      <c r="V33" s="18"/>
      <c r="W33" s="21">
        <f>S33+T33-U33+V33</f>
        <v>0</v>
      </c>
      <c r="X33" s="17">
        <f t="shared" si="7"/>
        <v>0</v>
      </c>
      <c r="Y33" s="18"/>
      <c r="Z33" s="18"/>
      <c r="AA33" s="18"/>
      <c r="AB33" s="19">
        <f>X33+Y33-Z33+AA33</f>
        <v>0</v>
      </c>
      <c r="AC33" s="20">
        <f t="shared" si="9"/>
        <v>0</v>
      </c>
      <c r="AD33" s="18"/>
      <c r="AE33" s="18"/>
      <c r="AF33" s="18"/>
      <c r="AG33" s="21">
        <f>AC33+AD33-AE33+AF33</f>
        <v>0</v>
      </c>
      <c r="AH33" s="17">
        <f t="shared" si="10"/>
        <v>0</v>
      </c>
      <c r="AI33" s="18"/>
      <c r="AJ33" s="18"/>
      <c r="AK33" s="18"/>
      <c r="AL33" s="19">
        <f>AH33+AI33-AJ33+AK33</f>
        <v>0</v>
      </c>
      <c r="AM33" s="20">
        <f t="shared" si="12"/>
        <v>0</v>
      </c>
      <c r="AN33" s="18"/>
      <c r="AO33" s="18"/>
      <c r="AP33" s="18"/>
      <c r="AQ33" s="21">
        <f>AM33+AN33-AO33+AP33</f>
        <v>0</v>
      </c>
      <c r="AR33" s="17">
        <f>AL33</f>
        <v>0</v>
      </c>
      <c r="AS33" s="18"/>
      <c r="AT33" s="18"/>
      <c r="AU33" s="18"/>
      <c r="AV33" s="19">
        <f>AR33+AS33-AT33+AU33</f>
        <v>0</v>
      </c>
      <c r="AW33" s="20">
        <f>AQ33</f>
        <v>0</v>
      </c>
      <c r="AX33" s="18"/>
      <c r="AY33" s="18"/>
      <c r="AZ33" s="18"/>
      <c r="BA33" s="21">
        <f>AW33+AX33-AY33+AZ33</f>
        <v>0</v>
      </c>
      <c r="BB33" s="17">
        <f>AV33</f>
        <v>0</v>
      </c>
      <c r="BC33" s="18"/>
      <c r="BD33" s="18"/>
      <c r="BE33" s="18"/>
      <c r="BF33" s="19">
        <f>BB33+BC33-BD33+BE33</f>
        <v>0</v>
      </c>
      <c r="BG33" s="20">
        <f>BA33</f>
        <v>0</v>
      </c>
      <c r="BH33" s="18">
        <f t="shared" si="32"/>
        <v>0</v>
      </c>
      <c r="BI33" s="18"/>
      <c r="BJ33" s="18"/>
      <c r="BK33" s="21">
        <f>BG33+BH33-BI33+BJ33</f>
        <v>0</v>
      </c>
      <c r="BL33" s="17">
        <f>BF33</f>
        <v>0</v>
      </c>
      <c r="BM33" s="18"/>
      <c r="BN33" s="18"/>
      <c r="BO33" s="18"/>
      <c r="BP33" s="19">
        <f>BL33+BM33-BN33+BO33</f>
        <v>0</v>
      </c>
      <c r="BQ33" s="20">
        <f>BK33</f>
        <v>0</v>
      </c>
      <c r="BR33" s="18">
        <f t="shared" si="33"/>
        <v>0</v>
      </c>
      <c r="BS33" s="18"/>
      <c r="BT33" s="18"/>
      <c r="BU33" s="21">
        <f>BQ33+BR33-BS33+BT33</f>
        <v>0</v>
      </c>
      <c r="BV33" s="22"/>
      <c r="BW33" s="18"/>
      <c r="BX33" s="20">
        <f t="shared" si="34"/>
        <v>0</v>
      </c>
      <c r="BY33" s="23">
        <f t="shared" si="35"/>
        <v>0</v>
      </c>
      <c r="BZ33" s="24">
        <f>IF(CA33="Yes", SUM(BX33:BY33), 0)</f>
        <v>0</v>
      </c>
      <c r="CA33" s="25"/>
      <c r="CB33" s="18">
        <v>0</v>
      </c>
      <c r="CC33" s="26">
        <f t="shared" si="2"/>
        <v>0</v>
      </c>
    </row>
    <row r="34" spans="2:83" ht="29.25" hidden="1" thickBot="1" x14ac:dyDescent="0.3">
      <c r="B34" s="13" t="s">
        <v>72</v>
      </c>
      <c r="C34" s="16">
        <v>1533</v>
      </c>
      <c r="D34" s="17"/>
      <c r="E34" s="18"/>
      <c r="F34" s="18"/>
      <c r="G34" s="18"/>
      <c r="H34" s="19">
        <f t="shared" si="3"/>
        <v>0</v>
      </c>
      <c r="I34" s="20"/>
      <c r="J34" s="18"/>
      <c r="K34" s="18"/>
      <c r="L34" s="18"/>
      <c r="M34" s="21">
        <f>I34+J34-K34+L34</f>
        <v>0</v>
      </c>
      <c r="N34" s="17">
        <f t="shared" si="4"/>
        <v>0</v>
      </c>
      <c r="O34" s="18"/>
      <c r="P34" s="18"/>
      <c r="Q34" s="18"/>
      <c r="R34" s="19">
        <f t="shared" ref="R34:R42" si="36">N34+O34-P34+Q34</f>
        <v>0</v>
      </c>
      <c r="S34" s="20">
        <f t="shared" si="6"/>
        <v>0</v>
      </c>
      <c r="T34" s="18"/>
      <c r="U34" s="18"/>
      <c r="V34" s="18"/>
      <c r="W34" s="21">
        <f>S34+T34-U34+V34</f>
        <v>0</v>
      </c>
      <c r="X34" s="17">
        <f t="shared" si="7"/>
        <v>0</v>
      </c>
      <c r="Y34" s="18"/>
      <c r="Z34" s="18"/>
      <c r="AA34" s="18"/>
      <c r="AB34" s="19">
        <f t="shared" ref="AB34:AB42" si="37">X34+Y34-Z34+AA34</f>
        <v>0</v>
      </c>
      <c r="AC34" s="20">
        <f t="shared" si="9"/>
        <v>0</v>
      </c>
      <c r="AD34" s="18"/>
      <c r="AE34" s="18"/>
      <c r="AF34" s="18"/>
      <c r="AG34" s="21">
        <f>AC34+AD34-AE34+AF34</f>
        <v>0</v>
      </c>
      <c r="AH34" s="17">
        <f t="shared" si="10"/>
        <v>0</v>
      </c>
      <c r="AI34" s="18"/>
      <c r="AJ34" s="18"/>
      <c r="AK34" s="18"/>
      <c r="AL34" s="19">
        <f t="shared" si="11"/>
        <v>0</v>
      </c>
      <c r="AM34" s="20">
        <f t="shared" si="12"/>
        <v>0</v>
      </c>
      <c r="AN34" s="18"/>
      <c r="AO34" s="18"/>
      <c r="AP34" s="18"/>
      <c r="AQ34" s="21">
        <f>AM34+AN34-AO34+AP34</f>
        <v>0</v>
      </c>
      <c r="AR34" s="17">
        <f>AL34</f>
        <v>0</v>
      </c>
      <c r="AS34" s="18"/>
      <c r="AT34" s="18"/>
      <c r="AU34" s="18"/>
      <c r="AV34" s="19">
        <f t="shared" si="14"/>
        <v>0</v>
      </c>
      <c r="AW34" s="20">
        <f t="shared" si="15"/>
        <v>0</v>
      </c>
      <c r="AX34" s="18"/>
      <c r="AY34" s="18"/>
      <c r="AZ34" s="18"/>
      <c r="BA34" s="21">
        <f>AW34+AX34-AY34+AZ34</f>
        <v>0</v>
      </c>
      <c r="BB34" s="17">
        <f>AV34</f>
        <v>0</v>
      </c>
      <c r="BC34" s="18"/>
      <c r="BD34" s="18"/>
      <c r="BE34" s="18"/>
      <c r="BF34" s="19">
        <f t="shared" si="17"/>
        <v>0</v>
      </c>
      <c r="BG34" s="20">
        <f t="shared" si="18"/>
        <v>0</v>
      </c>
      <c r="BH34" s="18">
        <f t="shared" si="32"/>
        <v>0</v>
      </c>
      <c r="BI34" s="18"/>
      <c r="BJ34" s="18"/>
      <c r="BK34" s="21">
        <f>BG34+BH34-BI34+BJ34</f>
        <v>0</v>
      </c>
      <c r="BL34" s="17">
        <f>BF34</f>
        <v>0</v>
      </c>
      <c r="BM34" s="18"/>
      <c r="BN34" s="18"/>
      <c r="BO34" s="18"/>
      <c r="BP34" s="19">
        <f t="shared" ref="BP34:BP42" si="38">BL34+BM34-BN34+BO34</f>
        <v>0</v>
      </c>
      <c r="BQ34" s="20">
        <f t="shared" ref="BQ34:BQ42" si="39">BK34</f>
        <v>0</v>
      </c>
      <c r="BR34" s="18">
        <f t="shared" si="33"/>
        <v>0</v>
      </c>
      <c r="BS34" s="18"/>
      <c r="BT34" s="18"/>
      <c r="BU34" s="21">
        <f>BQ34+BR34-BS34+BT34</f>
        <v>0</v>
      </c>
      <c r="BV34" s="22"/>
      <c r="BW34" s="18"/>
      <c r="BX34" s="20">
        <f t="shared" si="34"/>
        <v>0</v>
      </c>
      <c r="BY34" s="23">
        <f t="shared" si="35"/>
        <v>0</v>
      </c>
      <c r="BZ34" s="24">
        <f>SUM(BX34:BY34)</f>
        <v>0</v>
      </c>
      <c r="CA34" s="25"/>
      <c r="CB34" s="18">
        <v>0</v>
      </c>
      <c r="CC34" s="26">
        <f t="shared" si="2"/>
        <v>0</v>
      </c>
    </row>
    <row r="35" spans="2:83" ht="15.75" hidden="1" thickBot="1" x14ac:dyDescent="0.3">
      <c r="B35" s="13" t="s">
        <v>73</v>
      </c>
      <c r="C35" s="16">
        <v>1536</v>
      </c>
      <c r="D35" s="17"/>
      <c r="E35" s="18"/>
      <c r="F35" s="18"/>
      <c r="G35" s="18"/>
      <c r="H35" s="19">
        <f t="shared" si="3"/>
        <v>0</v>
      </c>
      <c r="I35" s="20"/>
      <c r="J35" s="18"/>
      <c r="K35" s="18"/>
      <c r="L35" s="18"/>
      <c r="M35" s="21">
        <f>I35+J35-K35+L35</f>
        <v>0</v>
      </c>
      <c r="N35" s="17">
        <f t="shared" si="4"/>
        <v>0</v>
      </c>
      <c r="O35" s="18"/>
      <c r="P35" s="18"/>
      <c r="Q35" s="18"/>
      <c r="R35" s="19">
        <f t="shared" si="36"/>
        <v>0</v>
      </c>
      <c r="S35" s="20">
        <f t="shared" si="6"/>
        <v>0</v>
      </c>
      <c r="T35" s="18"/>
      <c r="U35" s="18"/>
      <c r="V35" s="18"/>
      <c r="W35" s="21">
        <f>S35+T35-U35+V35</f>
        <v>0</v>
      </c>
      <c r="X35" s="17">
        <f t="shared" si="7"/>
        <v>0</v>
      </c>
      <c r="Y35" s="18"/>
      <c r="Z35" s="18"/>
      <c r="AA35" s="18"/>
      <c r="AB35" s="19">
        <f t="shared" si="37"/>
        <v>0</v>
      </c>
      <c r="AC35" s="20">
        <f t="shared" si="9"/>
        <v>0</v>
      </c>
      <c r="AD35" s="18"/>
      <c r="AE35" s="18"/>
      <c r="AF35" s="18"/>
      <c r="AG35" s="21">
        <f>AC35+AD35-AE35+AF35</f>
        <v>0</v>
      </c>
      <c r="AH35" s="17">
        <f t="shared" si="10"/>
        <v>0</v>
      </c>
      <c r="AI35" s="18"/>
      <c r="AJ35" s="18"/>
      <c r="AK35" s="18"/>
      <c r="AL35" s="19">
        <f t="shared" si="11"/>
        <v>0</v>
      </c>
      <c r="AM35" s="20">
        <f t="shared" si="12"/>
        <v>0</v>
      </c>
      <c r="AN35" s="18"/>
      <c r="AO35" s="18"/>
      <c r="AP35" s="18"/>
      <c r="AQ35" s="21">
        <f>AM35+AN35-AO35+AP35</f>
        <v>0</v>
      </c>
      <c r="AR35" s="17">
        <f>AL35</f>
        <v>0</v>
      </c>
      <c r="AS35" s="18"/>
      <c r="AT35" s="18"/>
      <c r="AU35" s="18"/>
      <c r="AV35" s="19">
        <f t="shared" si="14"/>
        <v>0</v>
      </c>
      <c r="AW35" s="20">
        <f t="shared" si="15"/>
        <v>0</v>
      </c>
      <c r="AX35" s="18"/>
      <c r="AY35" s="18"/>
      <c r="AZ35" s="18"/>
      <c r="BA35" s="21">
        <f>AW35+AX35-AY35+AZ35</f>
        <v>0</v>
      </c>
      <c r="BB35" s="17">
        <f>AV35</f>
        <v>0</v>
      </c>
      <c r="BC35" s="18"/>
      <c r="BD35" s="18"/>
      <c r="BE35" s="18"/>
      <c r="BF35" s="19">
        <f t="shared" si="17"/>
        <v>0</v>
      </c>
      <c r="BG35" s="20">
        <f t="shared" si="18"/>
        <v>0</v>
      </c>
      <c r="BH35" s="18">
        <f t="shared" si="32"/>
        <v>0</v>
      </c>
      <c r="BI35" s="18"/>
      <c r="BJ35" s="18"/>
      <c r="BK35" s="21">
        <f>BG35+BH35-BI35+BJ35</f>
        <v>0</v>
      </c>
      <c r="BL35" s="17">
        <f>BF35</f>
        <v>0</v>
      </c>
      <c r="BM35" s="18"/>
      <c r="BN35" s="18"/>
      <c r="BO35" s="18"/>
      <c r="BP35" s="19">
        <f t="shared" si="38"/>
        <v>0</v>
      </c>
      <c r="BQ35" s="20">
        <f t="shared" si="39"/>
        <v>0</v>
      </c>
      <c r="BR35" s="18">
        <f t="shared" si="33"/>
        <v>0</v>
      </c>
      <c r="BS35" s="18"/>
      <c r="BT35" s="18"/>
      <c r="BU35" s="21">
        <f>BQ35+BR35-BS35+BT35</f>
        <v>0</v>
      </c>
      <c r="BV35" s="22"/>
      <c r="BW35" s="18"/>
      <c r="BX35" s="20">
        <f t="shared" si="34"/>
        <v>0</v>
      </c>
      <c r="BY35" s="23">
        <f t="shared" si="35"/>
        <v>0</v>
      </c>
      <c r="BZ35" s="24">
        <f>SUM(BX35:BY35)</f>
        <v>0</v>
      </c>
      <c r="CA35" s="25"/>
      <c r="CB35" s="18">
        <v>0</v>
      </c>
      <c r="CC35" s="26">
        <f t="shared" si="2"/>
        <v>0</v>
      </c>
    </row>
    <row r="36" spans="2:83" ht="17.25" hidden="1" thickBot="1" x14ac:dyDescent="0.3">
      <c r="B36" s="13" t="s">
        <v>74</v>
      </c>
      <c r="C36" s="16">
        <v>1548</v>
      </c>
      <c r="D36" s="17"/>
      <c r="E36" s="18"/>
      <c r="F36" s="18"/>
      <c r="G36" s="18"/>
      <c r="H36" s="19">
        <f t="shared" si="3"/>
        <v>0</v>
      </c>
      <c r="I36" s="20"/>
      <c r="J36" s="18"/>
      <c r="K36" s="18"/>
      <c r="L36" s="18"/>
      <c r="M36" s="21">
        <f t="shared" ref="M36:M44" si="40">I36+J36-K36+L36</f>
        <v>0</v>
      </c>
      <c r="N36" s="17">
        <f t="shared" si="4"/>
        <v>0</v>
      </c>
      <c r="O36" s="18"/>
      <c r="P36" s="18"/>
      <c r="Q36" s="18"/>
      <c r="R36" s="19">
        <f t="shared" si="36"/>
        <v>0</v>
      </c>
      <c r="S36" s="20">
        <f t="shared" si="6"/>
        <v>0</v>
      </c>
      <c r="T36" s="18"/>
      <c r="U36" s="18"/>
      <c r="V36" s="18"/>
      <c r="W36" s="21">
        <f t="shared" ref="W36:W44" si="41">S36+T36-U36+V36</f>
        <v>0</v>
      </c>
      <c r="X36" s="17">
        <f t="shared" si="7"/>
        <v>0</v>
      </c>
      <c r="Y36" s="18"/>
      <c r="Z36" s="18"/>
      <c r="AA36" s="18"/>
      <c r="AB36" s="19">
        <f t="shared" si="37"/>
        <v>0</v>
      </c>
      <c r="AC36" s="20">
        <f t="shared" si="9"/>
        <v>0</v>
      </c>
      <c r="AD36" s="18"/>
      <c r="AE36" s="18"/>
      <c r="AF36" s="18"/>
      <c r="AG36" s="21">
        <f t="shared" ref="AG36:AG44" si="42">AC36+AD36-AE36+AF36</f>
        <v>0</v>
      </c>
      <c r="AH36" s="17">
        <f t="shared" si="10"/>
        <v>0</v>
      </c>
      <c r="AI36" s="18"/>
      <c r="AJ36" s="18"/>
      <c r="AK36" s="18"/>
      <c r="AL36" s="19">
        <f t="shared" si="11"/>
        <v>0</v>
      </c>
      <c r="AM36" s="20">
        <f t="shared" si="12"/>
        <v>0</v>
      </c>
      <c r="AN36" s="18"/>
      <c r="AO36" s="18"/>
      <c r="AP36" s="18"/>
      <c r="AQ36" s="21">
        <f t="shared" ref="AQ36:AQ44" si="43">AM36+AN36-AO36+AP36</f>
        <v>0</v>
      </c>
      <c r="AR36" s="17">
        <f t="shared" ref="AR36:AR37" si="44">AL36</f>
        <v>0</v>
      </c>
      <c r="AS36" s="18"/>
      <c r="AT36" s="18"/>
      <c r="AU36" s="18"/>
      <c r="AV36" s="19">
        <f t="shared" si="14"/>
        <v>0</v>
      </c>
      <c r="AW36" s="20">
        <f t="shared" si="15"/>
        <v>0</v>
      </c>
      <c r="AX36" s="18"/>
      <c r="AY36" s="18"/>
      <c r="AZ36" s="18"/>
      <c r="BA36" s="21">
        <f t="shared" ref="BA36:BA44" si="45">AW36+AX36-AY36+AZ36</f>
        <v>0</v>
      </c>
      <c r="BB36" s="17">
        <f t="shared" ref="BB36:BB37" si="46">AV36</f>
        <v>0</v>
      </c>
      <c r="BC36" s="18"/>
      <c r="BD36" s="18"/>
      <c r="BE36" s="18"/>
      <c r="BF36" s="19">
        <f t="shared" si="17"/>
        <v>0</v>
      </c>
      <c r="BG36" s="20">
        <f t="shared" si="18"/>
        <v>0</v>
      </c>
      <c r="BH36" s="18">
        <f t="shared" si="32"/>
        <v>0</v>
      </c>
      <c r="BI36" s="18"/>
      <c r="BJ36" s="18"/>
      <c r="BK36" s="21">
        <f t="shared" ref="BK36:BK44" si="47">BG36+BH36-BI36+BJ36</f>
        <v>0</v>
      </c>
      <c r="BL36" s="17">
        <f t="shared" ref="BL36:BL37" si="48">BF36</f>
        <v>0</v>
      </c>
      <c r="BM36" s="18"/>
      <c r="BN36" s="18"/>
      <c r="BO36" s="18"/>
      <c r="BP36" s="19">
        <f t="shared" si="38"/>
        <v>0</v>
      </c>
      <c r="BQ36" s="20">
        <f t="shared" si="39"/>
        <v>0</v>
      </c>
      <c r="BR36" s="18">
        <f t="shared" si="33"/>
        <v>0</v>
      </c>
      <c r="BS36" s="18"/>
      <c r="BT36" s="18"/>
      <c r="BU36" s="21">
        <f t="shared" ref="BU36:BU44" si="49">BQ36+BR36-BS36+BT36</f>
        <v>0</v>
      </c>
      <c r="BV36" s="22"/>
      <c r="BW36" s="18"/>
      <c r="BX36" s="20">
        <f t="shared" si="34"/>
        <v>0</v>
      </c>
      <c r="BY36" s="23">
        <f t="shared" si="35"/>
        <v>0</v>
      </c>
      <c r="BZ36" s="24">
        <f>SUM(BX36:BY36)</f>
        <v>0</v>
      </c>
      <c r="CA36" s="25"/>
      <c r="CB36" s="18">
        <v>0</v>
      </c>
      <c r="CC36" s="26">
        <f t="shared" si="2"/>
        <v>0</v>
      </c>
    </row>
    <row r="37" spans="2:83" ht="15.75" thickBot="1" x14ac:dyDescent="0.3">
      <c r="B37" s="13" t="s">
        <v>75</v>
      </c>
      <c r="C37" s="16">
        <v>1556</v>
      </c>
      <c r="D37" s="17"/>
      <c r="E37" s="18"/>
      <c r="F37" s="18"/>
      <c r="G37" s="18">
        <v>4213.4800000000396</v>
      </c>
      <c r="H37" s="19">
        <f t="shared" si="3"/>
        <v>4213.4800000000396</v>
      </c>
      <c r="I37" s="20"/>
      <c r="J37" s="18"/>
      <c r="K37" s="18"/>
      <c r="L37" s="18"/>
      <c r="M37" s="21">
        <f t="shared" si="40"/>
        <v>0</v>
      </c>
      <c r="N37" s="17">
        <f t="shared" si="4"/>
        <v>4213.4800000000396</v>
      </c>
      <c r="O37" s="18"/>
      <c r="P37" s="18"/>
      <c r="Q37" s="18"/>
      <c r="R37" s="19">
        <f t="shared" si="36"/>
        <v>4213.4800000000396</v>
      </c>
      <c r="S37" s="20">
        <f t="shared" si="6"/>
        <v>0</v>
      </c>
      <c r="T37" s="18"/>
      <c r="U37" s="18"/>
      <c r="V37" s="18"/>
      <c r="W37" s="21">
        <f t="shared" si="41"/>
        <v>0</v>
      </c>
      <c r="X37" s="17">
        <f t="shared" si="7"/>
        <v>4213.4800000000396</v>
      </c>
      <c r="Y37" s="18"/>
      <c r="Z37" s="18"/>
      <c r="AA37" s="18"/>
      <c r="AB37" s="19">
        <f t="shared" si="37"/>
        <v>4213.4800000000396</v>
      </c>
      <c r="AC37" s="20">
        <f t="shared" si="9"/>
        <v>0</v>
      </c>
      <c r="AD37" s="18"/>
      <c r="AE37" s="18"/>
      <c r="AF37" s="18"/>
      <c r="AG37" s="21">
        <f t="shared" si="42"/>
        <v>0</v>
      </c>
      <c r="AH37" s="17">
        <f t="shared" si="10"/>
        <v>4213.4800000000396</v>
      </c>
      <c r="AI37" s="18"/>
      <c r="AJ37" s="18"/>
      <c r="AK37" s="18"/>
      <c r="AL37" s="19">
        <f t="shared" si="11"/>
        <v>4213.4800000000396</v>
      </c>
      <c r="AM37" s="20">
        <f t="shared" si="12"/>
        <v>0</v>
      </c>
      <c r="AN37" s="18"/>
      <c r="AO37" s="18"/>
      <c r="AP37" s="18"/>
      <c r="AQ37" s="21">
        <f t="shared" si="43"/>
        <v>0</v>
      </c>
      <c r="AR37" s="29">
        <f t="shared" si="44"/>
        <v>4213.4800000000396</v>
      </c>
      <c r="AS37" s="18"/>
      <c r="AT37" s="18"/>
      <c r="AU37" s="18"/>
      <c r="AV37" s="19">
        <f t="shared" si="14"/>
        <v>4213.4800000000396</v>
      </c>
      <c r="AW37" s="20">
        <f t="shared" si="15"/>
        <v>0</v>
      </c>
      <c r="AX37" s="18"/>
      <c r="AY37" s="18"/>
      <c r="AZ37" s="18"/>
      <c r="BA37" s="21">
        <f t="shared" si="45"/>
        <v>0</v>
      </c>
      <c r="BB37" s="29">
        <f t="shared" si="46"/>
        <v>4213.4800000000396</v>
      </c>
      <c r="BC37" s="18"/>
      <c r="BD37" s="18"/>
      <c r="BE37" s="18"/>
      <c r="BF37" s="19">
        <f t="shared" si="17"/>
        <v>4213.4800000000396</v>
      </c>
      <c r="BG37" s="20">
        <f t="shared" si="18"/>
        <v>0</v>
      </c>
      <c r="BH37" s="18">
        <f t="shared" si="32"/>
        <v>24.016836000000222</v>
      </c>
      <c r="BI37" s="18"/>
      <c r="BJ37" s="18"/>
      <c r="BK37" s="21">
        <f t="shared" si="47"/>
        <v>24.016836000000222</v>
      </c>
      <c r="BL37" s="29">
        <f t="shared" si="48"/>
        <v>4213.4800000000396</v>
      </c>
      <c r="BM37" s="18"/>
      <c r="BN37" s="18"/>
      <c r="BO37" s="18"/>
      <c r="BP37" s="19">
        <f t="shared" si="38"/>
        <v>4213.4800000000396</v>
      </c>
      <c r="BQ37" s="20">
        <f t="shared" si="39"/>
        <v>24.016836000000222</v>
      </c>
      <c r="BR37" s="18">
        <f t="shared" si="33"/>
        <v>24.016836000000222</v>
      </c>
      <c r="BS37" s="18"/>
      <c r="BT37" s="18"/>
      <c r="BU37" s="21">
        <f t="shared" si="49"/>
        <v>48.033672000000443</v>
      </c>
      <c r="BV37" s="22"/>
      <c r="BW37" s="18"/>
      <c r="BX37" s="20">
        <f t="shared" si="34"/>
        <v>4213.4800000000396</v>
      </c>
      <c r="BY37" s="23">
        <f t="shared" si="35"/>
        <v>48.033672000000443</v>
      </c>
      <c r="BZ37" s="24">
        <f>IF(CA37="Yes", SUM(BX37:BY37), 0)</f>
        <v>4261.5136720000401</v>
      </c>
      <c r="CA37" s="25" t="s">
        <v>66</v>
      </c>
      <c r="CB37" s="18">
        <v>4213.4800000000396</v>
      </c>
      <c r="CC37" s="26">
        <f t="shared" si="2"/>
        <v>0</v>
      </c>
      <c r="CD37" s="2"/>
      <c r="CE37" s="2"/>
    </row>
    <row r="38" spans="2:83" ht="15.75" hidden="1" thickBot="1" x14ac:dyDescent="0.3">
      <c r="B38" s="13" t="s">
        <v>76</v>
      </c>
      <c r="C38" s="16">
        <v>1572</v>
      </c>
      <c r="D38" s="17"/>
      <c r="E38" s="18"/>
      <c r="F38" s="18"/>
      <c r="G38" s="18"/>
      <c r="H38" s="19">
        <f t="shared" si="3"/>
        <v>0</v>
      </c>
      <c r="I38" s="20"/>
      <c r="J38" s="18"/>
      <c r="K38" s="18"/>
      <c r="L38" s="18"/>
      <c r="M38" s="21">
        <f t="shared" si="40"/>
        <v>0</v>
      </c>
      <c r="N38" s="17">
        <f t="shared" si="4"/>
        <v>0</v>
      </c>
      <c r="O38" s="18"/>
      <c r="P38" s="18"/>
      <c r="Q38" s="18"/>
      <c r="R38" s="19">
        <f t="shared" si="36"/>
        <v>0</v>
      </c>
      <c r="S38" s="20">
        <f t="shared" si="6"/>
        <v>0</v>
      </c>
      <c r="T38" s="18"/>
      <c r="U38" s="18"/>
      <c r="V38" s="18"/>
      <c r="W38" s="21">
        <f t="shared" si="41"/>
        <v>0</v>
      </c>
      <c r="X38" s="17">
        <f t="shared" si="7"/>
        <v>0</v>
      </c>
      <c r="Y38" s="18"/>
      <c r="Z38" s="18"/>
      <c r="AA38" s="18"/>
      <c r="AB38" s="19">
        <f t="shared" si="37"/>
        <v>0</v>
      </c>
      <c r="AC38" s="20">
        <f t="shared" si="9"/>
        <v>0</v>
      </c>
      <c r="AD38" s="18"/>
      <c r="AE38" s="18"/>
      <c r="AF38" s="18"/>
      <c r="AG38" s="21">
        <f t="shared" si="42"/>
        <v>0</v>
      </c>
      <c r="AH38" s="17">
        <f t="shared" si="10"/>
        <v>0</v>
      </c>
      <c r="AI38" s="18"/>
      <c r="AJ38" s="18"/>
      <c r="AK38" s="18"/>
      <c r="AL38" s="19">
        <f t="shared" si="11"/>
        <v>0</v>
      </c>
      <c r="AM38" s="20">
        <f t="shared" si="12"/>
        <v>0</v>
      </c>
      <c r="AN38" s="18"/>
      <c r="AO38" s="18"/>
      <c r="AP38" s="18"/>
      <c r="AQ38" s="21">
        <f t="shared" si="43"/>
        <v>0</v>
      </c>
      <c r="AR38" s="17">
        <f>AL38</f>
        <v>0</v>
      </c>
      <c r="AS38" s="18"/>
      <c r="AT38" s="18"/>
      <c r="AU38" s="18"/>
      <c r="AV38" s="19">
        <f t="shared" si="14"/>
        <v>0</v>
      </c>
      <c r="AW38" s="20">
        <f t="shared" si="15"/>
        <v>0</v>
      </c>
      <c r="AX38" s="18"/>
      <c r="AY38" s="18"/>
      <c r="AZ38" s="18"/>
      <c r="BA38" s="21">
        <f t="shared" si="45"/>
        <v>0</v>
      </c>
      <c r="BB38" s="17">
        <f>AV38</f>
        <v>0</v>
      </c>
      <c r="BC38" s="18"/>
      <c r="BD38" s="18"/>
      <c r="BE38" s="18"/>
      <c r="BF38" s="19">
        <f t="shared" si="17"/>
        <v>0</v>
      </c>
      <c r="BG38" s="20">
        <f t="shared" si="18"/>
        <v>0</v>
      </c>
      <c r="BH38" s="18">
        <f t="shared" si="32"/>
        <v>0</v>
      </c>
      <c r="BI38" s="18"/>
      <c r="BJ38" s="18"/>
      <c r="BK38" s="21">
        <f t="shared" si="47"/>
        <v>0</v>
      </c>
      <c r="BL38" s="17">
        <f>BF38</f>
        <v>0</v>
      </c>
      <c r="BM38" s="18"/>
      <c r="BN38" s="18"/>
      <c r="BO38" s="18"/>
      <c r="BP38" s="19">
        <f t="shared" si="38"/>
        <v>0</v>
      </c>
      <c r="BQ38" s="20">
        <f t="shared" si="39"/>
        <v>0</v>
      </c>
      <c r="BR38" s="18">
        <f t="shared" si="33"/>
        <v>0</v>
      </c>
      <c r="BS38" s="18"/>
      <c r="BT38" s="18"/>
      <c r="BU38" s="21">
        <f t="shared" si="49"/>
        <v>0</v>
      </c>
      <c r="BV38" s="22"/>
      <c r="BW38" s="18"/>
      <c r="BX38" s="20">
        <f t="shared" si="34"/>
        <v>0</v>
      </c>
      <c r="BY38" s="23">
        <f t="shared" si="35"/>
        <v>0</v>
      </c>
      <c r="BZ38" s="24">
        <f>SUM(BX38:BY38)</f>
        <v>0</v>
      </c>
      <c r="CA38" s="25"/>
      <c r="CB38" s="18">
        <v>0</v>
      </c>
      <c r="CC38" s="26">
        <f t="shared" si="2"/>
        <v>0</v>
      </c>
    </row>
    <row r="39" spans="2:83" ht="15.75" hidden="1" thickBot="1" x14ac:dyDescent="0.3">
      <c r="B39" s="13" t="s">
        <v>77</v>
      </c>
      <c r="C39" s="16">
        <v>1574</v>
      </c>
      <c r="D39" s="17"/>
      <c r="E39" s="18"/>
      <c r="F39" s="18"/>
      <c r="G39" s="18"/>
      <c r="H39" s="19">
        <f t="shared" si="3"/>
        <v>0</v>
      </c>
      <c r="I39" s="20"/>
      <c r="J39" s="18"/>
      <c r="K39" s="18"/>
      <c r="L39" s="18"/>
      <c r="M39" s="21">
        <f t="shared" si="40"/>
        <v>0</v>
      </c>
      <c r="N39" s="17">
        <f t="shared" si="4"/>
        <v>0</v>
      </c>
      <c r="O39" s="18"/>
      <c r="P39" s="18"/>
      <c r="Q39" s="18"/>
      <c r="R39" s="19">
        <f t="shared" si="36"/>
        <v>0</v>
      </c>
      <c r="S39" s="20">
        <f t="shared" si="6"/>
        <v>0</v>
      </c>
      <c r="T39" s="18"/>
      <c r="U39" s="18"/>
      <c r="V39" s="18"/>
      <c r="W39" s="21">
        <f t="shared" si="41"/>
        <v>0</v>
      </c>
      <c r="X39" s="17">
        <f t="shared" si="7"/>
        <v>0</v>
      </c>
      <c r="Y39" s="18"/>
      <c r="Z39" s="18"/>
      <c r="AA39" s="18"/>
      <c r="AB39" s="19">
        <f t="shared" si="37"/>
        <v>0</v>
      </c>
      <c r="AC39" s="20">
        <f t="shared" si="9"/>
        <v>0</v>
      </c>
      <c r="AD39" s="18"/>
      <c r="AE39" s="18"/>
      <c r="AF39" s="18"/>
      <c r="AG39" s="21">
        <f t="shared" si="42"/>
        <v>0</v>
      </c>
      <c r="AH39" s="17">
        <f t="shared" si="10"/>
        <v>0</v>
      </c>
      <c r="AI39" s="18"/>
      <c r="AJ39" s="18"/>
      <c r="AK39" s="18"/>
      <c r="AL39" s="19">
        <f t="shared" si="11"/>
        <v>0</v>
      </c>
      <c r="AM39" s="20">
        <f t="shared" si="12"/>
        <v>0</v>
      </c>
      <c r="AN39" s="18"/>
      <c r="AO39" s="18"/>
      <c r="AP39" s="18"/>
      <c r="AQ39" s="21">
        <f t="shared" si="43"/>
        <v>0</v>
      </c>
      <c r="AR39" s="17">
        <f>AL39</f>
        <v>0</v>
      </c>
      <c r="AS39" s="18"/>
      <c r="AT39" s="18"/>
      <c r="AU39" s="18"/>
      <c r="AV39" s="19">
        <f t="shared" si="14"/>
        <v>0</v>
      </c>
      <c r="AW39" s="20">
        <f t="shared" si="15"/>
        <v>0</v>
      </c>
      <c r="AX39" s="18"/>
      <c r="AY39" s="18"/>
      <c r="AZ39" s="18"/>
      <c r="BA39" s="21">
        <f t="shared" si="45"/>
        <v>0</v>
      </c>
      <c r="BB39" s="17">
        <f>AV39</f>
        <v>0</v>
      </c>
      <c r="BC39" s="18"/>
      <c r="BD39" s="18"/>
      <c r="BE39" s="18"/>
      <c r="BF39" s="19">
        <f t="shared" si="17"/>
        <v>0</v>
      </c>
      <c r="BG39" s="20">
        <f t="shared" si="18"/>
        <v>0</v>
      </c>
      <c r="BH39" s="18">
        <f t="shared" si="32"/>
        <v>0</v>
      </c>
      <c r="BI39" s="18"/>
      <c r="BJ39" s="18"/>
      <c r="BK39" s="21">
        <f t="shared" si="47"/>
        <v>0</v>
      </c>
      <c r="BL39" s="17">
        <f>BF39</f>
        <v>0</v>
      </c>
      <c r="BM39" s="18"/>
      <c r="BN39" s="18"/>
      <c r="BO39" s="18"/>
      <c r="BP39" s="19">
        <f t="shared" si="38"/>
        <v>0</v>
      </c>
      <c r="BQ39" s="20">
        <f t="shared" si="39"/>
        <v>0</v>
      </c>
      <c r="BR39" s="18">
        <f t="shared" si="33"/>
        <v>0</v>
      </c>
      <c r="BS39" s="18"/>
      <c r="BT39" s="18"/>
      <c r="BU39" s="21">
        <f t="shared" si="49"/>
        <v>0</v>
      </c>
      <c r="BV39" s="22"/>
      <c r="BW39" s="18"/>
      <c r="BX39" s="20">
        <f t="shared" si="34"/>
        <v>0</v>
      </c>
      <c r="BY39" s="23">
        <f t="shared" si="35"/>
        <v>0</v>
      </c>
      <c r="BZ39" s="24">
        <f>SUM(BX39:BY39)</f>
        <v>0</v>
      </c>
      <c r="CA39" s="25"/>
      <c r="CB39" s="18">
        <v>0</v>
      </c>
      <c r="CC39" s="26">
        <f t="shared" si="2"/>
        <v>0</v>
      </c>
    </row>
    <row r="40" spans="2:83" s="36" customFormat="1" ht="15.75" hidden="1" thickBot="1" x14ac:dyDescent="0.3">
      <c r="B40" s="13" t="s">
        <v>78</v>
      </c>
      <c r="C40" s="30">
        <v>1582</v>
      </c>
      <c r="D40" s="17"/>
      <c r="E40" s="31"/>
      <c r="F40" s="31"/>
      <c r="G40" s="31"/>
      <c r="H40" s="19">
        <f t="shared" si="3"/>
        <v>0</v>
      </c>
      <c r="I40" s="20"/>
      <c r="J40" s="31"/>
      <c r="K40" s="31"/>
      <c r="L40" s="31"/>
      <c r="M40" s="32">
        <f t="shared" si="40"/>
        <v>0</v>
      </c>
      <c r="N40" s="17">
        <f t="shared" si="4"/>
        <v>0</v>
      </c>
      <c r="O40" s="31"/>
      <c r="P40" s="31"/>
      <c r="Q40" s="31"/>
      <c r="R40" s="19">
        <f t="shared" si="36"/>
        <v>0</v>
      </c>
      <c r="S40" s="20">
        <f t="shared" si="6"/>
        <v>0</v>
      </c>
      <c r="T40" s="31"/>
      <c r="U40" s="31"/>
      <c r="V40" s="31"/>
      <c r="W40" s="32">
        <f t="shared" si="41"/>
        <v>0</v>
      </c>
      <c r="X40" s="17">
        <f t="shared" si="7"/>
        <v>0</v>
      </c>
      <c r="Y40" s="31"/>
      <c r="Z40" s="31"/>
      <c r="AA40" s="31"/>
      <c r="AB40" s="19">
        <f t="shared" si="37"/>
        <v>0</v>
      </c>
      <c r="AC40" s="20">
        <f t="shared" si="9"/>
        <v>0</v>
      </c>
      <c r="AD40" s="31"/>
      <c r="AE40" s="31"/>
      <c r="AF40" s="31"/>
      <c r="AG40" s="32">
        <f t="shared" si="42"/>
        <v>0</v>
      </c>
      <c r="AH40" s="17">
        <f t="shared" si="10"/>
        <v>0</v>
      </c>
      <c r="AI40" s="31"/>
      <c r="AJ40" s="31"/>
      <c r="AK40" s="31"/>
      <c r="AL40" s="19">
        <f t="shared" si="11"/>
        <v>0</v>
      </c>
      <c r="AM40" s="20">
        <f t="shared" si="12"/>
        <v>0</v>
      </c>
      <c r="AN40" s="31"/>
      <c r="AO40" s="31"/>
      <c r="AP40" s="31"/>
      <c r="AQ40" s="32">
        <f t="shared" si="43"/>
        <v>0</v>
      </c>
      <c r="AR40" s="33">
        <f>AL40</f>
        <v>0</v>
      </c>
      <c r="AS40" s="31"/>
      <c r="AT40" s="31"/>
      <c r="AU40" s="31"/>
      <c r="AV40" s="19">
        <f t="shared" si="14"/>
        <v>0</v>
      </c>
      <c r="AW40" s="20">
        <f t="shared" si="15"/>
        <v>0</v>
      </c>
      <c r="AX40" s="31"/>
      <c r="AY40" s="31"/>
      <c r="AZ40" s="31"/>
      <c r="BA40" s="32">
        <f t="shared" si="45"/>
        <v>0</v>
      </c>
      <c r="BB40" s="33">
        <f>AV40</f>
        <v>0</v>
      </c>
      <c r="BC40" s="31"/>
      <c r="BD40" s="31"/>
      <c r="BE40" s="31"/>
      <c r="BF40" s="19">
        <f t="shared" si="17"/>
        <v>0</v>
      </c>
      <c r="BG40" s="20">
        <f t="shared" si="18"/>
        <v>0</v>
      </c>
      <c r="BH40" s="18">
        <f t="shared" si="32"/>
        <v>0</v>
      </c>
      <c r="BI40" s="31"/>
      <c r="BJ40" s="31"/>
      <c r="BK40" s="32">
        <f t="shared" si="47"/>
        <v>0</v>
      </c>
      <c r="BL40" s="33">
        <f>BF40</f>
        <v>0</v>
      </c>
      <c r="BM40" s="31"/>
      <c r="BN40" s="31"/>
      <c r="BO40" s="31"/>
      <c r="BP40" s="19">
        <f t="shared" si="38"/>
        <v>0</v>
      </c>
      <c r="BQ40" s="20">
        <f t="shared" si="39"/>
        <v>0</v>
      </c>
      <c r="BR40" s="18">
        <f t="shared" si="33"/>
        <v>0</v>
      </c>
      <c r="BS40" s="31"/>
      <c r="BT40" s="31"/>
      <c r="BU40" s="32">
        <f t="shared" si="49"/>
        <v>0</v>
      </c>
      <c r="BV40" s="34"/>
      <c r="BW40" s="31"/>
      <c r="BX40" s="20">
        <f t="shared" si="34"/>
        <v>0</v>
      </c>
      <c r="BY40" s="23">
        <f t="shared" si="35"/>
        <v>0</v>
      </c>
      <c r="BZ40" s="35">
        <f>SUM(BX40:BY40)</f>
        <v>0</v>
      </c>
      <c r="CA40" s="25"/>
      <c r="CB40" s="18">
        <v>0</v>
      </c>
      <c r="CC40" s="26">
        <f t="shared" si="2"/>
        <v>0</v>
      </c>
    </row>
    <row r="41" spans="2:83" ht="29.25" thickBot="1" x14ac:dyDescent="0.3">
      <c r="B41" s="13" t="s">
        <v>79</v>
      </c>
      <c r="C41" s="30">
        <v>1576</v>
      </c>
      <c r="D41" s="17"/>
      <c r="E41" s="31"/>
      <c r="F41" s="31"/>
      <c r="G41" s="31">
        <v>-686558.89000000013</v>
      </c>
      <c r="H41" s="19">
        <f t="shared" si="3"/>
        <v>-686558.89000000013</v>
      </c>
      <c r="I41" s="20"/>
      <c r="J41" s="31"/>
      <c r="K41" s="31"/>
      <c r="L41" s="31"/>
      <c r="M41" s="32">
        <f t="shared" si="40"/>
        <v>0</v>
      </c>
      <c r="N41" s="17">
        <f t="shared" si="4"/>
        <v>-686558.89000000013</v>
      </c>
      <c r="O41" s="31">
        <v>279468.60000000009</v>
      </c>
      <c r="P41" s="31"/>
      <c r="Q41" s="31"/>
      <c r="R41" s="19">
        <f t="shared" si="36"/>
        <v>-407090.29000000004</v>
      </c>
      <c r="S41" s="20">
        <f t="shared" si="6"/>
        <v>0</v>
      </c>
      <c r="T41" s="31"/>
      <c r="U41" s="31"/>
      <c r="V41" s="31"/>
      <c r="W41" s="32">
        <f t="shared" si="41"/>
        <v>0</v>
      </c>
      <c r="X41" s="17">
        <f t="shared" si="7"/>
        <v>-407090.29000000004</v>
      </c>
      <c r="Y41" s="31">
        <v>309437.85999999987</v>
      </c>
      <c r="Z41" s="31"/>
      <c r="AA41" s="31"/>
      <c r="AB41" s="19">
        <f t="shared" si="37"/>
        <v>-97652.430000000168</v>
      </c>
      <c r="AC41" s="20">
        <f t="shared" si="9"/>
        <v>0</v>
      </c>
      <c r="AD41" s="31"/>
      <c r="AE41" s="31"/>
      <c r="AF41" s="31"/>
      <c r="AG41" s="32">
        <f t="shared" si="42"/>
        <v>0</v>
      </c>
      <c r="AH41" s="17">
        <f t="shared" si="10"/>
        <v>-97652.430000000168</v>
      </c>
      <c r="AI41" s="31">
        <v>103120.91000000015</v>
      </c>
      <c r="AJ41" s="31"/>
      <c r="AK41" s="31"/>
      <c r="AL41" s="19">
        <f t="shared" si="11"/>
        <v>5468.4799999999814</v>
      </c>
      <c r="AM41" s="20">
        <f t="shared" si="12"/>
        <v>0</v>
      </c>
      <c r="AN41" s="31"/>
      <c r="AO41" s="31"/>
      <c r="AP41" s="31"/>
      <c r="AQ41" s="32">
        <f t="shared" si="43"/>
        <v>0</v>
      </c>
      <c r="AR41" s="33">
        <f t="shared" ref="AR41" si="50">AL41</f>
        <v>5468.4799999999814</v>
      </c>
      <c r="AS41" s="18">
        <v>24.640000000130385</v>
      </c>
      <c r="AT41" s="31"/>
      <c r="AU41" s="31"/>
      <c r="AV41" s="19">
        <f t="shared" si="14"/>
        <v>5493.1200000001118</v>
      </c>
      <c r="AW41" s="20">
        <f t="shared" si="15"/>
        <v>0</v>
      </c>
      <c r="AX41" s="31"/>
      <c r="AY41" s="31"/>
      <c r="AZ41" s="31"/>
      <c r="BA41" s="32">
        <f t="shared" si="45"/>
        <v>0</v>
      </c>
      <c r="BB41" s="33">
        <f t="shared" ref="BB41" si="51">AV41</f>
        <v>5493.1200000001118</v>
      </c>
      <c r="BC41" s="31">
        <f>-BB41</f>
        <v>-5493.1200000001118</v>
      </c>
      <c r="BD41" s="31"/>
      <c r="BE41" s="31"/>
      <c r="BF41" s="19">
        <f t="shared" si="17"/>
        <v>0</v>
      </c>
      <c r="BG41" s="20">
        <f t="shared" si="18"/>
        <v>0</v>
      </c>
      <c r="BH41" s="18">
        <f>--BG41</f>
        <v>0</v>
      </c>
      <c r="BI41" s="31"/>
      <c r="BJ41" s="31"/>
      <c r="BK41" s="32">
        <f t="shared" si="47"/>
        <v>0</v>
      </c>
      <c r="BL41" s="33">
        <f t="shared" ref="BL41:BL42" si="52">BF41</f>
        <v>0</v>
      </c>
      <c r="BM41" s="31"/>
      <c r="BN41" s="31"/>
      <c r="BO41" s="31"/>
      <c r="BP41" s="19">
        <f t="shared" si="38"/>
        <v>0</v>
      </c>
      <c r="BQ41" s="20">
        <f t="shared" si="39"/>
        <v>0</v>
      </c>
      <c r="BR41" s="18">
        <f t="shared" si="33"/>
        <v>0</v>
      </c>
      <c r="BS41" s="31"/>
      <c r="BT41" s="31"/>
      <c r="BU41" s="32">
        <f t="shared" si="49"/>
        <v>0</v>
      </c>
      <c r="BV41" s="31"/>
      <c r="BW41" s="31"/>
      <c r="BX41" s="20">
        <f t="shared" si="34"/>
        <v>0</v>
      </c>
      <c r="BY41" s="23">
        <f t="shared" si="35"/>
        <v>0</v>
      </c>
      <c r="BZ41" s="35">
        <f>SUM(BX41:BY41)</f>
        <v>0</v>
      </c>
      <c r="CA41" s="37"/>
      <c r="CB41" s="18">
        <v>0</v>
      </c>
      <c r="CC41" s="26">
        <f t="shared" si="2"/>
        <v>-5493.1200000001118</v>
      </c>
    </row>
    <row r="42" spans="2:83" s="36" customFormat="1" ht="15.75" hidden="1" thickBot="1" x14ac:dyDescent="0.3">
      <c r="B42" s="38"/>
      <c r="C42" s="30"/>
      <c r="D42" s="27"/>
      <c r="E42" s="31"/>
      <c r="F42" s="31"/>
      <c r="G42" s="31"/>
      <c r="H42" s="39">
        <f t="shared" si="3"/>
        <v>0</v>
      </c>
      <c r="I42" s="20"/>
      <c r="J42" s="31"/>
      <c r="K42" s="31"/>
      <c r="L42" s="31"/>
      <c r="M42" s="32">
        <f t="shared" si="40"/>
        <v>0</v>
      </c>
      <c r="N42" s="17">
        <f t="shared" si="4"/>
        <v>0</v>
      </c>
      <c r="O42" s="31"/>
      <c r="P42" s="31"/>
      <c r="Q42" s="31"/>
      <c r="R42" s="39">
        <f t="shared" si="36"/>
        <v>0</v>
      </c>
      <c r="S42" s="20">
        <f t="shared" si="6"/>
        <v>0</v>
      </c>
      <c r="T42" s="31"/>
      <c r="U42" s="31"/>
      <c r="V42" s="31"/>
      <c r="W42" s="32">
        <f t="shared" si="41"/>
        <v>0</v>
      </c>
      <c r="X42" s="17">
        <f t="shared" si="7"/>
        <v>0</v>
      </c>
      <c r="Y42" s="31"/>
      <c r="Z42" s="31"/>
      <c r="AA42" s="31"/>
      <c r="AB42" s="39">
        <f t="shared" si="37"/>
        <v>0</v>
      </c>
      <c r="AC42" s="20">
        <f t="shared" si="9"/>
        <v>0</v>
      </c>
      <c r="AD42" s="31"/>
      <c r="AE42" s="31"/>
      <c r="AF42" s="31"/>
      <c r="AG42" s="32">
        <f t="shared" si="42"/>
        <v>0</v>
      </c>
      <c r="AH42" s="17">
        <f t="shared" si="10"/>
        <v>0</v>
      </c>
      <c r="AI42" s="31"/>
      <c r="AJ42" s="31"/>
      <c r="AK42" s="31"/>
      <c r="AL42" s="39">
        <f t="shared" si="11"/>
        <v>0</v>
      </c>
      <c r="AM42" s="20">
        <f t="shared" si="12"/>
        <v>0</v>
      </c>
      <c r="AN42" s="31"/>
      <c r="AO42" s="31"/>
      <c r="AP42" s="31"/>
      <c r="AQ42" s="32">
        <f t="shared" si="43"/>
        <v>0</v>
      </c>
      <c r="AR42" s="33">
        <f t="shared" ref="AR42" si="53">AL42</f>
        <v>0</v>
      </c>
      <c r="AS42" s="31"/>
      <c r="AT42" s="31"/>
      <c r="AU42" s="31"/>
      <c r="AV42" s="39">
        <f t="shared" si="14"/>
        <v>0</v>
      </c>
      <c r="AW42" s="40">
        <f t="shared" si="15"/>
        <v>0</v>
      </c>
      <c r="AX42" s="31"/>
      <c r="AY42" s="31"/>
      <c r="AZ42" s="31"/>
      <c r="BA42" s="32">
        <f t="shared" si="45"/>
        <v>0</v>
      </c>
      <c r="BB42" s="33">
        <f t="shared" ref="BB42" si="54">AV42</f>
        <v>0</v>
      </c>
      <c r="BC42" s="31"/>
      <c r="BD42" s="31"/>
      <c r="BE42" s="31"/>
      <c r="BF42" s="39">
        <f t="shared" si="17"/>
        <v>0</v>
      </c>
      <c r="BG42" s="40">
        <f t="shared" si="18"/>
        <v>0</v>
      </c>
      <c r="BH42" s="18">
        <f t="shared" si="32"/>
        <v>0</v>
      </c>
      <c r="BI42" s="31"/>
      <c r="BJ42" s="31"/>
      <c r="BK42" s="32">
        <f t="shared" si="47"/>
        <v>0</v>
      </c>
      <c r="BL42" s="33">
        <f t="shared" si="52"/>
        <v>0</v>
      </c>
      <c r="BM42" s="31"/>
      <c r="BN42" s="31"/>
      <c r="BO42" s="31"/>
      <c r="BP42" s="39">
        <f t="shared" si="38"/>
        <v>0</v>
      </c>
      <c r="BQ42" s="40">
        <f t="shared" si="39"/>
        <v>0</v>
      </c>
      <c r="BR42" s="18">
        <f t="shared" si="33"/>
        <v>0</v>
      </c>
      <c r="BS42" s="31"/>
      <c r="BT42" s="31"/>
      <c r="BU42" s="32">
        <f t="shared" si="49"/>
        <v>0</v>
      </c>
      <c r="BV42" s="31"/>
      <c r="BW42" s="31"/>
      <c r="BX42" s="20">
        <f t="shared" si="34"/>
        <v>0</v>
      </c>
      <c r="BY42" s="23">
        <f t="shared" si="35"/>
        <v>0</v>
      </c>
      <c r="BZ42" s="35">
        <f>SUM(BX42:BY42)</f>
        <v>0</v>
      </c>
      <c r="CA42" s="37"/>
      <c r="CB42" s="18">
        <v>0</v>
      </c>
      <c r="CC42" s="26">
        <f t="shared" si="2"/>
        <v>0</v>
      </c>
    </row>
    <row r="43" spans="2:83" s="36" customFormat="1" ht="15.75" hidden="1" thickBot="1" x14ac:dyDescent="0.3">
      <c r="B43" s="13" t="s">
        <v>80</v>
      </c>
      <c r="C43" s="30">
        <v>2425</v>
      </c>
      <c r="D43" s="17"/>
      <c r="E43" s="31"/>
      <c r="F43" s="31"/>
      <c r="G43" s="31"/>
      <c r="H43" s="19">
        <f t="shared" si="3"/>
        <v>0</v>
      </c>
      <c r="I43" s="20"/>
      <c r="J43" s="31"/>
      <c r="K43" s="31"/>
      <c r="L43" s="31"/>
      <c r="M43" s="32">
        <f t="shared" si="40"/>
        <v>0</v>
      </c>
      <c r="N43" s="17">
        <f t="shared" si="4"/>
        <v>0</v>
      </c>
      <c r="O43" s="31"/>
      <c r="P43" s="31"/>
      <c r="Q43" s="31"/>
      <c r="R43" s="19">
        <f>N43+O43-P43+Q43</f>
        <v>0</v>
      </c>
      <c r="S43" s="20">
        <f t="shared" si="6"/>
        <v>0</v>
      </c>
      <c r="T43" s="31"/>
      <c r="U43" s="31"/>
      <c r="V43" s="31"/>
      <c r="W43" s="32">
        <f t="shared" si="41"/>
        <v>0</v>
      </c>
      <c r="X43" s="17">
        <f t="shared" si="7"/>
        <v>0</v>
      </c>
      <c r="Y43" s="31"/>
      <c r="Z43" s="31"/>
      <c r="AA43" s="31"/>
      <c r="AB43" s="19">
        <f>X43+Y43-Z43+AA43</f>
        <v>0</v>
      </c>
      <c r="AC43" s="20">
        <f t="shared" si="9"/>
        <v>0</v>
      </c>
      <c r="AD43" s="31"/>
      <c r="AE43" s="31"/>
      <c r="AF43" s="31"/>
      <c r="AG43" s="32">
        <f t="shared" si="42"/>
        <v>0</v>
      </c>
      <c r="AH43" s="17">
        <f t="shared" si="10"/>
        <v>0</v>
      </c>
      <c r="AI43" s="31"/>
      <c r="AJ43" s="31"/>
      <c r="AK43" s="31"/>
      <c r="AL43" s="19">
        <f>AH43+AI43-AJ43+AK43</f>
        <v>0</v>
      </c>
      <c r="AM43" s="20">
        <f t="shared" si="12"/>
        <v>0</v>
      </c>
      <c r="AN43" s="31"/>
      <c r="AO43" s="31"/>
      <c r="AP43" s="31"/>
      <c r="AQ43" s="32">
        <f t="shared" si="43"/>
        <v>0</v>
      </c>
      <c r="AR43" s="33">
        <f>AL43</f>
        <v>0</v>
      </c>
      <c r="AS43" s="31"/>
      <c r="AT43" s="31"/>
      <c r="AU43" s="31"/>
      <c r="AV43" s="19">
        <f>AR43+AS43-AT43+AU43</f>
        <v>0</v>
      </c>
      <c r="AW43" s="20">
        <f>AQ43</f>
        <v>0</v>
      </c>
      <c r="AX43" s="31"/>
      <c r="AY43" s="31"/>
      <c r="AZ43" s="31"/>
      <c r="BA43" s="32">
        <f t="shared" si="45"/>
        <v>0</v>
      </c>
      <c r="BB43" s="33">
        <f>AV43</f>
        <v>0</v>
      </c>
      <c r="BC43" s="31"/>
      <c r="BD43" s="31"/>
      <c r="BE43" s="31"/>
      <c r="BF43" s="19">
        <f>BB43+BC43-BD43+BE43</f>
        <v>0</v>
      </c>
      <c r="BG43" s="20">
        <f>BA43</f>
        <v>0</v>
      </c>
      <c r="BH43" s="18">
        <f t="shared" si="32"/>
        <v>0</v>
      </c>
      <c r="BI43" s="31"/>
      <c r="BJ43" s="31"/>
      <c r="BK43" s="32">
        <f t="shared" si="47"/>
        <v>0</v>
      </c>
      <c r="BL43" s="33">
        <f>BF43</f>
        <v>0</v>
      </c>
      <c r="BM43" s="31"/>
      <c r="BN43" s="31"/>
      <c r="BO43" s="31"/>
      <c r="BP43" s="19">
        <f>BL43+BM43-BN43+BO43</f>
        <v>0</v>
      </c>
      <c r="BQ43" s="20">
        <f>BK43</f>
        <v>0</v>
      </c>
      <c r="BR43" s="18">
        <f t="shared" si="33"/>
        <v>0</v>
      </c>
      <c r="BS43" s="31"/>
      <c r="BT43" s="31"/>
      <c r="BU43" s="32">
        <f t="shared" si="49"/>
        <v>0</v>
      </c>
      <c r="BV43" s="31"/>
      <c r="BW43" s="31"/>
      <c r="BX43" s="20">
        <f t="shared" si="34"/>
        <v>0</v>
      </c>
      <c r="BY43" s="23">
        <f t="shared" si="35"/>
        <v>0</v>
      </c>
      <c r="BZ43" s="35">
        <f>IF(CA43="Yes", SUM(BX43:BY43), 0)</f>
        <v>0</v>
      </c>
      <c r="CA43" s="25"/>
      <c r="CB43" s="18">
        <v>0</v>
      </c>
      <c r="CC43" s="26">
        <f t="shared" si="2"/>
        <v>0</v>
      </c>
    </row>
    <row r="44" spans="2:83" ht="15" thickBot="1" x14ac:dyDescent="0.35">
      <c r="B44" s="13" t="s">
        <v>81</v>
      </c>
      <c r="C44" s="30">
        <v>2405</v>
      </c>
      <c r="D44" s="17"/>
      <c r="E44" s="18"/>
      <c r="F44" s="18"/>
      <c r="G44" s="18"/>
      <c r="H44" s="19">
        <f t="shared" si="3"/>
        <v>0</v>
      </c>
      <c r="I44" s="20"/>
      <c r="J44" s="18"/>
      <c r="K44" s="18"/>
      <c r="L44" s="18"/>
      <c r="M44" s="21">
        <f t="shared" si="40"/>
        <v>0</v>
      </c>
      <c r="N44" s="17">
        <f t="shared" si="4"/>
        <v>0</v>
      </c>
      <c r="O44" s="18"/>
      <c r="P44" s="18"/>
      <c r="Q44" s="18"/>
      <c r="R44" s="19">
        <f t="shared" ref="R44" si="55">N44+O44-P44+Q44</f>
        <v>0</v>
      </c>
      <c r="S44" s="20">
        <f t="shared" si="6"/>
        <v>0</v>
      </c>
      <c r="T44" s="18"/>
      <c r="U44" s="18"/>
      <c r="V44" s="18"/>
      <c r="W44" s="21">
        <f t="shared" si="41"/>
        <v>0</v>
      </c>
      <c r="X44" s="17">
        <f t="shared" si="7"/>
        <v>0</v>
      </c>
      <c r="Y44" s="18">
        <v>-7069.2035511093009</v>
      </c>
      <c r="Z44" s="18"/>
      <c r="AA44" s="18"/>
      <c r="AB44" s="19">
        <f t="shared" ref="AB44" si="56">X44+Y44-Z44+AA44</f>
        <v>-7069.2035511093009</v>
      </c>
      <c r="AC44" s="20">
        <f t="shared" si="9"/>
        <v>0</v>
      </c>
      <c r="AD44" s="18">
        <v>-25.216720612450164</v>
      </c>
      <c r="AE44" s="18"/>
      <c r="AF44" s="18"/>
      <c r="AG44" s="21">
        <f t="shared" si="42"/>
        <v>-25.216720612450164</v>
      </c>
      <c r="AH44" s="17">
        <f t="shared" si="10"/>
        <v>-7069.2035511093009</v>
      </c>
      <c r="AI44" s="18">
        <v>-62717.337924811916</v>
      </c>
      <c r="AJ44" s="18"/>
      <c r="AK44" s="18"/>
      <c r="AL44" s="19">
        <f t="shared" si="11"/>
        <v>-69786.541475921214</v>
      </c>
      <c r="AM44" s="20">
        <f t="shared" si="12"/>
        <v>-25.216720612450164</v>
      </c>
      <c r="AN44" s="18">
        <v>-12471.511218725236</v>
      </c>
      <c r="AO44" s="18"/>
      <c r="AP44" s="18"/>
      <c r="AQ44" s="21">
        <f t="shared" si="43"/>
        <v>-12496.727939337687</v>
      </c>
      <c r="AR44" s="17">
        <f>AL44</f>
        <v>-69786.541475921214</v>
      </c>
      <c r="AS44" s="18">
        <v>-152366.66852407879</v>
      </c>
      <c r="AT44" s="18"/>
      <c r="AU44" s="18"/>
      <c r="AV44" s="19">
        <f t="shared" ref="AV44" si="57">AR44+AS44-AT44+AU44</f>
        <v>-222153.21000000002</v>
      </c>
      <c r="AW44" s="20">
        <f>AQ44</f>
        <v>-12496.727939337687</v>
      </c>
      <c r="AX44" s="18">
        <v>-2284.1646249436062</v>
      </c>
      <c r="AY44" s="18"/>
      <c r="AZ44" s="18"/>
      <c r="BA44" s="21">
        <f t="shared" si="45"/>
        <v>-14780.892564281294</v>
      </c>
      <c r="BB44" s="17">
        <f>AV44</f>
        <v>-222153.21000000002</v>
      </c>
      <c r="BC44" s="18">
        <v>-132623.38000000003</v>
      </c>
      <c r="BD44" s="18"/>
      <c r="BE44" s="18"/>
      <c r="BF44" s="19">
        <f t="shared" ref="BF44" si="58">BB44+BC44-BD44+BE44</f>
        <v>-354776.59000000008</v>
      </c>
      <c r="BG44" s="20">
        <f>BA44</f>
        <v>-14780.892564281294</v>
      </c>
      <c r="BH44" s="18">
        <f t="shared" si="32"/>
        <v>-1644.2499299999999</v>
      </c>
      <c r="BI44" s="31"/>
      <c r="BJ44" s="31"/>
      <c r="BK44" s="32">
        <f t="shared" si="47"/>
        <v>-16425.142494281296</v>
      </c>
      <c r="BL44" s="17">
        <f>BF44</f>
        <v>-354776.59000000008</v>
      </c>
      <c r="BM44" s="18">
        <v>-132623.38</v>
      </c>
      <c r="BN44" s="18"/>
      <c r="BO44" s="18"/>
      <c r="BP44" s="19">
        <f t="shared" ref="BP44" si="59">BL44+BM44-BN44+BO44</f>
        <v>-487399.97000000009</v>
      </c>
      <c r="BQ44" s="20">
        <f>BK44</f>
        <v>-16425.142494281296</v>
      </c>
      <c r="BR44" s="18">
        <f t="shared" si="33"/>
        <v>-2400.2031960000004</v>
      </c>
      <c r="BS44" s="31"/>
      <c r="BT44" s="31"/>
      <c r="BU44" s="32">
        <f t="shared" si="49"/>
        <v>-18825.345690281298</v>
      </c>
      <c r="BV44" s="41"/>
      <c r="BW44" s="42"/>
      <c r="BX44" s="20">
        <f t="shared" si="34"/>
        <v>-487399.97000000009</v>
      </c>
      <c r="BY44" s="23">
        <f t="shared" si="35"/>
        <v>-18825.345690281298</v>
      </c>
      <c r="BZ44" s="35">
        <f>IF(CA44="Yes", SUM(BX44:BY44), 0)</f>
        <v>-506225.31569028139</v>
      </c>
      <c r="CA44" s="37" t="s">
        <v>66</v>
      </c>
      <c r="CB44" s="18">
        <v>-236934.10256428129</v>
      </c>
      <c r="CC44" s="26">
        <f t="shared" si="2"/>
        <v>0</v>
      </c>
    </row>
    <row r="45" spans="2:83" s="36" customFormat="1" ht="15.75" thickBot="1" x14ac:dyDescent="0.25">
      <c r="B45" s="13"/>
      <c r="C45" s="30"/>
      <c r="D45" s="17"/>
      <c r="E45" s="43"/>
      <c r="F45" s="43"/>
      <c r="G45" s="43"/>
      <c r="H45" s="39"/>
      <c r="I45" s="20"/>
      <c r="J45" s="43"/>
      <c r="K45" s="43"/>
      <c r="L45" s="43"/>
      <c r="M45" s="32"/>
      <c r="N45" s="17"/>
      <c r="O45" s="43"/>
      <c r="P45" s="43"/>
      <c r="Q45" s="43"/>
      <c r="R45" s="39"/>
      <c r="S45" s="20"/>
      <c r="T45" s="43"/>
      <c r="U45" s="43"/>
      <c r="V45" s="43"/>
      <c r="W45" s="32"/>
      <c r="X45" s="17"/>
      <c r="Y45" s="43"/>
      <c r="Z45" s="43"/>
      <c r="AA45" s="43"/>
      <c r="AB45" s="39"/>
      <c r="AC45" s="20"/>
      <c r="AD45" s="43"/>
      <c r="AE45" s="43"/>
      <c r="AF45" s="43"/>
      <c r="AG45" s="32"/>
      <c r="AH45" s="17"/>
      <c r="AI45" s="43"/>
      <c r="AJ45" s="43"/>
      <c r="AK45" s="43"/>
      <c r="AL45" s="39"/>
      <c r="AM45" s="20"/>
      <c r="AN45" s="43"/>
      <c r="AO45" s="43"/>
      <c r="AP45" s="43"/>
      <c r="AQ45" s="32"/>
      <c r="AR45" s="44"/>
      <c r="AS45" s="43"/>
      <c r="AT45" s="43"/>
      <c r="AU45" s="43"/>
      <c r="AV45" s="39"/>
      <c r="AW45" s="39"/>
      <c r="AX45" s="43"/>
      <c r="AY45" s="43"/>
      <c r="AZ45" s="43"/>
      <c r="BA45" s="32"/>
      <c r="BB45" s="44"/>
      <c r="BC45" s="43"/>
      <c r="BD45" s="43"/>
      <c r="BE45" s="43"/>
      <c r="BF45" s="39"/>
      <c r="BG45" s="39"/>
      <c r="BH45" s="43"/>
      <c r="BI45" s="43"/>
      <c r="BJ45" s="43"/>
      <c r="BK45" s="32"/>
      <c r="BL45" s="44"/>
      <c r="BM45" s="43"/>
      <c r="BN45" s="43"/>
      <c r="BO45" s="43"/>
      <c r="BP45" s="39"/>
      <c r="BQ45" s="39"/>
      <c r="BR45" s="43"/>
      <c r="BS45" s="43"/>
      <c r="BT45" s="43"/>
      <c r="BU45" s="32"/>
      <c r="BV45" s="45"/>
      <c r="BW45" s="43"/>
      <c r="BX45" s="20">
        <f t="shared" si="34"/>
        <v>0</v>
      </c>
      <c r="BY45" s="23">
        <f t="shared" si="35"/>
        <v>0</v>
      </c>
      <c r="BZ45" s="35"/>
      <c r="CA45" s="46"/>
      <c r="CB45" s="43"/>
      <c r="CC45" s="47"/>
    </row>
    <row r="46" spans="2:83" ht="15" customHeight="1" thickBot="1" x14ac:dyDescent="0.3">
      <c r="B46" s="48"/>
      <c r="C46" s="49"/>
      <c r="D46" s="17"/>
      <c r="E46" s="19"/>
      <c r="F46" s="19"/>
      <c r="G46" s="19"/>
      <c r="H46" s="19"/>
      <c r="I46" s="20"/>
      <c r="J46" s="19"/>
      <c r="K46" s="19"/>
      <c r="L46" s="19"/>
      <c r="M46" s="21"/>
      <c r="N46" s="17"/>
      <c r="O46" s="19"/>
      <c r="P46" s="19"/>
      <c r="Q46" s="19"/>
      <c r="R46" s="19"/>
      <c r="S46" s="20"/>
      <c r="T46" s="19"/>
      <c r="U46" s="19"/>
      <c r="V46" s="19"/>
      <c r="W46" s="21"/>
      <c r="X46" s="17"/>
      <c r="Y46" s="19"/>
      <c r="Z46" s="19"/>
      <c r="AA46" s="19"/>
      <c r="AB46" s="19"/>
      <c r="AC46" s="20"/>
      <c r="AD46" s="19"/>
      <c r="AE46" s="19"/>
      <c r="AF46" s="19"/>
      <c r="AG46" s="21"/>
      <c r="AH46" s="17"/>
      <c r="AI46" s="19"/>
      <c r="AJ46" s="19"/>
      <c r="AK46" s="19"/>
      <c r="AL46" s="19"/>
      <c r="AM46" s="20"/>
      <c r="AN46" s="19"/>
      <c r="AO46" s="19"/>
      <c r="AP46" s="19"/>
      <c r="AQ46" s="21"/>
      <c r="AR46" s="50"/>
      <c r="AS46" s="19"/>
      <c r="AT46" s="19"/>
      <c r="AU46" s="19"/>
      <c r="AV46" s="19"/>
      <c r="AW46" s="19"/>
      <c r="AX46" s="19"/>
      <c r="AY46" s="19"/>
      <c r="AZ46" s="19"/>
      <c r="BA46" s="21"/>
      <c r="BB46" s="50"/>
      <c r="BC46" s="19"/>
      <c r="BD46" s="19"/>
      <c r="BE46" s="19"/>
      <c r="BF46" s="19"/>
      <c r="BG46" s="19"/>
      <c r="BH46" s="19"/>
      <c r="BI46" s="19"/>
      <c r="BJ46" s="19"/>
      <c r="BK46" s="21"/>
      <c r="BL46" s="50"/>
      <c r="BM46" s="19"/>
      <c r="BN46" s="19"/>
      <c r="BO46" s="19"/>
      <c r="BP46" s="19"/>
      <c r="BQ46" s="19"/>
      <c r="BR46" s="19"/>
      <c r="BS46" s="19"/>
      <c r="BT46" s="19"/>
      <c r="BU46" s="21"/>
      <c r="BV46" s="11"/>
      <c r="BX46" s="20">
        <f t="shared" si="34"/>
        <v>0</v>
      </c>
      <c r="BY46" s="23">
        <f t="shared" si="35"/>
        <v>0</v>
      </c>
      <c r="BZ46" s="24"/>
      <c r="CA46" s="11"/>
      <c r="CC46" s="26"/>
    </row>
    <row r="47" spans="2:83" s="56" customFormat="1" ht="15.75" thickBot="1" x14ac:dyDescent="0.3">
      <c r="B47" s="51" t="s">
        <v>82</v>
      </c>
      <c r="C47" s="52"/>
      <c r="D47" s="17"/>
      <c r="E47" s="53"/>
      <c r="F47" s="53"/>
      <c r="G47" s="54">
        <v>-357105.23541976302</v>
      </c>
      <c r="H47" s="55">
        <f>SUM(H9:H44)</f>
        <v>-357105.23541976302</v>
      </c>
      <c r="I47" s="20"/>
      <c r="J47" s="55">
        <f>SUM(J9:J44)</f>
        <v>7312.1686007274002</v>
      </c>
      <c r="K47" s="56">
        <f>SUM(K9:K44)</f>
        <v>0</v>
      </c>
      <c r="L47" s="54">
        <f>SUM(L9:L44)</f>
        <v>0</v>
      </c>
      <c r="M47" s="57">
        <f>SUM(M9:M44)</f>
        <v>7312.1686007274002</v>
      </c>
      <c r="N47" s="17">
        <f t="shared" si="4"/>
        <v>-357105.23541976302</v>
      </c>
      <c r="O47" s="53">
        <f>SUM(O9:O44)</f>
        <v>289892.39551806467</v>
      </c>
      <c r="P47" s="56">
        <f>SUM(P9:P44)</f>
        <v>0</v>
      </c>
      <c r="Q47" s="54">
        <f>SUM(Q9:Q44)</f>
        <v>0</v>
      </c>
      <c r="R47" s="55">
        <f>SUM(R9:R44)</f>
        <v>-67212.839901698346</v>
      </c>
      <c r="S47" s="20">
        <f t="shared" si="6"/>
        <v>7312.1686007274002</v>
      </c>
      <c r="T47" s="55">
        <f>SUM(T9:T44)</f>
        <v>337.03807248002431</v>
      </c>
      <c r="U47" s="56">
        <f>SUM(U9:U44)</f>
        <v>0</v>
      </c>
      <c r="V47" s="54">
        <f>SUM(V9:V44)</f>
        <v>0</v>
      </c>
      <c r="W47" s="57">
        <f>SUM(W9:W44)</f>
        <v>7649.2066732074245</v>
      </c>
      <c r="X47" s="17">
        <f t="shared" si="7"/>
        <v>-67212.839901698346</v>
      </c>
      <c r="Y47" s="53">
        <f>SUM(Y9:Y44)</f>
        <v>309432.91643902432</v>
      </c>
      <c r="Z47" s="56">
        <f>SUM(Z9:Z44)</f>
        <v>0</v>
      </c>
      <c r="AA47" s="54">
        <f>SUM(AA9:AA44)</f>
        <v>0</v>
      </c>
      <c r="AB47" s="55">
        <f>SUM(AB9:AB44)</f>
        <v>242220.07653732598</v>
      </c>
      <c r="AC47" s="20">
        <f t="shared" si="9"/>
        <v>7649.2066732074245</v>
      </c>
      <c r="AD47" s="55">
        <f>SUM(AD9:AD44)</f>
        <v>765.7567293645011</v>
      </c>
      <c r="AE47" s="56">
        <f>SUM(AE9:AE44)</f>
        <v>0</v>
      </c>
      <c r="AF47" s="54">
        <f>SUM(AF9:AF44)</f>
        <v>0</v>
      </c>
      <c r="AG47" s="57">
        <f>SUM(AG9:AG44)</f>
        <v>8414.9634025719261</v>
      </c>
      <c r="AH47" s="17">
        <f t="shared" si="10"/>
        <v>242220.07653732598</v>
      </c>
      <c r="AI47" s="53">
        <f>SUM(AI9:AI44)</f>
        <v>26020.400500810661</v>
      </c>
      <c r="AJ47" s="56">
        <f>SUM(AJ9:AJ44)</f>
        <v>0</v>
      </c>
      <c r="AK47" s="54">
        <f>SUM(AK9:AK44)</f>
        <v>0</v>
      </c>
      <c r="AL47" s="55">
        <f>SUM(AL9:AL44)</f>
        <v>268240.47703813663</v>
      </c>
      <c r="AM47" s="20">
        <f t="shared" si="12"/>
        <v>8414.9634025719261</v>
      </c>
      <c r="AN47" s="55">
        <f t="shared" ref="AN47:BW47" si="60">SUM(AN9:AN44)</f>
        <v>-12371.584034419164</v>
      </c>
      <c r="AO47" s="56">
        <f t="shared" si="60"/>
        <v>0</v>
      </c>
      <c r="AP47" s="54">
        <f t="shared" si="60"/>
        <v>0</v>
      </c>
      <c r="AQ47" s="57">
        <f t="shared" si="60"/>
        <v>-3956.6206318472377</v>
      </c>
      <c r="AR47" s="58">
        <f t="shared" si="60"/>
        <v>268240.47703813663</v>
      </c>
      <c r="AS47" s="53">
        <f t="shared" si="60"/>
        <v>-154502.74397406896</v>
      </c>
      <c r="AT47" s="55">
        <f t="shared" si="60"/>
        <v>0</v>
      </c>
      <c r="AU47" s="54">
        <f t="shared" si="60"/>
        <v>0</v>
      </c>
      <c r="AV47" s="55">
        <f t="shared" si="60"/>
        <v>113737.73306406767</v>
      </c>
      <c r="AW47" s="53">
        <f t="shared" si="60"/>
        <v>-3956.6206318472377</v>
      </c>
      <c r="AX47" s="59">
        <f t="shared" si="60"/>
        <v>-1857.4649812299372</v>
      </c>
      <c r="AY47" s="55">
        <f t="shared" si="60"/>
        <v>0</v>
      </c>
      <c r="AZ47" s="54">
        <f t="shared" si="60"/>
        <v>0</v>
      </c>
      <c r="BA47" s="57">
        <f t="shared" si="60"/>
        <v>-5814.0856130771754</v>
      </c>
      <c r="BB47" s="58">
        <f t="shared" si="60"/>
        <v>113737.73306406767</v>
      </c>
      <c r="BC47" s="53">
        <f t="shared" si="60"/>
        <v>-143236.18000000014</v>
      </c>
      <c r="BD47" s="56">
        <f t="shared" si="60"/>
        <v>0</v>
      </c>
      <c r="BE47" s="54">
        <f t="shared" si="60"/>
        <v>0</v>
      </c>
      <c r="BF47" s="55">
        <f t="shared" si="60"/>
        <v>-29498.446935932501</v>
      </c>
      <c r="BG47" s="53">
        <f t="shared" si="60"/>
        <v>-5814.0856130771754</v>
      </c>
      <c r="BH47" s="55">
        <f t="shared" si="60"/>
        <v>-216.50451453481492</v>
      </c>
      <c r="BI47" s="56">
        <f t="shared" si="60"/>
        <v>0</v>
      </c>
      <c r="BJ47" s="54">
        <f t="shared" si="60"/>
        <v>0</v>
      </c>
      <c r="BK47" s="57">
        <f t="shared" si="60"/>
        <v>-6030.5901276119912</v>
      </c>
      <c r="BL47" s="58">
        <f t="shared" si="60"/>
        <v>-29498.446935932501</v>
      </c>
      <c r="BM47" s="53">
        <f t="shared" si="60"/>
        <v>-132623.38</v>
      </c>
      <c r="BN47" s="56">
        <f t="shared" si="60"/>
        <v>0</v>
      </c>
      <c r="BO47" s="54">
        <f t="shared" si="60"/>
        <v>0</v>
      </c>
      <c r="BP47" s="55">
        <f t="shared" si="60"/>
        <v>-162121.82693593251</v>
      </c>
      <c r="BQ47" s="53">
        <f t="shared" si="60"/>
        <v>-6030.5901276119912</v>
      </c>
      <c r="BR47" s="55">
        <f t="shared" si="60"/>
        <v>-546.11778053481544</v>
      </c>
      <c r="BS47" s="56">
        <f t="shared" si="60"/>
        <v>0</v>
      </c>
      <c r="BT47" s="54">
        <f t="shared" si="60"/>
        <v>0</v>
      </c>
      <c r="BU47" s="57">
        <f t="shared" si="60"/>
        <v>-6576.7079081468091</v>
      </c>
      <c r="BV47" s="60">
        <f t="shared" si="60"/>
        <v>0</v>
      </c>
      <c r="BW47" s="56">
        <f t="shared" si="60"/>
        <v>0</v>
      </c>
      <c r="BX47" s="20">
        <f t="shared" si="34"/>
        <v>-162121.82693593251</v>
      </c>
      <c r="BY47" s="23">
        <f t="shared" si="35"/>
        <v>-6576.7079081468091</v>
      </c>
      <c r="BZ47" s="62">
        <f>SUM(BZ9:BZ44)</f>
        <v>-168698.53484407935</v>
      </c>
      <c r="CA47" s="11"/>
      <c r="CC47" s="63"/>
    </row>
    <row r="48" spans="2:83" ht="15.75" thickBot="1" x14ac:dyDescent="0.3">
      <c r="B48" s="48"/>
      <c r="C48" s="49"/>
      <c r="D48" s="17"/>
      <c r="E48" s="19"/>
      <c r="F48" s="19"/>
      <c r="G48" s="19"/>
      <c r="H48" s="19"/>
      <c r="I48" s="20"/>
      <c r="J48" s="19"/>
      <c r="K48" s="19"/>
      <c r="L48" s="19"/>
      <c r="M48" s="21"/>
      <c r="N48" s="17">
        <f t="shared" si="4"/>
        <v>0</v>
      </c>
      <c r="O48" s="19"/>
      <c r="P48" s="19"/>
      <c r="Q48" s="19"/>
      <c r="R48" s="19"/>
      <c r="S48" s="20">
        <f t="shared" si="6"/>
        <v>0</v>
      </c>
      <c r="T48" s="19"/>
      <c r="U48" s="19"/>
      <c r="V48" s="19"/>
      <c r="W48" s="21"/>
      <c r="X48" s="17">
        <f t="shared" si="7"/>
        <v>0</v>
      </c>
      <c r="Y48" s="19"/>
      <c r="Z48" s="19"/>
      <c r="AA48" s="19"/>
      <c r="AB48" s="19"/>
      <c r="AC48" s="20">
        <f t="shared" si="9"/>
        <v>0</v>
      </c>
      <c r="AD48" s="19"/>
      <c r="AE48" s="19"/>
      <c r="AF48" s="19"/>
      <c r="AG48" s="21"/>
      <c r="AH48" s="17">
        <f t="shared" si="10"/>
        <v>0</v>
      </c>
      <c r="AI48" s="19"/>
      <c r="AJ48" s="19"/>
      <c r="AK48" s="19"/>
      <c r="AL48" s="19"/>
      <c r="AM48" s="20"/>
      <c r="AN48" s="19"/>
      <c r="AO48" s="19"/>
      <c r="AP48" s="19"/>
      <c r="AQ48" s="21"/>
      <c r="AR48" s="50"/>
      <c r="AS48" s="19"/>
      <c r="AT48" s="19"/>
      <c r="AU48" s="19"/>
      <c r="AV48" s="19"/>
      <c r="AW48" s="19"/>
      <c r="AX48" s="19"/>
      <c r="AY48" s="19"/>
      <c r="AZ48" s="19"/>
      <c r="BA48" s="21"/>
      <c r="BB48" s="50"/>
      <c r="BC48" s="19"/>
      <c r="BD48" s="19"/>
      <c r="BE48" s="19"/>
      <c r="BF48" s="19"/>
      <c r="BG48" s="19"/>
      <c r="BH48" s="19"/>
      <c r="BI48" s="19"/>
      <c r="BJ48" s="19"/>
      <c r="BK48" s="21"/>
      <c r="BL48" s="50"/>
      <c r="BM48" s="19"/>
      <c r="BN48" s="19"/>
      <c r="BO48" s="19"/>
      <c r="BP48" s="19"/>
      <c r="BQ48" s="19"/>
      <c r="BR48" s="19"/>
      <c r="BS48" s="19"/>
      <c r="BT48" s="19"/>
      <c r="BU48" s="21"/>
      <c r="BV48" s="11"/>
      <c r="BX48" s="20">
        <f t="shared" si="34"/>
        <v>0</v>
      </c>
      <c r="BY48" s="23">
        <f t="shared" si="35"/>
        <v>0</v>
      </c>
      <c r="BZ48" s="24"/>
      <c r="CA48" s="11"/>
      <c r="CC48" s="26"/>
    </row>
    <row r="49" spans="2:84" ht="28.5" customHeight="1" thickBot="1" x14ac:dyDescent="0.3">
      <c r="B49" s="13" t="s">
        <v>83</v>
      </c>
      <c r="C49" s="30">
        <v>1592</v>
      </c>
      <c r="D49" s="17"/>
      <c r="E49" s="18"/>
      <c r="F49" s="18"/>
      <c r="G49" s="18"/>
      <c r="H49" s="19">
        <f>D49+E49-F49+G49</f>
        <v>0</v>
      </c>
      <c r="I49" s="20"/>
      <c r="J49" s="18"/>
      <c r="K49" s="18"/>
      <c r="L49" s="18"/>
      <c r="M49" s="21">
        <f>I49+J49-K49+L49</f>
        <v>0</v>
      </c>
      <c r="N49" s="17">
        <f t="shared" si="4"/>
        <v>0</v>
      </c>
      <c r="O49" s="18"/>
      <c r="P49" s="18"/>
      <c r="Q49" s="18"/>
      <c r="R49" s="19">
        <f t="shared" ref="R49:R50" si="61">N49+O49-P49+Q49</f>
        <v>0</v>
      </c>
      <c r="S49" s="20">
        <f t="shared" si="6"/>
        <v>0</v>
      </c>
      <c r="T49" s="18"/>
      <c r="U49" s="18"/>
      <c r="V49" s="18"/>
      <c r="W49" s="21">
        <f>S49+T49-U49+V49</f>
        <v>0</v>
      </c>
      <c r="X49" s="17">
        <f t="shared" si="7"/>
        <v>0</v>
      </c>
      <c r="Y49" s="18"/>
      <c r="Z49" s="18"/>
      <c r="AA49" s="18"/>
      <c r="AB49" s="19">
        <f t="shared" ref="AB49:AB50" si="62">X49+Y49-Z49+AA49</f>
        <v>0</v>
      </c>
      <c r="AC49" s="20">
        <f t="shared" si="9"/>
        <v>0</v>
      </c>
      <c r="AD49" s="18"/>
      <c r="AE49" s="18"/>
      <c r="AF49" s="18"/>
      <c r="AG49" s="21">
        <f>AC49+AD49-AE49+AF49</f>
        <v>0</v>
      </c>
      <c r="AH49" s="17">
        <f t="shared" si="10"/>
        <v>0</v>
      </c>
      <c r="AI49" s="18"/>
      <c r="AJ49" s="18"/>
      <c r="AK49" s="18"/>
      <c r="AL49" s="19">
        <f t="shared" ref="AL49:AL50" si="63">AH49+AI49-AJ49+AK49</f>
        <v>0</v>
      </c>
      <c r="AM49" s="20">
        <f t="shared" si="12"/>
        <v>0</v>
      </c>
      <c r="AN49" s="18"/>
      <c r="AO49" s="18"/>
      <c r="AP49" s="18"/>
      <c r="AQ49" s="21">
        <f>AM49+AN49-AO49+AP49</f>
        <v>0</v>
      </c>
      <c r="AR49" s="17">
        <f>AL49</f>
        <v>0</v>
      </c>
      <c r="AS49" s="18"/>
      <c r="AT49" s="18"/>
      <c r="AU49" s="18"/>
      <c r="AV49" s="19">
        <f t="shared" ref="AV49:AV50" si="64">AR49+AS49-AT49+AU49</f>
        <v>0</v>
      </c>
      <c r="AW49" s="20">
        <f>AQ49</f>
        <v>0</v>
      </c>
      <c r="AX49" s="18"/>
      <c r="AY49" s="18"/>
      <c r="AZ49" s="18"/>
      <c r="BA49" s="21">
        <f>AW49+AX49-AY49+AZ49</f>
        <v>0</v>
      </c>
      <c r="BB49" s="17">
        <f>AV49</f>
        <v>0</v>
      </c>
      <c r="BC49" s="18"/>
      <c r="BD49" s="18"/>
      <c r="BE49" s="18"/>
      <c r="BF49" s="19">
        <f t="shared" ref="BF49:BF50" si="65">BB49+BC49-BD49+BE49</f>
        <v>0</v>
      </c>
      <c r="BG49" s="20">
        <f>BA49</f>
        <v>0</v>
      </c>
      <c r="BH49" s="18"/>
      <c r="BI49" s="18"/>
      <c r="BJ49" s="18"/>
      <c r="BK49" s="21">
        <f>BG49+BH49-BI49+BJ49</f>
        <v>0</v>
      </c>
      <c r="BL49" s="17">
        <f>BF49</f>
        <v>0</v>
      </c>
      <c r="BM49" s="18"/>
      <c r="BN49" s="18"/>
      <c r="BO49" s="18"/>
      <c r="BP49" s="19">
        <f t="shared" ref="BP49:BP50" si="66">BL49+BM49-BN49+BO49</f>
        <v>0</v>
      </c>
      <c r="BQ49" s="20">
        <f>BK49</f>
        <v>0</v>
      </c>
      <c r="BR49" s="18"/>
      <c r="BS49" s="18"/>
      <c r="BT49" s="18"/>
      <c r="BU49" s="21">
        <f>BQ49+BR49-BS49+BT49</f>
        <v>0</v>
      </c>
      <c r="BV49" s="22"/>
      <c r="BW49" s="18"/>
      <c r="BX49" s="20">
        <f t="shared" si="34"/>
        <v>0</v>
      </c>
      <c r="BY49" s="23">
        <f t="shared" si="35"/>
        <v>0</v>
      </c>
      <c r="BZ49" s="24">
        <f>IF(CA49="Yes", SUM(BX49:BY49), 0)</f>
        <v>0</v>
      </c>
      <c r="CA49" s="25" t="s">
        <v>84</v>
      </c>
      <c r="CB49" s="31">
        <v>0</v>
      </c>
      <c r="CC49" s="26">
        <f>CB49-SUM(BF49,BK49)</f>
        <v>0</v>
      </c>
    </row>
    <row r="50" spans="2:84" ht="29.25" thickBot="1" x14ac:dyDescent="0.3">
      <c r="B50" s="13" t="s">
        <v>85</v>
      </c>
      <c r="C50" s="30">
        <v>1592</v>
      </c>
      <c r="D50" s="17"/>
      <c r="E50" s="18"/>
      <c r="F50" s="18"/>
      <c r="G50" s="18"/>
      <c r="H50" s="19">
        <f>D50+E50-F50+G50</f>
        <v>0</v>
      </c>
      <c r="I50" s="20"/>
      <c r="J50" s="18"/>
      <c r="K50" s="18"/>
      <c r="L50" s="18"/>
      <c r="M50" s="21">
        <f>I50+J50-K50+L50</f>
        <v>0</v>
      </c>
      <c r="N50" s="17">
        <f t="shared" si="4"/>
        <v>0</v>
      </c>
      <c r="O50" s="18"/>
      <c r="P50" s="18"/>
      <c r="Q50" s="18"/>
      <c r="R50" s="19">
        <f t="shared" si="61"/>
        <v>0</v>
      </c>
      <c r="S50" s="20">
        <f t="shared" si="6"/>
        <v>0</v>
      </c>
      <c r="T50" s="18"/>
      <c r="U50" s="18"/>
      <c r="V50" s="18"/>
      <c r="W50" s="21">
        <f>S50+T50-U50+V50</f>
        <v>0</v>
      </c>
      <c r="X50" s="17">
        <f t="shared" si="7"/>
        <v>0</v>
      </c>
      <c r="Y50" s="18"/>
      <c r="Z50" s="18"/>
      <c r="AA50" s="18"/>
      <c r="AB50" s="19">
        <f t="shared" si="62"/>
        <v>0</v>
      </c>
      <c r="AC50" s="20">
        <f t="shared" si="9"/>
        <v>0</v>
      </c>
      <c r="AD50" s="18"/>
      <c r="AE50" s="18"/>
      <c r="AF50" s="18"/>
      <c r="AG50" s="21">
        <f>AC50+AD50-AE50+AF50</f>
        <v>0</v>
      </c>
      <c r="AH50" s="17">
        <f t="shared" si="10"/>
        <v>0</v>
      </c>
      <c r="AI50" s="18"/>
      <c r="AJ50" s="18"/>
      <c r="AK50" s="18"/>
      <c r="AL50" s="19">
        <f t="shared" si="63"/>
        <v>0</v>
      </c>
      <c r="AM50" s="20">
        <f t="shared" si="12"/>
        <v>0</v>
      </c>
      <c r="AN50" s="18"/>
      <c r="AO50" s="18"/>
      <c r="AP50" s="18"/>
      <c r="AQ50" s="21">
        <f>AM50+AN50-AO50+AP50</f>
        <v>0</v>
      </c>
      <c r="AR50" s="17">
        <f>AL50</f>
        <v>0</v>
      </c>
      <c r="AS50" s="18"/>
      <c r="AT50" s="18"/>
      <c r="AU50" s="18"/>
      <c r="AV50" s="19">
        <f t="shared" si="64"/>
        <v>0</v>
      </c>
      <c r="AW50" s="20">
        <f>AQ50</f>
        <v>0</v>
      </c>
      <c r="AX50" s="18"/>
      <c r="AY50" s="18"/>
      <c r="AZ50" s="18"/>
      <c r="BA50" s="21">
        <f>AW50+AX50-AY50+AZ50</f>
        <v>0</v>
      </c>
      <c r="BB50" s="17">
        <f>AV50</f>
        <v>0</v>
      </c>
      <c r="BC50" s="18"/>
      <c r="BD50" s="18"/>
      <c r="BE50" s="18"/>
      <c r="BF50" s="19">
        <f t="shared" si="65"/>
        <v>0</v>
      </c>
      <c r="BG50" s="20">
        <f>BA50</f>
        <v>0</v>
      </c>
      <c r="BH50" s="18"/>
      <c r="BI50" s="18"/>
      <c r="BJ50" s="18"/>
      <c r="BK50" s="21">
        <f>BG50+BH50-BI50+BJ50</f>
        <v>0</v>
      </c>
      <c r="BL50" s="17">
        <f>BF50</f>
        <v>0</v>
      </c>
      <c r="BM50" s="18"/>
      <c r="BN50" s="18"/>
      <c r="BO50" s="18"/>
      <c r="BP50" s="19">
        <f t="shared" si="66"/>
        <v>0</v>
      </c>
      <c r="BQ50" s="20">
        <f>BK50</f>
        <v>0</v>
      </c>
      <c r="BR50" s="18"/>
      <c r="BS50" s="18"/>
      <c r="BT50" s="18"/>
      <c r="BU50" s="21">
        <f>BQ50+BR50-BS50+BT50</f>
        <v>0</v>
      </c>
      <c r="BV50" s="22"/>
      <c r="BW50" s="18"/>
      <c r="BX50" s="20">
        <f t="shared" si="34"/>
        <v>0</v>
      </c>
      <c r="BY50" s="23">
        <f t="shared" si="35"/>
        <v>0</v>
      </c>
      <c r="BZ50" s="24">
        <f>IF(CA50="Yes", SUM(BX50:BY50), 0)</f>
        <v>0</v>
      </c>
      <c r="CA50" s="25" t="s">
        <v>84</v>
      </c>
      <c r="CB50" s="31">
        <v>0</v>
      </c>
      <c r="CC50" s="26">
        <f>CB50-SUM(BF50,BK50)</f>
        <v>0</v>
      </c>
    </row>
    <row r="51" spans="2:84" ht="15.75" thickBot="1" x14ac:dyDescent="0.3">
      <c r="B51" s="48"/>
      <c r="C51" s="49"/>
      <c r="D51" s="17"/>
      <c r="E51" s="19"/>
      <c r="F51" s="19"/>
      <c r="G51" s="19"/>
      <c r="H51" s="19"/>
      <c r="I51" s="20"/>
      <c r="J51" s="19"/>
      <c r="K51" s="19"/>
      <c r="L51" s="19"/>
      <c r="M51" s="21"/>
      <c r="N51" s="17"/>
      <c r="O51" s="19"/>
      <c r="P51" s="19"/>
      <c r="Q51" s="19"/>
      <c r="R51" s="19"/>
      <c r="S51" s="20"/>
      <c r="T51" s="19"/>
      <c r="U51" s="19"/>
      <c r="V51" s="19"/>
      <c r="W51" s="21"/>
      <c r="X51" s="17"/>
      <c r="Y51" s="19"/>
      <c r="Z51" s="19"/>
      <c r="AA51" s="19"/>
      <c r="AB51" s="19"/>
      <c r="AC51" s="20"/>
      <c r="AD51" s="19"/>
      <c r="AE51" s="19"/>
      <c r="AF51" s="19"/>
      <c r="AG51" s="21"/>
      <c r="AH51" s="17"/>
      <c r="AI51" s="19"/>
      <c r="AJ51" s="19"/>
      <c r="AK51" s="19"/>
      <c r="AL51" s="19"/>
      <c r="AM51" s="20"/>
      <c r="AN51" s="19"/>
      <c r="AO51" s="19"/>
      <c r="AP51" s="19"/>
      <c r="AQ51" s="21"/>
      <c r="AR51" s="50"/>
      <c r="AS51" s="19"/>
      <c r="AT51" s="19"/>
      <c r="AU51" s="19"/>
      <c r="AV51" s="19"/>
      <c r="AW51" s="19"/>
      <c r="AX51" s="19"/>
      <c r="AY51" s="19"/>
      <c r="AZ51" s="19"/>
      <c r="BA51" s="21"/>
      <c r="BB51" s="50"/>
      <c r="BC51" s="19"/>
      <c r="BD51" s="19"/>
      <c r="BE51" s="19"/>
      <c r="BF51" s="19"/>
      <c r="BG51" s="19"/>
      <c r="BH51" s="19"/>
      <c r="BI51" s="19"/>
      <c r="BJ51" s="19"/>
      <c r="BK51" s="21"/>
      <c r="BL51" s="50"/>
      <c r="BM51" s="19"/>
      <c r="BN51" s="19"/>
      <c r="BO51" s="19"/>
      <c r="BP51" s="19"/>
      <c r="BQ51" s="19"/>
      <c r="BR51" s="19"/>
      <c r="BS51" s="19"/>
      <c r="BT51" s="19"/>
      <c r="BU51" s="21"/>
      <c r="BV51" s="11"/>
      <c r="BX51" s="20">
        <f t="shared" si="34"/>
        <v>0</v>
      </c>
      <c r="BY51" s="23">
        <f t="shared" si="35"/>
        <v>0</v>
      </c>
      <c r="BZ51" s="24"/>
      <c r="CA51" s="11"/>
      <c r="CC51" s="26"/>
    </row>
    <row r="52" spans="2:84" s="64" customFormat="1" ht="21.75" customHeight="1" thickBot="1" x14ac:dyDescent="0.3">
      <c r="B52" s="51" t="s">
        <v>86</v>
      </c>
      <c r="C52" s="52"/>
      <c r="D52" s="17"/>
      <c r="E52" s="55"/>
      <c r="F52" s="55"/>
      <c r="G52" s="55">
        <v>-357105.23541976302</v>
      </c>
      <c r="H52" s="55">
        <f t="shared" ref="H52" si="67">SUM(H49:H50,H47)</f>
        <v>-357105.23541976302</v>
      </c>
      <c r="I52" s="20"/>
      <c r="J52" s="55">
        <f t="shared" ref="J52:M52" si="68">SUM(J49:J50,J47)</f>
        <v>7312.1686007274002</v>
      </c>
      <c r="K52" s="55">
        <f t="shared" si="68"/>
        <v>0</v>
      </c>
      <c r="L52" s="55">
        <f t="shared" si="68"/>
        <v>0</v>
      </c>
      <c r="M52" s="57">
        <f t="shared" si="68"/>
        <v>7312.1686007274002</v>
      </c>
      <c r="N52" s="17">
        <f t="shared" si="4"/>
        <v>-357105.23541976302</v>
      </c>
      <c r="O52" s="55">
        <f t="shared" ref="O52:R52" si="69">SUM(O49:O50,O47)</f>
        <v>289892.39551806467</v>
      </c>
      <c r="P52" s="55">
        <f t="shared" si="69"/>
        <v>0</v>
      </c>
      <c r="Q52" s="55">
        <f t="shared" si="69"/>
        <v>0</v>
      </c>
      <c r="R52" s="55">
        <f t="shared" si="69"/>
        <v>-67212.839901698346</v>
      </c>
      <c r="S52" s="20">
        <f t="shared" si="6"/>
        <v>7312.1686007274002</v>
      </c>
      <c r="T52" s="55">
        <f t="shared" ref="T52:W52" si="70">SUM(T49:T50,T47)</f>
        <v>337.03807248002431</v>
      </c>
      <c r="U52" s="55">
        <f t="shared" si="70"/>
        <v>0</v>
      </c>
      <c r="V52" s="55">
        <f t="shared" si="70"/>
        <v>0</v>
      </c>
      <c r="W52" s="57">
        <f t="shared" si="70"/>
        <v>7649.2066732074245</v>
      </c>
      <c r="X52" s="17">
        <f t="shared" si="7"/>
        <v>-67212.839901698346</v>
      </c>
      <c r="Y52" s="55">
        <f t="shared" ref="Y52:AB52" si="71">SUM(Y49:Y50,Y47)</f>
        <v>309432.91643902432</v>
      </c>
      <c r="Z52" s="55">
        <f t="shared" si="71"/>
        <v>0</v>
      </c>
      <c r="AA52" s="55">
        <f t="shared" si="71"/>
        <v>0</v>
      </c>
      <c r="AB52" s="55">
        <f t="shared" si="71"/>
        <v>242220.07653732598</v>
      </c>
      <c r="AC52" s="20">
        <f t="shared" si="9"/>
        <v>7649.2066732074245</v>
      </c>
      <c r="AD52" s="55">
        <f t="shared" ref="AD52:AG52" si="72">SUM(AD49:AD50,AD47)</f>
        <v>765.7567293645011</v>
      </c>
      <c r="AE52" s="55">
        <f t="shared" si="72"/>
        <v>0</v>
      </c>
      <c r="AF52" s="55">
        <f t="shared" si="72"/>
        <v>0</v>
      </c>
      <c r="AG52" s="57">
        <f t="shared" si="72"/>
        <v>8414.9634025719261</v>
      </c>
      <c r="AH52" s="17">
        <f t="shared" si="10"/>
        <v>242220.07653732598</v>
      </c>
      <c r="AI52" s="55">
        <f t="shared" ref="AI52:AL52" si="73">SUM(AI49:AI50,AI47)</f>
        <v>26020.400500810661</v>
      </c>
      <c r="AJ52" s="55">
        <f t="shared" si="73"/>
        <v>0</v>
      </c>
      <c r="AK52" s="55">
        <f t="shared" si="73"/>
        <v>0</v>
      </c>
      <c r="AL52" s="55">
        <f t="shared" si="73"/>
        <v>268240.47703813663</v>
      </c>
      <c r="AM52" s="20">
        <f t="shared" si="12"/>
        <v>8414.9634025719261</v>
      </c>
      <c r="AN52" s="55">
        <f t="shared" ref="AN52:AQ52" si="74">SUM(AN49:AN50,AN47)</f>
        <v>-12371.584034419164</v>
      </c>
      <c r="AO52" s="55">
        <f t="shared" si="74"/>
        <v>0</v>
      </c>
      <c r="AP52" s="55">
        <f t="shared" si="74"/>
        <v>0</v>
      </c>
      <c r="AQ52" s="57">
        <f t="shared" si="74"/>
        <v>-3956.6206318472377</v>
      </c>
      <c r="AR52" s="61">
        <f>SUM(AR49:AR50,AR47)</f>
        <v>268240.47703813663</v>
      </c>
      <c r="AS52" s="55">
        <f t="shared" ref="AS52:AU52" si="75">SUM(AS49:AS50,AS47)</f>
        <v>-154502.74397406896</v>
      </c>
      <c r="AT52" s="55">
        <f t="shared" si="75"/>
        <v>0</v>
      </c>
      <c r="AU52" s="55">
        <f t="shared" si="75"/>
        <v>0</v>
      </c>
      <c r="AV52" s="55">
        <f>SUM(AV49:AV50,AV47)</f>
        <v>113737.73306406767</v>
      </c>
      <c r="AW52" s="55">
        <f>SUM(AW49:AW50,AW47)</f>
        <v>-3956.6206318472377</v>
      </c>
      <c r="AX52" s="55">
        <f t="shared" ref="AX52:BA52" si="76">SUM(AX49:AX50,AX47)</f>
        <v>-1857.4649812299372</v>
      </c>
      <c r="AY52" s="55">
        <f t="shared" si="76"/>
        <v>0</v>
      </c>
      <c r="AZ52" s="55">
        <f t="shared" si="76"/>
        <v>0</v>
      </c>
      <c r="BA52" s="57">
        <f t="shared" si="76"/>
        <v>-5814.0856130771754</v>
      </c>
      <c r="BB52" s="61">
        <f>SUM(BB49:BB50,BB47)</f>
        <v>113737.73306406767</v>
      </c>
      <c r="BC52" s="55">
        <f t="shared" ref="BC52:BF52" si="77">SUM(BC49:BC50,BC47)</f>
        <v>-143236.18000000014</v>
      </c>
      <c r="BD52" s="55">
        <f t="shared" si="77"/>
        <v>0</v>
      </c>
      <c r="BE52" s="55">
        <f t="shared" si="77"/>
        <v>0</v>
      </c>
      <c r="BF52" s="55">
        <f t="shared" si="77"/>
        <v>-29498.446935932501</v>
      </c>
      <c r="BG52" s="55">
        <f>SUM(BG49:BG50,BG47)</f>
        <v>-5814.0856130771754</v>
      </c>
      <c r="BH52" s="55">
        <f t="shared" ref="BH52:BK52" si="78">SUM(BH49:BH50,BH47)</f>
        <v>-216.50451453481492</v>
      </c>
      <c r="BI52" s="55">
        <f t="shared" si="78"/>
        <v>0</v>
      </c>
      <c r="BJ52" s="55">
        <f t="shared" si="78"/>
        <v>0</v>
      </c>
      <c r="BK52" s="57">
        <f t="shared" si="78"/>
        <v>-6030.5901276119912</v>
      </c>
      <c r="BL52" s="61">
        <f>SUM(BL49:BL50,BL47)</f>
        <v>-29498.446935932501</v>
      </c>
      <c r="BM52" s="55">
        <f t="shared" ref="BM52:BP52" si="79">SUM(BM49:BM50,BM47)</f>
        <v>-132623.38</v>
      </c>
      <c r="BN52" s="55">
        <f t="shared" si="79"/>
        <v>0</v>
      </c>
      <c r="BO52" s="55">
        <f t="shared" si="79"/>
        <v>0</v>
      </c>
      <c r="BP52" s="55">
        <f t="shared" si="79"/>
        <v>-162121.82693593251</v>
      </c>
      <c r="BQ52" s="55">
        <f>SUM(BQ49:BQ50,BQ47)</f>
        <v>-6030.5901276119912</v>
      </c>
      <c r="BR52" s="55">
        <f t="shared" ref="BR52:BU52" si="80">SUM(BR49:BR50,BR47)</f>
        <v>-546.11778053481544</v>
      </c>
      <c r="BS52" s="55">
        <f t="shared" si="80"/>
        <v>0</v>
      </c>
      <c r="BT52" s="55">
        <f t="shared" si="80"/>
        <v>0</v>
      </c>
      <c r="BU52" s="57">
        <f t="shared" si="80"/>
        <v>-6576.7079081468091</v>
      </c>
      <c r="BV52" s="60">
        <f>SUM(BV49:BV50,BV47)</f>
        <v>0</v>
      </c>
      <c r="BW52" s="56">
        <f t="shared" ref="BW52" si="81">SUM(BW49:BW50,BW47)</f>
        <v>0</v>
      </c>
      <c r="BX52" s="20">
        <f t="shared" si="34"/>
        <v>-162121.82693593251</v>
      </c>
      <c r="BY52" s="23">
        <f t="shared" si="35"/>
        <v>-6576.7079081468091</v>
      </c>
      <c r="BZ52" s="62">
        <f>SUM(BZ49:BZ50,BZ47)</f>
        <v>-168698.53484407935</v>
      </c>
      <c r="CA52" s="60"/>
      <c r="CC52" s="26"/>
    </row>
    <row r="53" spans="2:84" ht="15.75" thickBot="1" x14ac:dyDescent="0.3">
      <c r="B53" s="48"/>
      <c r="C53" s="49"/>
      <c r="D53" s="17"/>
      <c r="E53" s="19"/>
      <c r="F53" s="19"/>
      <c r="G53" s="19"/>
      <c r="H53" s="19"/>
      <c r="I53" s="20"/>
      <c r="J53" s="19"/>
      <c r="K53" s="19"/>
      <c r="L53" s="19"/>
      <c r="M53" s="21"/>
      <c r="N53" s="17"/>
      <c r="O53" s="19"/>
      <c r="P53" s="19"/>
      <c r="Q53" s="19"/>
      <c r="R53" s="19"/>
      <c r="S53" s="20"/>
      <c r="T53" s="19"/>
      <c r="U53" s="19"/>
      <c r="V53" s="19"/>
      <c r="W53" s="21"/>
      <c r="X53" s="17"/>
      <c r="Y53" s="19"/>
      <c r="Z53" s="19"/>
      <c r="AA53" s="19"/>
      <c r="AB53" s="19"/>
      <c r="AC53" s="20"/>
      <c r="AD53" s="19"/>
      <c r="AE53" s="19"/>
      <c r="AF53" s="19"/>
      <c r="AG53" s="21"/>
      <c r="AH53" s="17"/>
      <c r="AI53" s="19"/>
      <c r="AJ53" s="19"/>
      <c r="AK53" s="19"/>
      <c r="AL53" s="19"/>
      <c r="AM53" s="20"/>
      <c r="AN53" s="19"/>
      <c r="AO53" s="19"/>
      <c r="AP53" s="19"/>
      <c r="AQ53" s="21"/>
      <c r="AR53" s="50"/>
      <c r="AS53" s="19"/>
      <c r="AT53" s="19"/>
      <c r="AU53" s="19"/>
      <c r="AV53" s="19"/>
      <c r="AW53" s="19"/>
      <c r="AX53" s="19"/>
      <c r="AY53" s="19"/>
      <c r="AZ53" s="19"/>
      <c r="BA53" s="21"/>
      <c r="BB53" s="50"/>
      <c r="BC53" s="19"/>
      <c r="BD53" s="19"/>
      <c r="BE53" s="19"/>
      <c r="BF53" s="19"/>
      <c r="BG53" s="19"/>
      <c r="BH53" s="19"/>
      <c r="BI53" s="19"/>
      <c r="BJ53" s="19"/>
      <c r="BK53" s="21"/>
      <c r="BL53" s="50"/>
      <c r="BM53" s="19"/>
      <c r="BN53" s="19"/>
      <c r="BO53" s="19"/>
      <c r="BP53" s="19"/>
      <c r="BQ53" s="19"/>
      <c r="BR53" s="19"/>
      <c r="BS53" s="19"/>
      <c r="BT53" s="19"/>
      <c r="BU53" s="21"/>
      <c r="BV53" s="11"/>
      <c r="BX53" s="20">
        <f t="shared" si="34"/>
        <v>0</v>
      </c>
      <c r="BY53" s="23">
        <f t="shared" si="35"/>
        <v>0</v>
      </c>
      <c r="BZ53" s="24"/>
      <c r="CA53" s="11"/>
      <c r="CC53" s="26"/>
    </row>
    <row r="54" spans="2:84" ht="15.75" thickBot="1" x14ac:dyDescent="0.3">
      <c r="B54" s="48"/>
      <c r="C54" s="49"/>
      <c r="D54" s="17"/>
      <c r="E54" s="19"/>
      <c r="F54" s="19"/>
      <c r="G54" s="19"/>
      <c r="H54" s="19"/>
      <c r="I54" s="20"/>
      <c r="J54" s="19"/>
      <c r="K54" s="19"/>
      <c r="L54" s="19"/>
      <c r="M54" s="21"/>
      <c r="N54" s="17"/>
      <c r="O54" s="19"/>
      <c r="P54" s="19"/>
      <c r="Q54" s="19"/>
      <c r="R54" s="19"/>
      <c r="S54" s="20"/>
      <c r="T54" s="19"/>
      <c r="U54" s="19"/>
      <c r="V54" s="19"/>
      <c r="W54" s="21"/>
      <c r="X54" s="17"/>
      <c r="Y54" s="19"/>
      <c r="Z54" s="19"/>
      <c r="AA54" s="19"/>
      <c r="AB54" s="19"/>
      <c r="AC54" s="20"/>
      <c r="AD54" s="19"/>
      <c r="AE54" s="19"/>
      <c r="AF54" s="19"/>
      <c r="AG54" s="21"/>
      <c r="AH54" s="17"/>
      <c r="AI54" s="19"/>
      <c r="AJ54" s="19"/>
      <c r="AK54" s="19"/>
      <c r="AL54" s="19"/>
      <c r="AM54" s="20"/>
      <c r="AN54" s="19"/>
      <c r="AO54" s="19"/>
      <c r="AP54" s="19"/>
      <c r="AQ54" s="21"/>
      <c r="AR54" s="50"/>
      <c r="AS54" s="19"/>
      <c r="AT54" s="19"/>
      <c r="AU54" s="19"/>
      <c r="AV54" s="19"/>
      <c r="AW54" s="19"/>
      <c r="AX54" s="19"/>
      <c r="AY54" s="19"/>
      <c r="AZ54" s="19"/>
      <c r="BA54" s="21"/>
      <c r="BB54" s="50"/>
      <c r="BC54" s="19"/>
      <c r="BD54" s="19"/>
      <c r="BE54" s="19"/>
      <c r="BF54" s="19"/>
      <c r="BG54" s="19"/>
      <c r="BH54" s="19"/>
      <c r="BI54" s="19"/>
      <c r="BJ54" s="19"/>
      <c r="BK54" s="21"/>
      <c r="BL54" s="50"/>
      <c r="BM54" s="19"/>
      <c r="BN54" s="19"/>
      <c r="BO54" s="19"/>
      <c r="BP54" s="19"/>
      <c r="BQ54" s="19"/>
      <c r="BR54" s="19"/>
      <c r="BS54" s="19"/>
      <c r="BT54" s="19"/>
      <c r="BU54" s="21"/>
      <c r="BV54" s="11"/>
      <c r="BX54" s="20">
        <f t="shared" si="34"/>
        <v>0</v>
      </c>
      <c r="BY54" s="23">
        <f t="shared" si="35"/>
        <v>0</v>
      </c>
      <c r="BZ54" s="24"/>
      <c r="CA54" s="11"/>
      <c r="CC54" s="26"/>
    </row>
    <row r="55" spans="2:84" ht="19.5" customHeight="1" thickBot="1" x14ac:dyDescent="0.3">
      <c r="B55" s="65" t="s">
        <v>87</v>
      </c>
      <c r="C55" s="66">
        <v>1568</v>
      </c>
      <c r="D55" s="17"/>
      <c r="E55" s="18"/>
      <c r="F55" s="18"/>
      <c r="G55" s="18">
        <v>224243.30000000002</v>
      </c>
      <c r="H55" s="19">
        <f>D55+E55-F55+G55</f>
        <v>224243.30000000002</v>
      </c>
      <c r="I55" s="20"/>
      <c r="J55" s="18">
        <v>6217.1163691420361</v>
      </c>
      <c r="K55" s="18"/>
      <c r="L55" s="18"/>
      <c r="M55" s="21">
        <f>I55+J55-K55+L55</f>
        <v>6217.1163691420361</v>
      </c>
      <c r="N55" s="17">
        <f t="shared" si="4"/>
        <v>224243.30000000002</v>
      </c>
      <c r="O55" s="18"/>
      <c r="P55" s="18"/>
      <c r="Q55" s="18"/>
      <c r="R55" s="19">
        <f t="shared" ref="R55" si="82">N55+O55-P55+Q55</f>
        <v>224243.30000000002</v>
      </c>
      <c r="S55" s="20">
        <f t="shared" si="6"/>
        <v>6217.1163691420361</v>
      </c>
      <c r="T55" s="18">
        <v>1950.3581772577672</v>
      </c>
      <c r="U55" s="18"/>
      <c r="V55" s="18"/>
      <c r="W55" s="21">
        <f>S55+T55-U55+V55</f>
        <v>8167.4745463998033</v>
      </c>
      <c r="X55" s="17">
        <f t="shared" si="7"/>
        <v>224243.30000000002</v>
      </c>
      <c r="Y55" s="18"/>
      <c r="Z55" s="18"/>
      <c r="AA55" s="18"/>
      <c r="AB55" s="19">
        <f t="shared" ref="AB55" si="83">X55+Y55-Z55+AA55</f>
        <v>224243.30000000002</v>
      </c>
      <c r="AC55" s="20">
        <f t="shared" si="9"/>
        <v>8167.4745463998033</v>
      </c>
      <c r="AD55" s="18">
        <v>4180.8080417753054</v>
      </c>
      <c r="AE55" s="18"/>
      <c r="AF55" s="18"/>
      <c r="AG55" s="21">
        <f>AC55+AD55-AE55+AF55</f>
        <v>12348.282588175109</v>
      </c>
      <c r="AH55" s="17">
        <f t="shared" si="10"/>
        <v>224243.30000000002</v>
      </c>
      <c r="AI55" s="18"/>
      <c r="AJ55" s="18"/>
      <c r="AK55" s="18"/>
      <c r="AL55" s="19">
        <f t="shared" ref="AL55" si="84">AH55+AI55-AJ55+AK55</f>
        <v>224243.30000000002</v>
      </c>
      <c r="AM55" s="20">
        <f t="shared" si="12"/>
        <v>12348.282588175109</v>
      </c>
      <c r="AN55" s="18">
        <v>5037.7827796012098</v>
      </c>
      <c r="AO55" s="18"/>
      <c r="AP55" s="18"/>
      <c r="AQ55" s="21">
        <f>AM55+AN55-AO55+AP55</f>
        <v>17386.065367776318</v>
      </c>
      <c r="AR55" s="17">
        <f>AL55</f>
        <v>224243.30000000002</v>
      </c>
      <c r="AS55" s="18"/>
      <c r="AT55" s="18"/>
      <c r="AU55" s="18"/>
      <c r="AV55" s="19">
        <f t="shared" ref="AV55" si="85">AR55+AS55-AT55+AU55</f>
        <v>224243.30000000002</v>
      </c>
      <c r="AW55" s="20">
        <f>AQ55</f>
        <v>17386.065367776318</v>
      </c>
      <c r="AX55" s="18">
        <v>3073.4726026977405</v>
      </c>
      <c r="AY55" s="18"/>
      <c r="AZ55" s="18"/>
      <c r="BA55" s="21">
        <f>AW55+AX55-AY55+AZ55</f>
        <v>20459.537970474059</v>
      </c>
      <c r="BB55" s="17">
        <f>AV55</f>
        <v>224243.30000000002</v>
      </c>
      <c r="BC55" s="18"/>
      <c r="BD55" s="18"/>
      <c r="BE55" s="18">
        <v>23219.745396261569</v>
      </c>
      <c r="BF55" s="19">
        <f t="shared" ref="BF55" si="86">BB55+BC55-BD55+BE55</f>
        <v>247463.04539626159</v>
      </c>
      <c r="BG55" s="20">
        <f>BA55</f>
        <v>20459.537970474059</v>
      </c>
      <c r="BH55" s="18"/>
      <c r="BI55" s="18"/>
      <c r="BJ55" s="18">
        <v>1501.4349359235748</v>
      </c>
      <c r="BK55" s="21">
        <f>BG55+BH55-BI55+BJ55</f>
        <v>21960.972906397634</v>
      </c>
      <c r="BL55" s="17">
        <f>BF55</f>
        <v>247463.04539626159</v>
      </c>
      <c r="BM55" s="18"/>
      <c r="BN55" s="18"/>
      <c r="BO55" s="18"/>
      <c r="BP55" s="19">
        <f t="shared" ref="BP55" si="87">BL55+BM55-BN55+BO55</f>
        <v>247463.04539626159</v>
      </c>
      <c r="BQ55" s="20">
        <f>BK55</f>
        <v>21960.972906397634</v>
      </c>
      <c r="BR55" s="18">
        <v>1413.0270936023662</v>
      </c>
      <c r="BS55" s="18"/>
      <c r="BT55" s="18"/>
      <c r="BU55" s="21">
        <f>BQ55+BR55-BS55+BT55</f>
        <v>23374</v>
      </c>
      <c r="BV55" s="22"/>
      <c r="BW55" s="18"/>
      <c r="BX55" s="20">
        <f t="shared" si="34"/>
        <v>247463.04539626159</v>
      </c>
      <c r="BY55" s="23">
        <f t="shared" si="35"/>
        <v>23374</v>
      </c>
      <c r="BZ55" s="62">
        <f>IF(CA55="Yes", SUM(BX55:BY55), 0)</f>
        <v>270837.04539626162</v>
      </c>
      <c r="CA55" s="25" t="s">
        <v>66</v>
      </c>
      <c r="CB55" s="67">
        <v>244702.83797047407</v>
      </c>
      <c r="CC55" s="63">
        <f>CB55-SUM(AV55,BA55)</f>
        <v>0</v>
      </c>
      <c r="CF55" s="2"/>
    </row>
    <row r="56" spans="2:84" ht="15.75" thickBot="1" x14ac:dyDescent="0.3">
      <c r="B56" s="65"/>
      <c r="C56" s="66"/>
      <c r="D56" s="17"/>
      <c r="E56" s="19"/>
      <c r="F56" s="19"/>
      <c r="G56" s="19"/>
      <c r="H56" s="19"/>
      <c r="I56" s="20"/>
      <c r="J56" s="19"/>
      <c r="K56" s="19"/>
      <c r="L56" s="19"/>
      <c r="M56" s="21"/>
      <c r="N56" s="17"/>
      <c r="O56" s="19"/>
      <c r="P56" s="19"/>
      <c r="Q56" s="19"/>
      <c r="R56" s="19"/>
      <c r="S56" s="20"/>
      <c r="T56" s="19"/>
      <c r="U56" s="19"/>
      <c r="V56" s="19"/>
      <c r="W56" s="21"/>
      <c r="X56" s="17"/>
      <c r="Y56" s="19"/>
      <c r="Z56" s="19"/>
      <c r="AA56" s="19"/>
      <c r="AB56" s="19"/>
      <c r="AC56" s="20"/>
      <c r="AD56" s="19"/>
      <c r="AE56" s="19"/>
      <c r="AF56" s="19"/>
      <c r="AG56" s="21"/>
      <c r="AH56" s="17"/>
      <c r="AI56" s="19"/>
      <c r="AJ56" s="19"/>
      <c r="AK56" s="19"/>
      <c r="AL56" s="19"/>
      <c r="AM56" s="20"/>
      <c r="AN56" s="19"/>
      <c r="AO56" s="19"/>
      <c r="AP56" s="19"/>
      <c r="AQ56" s="21"/>
      <c r="AR56" s="50"/>
      <c r="AS56" s="19"/>
      <c r="AT56" s="19"/>
      <c r="AU56" s="19"/>
      <c r="AV56" s="19"/>
      <c r="AW56" s="19"/>
      <c r="AX56" s="19"/>
      <c r="AY56" s="19"/>
      <c r="AZ56" s="19"/>
      <c r="BA56" s="21"/>
      <c r="BB56" s="50"/>
      <c r="BC56" s="19"/>
      <c r="BD56" s="19"/>
      <c r="BE56" s="19"/>
      <c r="BF56" s="19"/>
      <c r="BG56" s="19"/>
      <c r="BH56" s="19"/>
      <c r="BI56" s="19"/>
      <c r="BJ56" s="19"/>
      <c r="BK56" s="21"/>
      <c r="BL56" s="50"/>
      <c r="BM56" s="19"/>
      <c r="BN56" s="19"/>
      <c r="BO56" s="19"/>
      <c r="BP56" s="19"/>
      <c r="BQ56" s="19"/>
      <c r="BR56" s="19"/>
      <c r="BS56" s="19"/>
      <c r="BT56" s="19"/>
      <c r="BU56" s="21"/>
      <c r="BV56" s="11"/>
      <c r="BX56" s="20">
        <f t="shared" si="34"/>
        <v>0</v>
      </c>
      <c r="BY56" s="23">
        <f t="shared" si="35"/>
        <v>0</v>
      </c>
      <c r="BZ56" s="24"/>
      <c r="CA56" s="11"/>
      <c r="CC56" s="26"/>
    </row>
    <row r="57" spans="2:84" ht="15.75" thickBot="1" x14ac:dyDescent="0.3">
      <c r="B57" s="65"/>
      <c r="C57" s="66"/>
      <c r="D57" s="17"/>
      <c r="E57" s="19"/>
      <c r="F57" s="19"/>
      <c r="G57" s="19"/>
      <c r="H57" s="19"/>
      <c r="I57" s="20"/>
      <c r="J57" s="19"/>
      <c r="K57" s="19"/>
      <c r="L57" s="19"/>
      <c r="M57" s="21"/>
      <c r="N57" s="17"/>
      <c r="O57" s="19"/>
      <c r="P57" s="19"/>
      <c r="Q57" s="19"/>
      <c r="R57" s="19"/>
      <c r="S57" s="20"/>
      <c r="T57" s="19"/>
      <c r="U57" s="19"/>
      <c r="V57" s="19"/>
      <c r="W57" s="21"/>
      <c r="X57" s="17"/>
      <c r="Y57" s="19"/>
      <c r="Z57" s="19"/>
      <c r="AA57" s="19"/>
      <c r="AB57" s="19"/>
      <c r="AC57" s="20"/>
      <c r="AD57" s="19"/>
      <c r="AE57" s="19"/>
      <c r="AF57" s="19"/>
      <c r="AG57" s="21"/>
      <c r="AH57" s="17"/>
      <c r="AI57" s="19"/>
      <c r="AJ57" s="19"/>
      <c r="AK57" s="19"/>
      <c r="AL57" s="19"/>
      <c r="AM57" s="20"/>
      <c r="AN57" s="19"/>
      <c r="AO57" s="19"/>
      <c r="AP57" s="19"/>
      <c r="AQ57" s="21"/>
      <c r="AR57" s="50"/>
      <c r="AS57" s="19"/>
      <c r="AT57" s="19"/>
      <c r="AU57" s="19"/>
      <c r="AV57" s="19"/>
      <c r="AW57" s="19"/>
      <c r="AX57" s="19"/>
      <c r="AY57" s="19"/>
      <c r="AZ57" s="19"/>
      <c r="BA57" s="21"/>
      <c r="BB57" s="50"/>
      <c r="BC57" s="19"/>
      <c r="BD57" s="19"/>
      <c r="BE57" s="19"/>
      <c r="BF57" s="19"/>
      <c r="BG57" s="19"/>
      <c r="BH57" s="19"/>
      <c r="BI57" s="19"/>
      <c r="BJ57" s="19"/>
      <c r="BK57" s="21"/>
      <c r="BL57" s="50"/>
      <c r="BM57" s="19"/>
      <c r="BN57" s="19"/>
      <c r="BO57" s="19"/>
      <c r="BP57" s="19"/>
      <c r="BQ57" s="19"/>
      <c r="BR57" s="19"/>
      <c r="BS57" s="19"/>
      <c r="BT57" s="19"/>
      <c r="BU57" s="21"/>
      <c r="BV57" s="11"/>
      <c r="BX57" s="20">
        <f t="shared" si="34"/>
        <v>0</v>
      </c>
      <c r="BY57" s="23">
        <f t="shared" si="35"/>
        <v>0</v>
      </c>
      <c r="BZ57" s="24"/>
      <c r="CA57" s="11"/>
      <c r="CC57" s="26"/>
    </row>
    <row r="58" spans="2:84" s="68" customFormat="1" ht="24" customHeight="1" thickBot="1" x14ac:dyDescent="0.3">
      <c r="B58" s="65" t="s">
        <v>88</v>
      </c>
      <c r="C58" s="52"/>
      <c r="D58" s="17"/>
      <c r="E58" s="55"/>
      <c r="F58" s="55"/>
      <c r="G58" s="55">
        <v>-132861.935419763</v>
      </c>
      <c r="H58" s="55">
        <f t="shared" ref="H58:M58" si="88">H52+H55</f>
        <v>-132861.935419763</v>
      </c>
      <c r="I58" s="20"/>
      <c r="J58" s="55">
        <f t="shared" si="88"/>
        <v>13529.284969869437</v>
      </c>
      <c r="K58" s="55">
        <f t="shared" si="88"/>
        <v>0</v>
      </c>
      <c r="L58" s="55">
        <f t="shared" si="88"/>
        <v>0</v>
      </c>
      <c r="M58" s="57">
        <f t="shared" si="88"/>
        <v>13529.284969869437</v>
      </c>
      <c r="N58" s="17">
        <f t="shared" si="4"/>
        <v>-132861.935419763</v>
      </c>
      <c r="O58" s="55">
        <f t="shared" ref="O58:BW58" si="89">O52+O55</f>
        <v>289892.39551806467</v>
      </c>
      <c r="P58" s="55">
        <f t="shared" si="89"/>
        <v>0</v>
      </c>
      <c r="Q58" s="55">
        <f t="shared" si="89"/>
        <v>0</v>
      </c>
      <c r="R58" s="55">
        <f t="shared" si="89"/>
        <v>157030.46009830167</v>
      </c>
      <c r="S58" s="20">
        <f t="shared" si="6"/>
        <v>13529.284969869437</v>
      </c>
      <c r="T58" s="55">
        <f t="shared" si="89"/>
        <v>2287.3962497377915</v>
      </c>
      <c r="U58" s="55">
        <f t="shared" si="89"/>
        <v>0</v>
      </c>
      <c r="V58" s="55">
        <f t="shared" si="89"/>
        <v>0</v>
      </c>
      <c r="W58" s="57">
        <f t="shared" si="89"/>
        <v>15816.681219607228</v>
      </c>
      <c r="X58" s="17">
        <f t="shared" si="7"/>
        <v>157030.46009830167</v>
      </c>
      <c r="Y58" s="55">
        <f t="shared" ref="Y58:AG58" si="90">Y52+Y55</f>
        <v>309432.91643902432</v>
      </c>
      <c r="Z58" s="55">
        <f t="shared" si="90"/>
        <v>0</v>
      </c>
      <c r="AA58" s="55">
        <f t="shared" si="90"/>
        <v>0</v>
      </c>
      <c r="AB58" s="55">
        <f t="shared" si="90"/>
        <v>466463.37653732602</v>
      </c>
      <c r="AC58" s="20">
        <f t="shared" si="9"/>
        <v>15816.681219607228</v>
      </c>
      <c r="AD58" s="55">
        <f t="shared" si="90"/>
        <v>4946.5647711398069</v>
      </c>
      <c r="AE58" s="55">
        <f t="shared" si="90"/>
        <v>0</v>
      </c>
      <c r="AF58" s="55">
        <f t="shared" si="90"/>
        <v>0</v>
      </c>
      <c r="AG58" s="57">
        <f t="shared" si="90"/>
        <v>20763.245990747033</v>
      </c>
      <c r="AH58" s="17">
        <f t="shared" si="10"/>
        <v>466463.37653732602</v>
      </c>
      <c r="AI58" s="55">
        <f t="shared" si="89"/>
        <v>26020.400500810661</v>
      </c>
      <c r="AJ58" s="55">
        <f t="shared" si="89"/>
        <v>0</v>
      </c>
      <c r="AK58" s="55">
        <f t="shared" si="89"/>
        <v>0</v>
      </c>
      <c r="AL58" s="55">
        <f t="shared" si="89"/>
        <v>492483.77703813661</v>
      </c>
      <c r="AM58" s="20">
        <f t="shared" si="12"/>
        <v>20763.245990747033</v>
      </c>
      <c r="AN58" s="55">
        <f t="shared" si="89"/>
        <v>-7333.801254817954</v>
      </c>
      <c r="AO58" s="55">
        <f t="shared" si="89"/>
        <v>0</v>
      </c>
      <c r="AP58" s="55">
        <f t="shared" si="89"/>
        <v>0</v>
      </c>
      <c r="AQ58" s="57">
        <f t="shared" si="89"/>
        <v>13429.444735929081</v>
      </c>
      <c r="AR58" s="61">
        <f t="shared" si="89"/>
        <v>492483.77703813661</v>
      </c>
      <c r="AS58" s="55">
        <f t="shared" si="89"/>
        <v>-154502.74397406896</v>
      </c>
      <c r="AT58" s="55">
        <f t="shared" si="89"/>
        <v>0</v>
      </c>
      <c r="AU58" s="55">
        <f t="shared" si="89"/>
        <v>0</v>
      </c>
      <c r="AV58" s="55">
        <f t="shared" si="89"/>
        <v>337981.03306406771</v>
      </c>
      <c r="AW58" s="55">
        <f t="shared" si="89"/>
        <v>13429.444735929081</v>
      </c>
      <c r="AX58" s="55">
        <f t="shared" si="89"/>
        <v>1216.0076214678033</v>
      </c>
      <c r="AY58" s="55">
        <f t="shared" si="89"/>
        <v>0</v>
      </c>
      <c r="AZ58" s="55">
        <f t="shared" si="89"/>
        <v>0</v>
      </c>
      <c r="BA58" s="57">
        <f t="shared" si="89"/>
        <v>14645.452357396884</v>
      </c>
      <c r="BB58" s="61">
        <f t="shared" si="89"/>
        <v>337981.03306406771</v>
      </c>
      <c r="BC58" s="55">
        <f t="shared" si="89"/>
        <v>-143236.18000000014</v>
      </c>
      <c r="BD58" s="55">
        <f t="shared" si="89"/>
        <v>0</v>
      </c>
      <c r="BE58" s="55">
        <f t="shared" si="89"/>
        <v>23219.745396261569</v>
      </c>
      <c r="BF58" s="55">
        <f t="shared" si="89"/>
        <v>217964.59846032909</v>
      </c>
      <c r="BG58" s="55">
        <f t="shared" si="89"/>
        <v>14645.452357396884</v>
      </c>
      <c r="BH58" s="55">
        <f t="shared" si="89"/>
        <v>-216.50451453481492</v>
      </c>
      <c r="BI58" s="55">
        <f t="shared" si="89"/>
        <v>0</v>
      </c>
      <c r="BJ58" s="55">
        <f t="shared" si="89"/>
        <v>1501.4349359235748</v>
      </c>
      <c r="BK58" s="57">
        <f t="shared" si="89"/>
        <v>15930.382778785643</v>
      </c>
      <c r="BL58" s="61">
        <f t="shared" ref="BL58:BU58" si="91">BL52+BL55</f>
        <v>217964.59846032909</v>
      </c>
      <c r="BM58" s="55">
        <f t="shared" si="91"/>
        <v>-132623.38</v>
      </c>
      <c r="BN58" s="55">
        <f t="shared" si="91"/>
        <v>0</v>
      </c>
      <c r="BO58" s="55">
        <f t="shared" si="91"/>
        <v>0</v>
      </c>
      <c r="BP58" s="55">
        <f t="shared" si="91"/>
        <v>85341.218460329081</v>
      </c>
      <c r="BQ58" s="55">
        <f t="shared" si="91"/>
        <v>15930.382778785643</v>
      </c>
      <c r="BR58" s="55">
        <f t="shared" si="91"/>
        <v>866.90931306755078</v>
      </c>
      <c r="BS58" s="55">
        <f t="shared" si="91"/>
        <v>0</v>
      </c>
      <c r="BT58" s="55">
        <f t="shared" si="91"/>
        <v>0</v>
      </c>
      <c r="BU58" s="57">
        <f t="shared" si="91"/>
        <v>16797.292091853189</v>
      </c>
      <c r="BV58" s="55">
        <f t="shared" si="89"/>
        <v>0</v>
      </c>
      <c r="BW58" s="55">
        <f t="shared" si="89"/>
        <v>0</v>
      </c>
      <c r="BX58" s="20">
        <f t="shared" si="34"/>
        <v>85341.218460329081</v>
      </c>
      <c r="BY58" s="23">
        <f t="shared" si="35"/>
        <v>16797.292091853189</v>
      </c>
      <c r="BZ58" s="57">
        <f>BZ52+BZ55</f>
        <v>102138.51055218227</v>
      </c>
      <c r="CA58" s="25" t="s">
        <v>66</v>
      </c>
      <c r="CB58" s="67">
        <f>AV58+BA58</f>
        <v>352626.4854214646</v>
      </c>
      <c r="CC58" s="63">
        <f>CB58-SUM(AV58,BA58)</f>
        <v>0</v>
      </c>
    </row>
    <row r="59" spans="2:84" ht="15.75" thickBot="1" x14ac:dyDescent="0.3">
      <c r="B59" s="48"/>
      <c r="C59" s="49"/>
      <c r="D59" s="17"/>
      <c r="E59" s="19"/>
      <c r="F59" s="19"/>
      <c r="G59" s="19"/>
      <c r="H59" s="19"/>
      <c r="I59" s="20"/>
      <c r="J59" s="19"/>
      <c r="K59" s="19"/>
      <c r="L59" s="19"/>
      <c r="M59" s="21"/>
      <c r="N59" s="17"/>
      <c r="O59" s="19"/>
      <c r="P59" s="19"/>
      <c r="Q59" s="19"/>
      <c r="R59" s="19"/>
      <c r="S59" s="20"/>
      <c r="T59" s="19"/>
      <c r="U59" s="19"/>
      <c r="V59" s="19"/>
      <c r="W59" s="21"/>
      <c r="X59" s="17"/>
      <c r="Y59" s="19"/>
      <c r="Z59" s="19"/>
      <c r="AA59" s="19"/>
      <c r="AB59" s="19"/>
      <c r="AC59" s="20"/>
      <c r="AD59" s="19"/>
      <c r="AE59" s="19"/>
      <c r="AF59" s="19"/>
      <c r="AG59" s="21"/>
      <c r="AH59" s="17"/>
      <c r="AI59" s="19"/>
      <c r="AJ59" s="19"/>
      <c r="AK59" s="19"/>
      <c r="AL59" s="19"/>
      <c r="AM59" s="20"/>
      <c r="AN59" s="19"/>
      <c r="AO59" s="19"/>
      <c r="AP59" s="19"/>
      <c r="AQ59" s="21"/>
      <c r="AR59" s="50"/>
      <c r="AS59" s="19"/>
      <c r="AT59" s="19"/>
      <c r="AU59" s="19"/>
      <c r="AV59" s="19"/>
      <c r="AW59" s="19"/>
      <c r="AX59" s="19"/>
      <c r="AY59" s="19"/>
      <c r="AZ59" s="19"/>
      <c r="BA59" s="21"/>
      <c r="BB59" s="50"/>
      <c r="BC59" s="19"/>
      <c r="BD59" s="19"/>
      <c r="BE59" s="19"/>
      <c r="BF59" s="19"/>
      <c r="BG59" s="19"/>
      <c r="BH59" s="19"/>
      <c r="BI59" s="19"/>
      <c r="BJ59" s="19"/>
      <c r="BK59" s="21"/>
      <c r="BL59" s="50"/>
      <c r="BM59" s="19"/>
      <c r="BN59" s="19"/>
      <c r="BO59" s="19"/>
      <c r="BP59" s="19"/>
      <c r="BQ59" s="19"/>
      <c r="BR59" s="19"/>
      <c r="BS59" s="19"/>
      <c r="BT59" s="19"/>
      <c r="BU59" s="21"/>
      <c r="BV59" s="11"/>
      <c r="BX59" s="20">
        <f t="shared" si="34"/>
        <v>0</v>
      </c>
      <c r="BY59" s="23">
        <f t="shared" si="35"/>
        <v>0</v>
      </c>
      <c r="BZ59" s="24"/>
      <c r="CA59" s="11"/>
      <c r="CC59" s="26"/>
    </row>
    <row r="60" spans="2:84" ht="30" hidden="1" thickBot="1" x14ac:dyDescent="0.3">
      <c r="B60" s="48" t="s">
        <v>89</v>
      </c>
      <c r="C60" s="16">
        <v>1522</v>
      </c>
      <c r="D60" s="17"/>
      <c r="E60" s="18"/>
      <c r="F60" s="18"/>
      <c r="G60" s="18"/>
      <c r="H60" s="19">
        <f>D60+E60-F60+G60</f>
        <v>0</v>
      </c>
      <c r="I60" s="20"/>
      <c r="J60" s="18"/>
      <c r="K60" s="18"/>
      <c r="L60" s="18"/>
      <c r="M60" s="21">
        <f>I60+J60-K60+L60</f>
        <v>0</v>
      </c>
      <c r="N60" s="17">
        <f t="shared" si="4"/>
        <v>0</v>
      </c>
      <c r="O60" s="18"/>
      <c r="P60" s="18"/>
      <c r="Q60" s="18"/>
      <c r="R60" s="19">
        <f t="shared" ref="R60:R76" si="92">N60+O60-P60+Q60</f>
        <v>0</v>
      </c>
      <c r="S60" s="20">
        <f t="shared" si="6"/>
        <v>0</v>
      </c>
      <c r="T60" s="18"/>
      <c r="U60" s="18"/>
      <c r="V60" s="18"/>
      <c r="W60" s="21">
        <f>S60+T60-U60+V60</f>
        <v>0</v>
      </c>
      <c r="X60" s="17">
        <f t="shared" si="7"/>
        <v>0</v>
      </c>
      <c r="Y60" s="18"/>
      <c r="Z60" s="18"/>
      <c r="AA60" s="18"/>
      <c r="AB60" s="19">
        <f t="shared" ref="AB60:AB76" si="93">X60+Y60-Z60+AA60</f>
        <v>0</v>
      </c>
      <c r="AC60" s="20">
        <f t="shared" si="9"/>
        <v>0</v>
      </c>
      <c r="AD60" s="18"/>
      <c r="AE60" s="18"/>
      <c r="AF60" s="18"/>
      <c r="AG60" s="21">
        <f>AC60+AD60-AE60+AF60</f>
        <v>0</v>
      </c>
      <c r="AH60" s="17">
        <f t="shared" si="10"/>
        <v>0</v>
      </c>
      <c r="AI60" s="18"/>
      <c r="AJ60" s="18"/>
      <c r="AK60" s="18"/>
      <c r="AL60" s="19">
        <f t="shared" ref="AL60:AL76" si="94">AH60+AI60-AJ60+AK60</f>
        <v>0</v>
      </c>
      <c r="AM60" s="20">
        <f t="shared" si="12"/>
        <v>0</v>
      </c>
      <c r="AN60" s="18"/>
      <c r="AO60" s="18"/>
      <c r="AP60" s="18"/>
      <c r="AQ60" s="21">
        <f>AM60+AN60-AO60+AP60</f>
        <v>0</v>
      </c>
      <c r="AR60" s="17">
        <f>AL60</f>
        <v>0</v>
      </c>
      <c r="AS60" s="18"/>
      <c r="AT60" s="18"/>
      <c r="AU60" s="18"/>
      <c r="AV60" s="19">
        <f t="shared" ref="AV60:AV76" si="95">AR60+AS60-AT60+AU60</f>
        <v>0</v>
      </c>
      <c r="AW60" s="20">
        <f>AQ60</f>
        <v>0</v>
      </c>
      <c r="AX60" s="18"/>
      <c r="AY60" s="18"/>
      <c r="AZ60" s="18"/>
      <c r="BA60" s="21">
        <f>AW60+AX60-AY60+AZ60</f>
        <v>0</v>
      </c>
      <c r="BB60" s="17">
        <f>AV60</f>
        <v>0</v>
      </c>
      <c r="BC60" s="18"/>
      <c r="BD60" s="18"/>
      <c r="BE60" s="18"/>
      <c r="BF60" s="19">
        <f t="shared" ref="BF60:BF76" si="96">BB60+BC60-BD60+BE60</f>
        <v>0</v>
      </c>
      <c r="BG60" s="20">
        <f>BA60</f>
        <v>0</v>
      </c>
      <c r="BH60" s="18"/>
      <c r="BI60" s="18"/>
      <c r="BJ60" s="18"/>
      <c r="BK60" s="21">
        <f>BG60+BH60-BI60+BJ60</f>
        <v>0</v>
      </c>
      <c r="BL60" s="17">
        <f>BF60</f>
        <v>0</v>
      </c>
      <c r="BM60" s="18"/>
      <c r="BN60" s="18"/>
      <c r="BO60" s="18"/>
      <c r="BP60" s="19">
        <f t="shared" ref="BP60:BP76" si="97">BL60+BM60-BN60+BO60</f>
        <v>0</v>
      </c>
      <c r="BQ60" s="20">
        <f>BK60</f>
        <v>0</v>
      </c>
      <c r="BR60" s="18"/>
      <c r="BS60" s="18"/>
      <c r="BT60" s="18"/>
      <c r="BU60" s="21">
        <f>BQ60+BR60-BS60+BT60</f>
        <v>0</v>
      </c>
      <c r="BV60" s="22"/>
      <c r="BW60" s="18"/>
      <c r="BX60" s="20">
        <f t="shared" si="34"/>
        <v>0</v>
      </c>
      <c r="BY60" s="23">
        <f t="shared" si="35"/>
        <v>0</v>
      </c>
      <c r="BZ60" s="24">
        <f>SUM(BX60:BY60)</f>
        <v>0</v>
      </c>
      <c r="CA60" s="25"/>
      <c r="CB60" s="31"/>
      <c r="CC60" s="26">
        <f>CB60-SUM(BF60,BK60)</f>
        <v>0</v>
      </c>
    </row>
    <row r="61" spans="2:84" ht="30" hidden="1" thickBot="1" x14ac:dyDescent="0.3">
      <c r="B61" s="48" t="s">
        <v>90</v>
      </c>
      <c r="C61" s="16">
        <v>1522</v>
      </c>
      <c r="D61" s="17"/>
      <c r="E61" s="18"/>
      <c r="F61" s="18"/>
      <c r="G61" s="18"/>
      <c r="H61" s="19">
        <f>D61+E61-F61+G61</f>
        <v>0</v>
      </c>
      <c r="I61" s="20"/>
      <c r="J61" s="18"/>
      <c r="K61" s="18"/>
      <c r="L61" s="18"/>
      <c r="M61" s="21">
        <f t="shared" ref="M61:M76" si="98">I61+J61-K61+L61</f>
        <v>0</v>
      </c>
      <c r="N61" s="17">
        <f t="shared" si="4"/>
        <v>0</v>
      </c>
      <c r="O61" s="18"/>
      <c r="P61" s="18"/>
      <c r="Q61" s="18"/>
      <c r="R61" s="19">
        <f t="shared" si="92"/>
        <v>0</v>
      </c>
      <c r="S61" s="20">
        <f t="shared" si="6"/>
        <v>0</v>
      </c>
      <c r="T61" s="18"/>
      <c r="U61" s="18"/>
      <c r="V61" s="18"/>
      <c r="W61" s="21">
        <f t="shared" ref="W61:W76" si="99">S61+T61-U61+V61</f>
        <v>0</v>
      </c>
      <c r="X61" s="17">
        <f t="shared" si="7"/>
        <v>0</v>
      </c>
      <c r="Y61" s="18"/>
      <c r="Z61" s="18"/>
      <c r="AA61" s="18"/>
      <c r="AB61" s="19">
        <f t="shared" si="93"/>
        <v>0</v>
      </c>
      <c r="AC61" s="20">
        <f t="shared" si="9"/>
        <v>0</v>
      </c>
      <c r="AD61" s="18"/>
      <c r="AE61" s="18"/>
      <c r="AF61" s="18"/>
      <c r="AG61" s="21">
        <f t="shared" ref="AG61:AG76" si="100">AC61+AD61-AE61+AF61</f>
        <v>0</v>
      </c>
      <c r="AH61" s="17">
        <f t="shared" si="10"/>
        <v>0</v>
      </c>
      <c r="AI61" s="18"/>
      <c r="AJ61" s="18"/>
      <c r="AK61" s="18"/>
      <c r="AL61" s="19">
        <f t="shared" si="94"/>
        <v>0</v>
      </c>
      <c r="AM61" s="20">
        <f t="shared" si="12"/>
        <v>0</v>
      </c>
      <c r="AN61" s="18"/>
      <c r="AO61" s="18"/>
      <c r="AP61" s="18"/>
      <c r="AQ61" s="21">
        <f t="shared" ref="AQ61:AQ76" si="101">AM61+AN61-AO61+AP61</f>
        <v>0</v>
      </c>
      <c r="AR61" s="17">
        <f>AL61</f>
        <v>0</v>
      </c>
      <c r="AS61" s="18"/>
      <c r="AT61" s="18"/>
      <c r="AU61" s="18"/>
      <c r="AV61" s="19">
        <f t="shared" si="95"/>
        <v>0</v>
      </c>
      <c r="AW61" s="20">
        <f>AQ61</f>
        <v>0</v>
      </c>
      <c r="AX61" s="18"/>
      <c r="AY61" s="18"/>
      <c r="AZ61" s="18"/>
      <c r="BA61" s="21">
        <f t="shared" ref="BA61:BA76" si="102">AW61+AX61-AY61+AZ61</f>
        <v>0</v>
      </c>
      <c r="BB61" s="17">
        <f>AV61</f>
        <v>0</v>
      </c>
      <c r="BC61" s="18"/>
      <c r="BD61" s="18"/>
      <c r="BE61" s="18"/>
      <c r="BF61" s="19">
        <f t="shared" si="96"/>
        <v>0</v>
      </c>
      <c r="BG61" s="20">
        <f>BA61</f>
        <v>0</v>
      </c>
      <c r="BH61" s="18"/>
      <c r="BI61" s="18"/>
      <c r="BJ61" s="18"/>
      <c r="BK61" s="21">
        <f t="shared" ref="BK61:BK76" si="103">BG61+BH61-BI61+BJ61</f>
        <v>0</v>
      </c>
      <c r="BL61" s="17">
        <f>BF61</f>
        <v>0</v>
      </c>
      <c r="BM61" s="18"/>
      <c r="BN61" s="18"/>
      <c r="BO61" s="18"/>
      <c r="BP61" s="19">
        <f t="shared" si="97"/>
        <v>0</v>
      </c>
      <c r="BQ61" s="20">
        <f>BK61</f>
        <v>0</v>
      </c>
      <c r="BR61" s="18"/>
      <c r="BS61" s="18"/>
      <c r="BT61" s="18"/>
      <c r="BU61" s="21">
        <f t="shared" ref="BU61:BU76" si="104">BQ61+BR61-BS61+BT61</f>
        <v>0</v>
      </c>
      <c r="BV61" s="22"/>
      <c r="BW61" s="18"/>
      <c r="BX61" s="20">
        <f t="shared" si="34"/>
        <v>0</v>
      </c>
      <c r="BY61" s="23">
        <f t="shared" si="35"/>
        <v>0</v>
      </c>
      <c r="BZ61" s="24">
        <f>SUM(BX61:BY61)</f>
        <v>0</v>
      </c>
      <c r="CA61" s="25"/>
      <c r="CB61" s="31"/>
      <c r="CC61" s="26">
        <f>CB61-SUM(BF61,BK61)</f>
        <v>0</v>
      </c>
    </row>
    <row r="62" spans="2:84" ht="30" hidden="1" thickBot="1" x14ac:dyDescent="0.3">
      <c r="B62" s="48" t="s">
        <v>91</v>
      </c>
      <c r="C62" s="16">
        <v>1531</v>
      </c>
      <c r="D62" s="17"/>
      <c r="E62" s="18"/>
      <c r="F62" s="18"/>
      <c r="G62" s="18"/>
      <c r="H62" s="19">
        <f>D62+E62-F62+G62</f>
        <v>0</v>
      </c>
      <c r="I62" s="20"/>
      <c r="J62" s="18"/>
      <c r="K62" s="18"/>
      <c r="L62" s="18"/>
      <c r="M62" s="21">
        <f t="shared" si="98"/>
        <v>0</v>
      </c>
      <c r="N62" s="17">
        <f t="shared" si="4"/>
        <v>0</v>
      </c>
      <c r="O62" s="18"/>
      <c r="P62" s="18"/>
      <c r="Q62" s="18"/>
      <c r="R62" s="19">
        <f t="shared" si="92"/>
        <v>0</v>
      </c>
      <c r="S62" s="20">
        <f t="shared" si="6"/>
        <v>0</v>
      </c>
      <c r="T62" s="18"/>
      <c r="U62" s="18"/>
      <c r="V62" s="18"/>
      <c r="W62" s="21">
        <f t="shared" si="99"/>
        <v>0</v>
      </c>
      <c r="X62" s="17">
        <f t="shared" si="7"/>
        <v>0</v>
      </c>
      <c r="Y62" s="18"/>
      <c r="Z62" s="18"/>
      <c r="AA62" s="18"/>
      <c r="AB62" s="19">
        <f t="shared" si="93"/>
        <v>0</v>
      </c>
      <c r="AC62" s="20">
        <f t="shared" si="9"/>
        <v>0</v>
      </c>
      <c r="AD62" s="18"/>
      <c r="AE62" s="18"/>
      <c r="AF62" s="18"/>
      <c r="AG62" s="21">
        <f t="shared" si="100"/>
        <v>0</v>
      </c>
      <c r="AH62" s="17">
        <f t="shared" si="10"/>
        <v>0</v>
      </c>
      <c r="AI62" s="18"/>
      <c r="AJ62" s="18"/>
      <c r="AK62" s="18"/>
      <c r="AL62" s="19">
        <f t="shared" si="94"/>
        <v>0</v>
      </c>
      <c r="AM62" s="20">
        <f t="shared" si="12"/>
        <v>0</v>
      </c>
      <c r="AN62" s="18"/>
      <c r="AO62" s="18"/>
      <c r="AP62" s="18"/>
      <c r="AQ62" s="21">
        <f t="shared" si="101"/>
        <v>0</v>
      </c>
      <c r="AR62" s="17">
        <f t="shared" ref="AR62:AR72" si="105">AL62</f>
        <v>0</v>
      </c>
      <c r="AS62" s="18"/>
      <c r="AT62" s="18"/>
      <c r="AU62" s="18"/>
      <c r="AV62" s="19">
        <f t="shared" si="95"/>
        <v>0</v>
      </c>
      <c r="AW62" s="20">
        <f t="shared" ref="AW62:AW76" si="106">AQ62</f>
        <v>0</v>
      </c>
      <c r="AX62" s="18"/>
      <c r="AY62" s="18"/>
      <c r="AZ62" s="18"/>
      <c r="BA62" s="21">
        <f t="shared" si="102"/>
        <v>0</v>
      </c>
      <c r="BB62" s="17">
        <f t="shared" ref="BB62:BB72" si="107">AV62</f>
        <v>0</v>
      </c>
      <c r="BC62" s="18"/>
      <c r="BD62" s="18"/>
      <c r="BE62" s="18"/>
      <c r="BF62" s="19">
        <f t="shared" si="96"/>
        <v>0</v>
      </c>
      <c r="BG62" s="20">
        <f t="shared" ref="BG62:BG76" si="108">BA62</f>
        <v>0</v>
      </c>
      <c r="BH62" s="18"/>
      <c r="BI62" s="18"/>
      <c r="BJ62" s="18"/>
      <c r="BK62" s="21">
        <f t="shared" si="103"/>
        <v>0</v>
      </c>
      <c r="BL62" s="17">
        <f t="shared" ref="BL62:BL72" si="109">BF62</f>
        <v>0</v>
      </c>
      <c r="BM62" s="18"/>
      <c r="BN62" s="18"/>
      <c r="BO62" s="18"/>
      <c r="BP62" s="19">
        <f t="shared" si="97"/>
        <v>0</v>
      </c>
      <c r="BQ62" s="20">
        <f t="shared" ref="BQ62:BQ76" si="110">BK62</f>
        <v>0</v>
      </c>
      <c r="BR62" s="18"/>
      <c r="BS62" s="18"/>
      <c r="BT62" s="18"/>
      <c r="BU62" s="21">
        <f t="shared" si="104"/>
        <v>0</v>
      </c>
      <c r="BV62" s="22"/>
      <c r="BW62" s="18"/>
      <c r="BX62" s="20">
        <f t="shared" si="34"/>
        <v>0</v>
      </c>
      <c r="BY62" s="23">
        <f t="shared" si="35"/>
        <v>0</v>
      </c>
      <c r="BZ62" s="24">
        <f>SUM(BX62:BY62)</f>
        <v>0</v>
      </c>
      <c r="CA62" s="25"/>
      <c r="CB62" s="31"/>
      <c r="CC62" s="26">
        <f>CB62-SUM(BF62,BK62)</f>
        <v>0</v>
      </c>
    </row>
    <row r="63" spans="2:84" ht="30" hidden="1" thickBot="1" x14ac:dyDescent="0.3">
      <c r="B63" s="48" t="s">
        <v>92</v>
      </c>
      <c r="C63" s="16">
        <v>1532</v>
      </c>
      <c r="D63" s="17"/>
      <c r="E63" s="18"/>
      <c r="F63" s="18"/>
      <c r="G63" s="18"/>
      <c r="H63" s="19">
        <f>D63+E63-F63+G63</f>
        <v>0</v>
      </c>
      <c r="I63" s="20"/>
      <c r="J63" s="18"/>
      <c r="K63" s="18"/>
      <c r="L63" s="18"/>
      <c r="M63" s="21">
        <f t="shared" si="98"/>
        <v>0</v>
      </c>
      <c r="N63" s="17">
        <f t="shared" si="4"/>
        <v>0</v>
      </c>
      <c r="O63" s="18"/>
      <c r="P63" s="18"/>
      <c r="Q63" s="18"/>
      <c r="R63" s="19">
        <f t="shared" si="92"/>
        <v>0</v>
      </c>
      <c r="S63" s="20">
        <f t="shared" si="6"/>
        <v>0</v>
      </c>
      <c r="T63" s="18"/>
      <c r="U63" s="18"/>
      <c r="V63" s="18"/>
      <c r="W63" s="21">
        <f t="shared" si="99"/>
        <v>0</v>
      </c>
      <c r="X63" s="17">
        <f t="shared" si="7"/>
        <v>0</v>
      </c>
      <c r="Y63" s="18"/>
      <c r="Z63" s="18"/>
      <c r="AA63" s="18"/>
      <c r="AB63" s="19">
        <f t="shared" si="93"/>
        <v>0</v>
      </c>
      <c r="AC63" s="20">
        <f t="shared" si="9"/>
        <v>0</v>
      </c>
      <c r="AD63" s="18"/>
      <c r="AE63" s="18"/>
      <c r="AF63" s="18"/>
      <c r="AG63" s="21">
        <f t="shared" si="100"/>
        <v>0</v>
      </c>
      <c r="AH63" s="17">
        <f t="shared" si="10"/>
        <v>0</v>
      </c>
      <c r="AI63" s="18"/>
      <c r="AJ63" s="18"/>
      <c r="AK63" s="18"/>
      <c r="AL63" s="19">
        <f t="shared" si="94"/>
        <v>0</v>
      </c>
      <c r="AM63" s="20">
        <f t="shared" si="12"/>
        <v>0</v>
      </c>
      <c r="AN63" s="18"/>
      <c r="AO63" s="18"/>
      <c r="AP63" s="18"/>
      <c r="AQ63" s="21">
        <f t="shared" si="101"/>
        <v>0</v>
      </c>
      <c r="AR63" s="17">
        <f t="shared" si="105"/>
        <v>0</v>
      </c>
      <c r="AS63" s="18"/>
      <c r="AT63" s="18"/>
      <c r="AU63" s="18"/>
      <c r="AV63" s="19">
        <f t="shared" si="95"/>
        <v>0</v>
      </c>
      <c r="AW63" s="20">
        <f t="shared" si="106"/>
        <v>0</v>
      </c>
      <c r="AX63" s="18"/>
      <c r="AY63" s="18"/>
      <c r="AZ63" s="18"/>
      <c r="BA63" s="21">
        <f t="shared" si="102"/>
        <v>0</v>
      </c>
      <c r="BB63" s="17">
        <f t="shared" si="107"/>
        <v>0</v>
      </c>
      <c r="BC63" s="18"/>
      <c r="BD63" s="18"/>
      <c r="BE63" s="18"/>
      <c r="BF63" s="19">
        <f t="shared" si="96"/>
        <v>0</v>
      </c>
      <c r="BG63" s="20">
        <f t="shared" si="108"/>
        <v>0</v>
      </c>
      <c r="BH63" s="18"/>
      <c r="BI63" s="18"/>
      <c r="BJ63" s="18"/>
      <c r="BK63" s="21">
        <f t="shared" si="103"/>
        <v>0</v>
      </c>
      <c r="BL63" s="17">
        <f t="shared" si="109"/>
        <v>0</v>
      </c>
      <c r="BM63" s="18"/>
      <c r="BN63" s="18"/>
      <c r="BO63" s="18"/>
      <c r="BP63" s="19">
        <f t="shared" si="97"/>
        <v>0</v>
      </c>
      <c r="BQ63" s="20">
        <f t="shared" si="110"/>
        <v>0</v>
      </c>
      <c r="BR63" s="18"/>
      <c r="BS63" s="18"/>
      <c r="BT63" s="18"/>
      <c r="BU63" s="21">
        <f t="shared" si="104"/>
        <v>0</v>
      </c>
      <c r="BV63" s="22"/>
      <c r="BW63" s="18"/>
      <c r="BX63" s="20">
        <f t="shared" si="34"/>
        <v>0</v>
      </c>
      <c r="BY63" s="23">
        <f t="shared" si="35"/>
        <v>0</v>
      </c>
      <c r="BZ63" s="24">
        <f t="shared" ref="BZ63:BZ76" si="111">IF(CA63="Yes", SUM(BX63:BY63), 0)</f>
        <v>0</v>
      </c>
      <c r="CA63" s="25"/>
      <c r="CB63" s="31"/>
      <c r="CC63" s="26">
        <f>CB63-SUM(BF63,BK63)</f>
        <v>0</v>
      </c>
    </row>
    <row r="64" spans="2:84" ht="28.8" thickBot="1" x14ac:dyDescent="0.35">
      <c r="B64" s="48" t="s">
        <v>93</v>
      </c>
      <c r="C64" s="16">
        <v>1533</v>
      </c>
      <c r="D64" s="17"/>
      <c r="E64" s="18"/>
      <c r="F64" s="18"/>
      <c r="G64" s="18">
        <v>-467568.31</v>
      </c>
      <c r="H64" s="19">
        <f>D64+E64-F64+G64</f>
        <v>-467568.31</v>
      </c>
      <c r="I64" s="20"/>
      <c r="J64" s="18">
        <v>-907.21</v>
      </c>
      <c r="K64" s="18"/>
      <c r="L64" s="18"/>
      <c r="M64" s="21">
        <f t="shared" si="98"/>
        <v>-907.21</v>
      </c>
      <c r="N64" s="17">
        <f t="shared" si="4"/>
        <v>-467568.31</v>
      </c>
      <c r="O64" s="18">
        <v>-516647.21</v>
      </c>
      <c r="P64" s="18"/>
      <c r="Q64" s="18"/>
      <c r="R64" s="19">
        <f t="shared" si="92"/>
        <v>-984215.52</v>
      </c>
      <c r="S64" s="20">
        <f t="shared" si="6"/>
        <v>-907.21</v>
      </c>
      <c r="T64" s="18">
        <v>-11810.586240000001</v>
      </c>
      <c r="U64" s="18"/>
      <c r="V64" s="18"/>
      <c r="W64" s="21">
        <f t="shared" si="99"/>
        <v>-12717.79624</v>
      </c>
      <c r="X64" s="17">
        <f t="shared" si="7"/>
        <v>-984215.52</v>
      </c>
      <c r="Y64" s="18">
        <v>-9579.83</v>
      </c>
      <c r="Z64" s="18"/>
      <c r="AA64" s="18"/>
      <c r="AB64" s="19">
        <f t="shared" si="93"/>
        <v>-993795.35</v>
      </c>
      <c r="AC64" s="20">
        <f t="shared" si="9"/>
        <v>-12717.79624</v>
      </c>
      <c r="AD64" s="18">
        <v>-18509.438393749999</v>
      </c>
      <c r="AE64" s="18"/>
      <c r="AF64" s="18"/>
      <c r="AG64" s="21">
        <f t="shared" si="100"/>
        <v>-31227.234633749998</v>
      </c>
      <c r="AH64" s="17">
        <f t="shared" si="10"/>
        <v>-993795.35</v>
      </c>
      <c r="AI64" s="18">
        <v>-6909.51</v>
      </c>
      <c r="AJ64" s="18"/>
      <c r="AK64" s="18"/>
      <c r="AL64" s="19">
        <f t="shared" si="94"/>
        <v>-1000704.86</v>
      </c>
      <c r="AM64" s="20">
        <f t="shared" si="12"/>
        <v>-31227.234633749998</v>
      </c>
      <c r="AN64" s="18">
        <v>-22490.8417285</v>
      </c>
      <c r="AO64" s="18"/>
      <c r="AP64" s="18"/>
      <c r="AQ64" s="21">
        <f t="shared" si="101"/>
        <v>-53718.076362249994</v>
      </c>
      <c r="AR64" s="17">
        <f t="shared" si="105"/>
        <v>-1000704.86</v>
      </c>
      <c r="AS64" s="18">
        <v>-10351.580000000009</v>
      </c>
      <c r="AT64" s="18"/>
      <c r="AU64" s="18"/>
      <c r="AV64" s="19">
        <f t="shared" si="95"/>
        <v>-1011056.44</v>
      </c>
      <c r="AW64" s="20">
        <f t="shared" si="106"/>
        <v>-53718.076362249994</v>
      </c>
      <c r="AX64" s="18">
        <v>-13902.026049999999</v>
      </c>
      <c r="AY64" s="18"/>
      <c r="AZ64" s="18"/>
      <c r="BA64" s="21">
        <f t="shared" si="102"/>
        <v>-67620.102412249995</v>
      </c>
      <c r="BB64" s="17">
        <f t="shared" si="107"/>
        <v>-1011056.44</v>
      </c>
      <c r="BC64" s="18">
        <f>AS64</f>
        <v>-10351.580000000009</v>
      </c>
      <c r="BD64" s="18"/>
      <c r="BE64" s="18"/>
      <c r="BF64" s="19">
        <f t="shared" si="96"/>
        <v>-1021408.0199999999</v>
      </c>
      <c r="BG64" s="20">
        <f t="shared" si="108"/>
        <v>-67620.102412249995</v>
      </c>
      <c r="BH64" s="18">
        <v>-5763.0217079999993</v>
      </c>
      <c r="BI64" s="18"/>
      <c r="BJ64" s="18"/>
      <c r="BK64" s="21">
        <f t="shared" si="103"/>
        <v>-73383.124120249995</v>
      </c>
      <c r="BL64" s="17">
        <f t="shared" si="109"/>
        <v>-1021408.0199999999</v>
      </c>
      <c r="BM64" s="18">
        <f>BC64</f>
        <v>-10351.580000000009</v>
      </c>
      <c r="BN64" s="18"/>
      <c r="BO64" s="18"/>
      <c r="BP64" s="19">
        <f t="shared" si="97"/>
        <v>-1031759.5999999999</v>
      </c>
      <c r="BQ64" s="20">
        <f t="shared" si="110"/>
        <v>-73383.124120249995</v>
      </c>
      <c r="BR64" s="18">
        <f>(BL64+BP64)/2*0.57%</f>
        <v>-5851.5277169999981</v>
      </c>
      <c r="BS64" s="18"/>
      <c r="BT64" s="18"/>
      <c r="BU64" s="21">
        <f t="shared" si="104"/>
        <v>-79234.65183725</v>
      </c>
      <c r="BV64" s="22"/>
      <c r="BW64" s="18"/>
      <c r="BX64" s="20">
        <f t="shared" si="34"/>
        <v>-1031759.5999999999</v>
      </c>
      <c r="BY64" s="23">
        <f t="shared" si="35"/>
        <v>-79234.65183725</v>
      </c>
      <c r="BZ64" s="24">
        <f t="shared" si="111"/>
        <v>0</v>
      </c>
      <c r="CA64" s="25" t="s">
        <v>84</v>
      </c>
      <c r="CB64" s="31">
        <v>-1078676.4784975648</v>
      </c>
      <c r="CC64" s="63">
        <f>CB64-SUM(AV64,BA64)</f>
        <v>6.3914685044437647E-2</v>
      </c>
    </row>
    <row r="65" spans="2:81" ht="30" hidden="1" thickBot="1" x14ac:dyDescent="0.3">
      <c r="B65" s="48" t="s">
        <v>94</v>
      </c>
      <c r="C65" s="16">
        <v>1533</v>
      </c>
      <c r="D65" s="17"/>
      <c r="E65" s="18"/>
      <c r="F65" s="18"/>
      <c r="G65" s="18"/>
      <c r="H65" s="19">
        <f t="shared" ref="H65:H76" si="112">D65+E65-F65+G65</f>
        <v>0</v>
      </c>
      <c r="I65" s="20"/>
      <c r="J65" s="18"/>
      <c r="K65" s="18"/>
      <c r="L65" s="18"/>
      <c r="M65" s="21">
        <f t="shared" si="98"/>
        <v>0</v>
      </c>
      <c r="N65" s="17">
        <f t="shared" si="4"/>
        <v>0</v>
      </c>
      <c r="O65" s="18"/>
      <c r="P65" s="18"/>
      <c r="Q65" s="18"/>
      <c r="R65" s="19">
        <f t="shared" si="92"/>
        <v>0</v>
      </c>
      <c r="S65" s="20">
        <f t="shared" si="6"/>
        <v>0</v>
      </c>
      <c r="T65" s="18"/>
      <c r="U65" s="18"/>
      <c r="V65" s="18"/>
      <c r="W65" s="21">
        <f t="shared" si="99"/>
        <v>0</v>
      </c>
      <c r="X65" s="17">
        <f t="shared" si="7"/>
        <v>0</v>
      </c>
      <c r="Y65" s="18"/>
      <c r="Z65" s="18"/>
      <c r="AA65" s="18"/>
      <c r="AB65" s="19">
        <f t="shared" si="93"/>
        <v>0</v>
      </c>
      <c r="AC65" s="20">
        <f t="shared" si="9"/>
        <v>0</v>
      </c>
      <c r="AD65" s="18"/>
      <c r="AE65" s="18"/>
      <c r="AF65" s="18"/>
      <c r="AG65" s="21">
        <f t="shared" si="100"/>
        <v>0</v>
      </c>
      <c r="AH65" s="17">
        <f t="shared" si="10"/>
        <v>0</v>
      </c>
      <c r="AI65" s="18"/>
      <c r="AJ65" s="18"/>
      <c r="AK65" s="18"/>
      <c r="AL65" s="19">
        <f t="shared" si="94"/>
        <v>0</v>
      </c>
      <c r="AM65" s="20">
        <f t="shared" si="12"/>
        <v>0</v>
      </c>
      <c r="AN65" s="18"/>
      <c r="AO65" s="18"/>
      <c r="AP65" s="18"/>
      <c r="AQ65" s="21">
        <f t="shared" si="101"/>
        <v>0</v>
      </c>
      <c r="AR65" s="17">
        <f t="shared" si="105"/>
        <v>0</v>
      </c>
      <c r="AS65" s="18"/>
      <c r="AT65" s="18"/>
      <c r="AU65" s="18"/>
      <c r="AV65" s="19">
        <f t="shared" si="95"/>
        <v>0</v>
      </c>
      <c r="AW65" s="20">
        <f t="shared" si="106"/>
        <v>0</v>
      </c>
      <c r="AX65" s="18"/>
      <c r="AY65" s="18"/>
      <c r="AZ65" s="18"/>
      <c r="BA65" s="21">
        <f t="shared" si="102"/>
        <v>0</v>
      </c>
      <c r="BB65" s="17">
        <f t="shared" si="107"/>
        <v>0</v>
      </c>
      <c r="BC65" s="18"/>
      <c r="BD65" s="18"/>
      <c r="BE65" s="18"/>
      <c r="BF65" s="19">
        <f t="shared" si="96"/>
        <v>0</v>
      </c>
      <c r="BG65" s="20">
        <f t="shared" si="108"/>
        <v>0</v>
      </c>
      <c r="BH65" s="18"/>
      <c r="BI65" s="18"/>
      <c r="BJ65" s="18"/>
      <c r="BK65" s="21">
        <f t="shared" si="103"/>
        <v>0</v>
      </c>
      <c r="BL65" s="17">
        <f t="shared" si="109"/>
        <v>0</v>
      </c>
      <c r="BM65" s="18"/>
      <c r="BN65" s="18"/>
      <c r="BO65" s="18"/>
      <c r="BP65" s="19">
        <f t="shared" si="97"/>
        <v>0</v>
      </c>
      <c r="BQ65" s="20">
        <f t="shared" si="110"/>
        <v>0</v>
      </c>
      <c r="BR65" s="18"/>
      <c r="BS65" s="18"/>
      <c r="BT65" s="18"/>
      <c r="BU65" s="21">
        <f t="shared" si="104"/>
        <v>0</v>
      </c>
      <c r="BV65" s="22"/>
      <c r="BW65" s="18"/>
      <c r="BX65" s="20">
        <f t="shared" ref="BX65:BX76" si="113">BF65-BV65</f>
        <v>0</v>
      </c>
      <c r="BY65" s="23">
        <f t="shared" ref="BY65:BY76" si="114">BK65-BW65</f>
        <v>0</v>
      </c>
      <c r="BZ65" s="24">
        <f t="shared" si="111"/>
        <v>0</v>
      </c>
      <c r="CA65" s="25" t="s">
        <v>84</v>
      </c>
      <c r="CB65" s="31"/>
      <c r="CC65" s="26"/>
    </row>
    <row r="66" spans="2:81" ht="15.75" hidden="1" thickBot="1" x14ac:dyDescent="0.3">
      <c r="B66" s="48" t="s">
        <v>95</v>
      </c>
      <c r="C66" s="16">
        <v>1534</v>
      </c>
      <c r="D66" s="17"/>
      <c r="E66" s="18"/>
      <c r="F66" s="18"/>
      <c r="G66" s="18"/>
      <c r="H66" s="19">
        <f t="shared" si="112"/>
        <v>0</v>
      </c>
      <c r="I66" s="20"/>
      <c r="J66" s="18"/>
      <c r="K66" s="18"/>
      <c r="L66" s="18"/>
      <c r="M66" s="21">
        <f t="shared" si="98"/>
        <v>0</v>
      </c>
      <c r="N66" s="17">
        <f t="shared" si="4"/>
        <v>0</v>
      </c>
      <c r="O66" s="18"/>
      <c r="P66" s="18"/>
      <c r="Q66" s="18"/>
      <c r="R66" s="19">
        <f t="shared" si="92"/>
        <v>0</v>
      </c>
      <c r="S66" s="20">
        <f t="shared" si="6"/>
        <v>0</v>
      </c>
      <c r="T66" s="18"/>
      <c r="U66" s="18"/>
      <c r="V66" s="18"/>
      <c r="W66" s="21">
        <f t="shared" si="99"/>
        <v>0</v>
      </c>
      <c r="X66" s="17">
        <f t="shared" si="7"/>
        <v>0</v>
      </c>
      <c r="Y66" s="18"/>
      <c r="Z66" s="18"/>
      <c r="AA66" s="18"/>
      <c r="AB66" s="19">
        <f t="shared" si="93"/>
        <v>0</v>
      </c>
      <c r="AC66" s="20">
        <f t="shared" si="9"/>
        <v>0</v>
      </c>
      <c r="AD66" s="18"/>
      <c r="AE66" s="18"/>
      <c r="AF66" s="18"/>
      <c r="AG66" s="21">
        <f t="shared" si="100"/>
        <v>0</v>
      </c>
      <c r="AH66" s="17">
        <f t="shared" si="10"/>
        <v>0</v>
      </c>
      <c r="AI66" s="18"/>
      <c r="AJ66" s="18"/>
      <c r="AK66" s="18"/>
      <c r="AL66" s="19">
        <f t="shared" si="94"/>
        <v>0</v>
      </c>
      <c r="AM66" s="20">
        <f t="shared" si="12"/>
        <v>0</v>
      </c>
      <c r="AN66" s="18"/>
      <c r="AO66" s="18"/>
      <c r="AP66" s="18"/>
      <c r="AQ66" s="21">
        <f t="shared" si="101"/>
        <v>0</v>
      </c>
      <c r="AR66" s="17">
        <f t="shared" si="105"/>
        <v>0</v>
      </c>
      <c r="AS66" s="18"/>
      <c r="AT66" s="18"/>
      <c r="AU66" s="18"/>
      <c r="AV66" s="19">
        <f t="shared" si="95"/>
        <v>0</v>
      </c>
      <c r="AW66" s="20">
        <f t="shared" si="106"/>
        <v>0</v>
      </c>
      <c r="AX66" s="18"/>
      <c r="AY66" s="18"/>
      <c r="AZ66" s="18"/>
      <c r="BA66" s="21">
        <f t="shared" si="102"/>
        <v>0</v>
      </c>
      <c r="BB66" s="17">
        <f t="shared" si="107"/>
        <v>0</v>
      </c>
      <c r="BC66" s="18"/>
      <c r="BD66" s="18"/>
      <c r="BE66" s="18"/>
      <c r="BF66" s="19">
        <f t="shared" si="96"/>
        <v>0</v>
      </c>
      <c r="BG66" s="20">
        <f t="shared" si="108"/>
        <v>0</v>
      </c>
      <c r="BH66" s="18"/>
      <c r="BI66" s="18"/>
      <c r="BJ66" s="18"/>
      <c r="BK66" s="21">
        <f t="shared" si="103"/>
        <v>0</v>
      </c>
      <c r="BL66" s="17">
        <f t="shared" si="109"/>
        <v>0</v>
      </c>
      <c r="BM66" s="18"/>
      <c r="BN66" s="18"/>
      <c r="BO66" s="18"/>
      <c r="BP66" s="19">
        <f t="shared" si="97"/>
        <v>0</v>
      </c>
      <c r="BQ66" s="20">
        <f t="shared" si="110"/>
        <v>0</v>
      </c>
      <c r="BR66" s="18"/>
      <c r="BS66" s="18"/>
      <c r="BT66" s="18"/>
      <c r="BU66" s="21">
        <f t="shared" si="104"/>
        <v>0</v>
      </c>
      <c r="BV66" s="22"/>
      <c r="BW66" s="18"/>
      <c r="BX66" s="20">
        <f t="shared" si="113"/>
        <v>0</v>
      </c>
      <c r="BY66" s="23">
        <f t="shared" si="114"/>
        <v>0</v>
      </c>
      <c r="BZ66" s="24">
        <f t="shared" si="111"/>
        <v>0</v>
      </c>
      <c r="CA66" s="25"/>
      <c r="CB66" s="31"/>
      <c r="CC66" s="26">
        <f t="shared" ref="CC66:CC76" si="115">CB66-SUM(BF66,BK66)</f>
        <v>0</v>
      </c>
    </row>
    <row r="67" spans="2:81" ht="15.75" hidden="1" thickBot="1" x14ac:dyDescent="0.3">
      <c r="B67" s="48" t="s">
        <v>96</v>
      </c>
      <c r="C67" s="16">
        <v>1535</v>
      </c>
      <c r="D67" s="17"/>
      <c r="E67" s="18"/>
      <c r="F67" s="18"/>
      <c r="G67" s="18"/>
      <c r="H67" s="19">
        <f t="shared" si="112"/>
        <v>0</v>
      </c>
      <c r="I67" s="20"/>
      <c r="J67" s="18"/>
      <c r="K67" s="18"/>
      <c r="L67" s="18"/>
      <c r="M67" s="21">
        <f t="shared" si="98"/>
        <v>0</v>
      </c>
      <c r="N67" s="17">
        <f t="shared" si="4"/>
        <v>0</v>
      </c>
      <c r="O67" s="18"/>
      <c r="P67" s="18"/>
      <c r="Q67" s="18"/>
      <c r="R67" s="19">
        <f t="shared" si="92"/>
        <v>0</v>
      </c>
      <c r="S67" s="20">
        <f t="shared" si="6"/>
        <v>0</v>
      </c>
      <c r="T67" s="18"/>
      <c r="U67" s="18"/>
      <c r="V67" s="18"/>
      <c r="W67" s="21">
        <f t="shared" si="99"/>
        <v>0</v>
      </c>
      <c r="X67" s="17">
        <f t="shared" si="7"/>
        <v>0</v>
      </c>
      <c r="Y67" s="18"/>
      <c r="Z67" s="18"/>
      <c r="AA67" s="18"/>
      <c r="AB67" s="19">
        <f t="shared" si="93"/>
        <v>0</v>
      </c>
      <c r="AC67" s="20">
        <f t="shared" si="9"/>
        <v>0</v>
      </c>
      <c r="AD67" s="18"/>
      <c r="AE67" s="18"/>
      <c r="AF67" s="18"/>
      <c r="AG67" s="21">
        <f t="shared" si="100"/>
        <v>0</v>
      </c>
      <c r="AH67" s="17">
        <f t="shared" si="10"/>
        <v>0</v>
      </c>
      <c r="AI67" s="18"/>
      <c r="AJ67" s="18"/>
      <c r="AK67" s="18"/>
      <c r="AL67" s="19">
        <f t="shared" si="94"/>
        <v>0</v>
      </c>
      <c r="AM67" s="20">
        <f t="shared" si="12"/>
        <v>0</v>
      </c>
      <c r="AN67" s="18"/>
      <c r="AO67" s="18"/>
      <c r="AP67" s="18"/>
      <c r="AQ67" s="21">
        <f t="shared" si="101"/>
        <v>0</v>
      </c>
      <c r="AR67" s="17">
        <f t="shared" si="105"/>
        <v>0</v>
      </c>
      <c r="AS67" s="18"/>
      <c r="AT67" s="18"/>
      <c r="AU67" s="18"/>
      <c r="AV67" s="19">
        <f t="shared" si="95"/>
        <v>0</v>
      </c>
      <c r="AW67" s="20">
        <f t="shared" si="106"/>
        <v>0</v>
      </c>
      <c r="AX67" s="18"/>
      <c r="AY67" s="18"/>
      <c r="AZ67" s="18"/>
      <c r="BA67" s="21">
        <f t="shared" si="102"/>
        <v>0</v>
      </c>
      <c r="BB67" s="17">
        <f t="shared" si="107"/>
        <v>0</v>
      </c>
      <c r="BC67" s="18"/>
      <c r="BD67" s="18"/>
      <c r="BE67" s="18"/>
      <c r="BF67" s="19">
        <f t="shared" si="96"/>
        <v>0</v>
      </c>
      <c r="BG67" s="20">
        <f t="shared" si="108"/>
        <v>0</v>
      </c>
      <c r="BH67" s="18"/>
      <c r="BI67" s="18"/>
      <c r="BJ67" s="18"/>
      <c r="BK67" s="21">
        <f t="shared" si="103"/>
        <v>0</v>
      </c>
      <c r="BL67" s="17">
        <f t="shared" si="109"/>
        <v>0</v>
      </c>
      <c r="BM67" s="18"/>
      <c r="BN67" s="18"/>
      <c r="BO67" s="18"/>
      <c r="BP67" s="19">
        <f t="shared" si="97"/>
        <v>0</v>
      </c>
      <c r="BQ67" s="20">
        <f t="shared" si="110"/>
        <v>0</v>
      </c>
      <c r="BR67" s="18"/>
      <c r="BS67" s="18"/>
      <c r="BT67" s="18"/>
      <c r="BU67" s="21">
        <f t="shared" si="104"/>
        <v>0</v>
      </c>
      <c r="BV67" s="22"/>
      <c r="BW67" s="18"/>
      <c r="BX67" s="20">
        <f t="shared" si="113"/>
        <v>0</v>
      </c>
      <c r="BY67" s="23">
        <f t="shared" si="114"/>
        <v>0</v>
      </c>
      <c r="BZ67" s="24">
        <f t="shared" si="111"/>
        <v>0</v>
      </c>
      <c r="CA67" s="25"/>
      <c r="CB67" s="31"/>
      <c r="CC67" s="26">
        <f t="shared" si="115"/>
        <v>0</v>
      </c>
    </row>
    <row r="68" spans="2:81" ht="32.25" hidden="1" thickBot="1" x14ac:dyDescent="0.3">
      <c r="B68" s="48" t="s">
        <v>97</v>
      </c>
      <c r="C68" s="16">
        <v>1555</v>
      </c>
      <c r="D68" s="17"/>
      <c r="E68" s="18"/>
      <c r="F68" s="18"/>
      <c r="G68" s="18"/>
      <c r="H68" s="19">
        <f t="shared" si="112"/>
        <v>0</v>
      </c>
      <c r="I68" s="20"/>
      <c r="J68" s="18"/>
      <c r="K68" s="18"/>
      <c r="L68" s="18"/>
      <c r="M68" s="21">
        <f t="shared" si="98"/>
        <v>0</v>
      </c>
      <c r="N68" s="17">
        <f t="shared" si="4"/>
        <v>0</v>
      </c>
      <c r="O68" s="18"/>
      <c r="P68" s="18"/>
      <c r="Q68" s="18"/>
      <c r="R68" s="19">
        <f t="shared" si="92"/>
        <v>0</v>
      </c>
      <c r="S68" s="20">
        <f t="shared" si="6"/>
        <v>0</v>
      </c>
      <c r="T68" s="18"/>
      <c r="U68" s="18"/>
      <c r="V68" s="18"/>
      <c r="W68" s="21">
        <f t="shared" si="99"/>
        <v>0</v>
      </c>
      <c r="X68" s="17">
        <f t="shared" si="7"/>
        <v>0</v>
      </c>
      <c r="Y68" s="18"/>
      <c r="Z68" s="18"/>
      <c r="AA68" s="18"/>
      <c r="AB68" s="19">
        <f t="shared" si="93"/>
        <v>0</v>
      </c>
      <c r="AC68" s="20">
        <f t="shared" si="9"/>
        <v>0</v>
      </c>
      <c r="AD68" s="18"/>
      <c r="AE68" s="18"/>
      <c r="AF68" s="18"/>
      <c r="AG68" s="21">
        <f t="shared" si="100"/>
        <v>0</v>
      </c>
      <c r="AH68" s="17">
        <f t="shared" si="10"/>
        <v>0</v>
      </c>
      <c r="AI68" s="18"/>
      <c r="AJ68" s="18"/>
      <c r="AK68" s="18"/>
      <c r="AL68" s="19">
        <f t="shared" si="94"/>
        <v>0</v>
      </c>
      <c r="AM68" s="20">
        <f t="shared" si="12"/>
        <v>0</v>
      </c>
      <c r="AN68" s="18"/>
      <c r="AO68" s="18"/>
      <c r="AP68" s="18"/>
      <c r="AQ68" s="21">
        <f t="shared" si="101"/>
        <v>0</v>
      </c>
      <c r="AR68" s="17">
        <f t="shared" si="105"/>
        <v>0</v>
      </c>
      <c r="AS68" s="18"/>
      <c r="AT68" s="18"/>
      <c r="AU68" s="18"/>
      <c r="AV68" s="19">
        <f t="shared" si="95"/>
        <v>0</v>
      </c>
      <c r="AW68" s="20">
        <f t="shared" si="106"/>
        <v>0</v>
      </c>
      <c r="AX68" s="18"/>
      <c r="AY68" s="18"/>
      <c r="AZ68" s="18"/>
      <c r="BA68" s="21">
        <f t="shared" si="102"/>
        <v>0</v>
      </c>
      <c r="BB68" s="17">
        <f t="shared" si="107"/>
        <v>0</v>
      </c>
      <c r="BC68" s="18"/>
      <c r="BD68" s="18"/>
      <c r="BE68" s="18"/>
      <c r="BF68" s="19">
        <f t="shared" si="96"/>
        <v>0</v>
      </c>
      <c r="BG68" s="20">
        <f t="shared" si="108"/>
        <v>0</v>
      </c>
      <c r="BH68" s="18"/>
      <c r="BI68" s="18"/>
      <c r="BJ68" s="18"/>
      <c r="BK68" s="21">
        <f t="shared" si="103"/>
        <v>0</v>
      </c>
      <c r="BL68" s="17">
        <f t="shared" si="109"/>
        <v>0</v>
      </c>
      <c r="BM68" s="18"/>
      <c r="BN68" s="18"/>
      <c r="BO68" s="18"/>
      <c r="BP68" s="19">
        <f t="shared" si="97"/>
        <v>0</v>
      </c>
      <c r="BQ68" s="20">
        <f t="shared" si="110"/>
        <v>0</v>
      </c>
      <c r="BR68" s="18"/>
      <c r="BS68" s="18"/>
      <c r="BT68" s="18"/>
      <c r="BU68" s="21">
        <f t="shared" si="104"/>
        <v>0</v>
      </c>
      <c r="BV68" s="22"/>
      <c r="BW68" s="18"/>
      <c r="BX68" s="20">
        <f t="shared" si="113"/>
        <v>0</v>
      </c>
      <c r="BY68" s="23">
        <f t="shared" si="114"/>
        <v>0</v>
      </c>
      <c r="BZ68" s="24">
        <f t="shared" si="111"/>
        <v>0</v>
      </c>
      <c r="CA68" s="25"/>
      <c r="CB68" s="31"/>
      <c r="CC68" s="26">
        <f t="shared" si="115"/>
        <v>0</v>
      </c>
    </row>
    <row r="69" spans="2:81" ht="32.25" hidden="1" thickBot="1" x14ac:dyDescent="0.3">
      <c r="B69" s="48" t="s">
        <v>98</v>
      </c>
      <c r="C69" s="16">
        <v>1555</v>
      </c>
      <c r="D69" s="17"/>
      <c r="E69" s="18"/>
      <c r="F69" s="18"/>
      <c r="G69" s="18"/>
      <c r="H69" s="19">
        <f t="shared" si="112"/>
        <v>0</v>
      </c>
      <c r="I69" s="20"/>
      <c r="J69" s="18"/>
      <c r="K69" s="18"/>
      <c r="L69" s="18"/>
      <c r="M69" s="21">
        <f t="shared" si="98"/>
        <v>0</v>
      </c>
      <c r="N69" s="17">
        <f t="shared" si="4"/>
        <v>0</v>
      </c>
      <c r="O69" s="18"/>
      <c r="P69" s="18"/>
      <c r="Q69" s="18"/>
      <c r="R69" s="19">
        <f t="shared" si="92"/>
        <v>0</v>
      </c>
      <c r="S69" s="20">
        <f t="shared" si="6"/>
        <v>0</v>
      </c>
      <c r="T69" s="18"/>
      <c r="U69" s="18"/>
      <c r="V69" s="18"/>
      <c r="W69" s="21">
        <f t="shared" si="99"/>
        <v>0</v>
      </c>
      <c r="X69" s="17">
        <f t="shared" si="7"/>
        <v>0</v>
      </c>
      <c r="Y69" s="18"/>
      <c r="Z69" s="18"/>
      <c r="AA69" s="18"/>
      <c r="AB69" s="19">
        <f t="shared" si="93"/>
        <v>0</v>
      </c>
      <c r="AC69" s="20">
        <f t="shared" si="9"/>
        <v>0</v>
      </c>
      <c r="AD69" s="18"/>
      <c r="AE69" s="18"/>
      <c r="AF69" s="18"/>
      <c r="AG69" s="21">
        <f t="shared" si="100"/>
        <v>0</v>
      </c>
      <c r="AH69" s="17">
        <f t="shared" si="10"/>
        <v>0</v>
      </c>
      <c r="AI69" s="18"/>
      <c r="AJ69" s="18"/>
      <c r="AK69" s="18"/>
      <c r="AL69" s="19">
        <f t="shared" si="94"/>
        <v>0</v>
      </c>
      <c r="AM69" s="20">
        <f t="shared" si="12"/>
        <v>0</v>
      </c>
      <c r="AN69" s="18"/>
      <c r="AO69" s="18"/>
      <c r="AP69" s="18"/>
      <c r="AQ69" s="21">
        <f t="shared" si="101"/>
        <v>0</v>
      </c>
      <c r="AR69" s="17">
        <f t="shared" si="105"/>
        <v>0</v>
      </c>
      <c r="AS69" s="18"/>
      <c r="AT69" s="18"/>
      <c r="AU69" s="18"/>
      <c r="AV69" s="19">
        <f t="shared" si="95"/>
        <v>0</v>
      </c>
      <c r="AW69" s="20">
        <f t="shared" si="106"/>
        <v>0</v>
      </c>
      <c r="AX69" s="18"/>
      <c r="AY69" s="18"/>
      <c r="AZ69" s="18"/>
      <c r="BA69" s="21">
        <f t="shared" si="102"/>
        <v>0</v>
      </c>
      <c r="BB69" s="17">
        <f t="shared" si="107"/>
        <v>0</v>
      </c>
      <c r="BC69" s="18"/>
      <c r="BD69" s="18"/>
      <c r="BE69" s="18"/>
      <c r="BF69" s="19">
        <f t="shared" si="96"/>
        <v>0</v>
      </c>
      <c r="BG69" s="20">
        <f t="shared" si="108"/>
        <v>0</v>
      </c>
      <c r="BH69" s="18"/>
      <c r="BI69" s="18"/>
      <c r="BJ69" s="18"/>
      <c r="BK69" s="21">
        <f t="shared" si="103"/>
        <v>0</v>
      </c>
      <c r="BL69" s="17">
        <f t="shared" si="109"/>
        <v>0</v>
      </c>
      <c r="BM69" s="18"/>
      <c r="BN69" s="18"/>
      <c r="BO69" s="18"/>
      <c r="BP69" s="19">
        <f t="shared" si="97"/>
        <v>0</v>
      </c>
      <c r="BQ69" s="20">
        <f t="shared" si="110"/>
        <v>0</v>
      </c>
      <c r="BR69" s="18"/>
      <c r="BS69" s="18"/>
      <c r="BT69" s="18"/>
      <c r="BU69" s="21">
        <f t="shared" si="104"/>
        <v>0</v>
      </c>
      <c r="BV69" s="22"/>
      <c r="BW69" s="18"/>
      <c r="BX69" s="20">
        <f t="shared" si="113"/>
        <v>0</v>
      </c>
      <c r="BY69" s="23">
        <f t="shared" si="114"/>
        <v>0</v>
      </c>
      <c r="BZ69" s="24">
        <f t="shared" si="111"/>
        <v>0</v>
      </c>
      <c r="CA69" s="25"/>
      <c r="CB69" s="31"/>
      <c r="CC69" s="26">
        <f t="shared" si="115"/>
        <v>0</v>
      </c>
    </row>
    <row r="70" spans="2:81" ht="30" hidden="1" thickBot="1" x14ac:dyDescent="0.3">
      <c r="B70" s="48" t="s">
        <v>99</v>
      </c>
      <c r="C70" s="16">
        <v>1555</v>
      </c>
      <c r="D70" s="17"/>
      <c r="E70" s="18"/>
      <c r="F70" s="18"/>
      <c r="G70" s="18"/>
      <c r="H70" s="19">
        <f t="shared" si="112"/>
        <v>0</v>
      </c>
      <c r="I70" s="20"/>
      <c r="J70" s="18"/>
      <c r="K70" s="18"/>
      <c r="L70" s="18"/>
      <c r="M70" s="21">
        <f t="shared" si="98"/>
        <v>0</v>
      </c>
      <c r="N70" s="17">
        <f t="shared" si="4"/>
        <v>0</v>
      </c>
      <c r="O70" s="18"/>
      <c r="P70" s="18"/>
      <c r="Q70" s="18"/>
      <c r="R70" s="19">
        <f t="shared" si="92"/>
        <v>0</v>
      </c>
      <c r="S70" s="20">
        <f t="shared" si="6"/>
        <v>0</v>
      </c>
      <c r="T70" s="18"/>
      <c r="U70" s="18"/>
      <c r="V70" s="18"/>
      <c r="W70" s="21">
        <f t="shared" si="99"/>
        <v>0</v>
      </c>
      <c r="X70" s="17">
        <f t="shared" si="7"/>
        <v>0</v>
      </c>
      <c r="Y70" s="18"/>
      <c r="Z70" s="18"/>
      <c r="AA70" s="18"/>
      <c r="AB70" s="19">
        <f t="shared" si="93"/>
        <v>0</v>
      </c>
      <c r="AC70" s="20">
        <f t="shared" si="9"/>
        <v>0</v>
      </c>
      <c r="AD70" s="18"/>
      <c r="AE70" s="18"/>
      <c r="AF70" s="18"/>
      <c r="AG70" s="21">
        <f t="shared" si="100"/>
        <v>0</v>
      </c>
      <c r="AH70" s="17">
        <f t="shared" si="10"/>
        <v>0</v>
      </c>
      <c r="AI70" s="18"/>
      <c r="AJ70" s="18"/>
      <c r="AK70" s="18"/>
      <c r="AL70" s="19">
        <f t="shared" si="94"/>
        <v>0</v>
      </c>
      <c r="AM70" s="20">
        <f t="shared" si="12"/>
        <v>0</v>
      </c>
      <c r="AN70" s="18"/>
      <c r="AO70" s="18"/>
      <c r="AP70" s="18"/>
      <c r="AQ70" s="21">
        <f t="shared" si="101"/>
        <v>0</v>
      </c>
      <c r="AR70" s="17">
        <f t="shared" si="105"/>
        <v>0</v>
      </c>
      <c r="AS70" s="18"/>
      <c r="AT70" s="18"/>
      <c r="AU70" s="18"/>
      <c r="AV70" s="19">
        <f t="shared" si="95"/>
        <v>0</v>
      </c>
      <c r="AW70" s="20">
        <f t="shared" si="106"/>
        <v>0</v>
      </c>
      <c r="AX70" s="18"/>
      <c r="AY70" s="18"/>
      <c r="AZ70" s="18"/>
      <c r="BA70" s="21">
        <f t="shared" si="102"/>
        <v>0</v>
      </c>
      <c r="BB70" s="17">
        <f t="shared" si="107"/>
        <v>0</v>
      </c>
      <c r="BC70" s="18"/>
      <c r="BD70" s="18"/>
      <c r="BE70" s="18"/>
      <c r="BF70" s="19">
        <f t="shared" si="96"/>
        <v>0</v>
      </c>
      <c r="BG70" s="20">
        <f t="shared" si="108"/>
        <v>0</v>
      </c>
      <c r="BH70" s="18"/>
      <c r="BI70" s="18"/>
      <c r="BJ70" s="18"/>
      <c r="BK70" s="21">
        <f t="shared" si="103"/>
        <v>0</v>
      </c>
      <c r="BL70" s="17">
        <f t="shared" si="109"/>
        <v>0</v>
      </c>
      <c r="BM70" s="18"/>
      <c r="BN70" s="18"/>
      <c r="BO70" s="18"/>
      <c r="BP70" s="19">
        <f t="shared" si="97"/>
        <v>0</v>
      </c>
      <c r="BQ70" s="20">
        <f t="shared" si="110"/>
        <v>0</v>
      </c>
      <c r="BR70" s="18"/>
      <c r="BS70" s="18"/>
      <c r="BT70" s="18"/>
      <c r="BU70" s="21">
        <f t="shared" si="104"/>
        <v>0</v>
      </c>
      <c r="BV70" s="22"/>
      <c r="BW70" s="18"/>
      <c r="BX70" s="20">
        <f t="shared" si="113"/>
        <v>0</v>
      </c>
      <c r="BY70" s="23">
        <f t="shared" si="114"/>
        <v>0</v>
      </c>
      <c r="BZ70" s="24">
        <f t="shared" si="111"/>
        <v>0</v>
      </c>
      <c r="CA70" s="25"/>
      <c r="CB70" s="31"/>
      <c r="CC70" s="26">
        <f t="shared" si="115"/>
        <v>0</v>
      </c>
    </row>
    <row r="71" spans="2:81" ht="18" hidden="1" thickBot="1" x14ac:dyDescent="0.3">
      <c r="B71" s="48" t="s">
        <v>100</v>
      </c>
      <c r="C71" s="16">
        <v>1556</v>
      </c>
      <c r="D71" s="17"/>
      <c r="E71" s="18"/>
      <c r="F71" s="18"/>
      <c r="G71" s="18"/>
      <c r="H71" s="19">
        <f t="shared" si="112"/>
        <v>0</v>
      </c>
      <c r="I71" s="20"/>
      <c r="J71" s="18"/>
      <c r="K71" s="18"/>
      <c r="L71" s="18"/>
      <c r="M71" s="21">
        <f t="shared" si="98"/>
        <v>0</v>
      </c>
      <c r="N71" s="17">
        <f t="shared" si="4"/>
        <v>0</v>
      </c>
      <c r="O71" s="18"/>
      <c r="P71" s="18"/>
      <c r="Q71" s="18"/>
      <c r="R71" s="19">
        <f t="shared" si="92"/>
        <v>0</v>
      </c>
      <c r="S71" s="20">
        <f t="shared" si="6"/>
        <v>0</v>
      </c>
      <c r="T71" s="18"/>
      <c r="U71" s="18"/>
      <c r="V71" s="18"/>
      <c r="W71" s="21">
        <f t="shared" si="99"/>
        <v>0</v>
      </c>
      <c r="X71" s="17">
        <f t="shared" si="7"/>
        <v>0</v>
      </c>
      <c r="Y71" s="18"/>
      <c r="Z71" s="18"/>
      <c r="AA71" s="18"/>
      <c r="AB71" s="19">
        <f t="shared" si="93"/>
        <v>0</v>
      </c>
      <c r="AC71" s="20">
        <f t="shared" si="9"/>
        <v>0</v>
      </c>
      <c r="AD71" s="18"/>
      <c r="AE71" s="18"/>
      <c r="AF71" s="18"/>
      <c r="AG71" s="21">
        <f t="shared" si="100"/>
        <v>0</v>
      </c>
      <c r="AH71" s="17">
        <f t="shared" si="10"/>
        <v>0</v>
      </c>
      <c r="AI71" s="18"/>
      <c r="AJ71" s="18"/>
      <c r="AK71" s="18"/>
      <c r="AL71" s="19">
        <f t="shared" si="94"/>
        <v>0</v>
      </c>
      <c r="AM71" s="20">
        <f t="shared" si="12"/>
        <v>0</v>
      </c>
      <c r="AN71" s="18"/>
      <c r="AO71" s="18"/>
      <c r="AP71" s="18"/>
      <c r="AQ71" s="21">
        <f t="shared" si="101"/>
        <v>0</v>
      </c>
      <c r="AR71" s="29">
        <f t="shared" si="105"/>
        <v>0</v>
      </c>
      <c r="AS71" s="18"/>
      <c r="AT71" s="18"/>
      <c r="AU71" s="18"/>
      <c r="AV71" s="19">
        <f t="shared" si="95"/>
        <v>0</v>
      </c>
      <c r="AW71" s="20">
        <f t="shared" si="106"/>
        <v>0</v>
      </c>
      <c r="AX71" s="18"/>
      <c r="AY71" s="18"/>
      <c r="AZ71" s="18"/>
      <c r="BA71" s="21">
        <f t="shared" si="102"/>
        <v>0</v>
      </c>
      <c r="BB71" s="29">
        <f t="shared" si="107"/>
        <v>0</v>
      </c>
      <c r="BC71" s="18"/>
      <c r="BD71" s="18"/>
      <c r="BE71" s="18"/>
      <c r="BF71" s="19">
        <f t="shared" si="96"/>
        <v>0</v>
      </c>
      <c r="BG71" s="20">
        <f t="shared" si="108"/>
        <v>0</v>
      </c>
      <c r="BH71" s="18"/>
      <c r="BI71" s="18"/>
      <c r="BJ71" s="18"/>
      <c r="BK71" s="21">
        <f t="shared" si="103"/>
        <v>0</v>
      </c>
      <c r="BL71" s="29">
        <f t="shared" si="109"/>
        <v>0</v>
      </c>
      <c r="BM71" s="18"/>
      <c r="BN71" s="18"/>
      <c r="BO71" s="18"/>
      <c r="BP71" s="19">
        <f t="shared" si="97"/>
        <v>0</v>
      </c>
      <c r="BQ71" s="20">
        <f t="shared" si="110"/>
        <v>0</v>
      </c>
      <c r="BR71" s="18"/>
      <c r="BS71" s="18"/>
      <c r="BT71" s="18"/>
      <c r="BU71" s="21">
        <f t="shared" si="104"/>
        <v>0</v>
      </c>
      <c r="BV71" s="22"/>
      <c r="BW71" s="18"/>
      <c r="BX71" s="20">
        <f t="shared" si="113"/>
        <v>0</v>
      </c>
      <c r="BY71" s="23">
        <f t="shared" si="114"/>
        <v>0</v>
      </c>
      <c r="BZ71" s="24">
        <f t="shared" si="111"/>
        <v>0</v>
      </c>
      <c r="CA71" s="25"/>
      <c r="CB71" s="31"/>
      <c r="CC71" s="26">
        <f t="shared" si="115"/>
        <v>0</v>
      </c>
    </row>
    <row r="72" spans="2:81" ht="18" hidden="1" thickBot="1" x14ac:dyDescent="0.3">
      <c r="B72" s="48" t="s">
        <v>101</v>
      </c>
      <c r="C72" s="16">
        <v>1557</v>
      </c>
      <c r="D72" s="17"/>
      <c r="E72" s="18"/>
      <c r="F72" s="18"/>
      <c r="G72" s="18"/>
      <c r="H72" s="19">
        <f t="shared" si="112"/>
        <v>0</v>
      </c>
      <c r="I72" s="20"/>
      <c r="J72" s="18"/>
      <c r="K72" s="18"/>
      <c r="L72" s="18"/>
      <c r="M72" s="21">
        <f t="shared" si="98"/>
        <v>0</v>
      </c>
      <c r="N72" s="17">
        <f t="shared" si="4"/>
        <v>0</v>
      </c>
      <c r="O72" s="18"/>
      <c r="P72" s="18"/>
      <c r="Q72" s="18"/>
      <c r="R72" s="19">
        <f t="shared" si="92"/>
        <v>0</v>
      </c>
      <c r="S72" s="20">
        <f t="shared" si="6"/>
        <v>0</v>
      </c>
      <c r="T72" s="18"/>
      <c r="U72" s="18"/>
      <c r="V72" s="18"/>
      <c r="W72" s="21">
        <f t="shared" si="99"/>
        <v>0</v>
      </c>
      <c r="X72" s="17">
        <f t="shared" si="7"/>
        <v>0</v>
      </c>
      <c r="Y72" s="18"/>
      <c r="Z72" s="18"/>
      <c r="AA72" s="18"/>
      <c r="AB72" s="19">
        <f t="shared" si="93"/>
        <v>0</v>
      </c>
      <c r="AC72" s="20">
        <f t="shared" si="9"/>
        <v>0</v>
      </c>
      <c r="AD72" s="18"/>
      <c r="AE72" s="18"/>
      <c r="AF72" s="18"/>
      <c r="AG72" s="21">
        <f t="shared" si="100"/>
        <v>0</v>
      </c>
      <c r="AH72" s="17">
        <f t="shared" si="10"/>
        <v>0</v>
      </c>
      <c r="AI72" s="18"/>
      <c r="AJ72" s="18"/>
      <c r="AK72" s="18"/>
      <c r="AL72" s="19">
        <f t="shared" si="94"/>
        <v>0</v>
      </c>
      <c r="AM72" s="20">
        <f t="shared" si="12"/>
        <v>0</v>
      </c>
      <c r="AN72" s="18"/>
      <c r="AO72" s="18"/>
      <c r="AP72" s="18"/>
      <c r="AQ72" s="21">
        <f t="shared" si="101"/>
        <v>0</v>
      </c>
      <c r="AR72" s="29">
        <f t="shared" si="105"/>
        <v>0</v>
      </c>
      <c r="AS72" s="18"/>
      <c r="AT72" s="18"/>
      <c r="AU72" s="18"/>
      <c r="AV72" s="19">
        <f t="shared" si="95"/>
        <v>0</v>
      </c>
      <c r="AW72" s="20">
        <f t="shared" si="106"/>
        <v>0</v>
      </c>
      <c r="AX72" s="18"/>
      <c r="AY72" s="18"/>
      <c r="AZ72" s="18"/>
      <c r="BA72" s="21">
        <f t="shared" si="102"/>
        <v>0</v>
      </c>
      <c r="BB72" s="29">
        <f t="shared" si="107"/>
        <v>0</v>
      </c>
      <c r="BC72" s="18"/>
      <c r="BD72" s="18"/>
      <c r="BE72" s="18"/>
      <c r="BF72" s="19">
        <f t="shared" si="96"/>
        <v>0</v>
      </c>
      <c r="BG72" s="20">
        <f t="shared" si="108"/>
        <v>0</v>
      </c>
      <c r="BH72" s="18"/>
      <c r="BI72" s="18"/>
      <c r="BJ72" s="18"/>
      <c r="BK72" s="21">
        <f t="shared" si="103"/>
        <v>0</v>
      </c>
      <c r="BL72" s="29">
        <f t="shared" si="109"/>
        <v>0</v>
      </c>
      <c r="BM72" s="18"/>
      <c r="BN72" s="18"/>
      <c r="BO72" s="18"/>
      <c r="BP72" s="19">
        <f t="shared" si="97"/>
        <v>0</v>
      </c>
      <c r="BQ72" s="20">
        <f t="shared" si="110"/>
        <v>0</v>
      </c>
      <c r="BR72" s="18"/>
      <c r="BS72" s="18"/>
      <c r="BT72" s="18"/>
      <c r="BU72" s="21">
        <f t="shared" si="104"/>
        <v>0</v>
      </c>
      <c r="BV72" s="22"/>
      <c r="BW72" s="18"/>
      <c r="BX72" s="20">
        <f t="shared" si="113"/>
        <v>0</v>
      </c>
      <c r="BY72" s="23">
        <f t="shared" si="114"/>
        <v>0</v>
      </c>
      <c r="BZ72" s="24">
        <f t="shared" si="111"/>
        <v>0</v>
      </c>
      <c r="CA72" s="25"/>
      <c r="CB72" s="31"/>
      <c r="CC72" s="26">
        <f t="shared" si="115"/>
        <v>0</v>
      </c>
    </row>
    <row r="73" spans="2:81" ht="32.25" hidden="1" customHeight="1" thickBot="1" x14ac:dyDescent="0.3">
      <c r="B73" s="13" t="s">
        <v>102</v>
      </c>
      <c r="C73" s="30">
        <v>1575</v>
      </c>
      <c r="D73" s="17"/>
      <c r="E73" s="18"/>
      <c r="F73" s="18"/>
      <c r="G73" s="18"/>
      <c r="H73" s="19">
        <f t="shared" si="112"/>
        <v>0</v>
      </c>
      <c r="I73" s="20"/>
      <c r="J73" s="18"/>
      <c r="K73" s="18"/>
      <c r="L73" s="18"/>
      <c r="M73" s="21">
        <f t="shared" si="98"/>
        <v>0</v>
      </c>
      <c r="N73" s="17">
        <f t="shared" ref="N73:N76" si="116">H73</f>
        <v>0</v>
      </c>
      <c r="O73" s="18"/>
      <c r="P73" s="18"/>
      <c r="Q73" s="18"/>
      <c r="R73" s="19">
        <f t="shared" si="92"/>
        <v>0</v>
      </c>
      <c r="S73" s="20">
        <f t="shared" ref="S73:S76" si="117">M73</f>
        <v>0</v>
      </c>
      <c r="T73" s="18"/>
      <c r="U73" s="18"/>
      <c r="V73" s="18"/>
      <c r="W73" s="21">
        <f t="shared" si="99"/>
        <v>0</v>
      </c>
      <c r="X73" s="17">
        <f t="shared" ref="X73:X76" si="118">R73</f>
        <v>0</v>
      </c>
      <c r="Y73" s="18"/>
      <c r="Z73" s="18"/>
      <c r="AA73" s="18"/>
      <c r="AB73" s="19">
        <f t="shared" si="93"/>
        <v>0</v>
      </c>
      <c r="AC73" s="20">
        <f t="shared" ref="AC73:AC76" si="119">W73</f>
        <v>0</v>
      </c>
      <c r="AD73" s="18"/>
      <c r="AE73" s="18"/>
      <c r="AF73" s="18"/>
      <c r="AG73" s="21">
        <f t="shared" si="100"/>
        <v>0</v>
      </c>
      <c r="AH73" s="17">
        <f t="shared" ref="AH73:AH76" si="120">AB73</f>
        <v>0</v>
      </c>
      <c r="AI73" s="18"/>
      <c r="AJ73" s="18"/>
      <c r="AK73" s="18"/>
      <c r="AL73" s="19">
        <f t="shared" si="94"/>
        <v>0</v>
      </c>
      <c r="AM73" s="20">
        <f t="shared" ref="AM73:AM76" si="121">AG73</f>
        <v>0</v>
      </c>
      <c r="AN73" s="18"/>
      <c r="AO73" s="18"/>
      <c r="AP73" s="18"/>
      <c r="AQ73" s="21">
        <f t="shared" si="101"/>
        <v>0</v>
      </c>
      <c r="AR73" s="17">
        <f>AL73</f>
        <v>0</v>
      </c>
      <c r="AS73" s="18"/>
      <c r="AT73" s="18"/>
      <c r="AU73" s="18"/>
      <c r="AV73" s="19">
        <f t="shared" si="95"/>
        <v>0</v>
      </c>
      <c r="AW73" s="20">
        <f t="shared" si="106"/>
        <v>0</v>
      </c>
      <c r="AX73" s="18"/>
      <c r="AY73" s="18"/>
      <c r="AZ73" s="18"/>
      <c r="BA73" s="21">
        <f t="shared" si="102"/>
        <v>0</v>
      </c>
      <c r="BB73" s="17">
        <f>AV73</f>
        <v>0</v>
      </c>
      <c r="BC73" s="18"/>
      <c r="BD73" s="18"/>
      <c r="BE73" s="18"/>
      <c r="BF73" s="19">
        <f t="shared" si="96"/>
        <v>0</v>
      </c>
      <c r="BG73" s="20">
        <f t="shared" si="108"/>
        <v>0</v>
      </c>
      <c r="BH73" s="18"/>
      <c r="BI73" s="18"/>
      <c r="BJ73" s="18"/>
      <c r="BK73" s="21">
        <f t="shared" si="103"/>
        <v>0</v>
      </c>
      <c r="BL73" s="17">
        <f>BF73</f>
        <v>0</v>
      </c>
      <c r="BM73" s="18"/>
      <c r="BN73" s="18"/>
      <c r="BO73" s="18"/>
      <c r="BP73" s="19">
        <f t="shared" si="97"/>
        <v>0</v>
      </c>
      <c r="BQ73" s="20">
        <f t="shared" si="110"/>
        <v>0</v>
      </c>
      <c r="BR73" s="18"/>
      <c r="BS73" s="18"/>
      <c r="BT73" s="18"/>
      <c r="BU73" s="21">
        <f t="shared" si="104"/>
        <v>0</v>
      </c>
      <c r="BV73" s="22"/>
      <c r="BW73" s="18"/>
      <c r="BX73" s="20">
        <f t="shared" si="113"/>
        <v>0</v>
      </c>
      <c r="BY73" s="23">
        <f t="shared" si="114"/>
        <v>0</v>
      </c>
      <c r="BZ73" s="24">
        <f t="shared" si="111"/>
        <v>0</v>
      </c>
      <c r="CA73" s="25"/>
      <c r="CB73" s="31"/>
      <c r="CC73" s="26">
        <f t="shared" si="115"/>
        <v>0</v>
      </c>
    </row>
    <row r="74" spans="2:81" ht="32.25" hidden="1" customHeight="1" thickBot="1" x14ac:dyDescent="0.3">
      <c r="B74" s="13" t="s">
        <v>79</v>
      </c>
      <c r="C74" s="30">
        <v>1576</v>
      </c>
      <c r="D74" s="17"/>
      <c r="E74" s="18"/>
      <c r="F74" s="18"/>
      <c r="G74" s="18"/>
      <c r="H74" s="19">
        <f t="shared" si="112"/>
        <v>0</v>
      </c>
      <c r="I74" s="20"/>
      <c r="J74" s="18"/>
      <c r="K74" s="18"/>
      <c r="L74" s="18"/>
      <c r="M74" s="21">
        <f t="shared" si="98"/>
        <v>0</v>
      </c>
      <c r="N74" s="17">
        <f t="shared" si="116"/>
        <v>0</v>
      </c>
      <c r="O74" s="18"/>
      <c r="P74" s="18"/>
      <c r="Q74" s="18"/>
      <c r="R74" s="19">
        <f t="shared" si="92"/>
        <v>0</v>
      </c>
      <c r="S74" s="20">
        <f t="shared" si="117"/>
        <v>0</v>
      </c>
      <c r="T74" s="18"/>
      <c r="U74" s="18"/>
      <c r="V74" s="18"/>
      <c r="W74" s="21">
        <f t="shared" si="99"/>
        <v>0</v>
      </c>
      <c r="X74" s="17">
        <f t="shared" si="118"/>
        <v>0</v>
      </c>
      <c r="Y74" s="18"/>
      <c r="Z74" s="18"/>
      <c r="AA74" s="18"/>
      <c r="AB74" s="19">
        <f t="shared" si="93"/>
        <v>0</v>
      </c>
      <c r="AC74" s="20">
        <f t="shared" si="119"/>
        <v>0</v>
      </c>
      <c r="AD74" s="18"/>
      <c r="AE74" s="18"/>
      <c r="AF74" s="18"/>
      <c r="AG74" s="21">
        <f t="shared" si="100"/>
        <v>0</v>
      </c>
      <c r="AH74" s="17">
        <f t="shared" si="120"/>
        <v>0</v>
      </c>
      <c r="AI74" s="18"/>
      <c r="AJ74" s="18"/>
      <c r="AK74" s="18"/>
      <c r="AL74" s="19">
        <f t="shared" si="94"/>
        <v>0</v>
      </c>
      <c r="AM74" s="20">
        <f t="shared" si="121"/>
        <v>0</v>
      </c>
      <c r="AN74" s="18"/>
      <c r="AO74" s="18"/>
      <c r="AP74" s="18"/>
      <c r="AQ74" s="21">
        <f t="shared" si="101"/>
        <v>0</v>
      </c>
      <c r="AR74" s="29">
        <f t="shared" ref="AR74" si="122">AL74</f>
        <v>0</v>
      </c>
      <c r="AS74" s="18"/>
      <c r="AT74" s="18"/>
      <c r="AU74" s="18"/>
      <c r="AV74" s="19">
        <f t="shared" si="95"/>
        <v>0</v>
      </c>
      <c r="AW74" s="20">
        <f t="shared" si="106"/>
        <v>0</v>
      </c>
      <c r="AX74" s="18"/>
      <c r="AY74" s="18"/>
      <c r="AZ74" s="18"/>
      <c r="BA74" s="21">
        <f t="shared" si="102"/>
        <v>0</v>
      </c>
      <c r="BB74" s="29">
        <f t="shared" ref="BB74" si="123">AV74</f>
        <v>0</v>
      </c>
      <c r="BC74" s="18"/>
      <c r="BD74" s="18"/>
      <c r="BE74" s="18"/>
      <c r="BF74" s="19">
        <f t="shared" si="96"/>
        <v>0</v>
      </c>
      <c r="BG74" s="20">
        <f t="shared" si="108"/>
        <v>0</v>
      </c>
      <c r="BH74" s="18"/>
      <c r="BI74" s="18"/>
      <c r="BJ74" s="18"/>
      <c r="BK74" s="21">
        <f t="shared" si="103"/>
        <v>0</v>
      </c>
      <c r="BL74" s="29">
        <f t="shared" ref="BL74" si="124">BF74</f>
        <v>0</v>
      </c>
      <c r="BM74" s="18"/>
      <c r="BN74" s="18"/>
      <c r="BO74" s="18"/>
      <c r="BP74" s="19">
        <f t="shared" si="97"/>
        <v>0</v>
      </c>
      <c r="BQ74" s="20">
        <f t="shared" si="110"/>
        <v>0</v>
      </c>
      <c r="BR74" s="18"/>
      <c r="BS74" s="18"/>
      <c r="BT74" s="18"/>
      <c r="BU74" s="21">
        <f t="shared" si="104"/>
        <v>0</v>
      </c>
      <c r="BV74" s="22"/>
      <c r="BW74" s="18"/>
      <c r="BX74" s="20">
        <f t="shared" si="113"/>
        <v>0</v>
      </c>
      <c r="BY74" s="23">
        <f t="shared" si="114"/>
        <v>0</v>
      </c>
      <c r="BZ74" s="24">
        <f t="shared" si="111"/>
        <v>0</v>
      </c>
      <c r="CA74" s="25"/>
      <c r="CB74" s="31"/>
      <c r="CC74" s="26">
        <f t="shared" si="115"/>
        <v>0</v>
      </c>
    </row>
    <row r="75" spans="2:81" ht="32.25" hidden="1" customHeight="1" thickBot="1" x14ac:dyDescent="0.3">
      <c r="B75" s="69"/>
      <c r="C75" s="30"/>
      <c r="D75" s="27"/>
      <c r="E75" s="18"/>
      <c r="F75" s="18"/>
      <c r="G75" s="18"/>
      <c r="H75" s="19">
        <f t="shared" si="112"/>
        <v>0</v>
      </c>
      <c r="I75" s="20"/>
      <c r="J75" s="18"/>
      <c r="K75" s="18"/>
      <c r="L75" s="18"/>
      <c r="M75" s="21">
        <f t="shared" si="98"/>
        <v>0</v>
      </c>
      <c r="N75" s="17">
        <f t="shared" si="116"/>
        <v>0</v>
      </c>
      <c r="O75" s="18"/>
      <c r="P75" s="18"/>
      <c r="Q75" s="18"/>
      <c r="R75" s="19">
        <f t="shared" si="92"/>
        <v>0</v>
      </c>
      <c r="S75" s="20">
        <f t="shared" si="117"/>
        <v>0</v>
      </c>
      <c r="T75" s="18"/>
      <c r="U75" s="18"/>
      <c r="V75" s="18"/>
      <c r="W75" s="21">
        <f t="shared" si="99"/>
        <v>0</v>
      </c>
      <c r="X75" s="17">
        <f t="shared" si="118"/>
        <v>0</v>
      </c>
      <c r="Y75" s="18"/>
      <c r="Z75" s="18"/>
      <c r="AA75" s="18"/>
      <c r="AB75" s="19">
        <f t="shared" si="93"/>
        <v>0</v>
      </c>
      <c r="AC75" s="20">
        <f t="shared" si="119"/>
        <v>0</v>
      </c>
      <c r="AD75" s="18"/>
      <c r="AE75" s="18"/>
      <c r="AF75" s="18"/>
      <c r="AG75" s="21">
        <f t="shared" si="100"/>
        <v>0</v>
      </c>
      <c r="AH75" s="17">
        <f t="shared" si="120"/>
        <v>0</v>
      </c>
      <c r="AI75" s="18"/>
      <c r="AJ75" s="18"/>
      <c r="AK75" s="18"/>
      <c r="AL75" s="19">
        <f t="shared" si="94"/>
        <v>0</v>
      </c>
      <c r="AM75" s="20">
        <f t="shared" si="121"/>
        <v>0</v>
      </c>
      <c r="AN75" s="18"/>
      <c r="AO75" s="18"/>
      <c r="AP75" s="18"/>
      <c r="AQ75" s="21">
        <f t="shared" si="101"/>
        <v>0</v>
      </c>
      <c r="AR75" s="17">
        <f>AL75</f>
        <v>0</v>
      </c>
      <c r="AS75" s="18"/>
      <c r="AT75" s="18"/>
      <c r="AU75" s="18"/>
      <c r="AV75" s="19">
        <f t="shared" si="95"/>
        <v>0</v>
      </c>
      <c r="AW75" s="20">
        <f t="shared" si="106"/>
        <v>0</v>
      </c>
      <c r="AX75" s="18"/>
      <c r="AY75" s="18"/>
      <c r="AZ75" s="18"/>
      <c r="BA75" s="21">
        <f t="shared" si="102"/>
        <v>0</v>
      </c>
      <c r="BB75" s="17">
        <f>AV75</f>
        <v>0</v>
      </c>
      <c r="BC75" s="18"/>
      <c r="BD75" s="18"/>
      <c r="BE75" s="18"/>
      <c r="BF75" s="19">
        <f t="shared" si="96"/>
        <v>0</v>
      </c>
      <c r="BG75" s="20">
        <f t="shared" si="108"/>
        <v>0</v>
      </c>
      <c r="BH75" s="18"/>
      <c r="BI75" s="18"/>
      <c r="BJ75" s="18"/>
      <c r="BK75" s="21">
        <f t="shared" si="103"/>
        <v>0</v>
      </c>
      <c r="BL75" s="17">
        <f>BF75</f>
        <v>0</v>
      </c>
      <c r="BM75" s="18"/>
      <c r="BN75" s="18"/>
      <c r="BO75" s="18"/>
      <c r="BP75" s="19">
        <f t="shared" si="97"/>
        <v>0</v>
      </c>
      <c r="BQ75" s="20">
        <f t="shared" si="110"/>
        <v>0</v>
      </c>
      <c r="BR75" s="18"/>
      <c r="BS75" s="18"/>
      <c r="BT75" s="18"/>
      <c r="BU75" s="21">
        <f t="shared" si="104"/>
        <v>0</v>
      </c>
      <c r="BV75" s="22"/>
      <c r="BW75" s="18"/>
      <c r="BX75" s="20">
        <f t="shared" si="113"/>
        <v>0</v>
      </c>
      <c r="BY75" s="23">
        <f t="shared" si="114"/>
        <v>0</v>
      </c>
      <c r="BZ75" s="24">
        <f t="shared" si="111"/>
        <v>0</v>
      </c>
      <c r="CA75" s="25"/>
      <c r="CB75" s="18"/>
      <c r="CC75" s="26">
        <f t="shared" si="115"/>
        <v>0</v>
      </c>
    </row>
    <row r="76" spans="2:81" ht="15.75" hidden="1" thickBot="1" x14ac:dyDescent="0.3">
      <c r="B76" s="69"/>
      <c r="C76" s="30"/>
      <c r="D76" s="27"/>
      <c r="E76" s="42"/>
      <c r="F76" s="42"/>
      <c r="G76" s="42"/>
      <c r="H76" s="19">
        <f t="shared" si="112"/>
        <v>0</v>
      </c>
      <c r="I76" s="20"/>
      <c r="J76" s="42"/>
      <c r="K76" s="42"/>
      <c r="L76" s="42"/>
      <c r="M76" s="21">
        <f t="shared" si="98"/>
        <v>0</v>
      </c>
      <c r="N76" s="27">
        <f t="shared" si="116"/>
        <v>0</v>
      </c>
      <c r="O76" s="42"/>
      <c r="P76" s="42"/>
      <c r="Q76" s="42"/>
      <c r="R76" s="19">
        <f t="shared" si="92"/>
        <v>0</v>
      </c>
      <c r="S76" s="20">
        <f t="shared" si="117"/>
        <v>0</v>
      </c>
      <c r="T76" s="42"/>
      <c r="U76" s="42"/>
      <c r="V76" s="42"/>
      <c r="W76" s="21">
        <f t="shared" si="99"/>
        <v>0</v>
      </c>
      <c r="X76" s="27">
        <f t="shared" si="118"/>
        <v>0</v>
      </c>
      <c r="Y76" s="42"/>
      <c r="Z76" s="42"/>
      <c r="AA76" s="42"/>
      <c r="AB76" s="19">
        <f t="shared" si="93"/>
        <v>0</v>
      </c>
      <c r="AC76" s="20">
        <f t="shared" si="119"/>
        <v>0</v>
      </c>
      <c r="AD76" s="42"/>
      <c r="AE76" s="42"/>
      <c r="AF76" s="42"/>
      <c r="AG76" s="21">
        <f t="shared" si="100"/>
        <v>0</v>
      </c>
      <c r="AH76" s="27">
        <f t="shared" si="120"/>
        <v>0</v>
      </c>
      <c r="AI76" s="42"/>
      <c r="AJ76" s="42"/>
      <c r="AK76" s="42"/>
      <c r="AL76" s="19">
        <f t="shared" si="94"/>
        <v>0</v>
      </c>
      <c r="AM76" s="20">
        <f t="shared" si="121"/>
        <v>0</v>
      </c>
      <c r="AN76" s="42"/>
      <c r="AO76" s="42"/>
      <c r="AP76" s="42"/>
      <c r="AQ76" s="21">
        <f t="shared" si="101"/>
        <v>0</v>
      </c>
      <c r="AR76" s="27">
        <f>AL76</f>
        <v>0</v>
      </c>
      <c r="AS76" s="42"/>
      <c r="AT76" s="42"/>
      <c r="AU76" s="42"/>
      <c r="AV76" s="19">
        <f t="shared" si="95"/>
        <v>0</v>
      </c>
      <c r="AW76" s="20">
        <f t="shared" si="106"/>
        <v>0</v>
      </c>
      <c r="AX76" s="42"/>
      <c r="AY76" s="42"/>
      <c r="AZ76" s="42"/>
      <c r="BA76" s="21">
        <f t="shared" si="102"/>
        <v>0</v>
      </c>
      <c r="BB76" s="27">
        <f>AV76</f>
        <v>0</v>
      </c>
      <c r="BC76" s="42"/>
      <c r="BD76" s="42"/>
      <c r="BE76" s="42"/>
      <c r="BF76" s="19">
        <f t="shared" si="96"/>
        <v>0</v>
      </c>
      <c r="BG76" s="20">
        <f t="shared" si="108"/>
        <v>0</v>
      </c>
      <c r="BH76" s="42"/>
      <c r="BI76" s="42"/>
      <c r="BJ76" s="42"/>
      <c r="BK76" s="21">
        <f t="shared" si="103"/>
        <v>0</v>
      </c>
      <c r="BL76" s="27">
        <f>BF76</f>
        <v>0</v>
      </c>
      <c r="BM76" s="42"/>
      <c r="BN76" s="42"/>
      <c r="BO76" s="42"/>
      <c r="BP76" s="19">
        <f t="shared" si="97"/>
        <v>0</v>
      </c>
      <c r="BQ76" s="20">
        <f t="shared" si="110"/>
        <v>0</v>
      </c>
      <c r="BR76" s="42"/>
      <c r="BS76" s="42"/>
      <c r="BT76" s="42"/>
      <c r="BU76" s="21">
        <f t="shared" si="104"/>
        <v>0</v>
      </c>
      <c r="BV76" s="41"/>
      <c r="BW76" s="42"/>
      <c r="BX76" s="20">
        <f t="shared" si="113"/>
        <v>0</v>
      </c>
      <c r="BY76" s="23">
        <f t="shared" si="114"/>
        <v>0</v>
      </c>
      <c r="BZ76" s="24">
        <f t="shared" si="111"/>
        <v>0</v>
      </c>
      <c r="CA76" s="37"/>
      <c r="CB76" s="70"/>
      <c r="CC76" s="26">
        <f t="shared" si="115"/>
        <v>0</v>
      </c>
    </row>
    <row r="77" spans="2:81" ht="15.75" thickBot="1" x14ac:dyDescent="0.3">
      <c r="B77" s="71"/>
      <c r="C77" s="30"/>
      <c r="D77" s="50"/>
      <c r="E77" s="72"/>
      <c r="F77" s="72"/>
      <c r="G77" s="72"/>
      <c r="H77" s="19"/>
      <c r="I77" s="19"/>
      <c r="J77" s="72"/>
      <c r="K77" s="72"/>
      <c r="L77" s="72"/>
      <c r="M77" s="21"/>
      <c r="N77" s="50"/>
      <c r="O77" s="72"/>
      <c r="P77" s="72"/>
      <c r="Q77" s="72"/>
      <c r="R77" s="19"/>
      <c r="S77" s="19"/>
      <c r="T77" s="72"/>
      <c r="U77" s="72"/>
      <c r="V77" s="72"/>
      <c r="W77" s="21"/>
      <c r="X77" s="50"/>
      <c r="Y77" s="72"/>
      <c r="Z77" s="72"/>
      <c r="AA77" s="72"/>
      <c r="AB77" s="19"/>
      <c r="AC77" s="19"/>
      <c r="AD77" s="72"/>
      <c r="AE77" s="72"/>
      <c r="AF77" s="72"/>
      <c r="AG77" s="21"/>
      <c r="AH77" s="50"/>
      <c r="AI77" s="72"/>
      <c r="AJ77" s="72"/>
      <c r="AK77" s="72"/>
      <c r="AL77" s="19"/>
      <c r="AM77" s="19"/>
      <c r="AN77" s="72"/>
      <c r="AO77" s="72"/>
      <c r="AP77" s="72"/>
      <c r="AQ77" s="21"/>
      <c r="AR77" s="73"/>
      <c r="AS77" s="72"/>
      <c r="AT77" s="72"/>
      <c r="AU77" s="72"/>
      <c r="AV77" s="19"/>
      <c r="AW77" s="19"/>
      <c r="AX77" s="72"/>
      <c r="AY77" s="72"/>
      <c r="AZ77" s="72"/>
      <c r="BA77" s="21"/>
      <c r="BB77" s="73"/>
      <c r="BC77" s="72"/>
      <c r="BD77" s="72"/>
      <c r="BE77" s="72"/>
      <c r="BF77" s="19"/>
      <c r="BG77" s="19"/>
      <c r="BH77" s="72"/>
      <c r="BI77" s="72"/>
      <c r="BJ77" s="72"/>
      <c r="BK77" s="21"/>
      <c r="BL77" s="73"/>
      <c r="BM77" s="72"/>
      <c r="BN77" s="72"/>
      <c r="BO77" s="72"/>
      <c r="BP77" s="19"/>
      <c r="BQ77" s="19"/>
      <c r="BR77" s="72"/>
      <c r="BS77" s="72"/>
      <c r="BT77" s="72"/>
      <c r="BU77" s="21"/>
      <c r="BV77" s="74"/>
      <c r="BW77" s="72"/>
      <c r="BX77" s="19"/>
      <c r="BY77" s="19"/>
      <c r="BZ77" s="24"/>
      <c r="CA77" s="46"/>
      <c r="CB77" s="43"/>
      <c r="CC77" s="26"/>
    </row>
    <row r="78" spans="2:81" s="68" customFormat="1" ht="15.75" thickBot="1" x14ac:dyDescent="0.3">
      <c r="B78" s="75"/>
      <c r="C78" s="76"/>
      <c r="D78" s="61"/>
      <c r="E78" s="77"/>
      <c r="F78" s="77"/>
      <c r="G78" s="77"/>
      <c r="H78" s="55"/>
      <c r="I78" s="55"/>
      <c r="J78" s="77"/>
      <c r="K78" s="77"/>
      <c r="L78" s="77"/>
      <c r="M78" s="57"/>
      <c r="N78" s="61"/>
      <c r="O78" s="77"/>
      <c r="P78" s="77"/>
      <c r="Q78" s="77"/>
      <c r="R78" s="55"/>
      <c r="S78" s="55"/>
      <c r="T78" s="77"/>
      <c r="U78" s="77"/>
      <c r="V78" s="77"/>
      <c r="W78" s="57"/>
      <c r="X78" s="61"/>
      <c r="Y78" s="77"/>
      <c r="Z78" s="77"/>
      <c r="AA78" s="77"/>
      <c r="AB78" s="55"/>
      <c r="AC78" s="55"/>
      <c r="AD78" s="77"/>
      <c r="AE78" s="77"/>
      <c r="AF78" s="77"/>
      <c r="AG78" s="57"/>
      <c r="AH78" s="61"/>
      <c r="AI78" s="77"/>
      <c r="AJ78" s="77"/>
      <c r="AK78" s="77"/>
      <c r="AL78" s="55"/>
      <c r="AM78" s="55"/>
      <c r="AN78" s="77"/>
      <c r="AO78" s="77"/>
      <c r="AP78" s="77"/>
      <c r="AQ78" s="57"/>
      <c r="AR78" s="78"/>
      <c r="AS78" s="77"/>
      <c r="AT78" s="77"/>
      <c r="AU78" s="77"/>
      <c r="AV78" s="55"/>
      <c r="AW78" s="55"/>
      <c r="AX78" s="77"/>
      <c r="AY78" s="77"/>
      <c r="AZ78" s="77"/>
      <c r="BA78" s="57"/>
      <c r="BB78" s="78"/>
      <c r="BC78" s="77"/>
      <c r="BD78" s="77"/>
      <c r="BE78" s="77"/>
      <c r="BF78" s="55"/>
      <c r="BG78" s="55"/>
      <c r="BH78" s="77"/>
      <c r="BI78" s="77"/>
      <c r="BJ78" s="77"/>
      <c r="BK78" s="57"/>
      <c r="BL78" s="78"/>
      <c r="BM78" s="77"/>
      <c r="BN78" s="77"/>
      <c r="BO78" s="77"/>
      <c r="BP78" s="55"/>
      <c r="BQ78" s="55"/>
      <c r="BR78" s="77"/>
      <c r="BS78" s="77"/>
      <c r="BT78" s="77"/>
      <c r="BU78" s="57"/>
      <c r="BV78" s="79"/>
      <c r="BW78" s="77"/>
      <c r="BX78" s="55"/>
      <c r="BY78" s="55"/>
      <c r="BZ78" s="62"/>
      <c r="CA78" s="46"/>
      <c r="CB78" s="80"/>
      <c r="CC78" s="63"/>
    </row>
    <row r="79" spans="2:81" ht="15.75" thickBot="1" x14ac:dyDescent="0.3">
      <c r="B79" s="81"/>
      <c r="C79" s="82"/>
      <c r="D79" s="83"/>
      <c r="E79" s="84"/>
      <c r="F79" s="84"/>
      <c r="G79" s="84"/>
      <c r="H79" s="84"/>
      <c r="I79" s="84"/>
      <c r="J79" s="84"/>
      <c r="K79" s="84"/>
      <c r="L79" s="84"/>
      <c r="M79" s="85"/>
      <c r="N79" s="83"/>
      <c r="O79" s="84"/>
      <c r="P79" s="84"/>
      <c r="Q79" s="84"/>
      <c r="R79" s="84"/>
      <c r="S79" s="84"/>
      <c r="T79" s="84"/>
      <c r="U79" s="84"/>
      <c r="V79" s="84"/>
      <c r="W79" s="85"/>
      <c r="X79" s="83"/>
      <c r="Y79" s="84"/>
      <c r="Z79" s="84"/>
      <c r="AA79" s="84"/>
      <c r="AB79" s="84"/>
      <c r="AC79" s="84"/>
      <c r="AD79" s="84"/>
      <c r="AE79" s="84"/>
      <c r="AF79" s="84"/>
      <c r="AG79" s="85"/>
      <c r="AH79" s="83"/>
      <c r="AI79" s="84"/>
      <c r="AJ79" s="84"/>
      <c r="AK79" s="84"/>
      <c r="AL79" s="84"/>
      <c r="AM79" s="84"/>
      <c r="AN79" s="84"/>
      <c r="AO79" s="84"/>
      <c r="AP79" s="84"/>
      <c r="AQ79" s="85"/>
      <c r="AR79" s="86"/>
      <c r="AS79" s="87"/>
      <c r="AT79" s="87"/>
      <c r="AU79" s="87"/>
      <c r="AV79" s="87"/>
      <c r="AW79" s="87"/>
      <c r="AX79" s="87"/>
      <c r="AY79" s="87"/>
      <c r="AZ79" s="87"/>
      <c r="BA79" s="88"/>
      <c r="BB79" s="86"/>
      <c r="BC79" s="87"/>
      <c r="BD79" s="87"/>
      <c r="BE79" s="87"/>
      <c r="BF79" s="87"/>
      <c r="BG79" s="87"/>
      <c r="BH79" s="87"/>
      <c r="BI79" s="87"/>
      <c r="BJ79" s="87"/>
      <c r="BK79" s="88"/>
      <c r="BL79" s="86"/>
      <c r="BM79" s="87"/>
      <c r="BN79" s="87"/>
      <c r="BO79" s="87"/>
      <c r="BP79" s="87"/>
      <c r="BQ79" s="87"/>
      <c r="BR79" s="87"/>
      <c r="BS79" s="87"/>
      <c r="BT79" s="87"/>
      <c r="BU79" s="88"/>
      <c r="BV79" s="83"/>
      <c r="BW79" s="84"/>
      <c r="BX79" s="87"/>
      <c r="BY79" s="87"/>
      <c r="BZ79" s="89"/>
      <c r="CA79" s="83"/>
      <c r="CB79" s="84"/>
      <c r="CC79" s="85"/>
    </row>
    <row r="82" spans="1:38" ht="51" customHeight="1" x14ac:dyDescent="0.25">
      <c r="A82" s="90"/>
      <c r="B82" s="142" t="s">
        <v>103</v>
      </c>
      <c r="C82" s="142"/>
    </row>
    <row r="83" spans="1:38" ht="16.5" x14ac:dyDescent="0.25">
      <c r="A83" s="91"/>
      <c r="B83" s="123"/>
      <c r="C83" s="123"/>
    </row>
    <row r="84" spans="1:38" ht="46.5" customHeight="1" x14ac:dyDescent="0.25">
      <c r="A84" s="91">
        <v>1</v>
      </c>
      <c r="B84" s="123" t="s">
        <v>104</v>
      </c>
      <c r="C84" s="123"/>
      <c r="AL84" s="2">
        <f>AL44+AQ44</f>
        <v>-82283.269415258896</v>
      </c>
    </row>
    <row r="85" spans="1:38" ht="80.25" customHeight="1" x14ac:dyDescent="0.3">
      <c r="A85" s="91">
        <v>2</v>
      </c>
      <c r="B85" s="123" t="s">
        <v>105</v>
      </c>
      <c r="C85" s="123"/>
    </row>
    <row r="86" spans="1:38" ht="47.25" customHeight="1" x14ac:dyDescent="0.3">
      <c r="A86" s="91">
        <v>3</v>
      </c>
      <c r="B86" s="123" t="s">
        <v>106</v>
      </c>
      <c r="C86" s="123"/>
    </row>
    <row r="87" spans="1:38" ht="39" customHeight="1" x14ac:dyDescent="0.3">
      <c r="A87" s="91">
        <v>4</v>
      </c>
      <c r="B87" s="123" t="s">
        <v>107</v>
      </c>
      <c r="C87" s="123"/>
    </row>
    <row r="88" spans="1:38" ht="62.25" customHeight="1" x14ac:dyDescent="0.3">
      <c r="A88" s="91">
        <v>5</v>
      </c>
      <c r="B88" s="123" t="s">
        <v>108</v>
      </c>
      <c r="C88" s="123"/>
    </row>
    <row r="89" spans="1:38" ht="58.5" customHeight="1" x14ac:dyDescent="0.3">
      <c r="A89" s="91">
        <v>6</v>
      </c>
      <c r="B89" s="123" t="s">
        <v>109</v>
      </c>
      <c r="C89" s="123"/>
    </row>
    <row r="90" spans="1:38" ht="80.25" customHeight="1" x14ac:dyDescent="0.3"/>
  </sheetData>
  <mergeCells count="96">
    <mergeCell ref="BB3:BK3"/>
    <mergeCell ref="D3:M3"/>
    <mergeCell ref="N3:W3"/>
    <mergeCell ref="X3:AG3"/>
    <mergeCell ref="AH3:AQ3"/>
    <mergeCell ref="AR3:BA3"/>
    <mergeCell ref="O4:O6"/>
    <mergeCell ref="B4:B6"/>
    <mergeCell ref="C4:C6"/>
    <mergeCell ref="D4:D6"/>
    <mergeCell ref="E4:E6"/>
    <mergeCell ref="F4:F6"/>
    <mergeCell ref="G4:G6"/>
    <mergeCell ref="H4:H6"/>
    <mergeCell ref="I4:I6"/>
    <mergeCell ref="J4:J6"/>
    <mergeCell ref="K4:K6"/>
    <mergeCell ref="L4:L6"/>
    <mergeCell ref="M4:M6"/>
    <mergeCell ref="N4:N6"/>
    <mergeCell ref="AA4:AA6"/>
    <mergeCell ref="P4:P6"/>
    <mergeCell ref="Q4:Q6"/>
    <mergeCell ref="R4:R6"/>
    <mergeCell ref="S4:S6"/>
    <mergeCell ref="T4:T6"/>
    <mergeCell ref="U4:U6"/>
    <mergeCell ref="V4:V6"/>
    <mergeCell ref="W4:W6"/>
    <mergeCell ref="X4:X6"/>
    <mergeCell ref="Y4:Y6"/>
    <mergeCell ref="Z4:Z6"/>
    <mergeCell ref="AM4:AM6"/>
    <mergeCell ref="AB4:AB6"/>
    <mergeCell ref="AC4:AC6"/>
    <mergeCell ref="AD4:AD6"/>
    <mergeCell ref="AE4:AE6"/>
    <mergeCell ref="AF4:AF6"/>
    <mergeCell ref="AG4:AG6"/>
    <mergeCell ref="AH4:AH6"/>
    <mergeCell ref="AI4:AI6"/>
    <mergeCell ref="AJ4:AJ6"/>
    <mergeCell ref="AK4:AK6"/>
    <mergeCell ref="AL4:AL6"/>
    <mergeCell ref="AY4:AY6"/>
    <mergeCell ref="AN4:AN6"/>
    <mergeCell ref="AO4:AO6"/>
    <mergeCell ref="AP4:AP6"/>
    <mergeCell ref="AQ4:AQ6"/>
    <mergeCell ref="AR4:AR6"/>
    <mergeCell ref="AS4:AS6"/>
    <mergeCell ref="AT4:AT6"/>
    <mergeCell ref="AU4:AU6"/>
    <mergeCell ref="AV4:AV6"/>
    <mergeCell ref="AW4:AW6"/>
    <mergeCell ref="AX4:AX6"/>
    <mergeCell ref="BJ4:BJ6"/>
    <mergeCell ref="BK4:BK6"/>
    <mergeCell ref="AZ4:AZ6"/>
    <mergeCell ref="BA4:BA6"/>
    <mergeCell ref="BB4:BB6"/>
    <mergeCell ref="BC4:BC6"/>
    <mergeCell ref="BD4:BD6"/>
    <mergeCell ref="BE4:BE6"/>
    <mergeCell ref="B89:C89"/>
    <mergeCell ref="BZ4:BZ6"/>
    <mergeCell ref="CA4:CA6"/>
    <mergeCell ref="CB4:CB6"/>
    <mergeCell ref="CC4:CC6"/>
    <mergeCell ref="B82:C82"/>
    <mergeCell ref="B83:C83"/>
    <mergeCell ref="BU4:BU6"/>
    <mergeCell ref="BY4:BY6"/>
    <mergeCell ref="BX4:BX6"/>
    <mergeCell ref="BV4:BV6"/>
    <mergeCell ref="BW4:BW6"/>
    <mergeCell ref="BF4:BF6"/>
    <mergeCell ref="BG4:BG6"/>
    <mergeCell ref="BH4:BH6"/>
    <mergeCell ref="BI4:BI6"/>
    <mergeCell ref="B84:C84"/>
    <mergeCell ref="B85:C85"/>
    <mergeCell ref="B86:C86"/>
    <mergeCell ref="B87:C87"/>
    <mergeCell ref="B88:C88"/>
    <mergeCell ref="BV3:BZ3"/>
    <mergeCell ref="BL3:BU3"/>
    <mergeCell ref="BL4:BL6"/>
    <mergeCell ref="BM4:BM6"/>
    <mergeCell ref="BN4:BN6"/>
    <mergeCell ref="BO4:BO6"/>
    <mergeCell ref="BP4:BP6"/>
    <mergeCell ref="BQ4:BQ6"/>
    <mergeCell ref="BR4:BR6"/>
    <mergeCell ref="BS4:BS6"/>
    <mergeCell ref="BT4:BT6"/>
  </mergeCells>
  <dataValidations count="1">
    <dataValidation type="list" errorTitle="Selection Needed" error="Please select an option from the drop-down list." prompt="Use the following format eg: January 1, 2013" sqref="CA49:CA50 CA55 CA58 CA60:CA78 CA9:CA45">
      <formula1>"Yes,No"</formula1>
    </dataValidation>
  </dataValidations>
  <printOptions horizontalCentered="1"/>
  <pageMargins left="0.7" right="0.7" top="0.75" bottom="0.75" header="0.3" footer="0.3"/>
  <pageSetup scale="33" orientation="landscape" r:id="rId1"/>
  <colBreaks count="2" manualBreakCount="2">
    <brk id="23" max="1048575" man="1"/>
    <brk id="5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90"/>
  <sheetViews>
    <sheetView zoomScale="60" zoomScaleNormal="60" zoomScaleSheetLayoutView="30" workbookViewId="0">
      <pane xSplit="3" ySplit="6" topLeftCell="BK7" activePane="bottomRight" state="frozen"/>
      <selection pane="topRight" activeCell="D1" sqref="D1"/>
      <selection pane="bottomLeft" activeCell="A7" sqref="A7"/>
      <selection pane="bottomRight" activeCell="BR81" sqref="BR81"/>
    </sheetView>
  </sheetViews>
  <sheetFormatPr defaultColWidth="8.44140625" defaultRowHeight="14.4" x14ac:dyDescent="0.3"/>
  <cols>
    <col min="2" max="2" width="59.5546875" style="1" customWidth="1"/>
    <col min="3" max="3" width="11.44140625" customWidth="1"/>
    <col min="4" max="4" width="13.5546875" customWidth="1"/>
    <col min="5" max="5" width="16.44140625" customWidth="1"/>
    <col min="6" max="6" width="14.44140625" customWidth="1"/>
    <col min="7" max="11" width="13.5546875" customWidth="1"/>
    <col min="12" max="12" width="16.44140625" customWidth="1"/>
    <col min="13" max="13" width="15.44140625" customWidth="1"/>
    <col min="14" max="14" width="13.5546875" customWidth="1"/>
    <col min="15" max="15" width="16.44140625" customWidth="1"/>
    <col min="16" max="16" width="14.44140625" customWidth="1"/>
    <col min="17" max="21" width="13.5546875" customWidth="1"/>
    <col min="22" max="22" width="16.44140625" customWidth="1"/>
    <col min="23" max="23" width="15.44140625" customWidth="1"/>
    <col min="24" max="24" width="13.5546875" customWidth="1"/>
    <col min="25" max="25" width="16.44140625" customWidth="1"/>
    <col min="26" max="26" width="14.44140625" customWidth="1"/>
    <col min="27" max="31" width="13.5546875" customWidth="1"/>
    <col min="32" max="32" width="16.44140625" customWidth="1"/>
    <col min="33" max="33" width="15.44140625" customWidth="1"/>
    <col min="34" max="34" width="13.5546875" customWidth="1"/>
    <col min="35" max="35" width="16.44140625" customWidth="1"/>
    <col min="36" max="36" width="14.44140625" customWidth="1"/>
    <col min="37" max="41" width="13.5546875" customWidth="1"/>
    <col min="42" max="42" width="16.44140625" customWidth="1"/>
    <col min="43" max="43" width="15.44140625" customWidth="1"/>
    <col min="44" max="44" width="14.44140625" customWidth="1"/>
    <col min="45" max="45" width="16" customWidth="1"/>
    <col min="46" max="48" width="14.44140625" customWidth="1"/>
    <col min="49" max="49" width="12.5546875" customWidth="1"/>
    <col min="50" max="50" width="13" customWidth="1"/>
    <col min="51" max="51" width="13.5546875" customWidth="1"/>
    <col min="52" max="52" width="16.44140625" customWidth="1"/>
    <col min="53" max="53" width="13.5546875" customWidth="1"/>
    <col min="54" max="56" width="15.5546875" customWidth="1"/>
    <col min="57" max="57" width="17.44140625" customWidth="1"/>
    <col min="58" max="58" width="15.5546875" customWidth="1"/>
    <col min="59" max="61" width="13.5546875" customWidth="1"/>
    <col min="62" max="62" width="15.44140625" customWidth="1"/>
    <col min="63" max="63" width="13.5546875" customWidth="1"/>
    <col min="64" max="66" width="15.5546875" customWidth="1"/>
    <col min="67" max="67" width="17.44140625" customWidth="1"/>
    <col min="68" max="68" width="15.5546875" customWidth="1"/>
    <col min="69" max="71" width="13.5546875" customWidth="1"/>
    <col min="72" max="72" width="15.44140625" customWidth="1"/>
    <col min="73" max="73" width="13.5546875" customWidth="1"/>
    <col min="74" max="75" width="13.44140625" customWidth="1"/>
    <col min="76" max="76" width="18.5546875" customWidth="1"/>
    <col min="77" max="77" width="18.44140625" customWidth="1"/>
    <col min="78" max="78" width="16.44140625" customWidth="1"/>
    <col min="79" max="79" width="13.44140625" customWidth="1"/>
    <col min="80" max="80" width="16.5546875" customWidth="1"/>
    <col min="81" max="81" width="16.44140625" customWidth="1"/>
    <col min="83" max="83" width="8.5546875" bestFit="1" customWidth="1"/>
  </cols>
  <sheetData>
    <row r="1" spans="2:83" ht="15" x14ac:dyDescent="0.25">
      <c r="BX1" s="2"/>
      <c r="BZ1" s="2"/>
    </row>
    <row r="2" spans="2:83" ht="19.5" thickBot="1" x14ac:dyDescent="0.35">
      <c r="B2" s="117" t="s">
        <v>123</v>
      </c>
    </row>
    <row r="3" spans="2:83" ht="56.25" customHeight="1" thickBot="1" x14ac:dyDescent="0.5">
      <c r="B3" s="3"/>
      <c r="C3" s="4"/>
      <c r="D3" s="151">
        <v>2016</v>
      </c>
      <c r="E3" s="152"/>
      <c r="F3" s="152"/>
      <c r="G3" s="152"/>
      <c r="H3" s="152"/>
      <c r="I3" s="152"/>
      <c r="J3" s="152"/>
      <c r="K3" s="152"/>
      <c r="L3" s="152"/>
      <c r="M3" s="153"/>
      <c r="N3" s="151">
        <v>2017</v>
      </c>
      <c r="O3" s="152"/>
      <c r="P3" s="152"/>
      <c r="Q3" s="152"/>
      <c r="R3" s="152"/>
      <c r="S3" s="152"/>
      <c r="T3" s="152"/>
      <c r="U3" s="152"/>
      <c r="V3" s="152"/>
      <c r="W3" s="153"/>
      <c r="X3" s="151">
        <v>2018</v>
      </c>
      <c r="Y3" s="152"/>
      <c r="Z3" s="152"/>
      <c r="AA3" s="152"/>
      <c r="AB3" s="152"/>
      <c r="AC3" s="152"/>
      <c r="AD3" s="152"/>
      <c r="AE3" s="152"/>
      <c r="AF3" s="152"/>
      <c r="AG3" s="153"/>
      <c r="AH3" s="151">
        <v>2019</v>
      </c>
      <c r="AI3" s="152"/>
      <c r="AJ3" s="152"/>
      <c r="AK3" s="152"/>
      <c r="AL3" s="152"/>
      <c r="AM3" s="152"/>
      <c r="AN3" s="152"/>
      <c r="AO3" s="152"/>
      <c r="AP3" s="152"/>
      <c r="AQ3" s="153"/>
      <c r="AR3" s="152">
        <v>2020</v>
      </c>
      <c r="AS3" s="152"/>
      <c r="AT3" s="152"/>
      <c r="AU3" s="152"/>
      <c r="AV3" s="152"/>
      <c r="AW3" s="152"/>
      <c r="AX3" s="152"/>
      <c r="AY3" s="152"/>
      <c r="AZ3" s="152"/>
      <c r="BA3" s="153"/>
      <c r="BB3" s="120">
        <v>2021</v>
      </c>
      <c r="BC3" s="121"/>
      <c r="BD3" s="121"/>
      <c r="BE3" s="121"/>
      <c r="BF3" s="121"/>
      <c r="BG3" s="121"/>
      <c r="BH3" s="121"/>
      <c r="BI3" s="121"/>
      <c r="BJ3" s="121"/>
      <c r="BK3" s="122"/>
      <c r="BL3" s="120">
        <v>2022</v>
      </c>
      <c r="BM3" s="121"/>
      <c r="BN3" s="121"/>
      <c r="BO3" s="121"/>
      <c r="BP3" s="121"/>
      <c r="BQ3" s="121"/>
      <c r="BR3" s="121"/>
      <c r="BS3" s="121"/>
      <c r="BT3" s="121"/>
      <c r="BU3" s="122"/>
      <c r="BV3" s="120">
        <v>2023</v>
      </c>
      <c r="BW3" s="121"/>
      <c r="BX3" s="121"/>
      <c r="BY3" s="121"/>
      <c r="BZ3" s="92"/>
      <c r="CA3" s="5"/>
      <c r="CB3" s="5" t="s">
        <v>1</v>
      </c>
      <c r="CC3" s="6"/>
      <c r="CD3" s="7"/>
    </row>
    <row r="4" spans="2:83" ht="15" customHeight="1" x14ac:dyDescent="0.3">
      <c r="B4" s="145" t="s">
        <v>2</v>
      </c>
      <c r="C4" s="148" t="s">
        <v>3</v>
      </c>
      <c r="D4" s="127" t="s">
        <v>4</v>
      </c>
      <c r="E4" s="127" t="s">
        <v>5</v>
      </c>
      <c r="F4" s="127" t="s">
        <v>6</v>
      </c>
      <c r="G4" s="127" t="s">
        <v>7</v>
      </c>
      <c r="H4" s="127" t="s">
        <v>8</v>
      </c>
      <c r="I4" s="127" t="s">
        <v>9</v>
      </c>
      <c r="J4" s="127" t="s">
        <v>10</v>
      </c>
      <c r="K4" s="127" t="s">
        <v>6</v>
      </c>
      <c r="L4" s="127" t="s">
        <v>11</v>
      </c>
      <c r="M4" s="136" t="s">
        <v>12</v>
      </c>
      <c r="N4" s="127" t="s">
        <v>13</v>
      </c>
      <c r="O4" s="127" t="s">
        <v>14</v>
      </c>
      <c r="P4" s="127" t="s">
        <v>15</v>
      </c>
      <c r="Q4" s="127" t="s">
        <v>16</v>
      </c>
      <c r="R4" s="127" t="s">
        <v>17</v>
      </c>
      <c r="S4" s="127" t="s">
        <v>18</v>
      </c>
      <c r="T4" s="127" t="s">
        <v>19</v>
      </c>
      <c r="U4" s="127" t="s">
        <v>15</v>
      </c>
      <c r="V4" s="127" t="s">
        <v>20</v>
      </c>
      <c r="W4" s="136" t="s">
        <v>21</v>
      </c>
      <c r="X4" s="127" t="s">
        <v>22</v>
      </c>
      <c r="Y4" s="127" t="s">
        <v>23</v>
      </c>
      <c r="Z4" s="127" t="s">
        <v>24</v>
      </c>
      <c r="AA4" s="127" t="s">
        <v>25</v>
      </c>
      <c r="AB4" s="127" t="s">
        <v>26</v>
      </c>
      <c r="AC4" s="127" t="s">
        <v>27</v>
      </c>
      <c r="AD4" s="127" t="s">
        <v>28</v>
      </c>
      <c r="AE4" s="127" t="s">
        <v>24</v>
      </c>
      <c r="AF4" s="127" t="s">
        <v>29</v>
      </c>
      <c r="AG4" s="136" t="s">
        <v>30</v>
      </c>
      <c r="AH4" s="127" t="s">
        <v>22</v>
      </c>
      <c r="AI4" s="127" t="s">
        <v>31</v>
      </c>
      <c r="AJ4" s="127" t="s">
        <v>32</v>
      </c>
      <c r="AK4" s="127" t="s">
        <v>33</v>
      </c>
      <c r="AL4" s="127" t="s">
        <v>34</v>
      </c>
      <c r="AM4" s="127" t="s">
        <v>35</v>
      </c>
      <c r="AN4" s="127" t="s">
        <v>36</v>
      </c>
      <c r="AO4" s="127" t="s">
        <v>32</v>
      </c>
      <c r="AP4" s="127" t="s">
        <v>37</v>
      </c>
      <c r="AQ4" s="136" t="s">
        <v>38</v>
      </c>
      <c r="AR4" s="124" t="s">
        <v>39</v>
      </c>
      <c r="AS4" s="127" t="s">
        <v>40</v>
      </c>
      <c r="AT4" s="127" t="s">
        <v>41</v>
      </c>
      <c r="AU4" s="127" t="s">
        <v>42</v>
      </c>
      <c r="AV4" s="127" t="s">
        <v>43</v>
      </c>
      <c r="AW4" s="127" t="s">
        <v>44</v>
      </c>
      <c r="AX4" s="127" t="s">
        <v>45</v>
      </c>
      <c r="AY4" s="127" t="s">
        <v>41</v>
      </c>
      <c r="AZ4" s="127" t="s">
        <v>46</v>
      </c>
      <c r="BA4" s="136" t="s">
        <v>47</v>
      </c>
      <c r="BB4" s="124" t="s">
        <v>48</v>
      </c>
      <c r="BC4" s="127" t="s">
        <v>49</v>
      </c>
      <c r="BD4" s="127" t="s">
        <v>50</v>
      </c>
      <c r="BE4" s="127" t="s">
        <v>51</v>
      </c>
      <c r="BF4" s="127" t="s">
        <v>52</v>
      </c>
      <c r="BG4" s="127" t="s">
        <v>53</v>
      </c>
      <c r="BH4" s="127" t="s">
        <v>54</v>
      </c>
      <c r="BI4" s="127" t="s">
        <v>50</v>
      </c>
      <c r="BJ4" s="127" t="s">
        <v>55</v>
      </c>
      <c r="BK4" s="136" t="s">
        <v>56</v>
      </c>
      <c r="BL4" s="124" t="s">
        <v>110</v>
      </c>
      <c r="BM4" s="127" t="s">
        <v>111</v>
      </c>
      <c r="BN4" s="127" t="s">
        <v>112</v>
      </c>
      <c r="BO4" s="127" t="s">
        <v>113</v>
      </c>
      <c r="BP4" s="127" t="s">
        <v>114</v>
      </c>
      <c r="BQ4" s="127" t="s">
        <v>115</v>
      </c>
      <c r="BR4" s="127" t="s">
        <v>116</v>
      </c>
      <c r="BS4" s="127" t="s">
        <v>112</v>
      </c>
      <c r="BT4" s="127" t="s">
        <v>117</v>
      </c>
      <c r="BU4" s="136" t="s">
        <v>118</v>
      </c>
      <c r="BV4" s="124" t="s">
        <v>119</v>
      </c>
      <c r="BW4" s="127" t="s">
        <v>120</v>
      </c>
      <c r="BX4" s="127" t="s">
        <v>121</v>
      </c>
      <c r="BY4" s="127" t="s">
        <v>138</v>
      </c>
      <c r="BZ4" s="136" t="s">
        <v>57</v>
      </c>
      <c r="CA4" s="139" t="s">
        <v>58</v>
      </c>
      <c r="CB4" s="139" t="s">
        <v>59</v>
      </c>
      <c r="CC4" s="136" t="s">
        <v>60</v>
      </c>
      <c r="CD4" s="8"/>
    </row>
    <row r="5" spans="2:83" x14ac:dyDescent="0.3">
      <c r="B5" s="146"/>
      <c r="C5" s="149"/>
      <c r="D5" s="128"/>
      <c r="E5" s="128"/>
      <c r="F5" s="130"/>
      <c r="G5" s="130"/>
      <c r="H5" s="132"/>
      <c r="I5" s="128"/>
      <c r="J5" s="130"/>
      <c r="K5" s="130"/>
      <c r="L5" s="130"/>
      <c r="M5" s="137"/>
      <c r="N5" s="128"/>
      <c r="O5" s="128"/>
      <c r="P5" s="130"/>
      <c r="Q5" s="130"/>
      <c r="R5" s="132"/>
      <c r="S5" s="128"/>
      <c r="T5" s="130"/>
      <c r="U5" s="130"/>
      <c r="V5" s="130"/>
      <c r="W5" s="137"/>
      <c r="X5" s="128"/>
      <c r="Y5" s="128"/>
      <c r="Z5" s="130"/>
      <c r="AA5" s="130"/>
      <c r="AB5" s="132"/>
      <c r="AC5" s="128"/>
      <c r="AD5" s="130"/>
      <c r="AE5" s="130"/>
      <c r="AF5" s="130"/>
      <c r="AG5" s="137"/>
      <c r="AH5" s="128"/>
      <c r="AI5" s="128"/>
      <c r="AJ5" s="130"/>
      <c r="AK5" s="130"/>
      <c r="AL5" s="132"/>
      <c r="AM5" s="128"/>
      <c r="AN5" s="130"/>
      <c r="AO5" s="130"/>
      <c r="AP5" s="130"/>
      <c r="AQ5" s="137"/>
      <c r="AR5" s="125"/>
      <c r="AS5" s="128"/>
      <c r="AT5" s="130"/>
      <c r="AU5" s="130"/>
      <c r="AV5" s="132"/>
      <c r="AW5" s="134"/>
      <c r="AX5" s="130"/>
      <c r="AY5" s="130"/>
      <c r="AZ5" s="130"/>
      <c r="BA5" s="137"/>
      <c r="BB5" s="125"/>
      <c r="BC5" s="134"/>
      <c r="BD5" s="134"/>
      <c r="BE5" s="134"/>
      <c r="BF5" s="134"/>
      <c r="BG5" s="134"/>
      <c r="BH5" s="134"/>
      <c r="BI5" s="134"/>
      <c r="BJ5" s="134"/>
      <c r="BK5" s="137"/>
      <c r="BL5" s="125"/>
      <c r="BM5" s="134"/>
      <c r="BN5" s="134"/>
      <c r="BO5" s="134"/>
      <c r="BP5" s="134"/>
      <c r="BQ5" s="134"/>
      <c r="BR5" s="134"/>
      <c r="BS5" s="134"/>
      <c r="BT5" s="134"/>
      <c r="BU5" s="137"/>
      <c r="BV5" s="143"/>
      <c r="BW5" s="132"/>
      <c r="BX5" s="132"/>
      <c r="BY5" s="132"/>
      <c r="BZ5" s="137"/>
      <c r="CA5" s="140"/>
      <c r="CB5" s="140"/>
      <c r="CC5" s="137"/>
      <c r="CD5" s="8"/>
    </row>
    <row r="6" spans="2:83" ht="52.5" customHeight="1" thickBot="1" x14ac:dyDescent="0.35">
      <c r="B6" s="147"/>
      <c r="C6" s="150"/>
      <c r="D6" s="129"/>
      <c r="E6" s="129"/>
      <c r="F6" s="131"/>
      <c r="G6" s="131"/>
      <c r="H6" s="133"/>
      <c r="I6" s="129"/>
      <c r="J6" s="131"/>
      <c r="K6" s="131"/>
      <c r="L6" s="131"/>
      <c r="M6" s="138"/>
      <c r="N6" s="129"/>
      <c r="O6" s="129"/>
      <c r="P6" s="131"/>
      <c r="Q6" s="131"/>
      <c r="R6" s="133"/>
      <c r="S6" s="129"/>
      <c r="T6" s="131"/>
      <c r="U6" s="131"/>
      <c r="V6" s="131"/>
      <c r="W6" s="138"/>
      <c r="X6" s="129"/>
      <c r="Y6" s="129"/>
      <c r="Z6" s="131"/>
      <c r="AA6" s="131"/>
      <c r="AB6" s="133"/>
      <c r="AC6" s="129"/>
      <c r="AD6" s="131"/>
      <c r="AE6" s="131"/>
      <c r="AF6" s="131"/>
      <c r="AG6" s="138"/>
      <c r="AH6" s="129"/>
      <c r="AI6" s="129"/>
      <c r="AJ6" s="131"/>
      <c r="AK6" s="131"/>
      <c r="AL6" s="133"/>
      <c r="AM6" s="129"/>
      <c r="AN6" s="131"/>
      <c r="AO6" s="131"/>
      <c r="AP6" s="131"/>
      <c r="AQ6" s="138"/>
      <c r="AR6" s="126"/>
      <c r="AS6" s="129"/>
      <c r="AT6" s="131"/>
      <c r="AU6" s="131"/>
      <c r="AV6" s="133"/>
      <c r="AW6" s="135"/>
      <c r="AX6" s="131"/>
      <c r="AY6" s="131"/>
      <c r="AZ6" s="131"/>
      <c r="BA6" s="138"/>
      <c r="BB6" s="126"/>
      <c r="BC6" s="135"/>
      <c r="BD6" s="135"/>
      <c r="BE6" s="135"/>
      <c r="BF6" s="135"/>
      <c r="BG6" s="135"/>
      <c r="BH6" s="135"/>
      <c r="BI6" s="135"/>
      <c r="BJ6" s="135"/>
      <c r="BK6" s="138"/>
      <c r="BL6" s="126"/>
      <c r="BM6" s="135"/>
      <c r="BN6" s="135"/>
      <c r="BO6" s="135"/>
      <c r="BP6" s="135"/>
      <c r="BQ6" s="135"/>
      <c r="BR6" s="135"/>
      <c r="BS6" s="135"/>
      <c r="BT6" s="135"/>
      <c r="BU6" s="138"/>
      <c r="BV6" s="144"/>
      <c r="BW6" s="133"/>
      <c r="BX6" s="133"/>
      <c r="BY6" s="133"/>
      <c r="BZ6" s="138" t="s">
        <v>61</v>
      </c>
      <c r="CA6" s="141"/>
      <c r="CB6" s="141"/>
      <c r="CC6" s="138"/>
      <c r="CD6" s="8"/>
    </row>
    <row r="7" spans="2:83" ht="23.25" x14ac:dyDescent="0.25">
      <c r="B7" s="9" t="s">
        <v>62</v>
      </c>
      <c r="C7" s="10"/>
      <c r="D7" s="11"/>
      <c r="M7" s="10"/>
      <c r="N7" s="11"/>
      <c r="W7" s="10"/>
      <c r="X7" s="11"/>
      <c r="AG7" s="10"/>
      <c r="AH7" s="11"/>
      <c r="AQ7" s="10"/>
      <c r="BA7" s="10"/>
      <c r="BV7" s="11"/>
      <c r="BX7" s="2"/>
      <c r="BZ7" s="12"/>
      <c r="CA7" s="11"/>
      <c r="CC7" s="10"/>
    </row>
    <row r="8" spans="2:83" ht="15.75" thickBot="1" x14ac:dyDescent="0.3">
      <c r="B8" s="93"/>
      <c r="C8" s="10"/>
      <c r="D8" s="11"/>
      <c r="G8" s="2"/>
      <c r="M8" s="10"/>
      <c r="N8" s="11"/>
      <c r="Q8" s="2"/>
      <c r="W8" s="10"/>
      <c r="X8" s="11"/>
      <c r="AA8" s="2"/>
      <c r="AG8" s="10"/>
      <c r="AH8" s="11"/>
      <c r="AK8" s="2"/>
      <c r="AQ8" s="10"/>
      <c r="AU8" s="14"/>
      <c r="AV8" s="15"/>
      <c r="BA8" s="10"/>
      <c r="BV8" s="11"/>
      <c r="BZ8" s="12"/>
      <c r="CA8" s="11"/>
      <c r="CC8" s="10"/>
    </row>
    <row r="9" spans="2:83" ht="29.25" thickBot="1" x14ac:dyDescent="0.3">
      <c r="B9" s="13" t="s">
        <v>63</v>
      </c>
      <c r="C9" s="16">
        <v>1508</v>
      </c>
      <c r="D9" s="17"/>
      <c r="E9" s="18"/>
      <c r="F9" s="18"/>
      <c r="G9" s="18">
        <v>63746.07</v>
      </c>
      <c r="H9" s="19">
        <f t="shared" ref="H9:H44" si="0">D9+E9-F9+G9</f>
        <v>63746.07</v>
      </c>
      <c r="I9" s="20"/>
      <c r="J9" s="18">
        <v>5391.42</v>
      </c>
      <c r="K9" s="18"/>
      <c r="L9" s="18"/>
      <c r="M9" s="21">
        <f>I9+J9-K9+L9</f>
        <v>5391.42</v>
      </c>
      <c r="N9" s="17">
        <f>H9</f>
        <v>63746.07</v>
      </c>
      <c r="O9" s="18"/>
      <c r="P9" s="18"/>
      <c r="Q9" s="18"/>
      <c r="R9" s="19">
        <f>N9+O9-P9+Q9</f>
        <v>63746.07</v>
      </c>
      <c r="S9" s="20">
        <f>M9</f>
        <v>5391.42</v>
      </c>
      <c r="T9" s="18">
        <v>764.95284000000004</v>
      </c>
      <c r="U9" s="18"/>
      <c r="V9" s="18"/>
      <c r="W9" s="21">
        <f>S9+T9-U9+V9</f>
        <v>6156.37284</v>
      </c>
      <c r="X9" s="17">
        <f>R9</f>
        <v>63746.07</v>
      </c>
      <c r="Y9" s="18"/>
      <c r="Z9" s="18"/>
      <c r="AA9" s="18"/>
      <c r="AB9" s="19">
        <f>X9+Y9-Z9+AA9</f>
        <v>63746.07</v>
      </c>
      <c r="AC9" s="20">
        <f>W9</f>
        <v>6156.37284</v>
      </c>
      <c r="AD9" s="18">
        <v>1185.6769020000002</v>
      </c>
      <c r="AE9" s="18"/>
      <c r="AF9" s="18"/>
      <c r="AG9" s="21">
        <f>AC9+AD9-AE9+AF9</f>
        <v>7342.0497420000002</v>
      </c>
      <c r="AH9" s="17">
        <f>AB9</f>
        <v>63746.07</v>
      </c>
      <c r="AI9" s="18"/>
      <c r="AJ9" s="18"/>
      <c r="AK9" s="18"/>
      <c r="AL9" s="19">
        <f>AH9+AI9-AJ9+AK9</f>
        <v>63746.07</v>
      </c>
      <c r="AM9" s="20">
        <f>AG9</f>
        <v>7342.0497420000002</v>
      </c>
      <c r="AN9" s="18">
        <v>1434.2865749999999</v>
      </c>
      <c r="AO9" s="18"/>
      <c r="AP9" s="18"/>
      <c r="AQ9" s="21">
        <f>AM9+AN9-AO9+AP9</f>
        <v>8776.3363169999993</v>
      </c>
      <c r="AR9" s="17">
        <f>AL9</f>
        <v>63746.07</v>
      </c>
      <c r="AS9" s="18"/>
      <c r="AT9" s="18"/>
      <c r="AU9" s="18"/>
      <c r="AV9" s="19">
        <f>AR9+AS9-AT9+AU9</f>
        <v>63746.07</v>
      </c>
      <c r="AW9" s="20">
        <f>AQ9</f>
        <v>8776.3363169999993</v>
      </c>
      <c r="AX9" s="18">
        <v>879.69576599999994</v>
      </c>
      <c r="AY9" s="18"/>
      <c r="AZ9" s="18"/>
      <c r="BA9" s="21">
        <f>AW9+AX9-AY9+AZ9</f>
        <v>9656.0320830000001</v>
      </c>
      <c r="BB9" s="17">
        <f>AV9</f>
        <v>63746.07</v>
      </c>
      <c r="BC9" s="18"/>
      <c r="BD9" s="18"/>
      <c r="BE9" s="18"/>
      <c r="BF9" s="19">
        <f>BB9+BC9-BD9+BE9</f>
        <v>63746.07</v>
      </c>
      <c r="BG9" s="20">
        <f>BA9</f>
        <v>9656.0320830000001</v>
      </c>
      <c r="BH9" s="18">
        <f>(BB9+BF9)/2*0.57%</f>
        <v>363.35259899999994</v>
      </c>
      <c r="BI9" s="18"/>
      <c r="BJ9" s="18"/>
      <c r="BK9" s="21">
        <f>BG9+BH9-BI9+BJ9</f>
        <v>10019.384682</v>
      </c>
      <c r="BL9" s="17">
        <f>BF9</f>
        <v>63746.07</v>
      </c>
      <c r="BM9" s="18"/>
      <c r="BN9" s="18"/>
      <c r="BO9" s="18"/>
      <c r="BP9" s="19">
        <f>BL9+BM9-BN9+BO9</f>
        <v>63746.07</v>
      </c>
      <c r="BQ9" s="20">
        <f>BK9</f>
        <v>10019.384682</v>
      </c>
      <c r="BR9" s="18">
        <f>(BL9+BP9)/2*0.57%</f>
        <v>363.35259899999994</v>
      </c>
      <c r="BS9" s="18"/>
      <c r="BT9" s="18"/>
      <c r="BU9" s="21">
        <f>BQ9+BR9-BS9+BT9</f>
        <v>10382.737281</v>
      </c>
      <c r="BV9" s="22"/>
      <c r="BW9" s="18"/>
      <c r="BX9" s="20">
        <f>BP9-BV9</f>
        <v>63746.07</v>
      </c>
      <c r="BY9" s="23">
        <f>BU9-BW9</f>
        <v>10382.737281</v>
      </c>
      <c r="BZ9" s="24">
        <f>IF(CA9="Yes", SUM(BX9:BY9), 0)</f>
        <v>74128.807281000001</v>
      </c>
      <c r="CA9" s="25" t="s">
        <v>66</v>
      </c>
      <c r="CB9" s="18">
        <v>73402.102083000005</v>
      </c>
      <c r="CC9" s="26">
        <f t="shared" ref="CC9:CC46" si="1">CB9-SUM(AV9,BA9)</f>
        <v>0</v>
      </c>
      <c r="CE9" s="2"/>
    </row>
    <row r="10" spans="2:83" ht="17.25" hidden="1" thickBot="1" x14ac:dyDescent="0.3">
      <c r="B10" s="13" t="s">
        <v>64</v>
      </c>
      <c r="C10" s="16">
        <v>1508</v>
      </c>
      <c r="D10" s="17"/>
      <c r="E10" s="18"/>
      <c r="F10" s="18"/>
      <c r="G10" s="18"/>
      <c r="H10" s="19">
        <f t="shared" si="0"/>
        <v>0</v>
      </c>
      <c r="I10" s="20"/>
      <c r="J10" s="18"/>
      <c r="K10" s="18"/>
      <c r="L10" s="18"/>
      <c r="M10" s="21">
        <f>I10+J10-K10+L10</f>
        <v>0</v>
      </c>
      <c r="N10" s="17">
        <f t="shared" ref="N10:N74" si="2">H10</f>
        <v>0</v>
      </c>
      <c r="O10" s="18"/>
      <c r="P10" s="18"/>
      <c r="Q10" s="18"/>
      <c r="R10" s="19">
        <f t="shared" ref="R10:R32" si="3">N10+O10-P10+Q10</f>
        <v>0</v>
      </c>
      <c r="S10" s="20">
        <f t="shared" ref="S10:S74" si="4">M10</f>
        <v>0</v>
      </c>
      <c r="T10" s="18"/>
      <c r="U10" s="18"/>
      <c r="V10" s="18"/>
      <c r="W10" s="21">
        <f>S10+T10-U10+V10</f>
        <v>0</v>
      </c>
      <c r="X10" s="17">
        <f t="shared" ref="X10:X74" si="5">R10</f>
        <v>0</v>
      </c>
      <c r="Y10" s="18"/>
      <c r="Z10" s="18"/>
      <c r="AA10" s="18"/>
      <c r="AB10" s="19">
        <f t="shared" ref="AB10:AB32" si="6">X10+Y10-Z10+AA10</f>
        <v>0</v>
      </c>
      <c r="AC10" s="20">
        <f t="shared" ref="AC10:AC74" si="7">W10</f>
        <v>0</v>
      </c>
      <c r="AD10" s="18"/>
      <c r="AE10" s="18"/>
      <c r="AF10" s="18"/>
      <c r="AG10" s="21">
        <f>AC10+AD10-AE10+AF10</f>
        <v>0</v>
      </c>
      <c r="AH10" s="17">
        <f t="shared" ref="AH10:AH74" si="8">AB10</f>
        <v>0</v>
      </c>
      <c r="AI10" s="18"/>
      <c r="AJ10" s="18"/>
      <c r="AK10" s="18"/>
      <c r="AL10" s="19">
        <f t="shared" ref="AL10:AL44" si="9">AH10+AI10-AJ10+AK10</f>
        <v>0</v>
      </c>
      <c r="AM10" s="20">
        <f t="shared" ref="AM10:AM74" si="10">AG10</f>
        <v>0</v>
      </c>
      <c r="AN10" s="18"/>
      <c r="AO10" s="18"/>
      <c r="AP10" s="18"/>
      <c r="AQ10" s="21">
        <f>AM10+AN10-AO10+AP10</f>
        <v>0</v>
      </c>
      <c r="AR10" s="17">
        <f t="shared" ref="AR10:AR31" si="11">AL10</f>
        <v>0</v>
      </c>
      <c r="AS10" s="18"/>
      <c r="AT10" s="18"/>
      <c r="AU10" s="18"/>
      <c r="AV10" s="19">
        <f t="shared" ref="AV10:AV42" si="12">AR10+AS10-AT10+AU10</f>
        <v>0</v>
      </c>
      <c r="AW10" s="20">
        <f t="shared" ref="AW10:AW42" si="13">AQ10</f>
        <v>0</v>
      </c>
      <c r="AX10" s="18"/>
      <c r="AY10" s="18"/>
      <c r="AZ10" s="18"/>
      <c r="BA10" s="21">
        <f>AW10+AX10-AY10+AZ10</f>
        <v>0</v>
      </c>
      <c r="BB10" s="17">
        <f t="shared" ref="BB10:BB31" si="14">AV10</f>
        <v>0</v>
      </c>
      <c r="BC10" s="18"/>
      <c r="BD10" s="18"/>
      <c r="BE10" s="18"/>
      <c r="BF10" s="19">
        <f t="shared" ref="BF10:BF42" si="15">BB10+BC10-BD10+BE10</f>
        <v>0</v>
      </c>
      <c r="BG10" s="20">
        <f t="shared" ref="BG10:BG42" si="16">BA10</f>
        <v>0</v>
      </c>
      <c r="BH10" s="18">
        <f t="shared" ref="BH10:BH39" si="17">(BB10+BF10)/2*0.57%</f>
        <v>0</v>
      </c>
      <c r="BI10" s="18"/>
      <c r="BJ10" s="18"/>
      <c r="BK10" s="21">
        <f>BG10+BH10-BI10+BJ10</f>
        <v>0</v>
      </c>
      <c r="BL10" s="17">
        <f t="shared" ref="BL10:BL31" si="18">BF10</f>
        <v>0</v>
      </c>
      <c r="BM10" s="18"/>
      <c r="BN10" s="18"/>
      <c r="BO10" s="18"/>
      <c r="BP10" s="19">
        <f t="shared" ref="BP10:BP32" si="19">BL10+BM10-BN10+BO10</f>
        <v>0</v>
      </c>
      <c r="BQ10" s="20">
        <f t="shared" ref="BQ10:BQ32" si="20">BK10</f>
        <v>0</v>
      </c>
      <c r="BR10" s="18">
        <f t="shared" ref="BR10:BR29" si="21">(BL10+BP10)/2*0.57%</f>
        <v>0</v>
      </c>
      <c r="BS10" s="18"/>
      <c r="BT10" s="18"/>
      <c r="BU10" s="21">
        <f>BQ10+BR10-BS10+BT10</f>
        <v>0</v>
      </c>
      <c r="BV10" s="22"/>
      <c r="BW10" s="18"/>
      <c r="BX10" s="20">
        <f t="shared" ref="BX10:BX44" si="22">BP10-BV10</f>
        <v>0</v>
      </c>
      <c r="BY10" s="23">
        <f t="shared" ref="BY10:BY42" si="23">BU10-BW10</f>
        <v>0</v>
      </c>
      <c r="BZ10" s="24">
        <f>SUM(BX10:BY10)</f>
        <v>0</v>
      </c>
      <c r="CA10" s="25"/>
      <c r="CB10" s="18">
        <v>0</v>
      </c>
      <c r="CC10" s="26">
        <f t="shared" si="1"/>
        <v>0</v>
      </c>
    </row>
    <row r="11" spans="2:83" ht="17.25" hidden="1" thickBot="1" x14ac:dyDescent="0.3">
      <c r="B11" s="13" t="s">
        <v>65</v>
      </c>
      <c r="C11" s="16">
        <v>1508</v>
      </c>
      <c r="D11" s="17"/>
      <c r="E11" s="18"/>
      <c r="F11" s="18"/>
      <c r="G11" s="18"/>
      <c r="H11" s="19">
        <f t="shared" si="0"/>
        <v>0</v>
      </c>
      <c r="I11" s="20"/>
      <c r="J11" s="18"/>
      <c r="K11" s="18"/>
      <c r="L11" s="18"/>
      <c r="M11" s="21">
        <f t="shared" ref="M11:M32" si="24">I11+J11-K11+L11</f>
        <v>0</v>
      </c>
      <c r="N11" s="17">
        <f t="shared" si="2"/>
        <v>0</v>
      </c>
      <c r="O11" s="18"/>
      <c r="P11" s="18"/>
      <c r="Q11" s="18"/>
      <c r="R11" s="19">
        <f t="shared" si="3"/>
        <v>0</v>
      </c>
      <c r="S11" s="20">
        <f t="shared" si="4"/>
        <v>0</v>
      </c>
      <c r="T11" s="18"/>
      <c r="U11" s="18"/>
      <c r="V11" s="18"/>
      <c r="W11" s="21">
        <f t="shared" ref="W11:W32" si="25">S11+T11-U11+V11</f>
        <v>0</v>
      </c>
      <c r="X11" s="17">
        <f t="shared" si="5"/>
        <v>0</v>
      </c>
      <c r="Y11" s="18"/>
      <c r="Z11" s="18"/>
      <c r="AA11" s="18"/>
      <c r="AB11" s="19">
        <f t="shared" si="6"/>
        <v>0</v>
      </c>
      <c r="AC11" s="20">
        <f t="shared" si="7"/>
        <v>0</v>
      </c>
      <c r="AD11" s="18"/>
      <c r="AE11" s="18"/>
      <c r="AF11" s="18"/>
      <c r="AG11" s="21">
        <f t="shared" ref="AG11:AG32" si="26">AC11+AD11-AE11+AF11</f>
        <v>0</v>
      </c>
      <c r="AH11" s="17">
        <f t="shared" si="8"/>
        <v>0</v>
      </c>
      <c r="AI11" s="18"/>
      <c r="AJ11" s="18"/>
      <c r="AK11" s="18"/>
      <c r="AL11" s="19">
        <f t="shared" si="9"/>
        <v>0</v>
      </c>
      <c r="AM11" s="20">
        <f t="shared" si="10"/>
        <v>0</v>
      </c>
      <c r="AN11" s="18"/>
      <c r="AO11" s="18"/>
      <c r="AP11" s="18"/>
      <c r="AQ11" s="21">
        <f t="shared" ref="AQ11:AQ32" si="27">AM11+AN11-AO11+AP11</f>
        <v>0</v>
      </c>
      <c r="AR11" s="17">
        <f t="shared" si="11"/>
        <v>0</v>
      </c>
      <c r="AS11" s="18"/>
      <c r="AT11" s="18"/>
      <c r="AU11" s="18"/>
      <c r="AV11" s="19">
        <f t="shared" si="12"/>
        <v>0</v>
      </c>
      <c r="AW11" s="20">
        <f t="shared" si="13"/>
        <v>0</v>
      </c>
      <c r="AX11" s="18"/>
      <c r="AY11" s="18"/>
      <c r="AZ11" s="18"/>
      <c r="BA11" s="21">
        <f t="shared" ref="BA11:BA32" si="28">AW11+AX11-AY11+AZ11</f>
        <v>0</v>
      </c>
      <c r="BB11" s="17">
        <f t="shared" si="14"/>
        <v>0</v>
      </c>
      <c r="BC11" s="18"/>
      <c r="BD11" s="18"/>
      <c r="BE11" s="18"/>
      <c r="BF11" s="19">
        <f t="shared" si="15"/>
        <v>0</v>
      </c>
      <c r="BG11" s="20">
        <f t="shared" si="16"/>
        <v>0</v>
      </c>
      <c r="BH11" s="18">
        <f t="shared" si="17"/>
        <v>0</v>
      </c>
      <c r="BI11" s="18"/>
      <c r="BJ11" s="18"/>
      <c r="BK11" s="21">
        <f t="shared" ref="BK11:BK32" si="29">BG11+BH11-BI11+BJ11</f>
        <v>0</v>
      </c>
      <c r="BL11" s="17">
        <f t="shared" si="18"/>
        <v>0</v>
      </c>
      <c r="BM11" s="18"/>
      <c r="BN11" s="18"/>
      <c r="BO11" s="18"/>
      <c r="BP11" s="19">
        <f t="shared" si="19"/>
        <v>0</v>
      </c>
      <c r="BQ11" s="20">
        <f t="shared" si="20"/>
        <v>0</v>
      </c>
      <c r="BR11" s="18">
        <f t="shared" si="21"/>
        <v>0</v>
      </c>
      <c r="BS11" s="18"/>
      <c r="BT11" s="18"/>
      <c r="BU11" s="21">
        <f t="shared" ref="BU11:BU32" si="30">BQ11+BR11-BS11+BT11</f>
        <v>0</v>
      </c>
      <c r="BV11" s="22"/>
      <c r="BW11" s="18"/>
      <c r="BX11" s="20">
        <f t="shared" si="22"/>
        <v>0</v>
      </c>
      <c r="BY11" s="23">
        <f t="shared" si="23"/>
        <v>0</v>
      </c>
      <c r="BZ11" s="24">
        <f>SUM(BX11:BY11)</f>
        <v>0</v>
      </c>
      <c r="CA11" s="25"/>
      <c r="CB11" s="18">
        <v>0</v>
      </c>
      <c r="CC11" s="26">
        <f t="shared" si="1"/>
        <v>0</v>
      </c>
    </row>
    <row r="12" spans="2:83" ht="15.75" hidden="1" thickBot="1" x14ac:dyDescent="0.3">
      <c r="B12" s="13"/>
      <c r="C12" s="16">
        <v>1508</v>
      </c>
      <c r="D12" s="27"/>
      <c r="E12" s="18"/>
      <c r="F12" s="18"/>
      <c r="G12" s="18"/>
      <c r="H12" s="19">
        <f t="shared" si="0"/>
        <v>0</v>
      </c>
      <c r="I12" s="20"/>
      <c r="J12" s="18"/>
      <c r="K12" s="18"/>
      <c r="L12" s="18"/>
      <c r="M12" s="21">
        <f t="shared" si="24"/>
        <v>0</v>
      </c>
      <c r="N12" s="17">
        <f t="shared" si="2"/>
        <v>0</v>
      </c>
      <c r="O12" s="18"/>
      <c r="P12" s="18"/>
      <c r="Q12" s="18"/>
      <c r="R12" s="19">
        <f t="shared" si="3"/>
        <v>0</v>
      </c>
      <c r="S12" s="20">
        <f t="shared" si="4"/>
        <v>0</v>
      </c>
      <c r="T12" s="18"/>
      <c r="U12" s="18"/>
      <c r="V12" s="18"/>
      <c r="W12" s="21">
        <f t="shared" si="25"/>
        <v>0</v>
      </c>
      <c r="X12" s="17">
        <f t="shared" si="5"/>
        <v>0</v>
      </c>
      <c r="Y12" s="18"/>
      <c r="Z12" s="18"/>
      <c r="AA12" s="18"/>
      <c r="AB12" s="19">
        <f t="shared" si="6"/>
        <v>0</v>
      </c>
      <c r="AC12" s="20">
        <f t="shared" si="7"/>
        <v>0</v>
      </c>
      <c r="AD12" s="18"/>
      <c r="AE12" s="18"/>
      <c r="AF12" s="18"/>
      <c r="AG12" s="21">
        <f t="shared" si="26"/>
        <v>0</v>
      </c>
      <c r="AH12" s="17">
        <f t="shared" si="8"/>
        <v>0</v>
      </c>
      <c r="AI12" s="18"/>
      <c r="AJ12" s="18"/>
      <c r="AK12" s="18"/>
      <c r="AL12" s="19">
        <f t="shared" si="9"/>
        <v>0</v>
      </c>
      <c r="AM12" s="20">
        <f t="shared" si="10"/>
        <v>0</v>
      </c>
      <c r="AN12" s="18"/>
      <c r="AO12" s="18"/>
      <c r="AP12" s="18"/>
      <c r="AQ12" s="21">
        <f t="shared" si="27"/>
        <v>0</v>
      </c>
      <c r="AR12" s="17">
        <f t="shared" si="11"/>
        <v>0</v>
      </c>
      <c r="AS12" s="18"/>
      <c r="AT12" s="18"/>
      <c r="AU12" s="18"/>
      <c r="AV12" s="19">
        <f t="shared" si="12"/>
        <v>0</v>
      </c>
      <c r="AW12" s="20">
        <f t="shared" si="13"/>
        <v>0</v>
      </c>
      <c r="AX12" s="18"/>
      <c r="AY12" s="18"/>
      <c r="AZ12" s="18"/>
      <c r="BA12" s="21">
        <f t="shared" si="28"/>
        <v>0</v>
      </c>
      <c r="BB12" s="17">
        <f t="shared" si="14"/>
        <v>0</v>
      </c>
      <c r="BC12" s="18"/>
      <c r="BD12" s="18"/>
      <c r="BE12" s="18"/>
      <c r="BF12" s="19">
        <f t="shared" si="15"/>
        <v>0</v>
      </c>
      <c r="BG12" s="20">
        <f t="shared" si="16"/>
        <v>0</v>
      </c>
      <c r="BH12" s="18">
        <f t="shared" si="17"/>
        <v>0</v>
      </c>
      <c r="BI12" s="18"/>
      <c r="BJ12" s="18"/>
      <c r="BK12" s="21">
        <f t="shared" si="29"/>
        <v>0</v>
      </c>
      <c r="BL12" s="17">
        <f t="shared" si="18"/>
        <v>0</v>
      </c>
      <c r="BM12" s="18"/>
      <c r="BN12" s="18"/>
      <c r="BO12" s="18"/>
      <c r="BP12" s="19">
        <f t="shared" si="19"/>
        <v>0</v>
      </c>
      <c r="BQ12" s="20">
        <f t="shared" si="20"/>
        <v>0</v>
      </c>
      <c r="BR12" s="18">
        <f t="shared" si="21"/>
        <v>0</v>
      </c>
      <c r="BS12" s="18"/>
      <c r="BT12" s="18"/>
      <c r="BU12" s="21">
        <f t="shared" si="30"/>
        <v>0</v>
      </c>
      <c r="BV12" s="22"/>
      <c r="BW12" s="18"/>
      <c r="BX12" s="20">
        <f t="shared" si="22"/>
        <v>0</v>
      </c>
      <c r="BY12" s="23">
        <f t="shared" si="23"/>
        <v>0</v>
      </c>
      <c r="BZ12" s="24">
        <f t="shared" ref="BZ12:BZ30" si="31">IF(CA12="Yes", SUM(BX12:BY12), 0)</f>
        <v>0</v>
      </c>
      <c r="CA12" s="25"/>
      <c r="CB12" s="18">
        <v>0</v>
      </c>
      <c r="CC12" s="26">
        <f t="shared" si="1"/>
        <v>0</v>
      </c>
    </row>
    <row r="13" spans="2:83" ht="15.75" hidden="1" thickBot="1" x14ac:dyDescent="0.3">
      <c r="B13" s="13"/>
      <c r="C13" s="16">
        <v>1508</v>
      </c>
      <c r="D13" s="27"/>
      <c r="E13" s="18"/>
      <c r="F13" s="18"/>
      <c r="G13" s="18"/>
      <c r="H13" s="19">
        <f t="shared" si="0"/>
        <v>0</v>
      </c>
      <c r="I13" s="20"/>
      <c r="J13" s="18"/>
      <c r="K13" s="18"/>
      <c r="L13" s="18"/>
      <c r="M13" s="21">
        <f t="shared" si="24"/>
        <v>0</v>
      </c>
      <c r="N13" s="17">
        <f t="shared" si="2"/>
        <v>0</v>
      </c>
      <c r="O13" s="18"/>
      <c r="P13" s="18"/>
      <c r="Q13" s="18"/>
      <c r="R13" s="19">
        <f t="shared" si="3"/>
        <v>0</v>
      </c>
      <c r="S13" s="20">
        <f t="shared" si="4"/>
        <v>0</v>
      </c>
      <c r="T13" s="18"/>
      <c r="U13" s="18"/>
      <c r="V13" s="18"/>
      <c r="W13" s="21">
        <f t="shared" si="25"/>
        <v>0</v>
      </c>
      <c r="X13" s="17">
        <f t="shared" si="5"/>
        <v>0</v>
      </c>
      <c r="Y13" s="18"/>
      <c r="Z13" s="18"/>
      <c r="AA13" s="18"/>
      <c r="AB13" s="19">
        <f t="shared" si="6"/>
        <v>0</v>
      </c>
      <c r="AC13" s="20">
        <f t="shared" si="7"/>
        <v>0</v>
      </c>
      <c r="AD13" s="18"/>
      <c r="AE13" s="18"/>
      <c r="AF13" s="18"/>
      <c r="AG13" s="21">
        <f t="shared" si="26"/>
        <v>0</v>
      </c>
      <c r="AH13" s="17">
        <f t="shared" si="8"/>
        <v>0</v>
      </c>
      <c r="AI13" s="18"/>
      <c r="AJ13" s="18"/>
      <c r="AK13" s="18"/>
      <c r="AL13" s="19">
        <f t="shared" si="9"/>
        <v>0</v>
      </c>
      <c r="AM13" s="20">
        <f t="shared" si="10"/>
        <v>0</v>
      </c>
      <c r="AN13" s="18"/>
      <c r="AO13" s="18"/>
      <c r="AP13" s="18"/>
      <c r="AQ13" s="21">
        <f t="shared" si="27"/>
        <v>0</v>
      </c>
      <c r="AR13" s="17">
        <f t="shared" si="11"/>
        <v>0</v>
      </c>
      <c r="AS13" s="18"/>
      <c r="AT13" s="18"/>
      <c r="AU13" s="18"/>
      <c r="AV13" s="19">
        <f t="shared" si="12"/>
        <v>0</v>
      </c>
      <c r="AW13" s="20">
        <f t="shared" si="13"/>
        <v>0</v>
      </c>
      <c r="AX13" s="18"/>
      <c r="AY13" s="18"/>
      <c r="AZ13" s="18"/>
      <c r="BA13" s="21">
        <f t="shared" si="28"/>
        <v>0</v>
      </c>
      <c r="BB13" s="17">
        <f t="shared" si="14"/>
        <v>0</v>
      </c>
      <c r="BC13" s="18"/>
      <c r="BD13" s="18"/>
      <c r="BE13" s="18"/>
      <c r="BF13" s="19">
        <f t="shared" si="15"/>
        <v>0</v>
      </c>
      <c r="BG13" s="20">
        <f t="shared" si="16"/>
        <v>0</v>
      </c>
      <c r="BH13" s="18">
        <f t="shared" si="17"/>
        <v>0</v>
      </c>
      <c r="BI13" s="18"/>
      <c r="BJ13" s="18"/>
      <c r="BK13" s="21">
        <f t="shared" si="29"/>
        <v>0</v>
      </c>
      <c r="BL13" s="17">
        <f t="shared" si="18"/>
        <v>0</v>
      </c>
      <c r="BM13" s="18"/>
      <c r="BN13" s="18"/>
      <c r="BO13" s="18"/>
      <c r="BP13" s="19">
        <f t="shared" si="19"/>
        <v>0</v>
      </c>
      <c r="BQ13" s="20">
        <f t="shared" si="20"/>
        <v>0</v>
      </c>
      <c r="BR13" s="18">
        <f t="shared" si="21"/>
        <v>0</v>
      </c>
      <c r="BS13" s="18"/>
      <c r="BT13" s="18"/>
      <c r="BU13" s="21">
        <f t="shared" si="30"/>
        <v>0</v>
      </c>
      <c r="BV13" s="22"/>
      <c r="BW13" s="18"/>
      <c r="BX13" s="20">
        <f t="shared" si="22"/>
        <v>0</v>
      </c>
      <c r="BY13" s="23">
        <f t="shared" si="23"/>
        <v>0</v>
      </c>
      <c r="BZ13" s="24">
        <f t="shared" si="31"/>
        <v>0</v>
      </c>
      <c r="CA13" s="25"/>
      <c r="CB13" s="18">
        <v>0</v>
      </c>
      <c r="CC13" s="26">
        <f t="shared" si="1"/>
        <v>0</v>
      </c>
    </row>
    <row r="14" spans="2:83" ht="15.75" hidden="1" thickBot="1" x14ac:dyDescent="0.3">
      <c r="B14" s="13"/>
      <c r="C14" s="16">
        <v>1508</v>
      </c>
      <c r="D14" s="27"/>
      <c r="E14" s="18"/>
      <c r="F14" s="18"/>
      <c r="G14" s="18"/>
      <c r="H14" s="19">
        <f t="shared" si="0"/>
        <v>0</v>
      </c>
      <c r="I14" s="20"/>
      <c r="J14" s="18"/>
      <c r="K14" s="18"/>
      <c r="L14" s="18"/>
      <c r="M14" s="21">
        <f t="shared" si="24"/>
        <v>0</v>
      </c>
      <c r="N14" s="17">
        <f t="shared" si="2"/>
        <v>0</v>
      </c>
      <c r="O14" s="18"/>
      <c r="P14" s="18"/>
      <c r="Q14" s="18"/>
      <c r="R14" s="19">
        <f t="shared" si="3"/>
        <v>0</v>
      </c>
      <c r="S14" s="20">
        <f t="shared" si="4"/>
        <v>0</v>
      </c>
      <c r="T14" s="18"/>
      <c r="U14" s="18"/>
      <c r="V14" s="18"/>
      <c r="W14" s="21">
        <f t="shared" si="25"/>
        <v>0</v>
      </c>
      <c r="X14" s="17">
        <f t="shared" si="5"/>
        <v>0</v>
      </c>
      <c r="Y14" s="18"/>
      <c r="Z14" s="18"/>
      <c r="AA14" s="18"/>
      <c r="AB14" s="19">
        <f t="shared" si="6"/>
        <v>0</v>
      </c>
      <c r="AC14" s="20">
        <f t="shared" si="7"/>
        <v>0</v>
      </c>
      <c r="AD14" s="18"/>
      <c r="AE14" s="18"/>
      <c r="AF14" s="18"/>
      <c r="AG14" s="21">
        <f t="shared" si="26"/>
        <v>0</v>
      </c>
      <c r="AH14" s="17">
        <f t="shared" si="8"/>
        <v>0</v>
      </c>
      <c r="AI14" s="18"/>
      <c r="AJ14" s="18"/>
      <c r="AK14" s="18"/>
      <c r="AL14" s="19">
        <f t="shared" si="9"/>
        <v>0</v>
      </c>
      <c r="AM14" s="20">
        <f t="shared" si="10"/>
        <v>0</v>
      </c>
      <c r="AN14" s="18"/>
      <c r="AO14" s="18"/>
      <c r="AP14" s="18"/>
      <c r="AQ14" s="21">
        <f t="shared" si="27"/>
        <v>0</v>
      </c>
      <c r="AR14" s="17">
        <f t="shared" si="11"/>
        <v>0</v>
      </c>
      <c r="AS14" s="18"/>
      <c r="AT14" s="18"/>
      <c r="AU14" s="18"/>
      <c r="AV14" s="19">
        <f t="shared" si="12"/>
        <v>0</v>
      </c>
      <c r="AW14" s="20">
        <f t="shared" si="13"/>
        <v>0</v>
      </c>
      <c r="AX14" s="18"/>
      <c r="AY14" s="18"/>
      <c r="AZ14" s="18"/>
      <c r="BA14" s="21">
        <f t="shared" si="28"/>
        <v>0</v>
      </c>
      <c r="BB14" s="17">
        <f t="shared" si="14"/>
        <v>0</v>
      </c>
      <c r="BC14" s="18"/>
      <c r="BD14" s="18"/>
      <c r="BE14" s="18"/>
      <c r="BF14" s="19">
        <f t="shared" si="15"/>
        <v>0</v>
      </c>
      <c r="BG14" s="20">
        <f t="shared" si="16"/>
        <v>0</v>
      </c>
      <c r="BH14" s="18">
        <f t="shared" si="17"/>
        <v>0</v>
      </c>
      <c r="BI14" s="18"/>
      <c r="BJ14" s="18"/>
      <c r="BK14" s="21">
        <f t="shared" si="29"/>
        <v>0</v>
      </c>
      <c r="BL14" s="17">
        <f t="shared" si="18"/>
        <v>0</v>
      </c>
      <c r="BM14" s="18"/>
      <c r="BN14" s="18"/>
      <c r="BO14" s="18"/>
      <c r="BP14" s="19">
        <f t="shared" si="19"/>
        <v>0</v>
      </c>
      <c r="BQ14" s="20">
        <f t="shared" si="20"/>
        <v>0</v>
      </c>
      <c r="BR14" s="18">
        <f t="shared" si="21"/>
        <v>0</v>
      </c>
      <c r="BS14" s="18"/>
      <c r="BT14" s="18"/>
      <c r="BU14" s="21">
        <f t="shared" si="30"/>
        <v>0</v>
      </c>
      <c r="BV14" s="22"/>
      <c r="BW14" s="18"/>
      <c r="BX14" s="20">
        <f t="shared" si="22"/>
        <v>0</v>
      </c>
      <c r="BY14" s="23">
        <f t="shared" si="23"/>
        <v>0</v>
      </c>
      <c r="BZ14" s="24">
        <f t="shared" si="31"/>
        <v>0</v>
      </c>
      <c r="CA14" s="25"/>
      <c r="CB14" s="18">
        <v>0</v>
      </c>
      <c r="CC14" s="26">
        <f t="shared" si="1"/>
        <v>0</v>
      </c>
    </row>
    <row r="15" spans="2:83" ht="15.75" hidden="1" thickBot="1" x14ac:dyDescent="0.3">
      <c r="B15" s="13"/>
      <c r="C15" s="16">
        <v>1508</v>
      </c>
      <c r="D15" s="27"/>
      <c r="E15" s="18"/>
      <c r="F15" s="18"/>
      <c r="G15" s="18"/>
      <c r="H15" s="19">
        <f t="shared" si="0"/>
        <v>0</v>
      </c>
      <c r="I15" s="20"/>
      <c r="J15" s="18"/>
      <c r="K15" s="18"/>
      <c r="L15" s="18"/>
      <c r="M15" s="21">
        <f t="shared" si="24"/>
        <v>0</v>
      </c>
      <c r="N15" s="17">
        <f t="shared" si="2"/>
        <v>0</v>
      </c>
      <c r="O15" s="18"/>
      <c r="P15" s="18"/>
      <c r="Q15" s="18"/>
      <c r="R15" s="19">
        <f t="shared" si="3"/>
        <v>0</v>
      </c>
      <c r="S15" s="20">
        <f t="shared" si="4"/>
        <v>0</v>
      </c>
      <c r="T15" s="18"/>
      <c r="U15" s="18"/>
      <c r="V15" s="18"/>
      <c r="W15" s="21">
        <f t="shared" si="25"/>
        <v>0</v>
      </c>
      <c r="X15" s="17">
        <f t="shared" si="5"/>
        <v>0</v>
      </c>
      <c r="Y15" s="18"/>
      <c r="Z15" s="18"/>
      <c r="AA15" s="18"/>
      <c r="AB15" s="19">
        <f t="shared" si="6"/>
        <v>0</v>
      </c>
      <c r="AC15" s="20">
        <f t="shared" si="7"/>
        <v>0</v>
      </c>
      <c r="AD15" s="18"/>
      <c r="AE15" s="18"/>
      <c r="AF15" s="18"/>
      <c r="AG15" s="21">
        <f t="shared" si="26"/>
        <v>0</v>
      </c>
      <c r="AH15" s="17">
        <f t="shared" si="8"/>
        <v>0</v>
      </c>
      <c r="AI15" s="18"/>
      <c r="AJ15" s="18"/>
      <c r="AK15" s="18"/>
      <c r="AL15" s="19">
        <f t="shared" si="9"/>
        <v>0</v>
      </c>
      <c r="AM15" s="20">
        <f t="shared" si="10"/>
        <v>0</v>
      </c>
      <c r="AN15" s="18"/>
      <c r="AO15" s="18"/>
      <c r="AP15" s="18"/>
      <c r="AQ15" s="21">
        <f t="shared" si="27"/>
        <v>0</v>
      </c>
      <c r="AR15" s="17">
        <f t="shared" si="11"/>
        <v>0</v>
      </c>
      <c r="AS15" s="18"/>
      <c r="AT15" s="18"/>
      <c r="AU15" s="18"/>
      <c r="AV15" s="19">
        <f t="shared" si="12"/>
        <v>0</v>
      </c>
      <c r="AW15" s="20">
        <f t="shared" si="13"/>
        <v>0</v>
      </c>
      <c r="AX15" s="18"/>
      <c r="AY15" s="18"/>
      <c r="AZ15" s="18"/>
      <c r="BA15" s="21">
        <f t="shared" si="28"/>
        <v>0</v>
      </c>
      <c r="BB15" s="17">
        <f t="shared" si="14"/>
        <v>0</v>
      </c>
      <c r="BC15" s="18"/>
      <c r="BD15" s="18"/>
      <c r="BE15" s="18"/>
      <c r="BF15" s="19">
        <f t="shared" si="15"/>
        <v>0</v>
      </c>
      <c r="BG15" s="20">
        <f t="shared" si="16"/>
        <v>0</v>
      </c>
      <c r="BH15" s="18">
        <f t="shared" si="17"/>
        <v>0</v>
      </c>
      <c r="BI15" s="18"/>
      <c r="BJ15" s="18"/>
      <c r="BK15" s="21">
        <f t="shared" si="29"/>
        <v>0</v>
      </c>
      <c r="BL15" s="17">
        <f t="shared" si="18"/>
        <v>0</v>
      </c>
      <c r="BM15" s="18"/>
      <c r="BN15" s="18"/>
      <c r="BO15" s="18"/>
      <c r="BP15" s="19">
        <f t="shared" si="19"/>
        <v>0</v>
      </c>
      <c r="BQ15" s="20">
        <f t="shared" si="20"/>
        <v>0</v>
      </c>
      <c r="BR15" s="18">
        <f t="shared" si="21"/>
        <v>0</v>
      </c>
      <c r="BS15" s="18"/>
      <c r="BT15" s="18"/>
      <c r="BU15" s="21">
        <f t="shared" si="30"/>
        <v>0</v>
      </c>
      <c r="BV15" s="22"/>
      <c r="BW15" s="18"/>
      <c r="BX15" s="20">
        <f t="shared" si="22"/>
        <v>0</v>
      </c>
      <c r="BY15" s="23">
        <f t="shared" si="23"/>
        <v>0</v>
      </c>
      <c r="BZ15" s="24">
        <f t="shared" si="31"/>
        <v>0</v>
      </c>
      <c r="CA15" s="25"/>
      <c r="CB15" s="18">
        <v>0</v>
      </c>
      <c r="CC15" s="26">
        <f t="shared" si="1"/>
        <v>0</v>
      </c>
    </row>
    <row r="16" spans="2:83" ht="15.75" hidden="1" thickBot="1" x14ac:dyDescent="0.3">
      <c r="B16" s="13"/>
      <c r="C16" s="16">
        <v>1508</v>
      </c>
      <c r="D16" s="27"/>
      <c r="E16" s="18"/>
      <c r="F16" s="18"/>
      <c r="G16" s="18"/>
      <c r="H16" s="19">
        <f t="shared" si="0"/>
        <v>0</v>
      </c>
      <c r="I16" s="20"/>
      <c r="J16" s="18"/>
      <c r="K16" s="18"/>
      <c r="L16" s="18"/>
      <c r="M16" s="21">
        <f t="shared" si="24"/>
        <v>0</v>
      </c>
      <c r="N16" s="17">
        <f t="shared" si="2"/>
        <v>0</v>
      </c>
      <c r="O16" s="18"/>
      <c r="P16" s="18"/>
      <c r="Q16" s="18"/>
      <c r="R16" s="19">
        <f t="shared" si="3"/>
        <v>0</v>
      </c>
      <c r="S16" s="20">
        <f t="shared" si="4"/>
        <v>0</v>
      </c>
      <c r="T16" s="18"/>
      <c r="U16" s="18"/>
      <c r="V16" s="18"/>
      <c r="W16" s="21">
        <f t="shared" si="25"/>
        <v>0</v>
      </c>
      <c r="X16" s="17">
        <f t="shared" si="5"/>
        <v>0</v>
      </c>
      <c r="Y16" s="18"/>
      <c r="Z16" s="18"/>
      <c r="AA16" s="18"/>
      <c r="AB16" s="19">
        <f t="shared" si="6"/>
        <v>0</v>
      </c>
      <c r="AC16" s="20">
        <f t="shared" si="7"/>
        <v>0</v>
      </c>
      <c r="AD16" s="18"/>
      <c r="AE16" s="18"/>
      <c r="AF16" s="18"/>
      <c r="AG16" s="21">
        <f t="shared" si="26"/>
        <v>0</v>
      </c>
      <c r="AH16" s="17">
        <f t="shared" si="8"/>
        <v>0</v>
      </c>
      <c r="AI16" s="18"/>
      <c r="AJ16" s="18"/>
      <c r="AK16" s="18"/>
      <c r="AL16" s="19">
        <f t="shared" si="9"/>
        <v>0</v>
      </c>
      <c r="AM16" s="20">
        <f t="shared" si="10"/>
        <v>0</v>
      </c>
      <c r="AN16" s="18"/>
      <c r="AO16" s="18"/>
      <c r="AP16" s="18"/>
      <c r="AQ16" s="21">
        <f t="shared" si="27"/>
        <v>0</v>
      </c>
      <c r="AR16" s="17">
        <f t="shared" si="11"/>
        <v>0</v>
      </c>
      <c r="AS16" s="18"/>
      <c r="AT16" s="18"/>
      <c r="AU16" s="18"/>
      <c r="AV16" s="19">
        <f t="shared" si="12"/>
        <v>0</v>
      </c>
      <c r="AW16" s="20">
        <f t="shared" si="13"/>
        <v>0</v>
      </c>
      <c r="AX16" s="18"/>
      <c r="AY16" s="18"/>
      <c r="AZ16" s="18"/>
      <c r="BA16" s="21">
        <f t="shared" si="28"/>
        <v>0</v>
      </c>
      <c r="BB16" s="17">
        <f t="shared" si="14"/>
        <v>0</v>
      </c>
      <c r="BC16" s="18"/>
      <c r="BD16" s="18"/>
      <c r="BE16" s="18"/>
      <c r="BF16" s="19">
        <f t="shared" si="15"/>
        <v>0</v>
      </c>
      <c r="BG16" s="20">
        <f t="shared" si="16"/>
        <v>0</v>
      </c>
      <c r="BH16" s="18">
        <f t="shared" si="17"/>
        <v>0</v>
      </c>
      <c r="BI16" s="18"/>
      <c r="BJ16" s="18"/>
      <c r="BK16" s="21">
        <f t="shared" si="29"/>
        <v>0</v>
      </c>
      <c r="BL16" s="17">
        <f t="shared" si="18"/>
        <v>0</v>
      </c>
      <c r="BM16" s="18"/>
      <c r="BN16" s="18"/>
      <c r="BO16" s="18"/>
      <c r="BP16" s="19">
        <f t="shared" si="19"/>
        <v>0</v>
      </c>
      <c r="BQ16" s="20">
        <f t="shared" si="20"/>
        <v>0</v>
      </c>
      <c r="BR16" s="18">
        <f t="shared" si="21"/>
        <v>0</v>
      </c>
      <c r="BS16" s="18"/>
      <c r="BT16" s="18"/>
      <c r="BU16" s="21">
        <f t="shared" si="30"/>
        <v>0</v>
      </c>
      <c r="BV16" s="22"/>
      <c r="BW16" s="18"/>
      <c r="BX16" s="20">
        <f t="shared" si="22"/>
        <v>0</v>
      </c>
      <c r="BY16" s="23">
        <f t="shared" si="23"/>
        <v>0</v>
      </c>
      <c r="BZ16" s="24">
        <f t="shared" si="31"/>
        <v>0</v>
      </c>
      <c r="CA16" s="25"/>
      <c r="CB16" s="18">
        <v>0</v>
      </c>
      <c r="CC16" s="26">
        <f t="shared" si="1"/>
        <v>0</v>
      </c>
    </row>
    <row r="17" spans="2:81" ht="15.75" hidden="1" thickBot="1" x14ac:dyDescent="0.3">
      <c r="B17" s="13"/>
      <c r="C17" s="16">
        <v>1508</v>
      </c>
      <c r="D17" s="27"/>
      <c r="E17" s="18"/>
      <c r="F17" s="18"/>
      <c r="G17" s="18"/>
      <c r="H17" s="19">
        <f t="shared" si="0"/>
        <v>0</v>
      </c>
      <c r="I17" s="20"/>
      <c r="J17" s="18"/>
      <c r="K17" s="18"/>
      <c r="L17" s="18"/>
      <c r="M17" s="21">
        <f t="shared" si="24"/>
        <v>0</v>
      </c>
      <c r="N17" s="17">
        <f t="shared" si="2"/>
        <v>0</v>
      </c>
      <c r="O17" s="18"/>
      <c r="P17" s="18"/>
      <c r="Q17" s="18"/>
      <c r="R17" s="19">
        <f t="shared" si="3"/>
        <v>0</v>
      </c>
      <c r="S17" s="20">
        <f t="shared" si="4"/>
        <v>0</v>
      </c>
      <c r="T17" s="18"/>
      <c r="U17" s="18"/>
      <c r="V17" s="18"/>
      <c r="W17" s="21">
        <f t="shared" si="25"/>
        <v>0</v>
      </c>
      <c r="X17" s="17">
        <f t="shared" si="5"/>
        <v>0</v>
      </c>
      <c r="Y17" s="18"/>
      <c r="Z17" s="18"/>
      <c r="AA17" s="18"/>
      <c r="AB17" s="19">
        <f t="shared" si="6"/>
        <v>0</v>
      </c>
      <c r="AC17" s="20">
        <f t="shared" si="7"/>
        <v>0</v>
      </c>
      <c r="AD17" s="18"/>
      <c r="AE17" s="18"/>
      <c r="AF17" s="18"/>
      <c r="AG17" s="21">
        <f t="shared" si="26"/>
        <v>0</v>
      </c>
      <c r="AH17" s="17">
        <f t="shared" si="8"/>
        <v>0</v>
      </c>
      <c r="AI17" s="18"/>
      <c r="AJ17" s="18"/>
      <c r="AK17" s="18"/>
      <c r="AL17" s="19">
        <f t="shared" si="9"/>
        <v>0</v>
      </c>
      <c r="AM17" s="20">
        <f t="shared" si="10"/>
        <v>0</v>
      </c>
      <c r="AN17" s="18"/>
      <c r="AO17" s="18"/>
      <c r="AP17" s="18"/>
      <c r="AQ17" s="21">
        <f t="shared" si="27"/>
        <v>0</v>
      </c>
      <c r="AR17" s="17">
        <f t="shared" si="11"/>
        <v>0</v>
      </c>
      <c r="AS17" s="18"/>
      <c r="AT17" s="18"/>
      <c r="AU17" s="18"/>
      <c r="AV17" s="19">
        <f t="shared" si="12"/>
        <v>0</v>
      </c>
      <c r="AW17" s="20">
        <f t="shared" si="13"/>
        <v>0</v>
      </c>
      <c r="AX17" s="18"/>
      <c r="AY17" s="18"/>
      <c r="AZ17" s="18"/>
      <c r="BA17" s="21">
        <f t="shared" si="28"/>
        <v>0</v>
      </c>
      <c r="BB17" s="17">
        <f t="shared" si="14"/>
        <v>0</v>
      </c>
      <c r="BC17" s="18"/>
      <c r="BD17" s="18"/>
      <c r="BE17" s="18"/>
      <c r="BF17" s="19">
        <f t="shared" si="15"/>
        <v>0</v>
      </c>
      <c r="BG17" s="20">
        <f t="shared" si="16"/>
        <v>0</v>
      </c>
      <c r="BH17" s="18">
        <f t="shared" si="17"/>
        <v>0</v>
      </c>
      <c r="BI17" s="18"/>
      <c r="BJ17" s="18"/>
      <c r="BK17" s="21">
        <f t="shared" si="29"/>
        <v>0</v>
      </c>
      <c r="BL17" s="17">
        <f t="shared" si="18"/>
        <v>0</v>
      </c>
      <c r="BM17" s="18"/>
      <c r="BN17" s="18"/>
      <c r="BO17" s="18"/>
      <c r="BP17" s="19">
        <f t="shared" si="19"/>
        <v>0</v>
      </c>
      <c r="BQ17" s="20">
        <f t="shared" si="20"/>
        <v>0</v>
      </c>
      <c r="BR17" s="18">
        <f t="shared" si="21"/>
        <v>0</v>
      </c>
      <c r="BS17" s="18"/>
      <c r="BT17" s="18"/>
      <c r="BU17" s="21">
        <f t="shared" si="30"/>
        <v>0</v>
      </c>
      <c r="BV17" s="22"/>
      <c r="BW17" s="18"/>
      <c r="BX17" s="20">
        <f t="shared" si="22"/>
        <v>0</v>
      </c>
      <c r="BY17" s="23">
        <f t="shared" si="23"/>
        <v>0</v>
      </c>
      <c r="BZ17" s="24">
        <f t="shared" si="31"/>
        <v>0</v>
      </c>
      <c r="CA17" s="25"/>
      <c r="CB17" s="18">
        <v>0</v>
      </c>
      <c r="CC17" s="26">
        <f t="shared" si="1"/>
        <v>0</v>
      </c>
    </row>
    <row r="18" spans="2:81" ht="15.75" hidden="1" thickBot="1" x14ac:dyDescent="0.3">
      <c r="B18" s="13"/>
      <c r="C18" s="16">
        <v>1508</v>
      </c>
      <c r="D18" s="27"/>
      <c r="E18" s="18"/>
      <c r="F18" s="18"/>
      <c r="G18" s="18"/>
      <c r="H18" s="19">
        <f t="shared" si="0"/>
        <v>0</v>
      </c>
      <c r="I18" s="20"/>
      <c r="J18" s="18"/>
      <c r="K18" s="18"/>
      <c r="L18" s="18"/>
      <c r="M18" s="21">
        <f t="shared" si="24"/>
        <v>0</v>
      </c>
      <c r="N18" s="17">
        <f t="shared" si="2"/>
        <v>0</v>
      </c>
      <c r="O18" s="18"/>
      <c r="P18" s="18"/>
      <c r="Q18" s="18"/>
      <c r="R18" s="19">
        <f t="shared" si="3"/>
        <v>0</v>
      </c>
      <c r="S18" s="20">
        <f t="shared" si="4"/>
        <v>0</v>
      </c>
      <c r="T18" s="18"/>
      <c r="U18" s="18"/>
      <c r="V18" s="18"/>
      <c r="W18" s="21">
        <f t="shared" si="25"/>
        <v>0</v>
      </c>
      <c r="X18" s="17">
        <f t="shared" si="5"/>
        <v>0</v>
      </c>
      <c r="Y18" s="18"/>
      <c r="Z18" s="18"/>
      <c r="AA18" s="18"/>
      <c r="AB18" s="19">
        <f t="shared" si="6"/>
        <v>0</v>
      </c>
      <c r="AC18" s="20">
        <f t="shared" si="7"/>
        <v>0</v>
      </c>
      <c r="AD18" s="18"/>
      <c r="AE18" s="18"/>
      <c r="AF18" s="18"/>
      <c r="AG18" s="21">
        <f t="shared" si="26"/>
        <v>0</v>
      </c>
      <c r="AH18" s="17">
        <f t="shared" si="8"/>
        <v>0</v>
      </c>
      <c r="AI18" s="18"/>
      <c r="AJ18" s="18"/>
      <c r="AK18" s="18"/>
      <c r="AL18" s="19">
        <f t="shared" si="9"/>
        <v>0</v>
      </c>
      <c r="AM18" s="20">
        <f t="shared" si="10"/>
        <v>0</v>
      </c>
      <c r="AN18" s="18"/>
      <c r="AO18" s="18"/>
      <c r="AP18" s="18"/>
      <c r="AQ18" s="21">
        <f t="shared" si="27"/>
        <v>0</v>
      </c>
      <c r="AR18" s="17">
        <f t="shared" si="11"/>
        <v>0</v>
      </c>
      <c r="AS18" s="18"/>
      <c r="AT18" s="18"/>
      <c r="AU18" s="18"/>
      <c r="AV18" s="19">
        <f t="shared" si="12"/>
        <v>0</v>
      </c>
      <c r="AW18" s="20">
        <f t="shared" si="13"/>
        <v>0</v>
      </c>
      <c r="AX18" s="18"/>
      <c r="AY18" s="18"/>
      <c r="AZ18" s="18"/>
      <c r="BA18" s="21">
        <f t="shared" si="28"/>
        <v>0</v>
      </c>
      <c r="BB18" s="17">
        <f t="shared" si="14"/>
        <v>0</v>
      </c>
      <c r="BC18" s="18"/>
      <c r="BD18" s="18"/>
      <c r="BE18" s="18"/>
      <c r="BF18" s="19">
        <f t="shared" si="15"/>
        <v>0</v>
      </c>
      <c r="BG18" s="20">
        <f t="shared" si="16"/>
        <v>0</v>
      </c>
      <c r="BH18" s="18">
        <f t="shared" si="17"/>
        <v>0</v>
      </c>
      <c r="BI18" s="18"/>
      <c r="BJ18" s="18"/>
      <c r="BK18" s="21">
        <f t="shared" si="29"/>
        <v>0</v>
      </c>
      <c r="BL18" s="17">
        <f t="shared" si="18"/>
        <v>0</v>
      </c>
      <c r="BM18" s="18"/>
      <c r="BN18" s="18"/>
      <c r="BO18" s="18"/>
      <c r="BP18" s="19">
        <f t="shared" si="19"/>
        <v>0</v>
      </c>
      <c r="BQ18" s="20">
        <f t="shared" si="20"/>
        <v>0</v>
      </c>
      <c r="BR18" s="18">
        <f t="shared" si="21"/>
        <v>0</v>
      </c>
      <c r="BS18" s="18"/>
      <c r="BT18" s="18"/>
      <c r="BU18" s="21">
        <f t="shared" si="30"/>
        <v>0</v>
      </c>
      <c r="BV18" s="22"/>
      <c r="BW18" s="18"/>
      <c r="BX18" s="20">
        <f t="shared" si="22"/>
        <v>0</v>
      </c>
      <c r="BY18" s="23">
        <f t="shared" si="23"/>
        <v>0</v>
      </c>
      <c r="BZ18" s="24">
        <f t="shared" si="31"/>
        <v>0</v>
      </c>
      <c r="CA18" s="25"/>
      <c r="CB18" s="18">
        <v>0</v>
      </c>
      <c r="CC18" s="26">
        <f t="shared" si="1"/>
        <v>0</v>
      </c>
    </row>
    <row r="19" spans="2:81" ht="15.75" hidden="1" thickBot="1" x14ac:dyDescent="0.3">
      <c r="B19" s="13"/>
      <c r="C19" s="16">
        <v>1508</v>
      </c>
      <c r="D19" s="27"/>
      <c r="E19" s="18"/>
      <c r="F19" s="18"/>
      <c r="G19" s="18"/>
      <c r="H19" s="19">
        <f t="shared" si="0"/>
        <v>0</v>
      </c>
      <c r="I19" s="20"/>
      <c r="J19" s="18"/>
      <c r="K19" s="18"/>
      <c r="L19" s="18"/>
      <c r="M19" s="21">
        <f t="shared" si="24"/>
        <v>0</v>
      </c>
      <c r="N19" s="17">
        <f t="shared" si="2"/>
        <v>0</v>
      </c>
      <c r="O19" s="18"/>
      <c r="P19" s="18"/>
      <c r="Q19" s="18"/>
      <c r="R19" s="19">
        <f t="shared" si="3"/>
        <v>0</v>
      </c>
      <c r="S19" s="20">
        <f t="shared" si="4"/>
        <v>0</v>
      </c>
      <c r="T19" s="18"/>
      <c r="U19" s="18"/>
      <c r="V19" s="18"/>
      <c r="W19" s="21">
        <f t="shared" si="25"/>
        <v>0</v>
      </c>
      <c r="X19" s="17">
        <f t="shared" si="5"/>
        <v>0</v>
      </c>
      <c r="Y19" s="18"/>
      <c r="Z19" s="18"/>
      <c r="AA19" s="18"/>
      <c r="AB19" s="19">
        <f t="shared" si="6"/>
        <v>0</v>
      </c>
      <c r="AC19" s="20">
        <f t="shared" si="7"/>
        <v>0</v>
      </c>
      <c r="AD19" s="18"/>
      <c r="AE19" s="18"/>
      <c r="AF19" s="18"/>
      <c r="AG19" s="21">
        <f t="shared" si="26"/>
        <v>0</v>
      </c>
      <c r="AH19" s="17">
        <f t="shared" si="8"/>
        <v>0</v>
      </c>
      <c r="AI19" s="18"/>
      <c r="AJ19" s="18"/>
      <c r="AK19" s="18"/>
      <c r="AL19" s="19">
        <f t="shared" si="9"/>
        <v>0</v>
      </c>
      <c r="AM19" s="20">
        <f t="shared" si="10"/>
        <v>0</v>
      </c>
      <c r="AN19" s="18"/>
      <c r="AO19" s="18"/>
      <c r="AP19" s="18"/>
      <c r="AQ19" s="21">
        <f t="shared" si="27"/>
        <v>0</v>
      </c>
      <c r="AR19" s="17">
        <f t="shared" si="11"/>
        <v>0</v>
      </c>
      <c r="AS19" s="18"/>
      <c r="AT19" s="18"/>
      <c r="AU19" s="18"/>
      <c r="AV19" s="19">
        <f t="shared" si="12"/>
        <v>0</v>
      </c>
      <c r="AW19" s="20">
        <f t="shared" si="13"/>
        <v>0</v>
      </c>
      <c r="AX19" s="18"/>
      <c r="AY19" s="18"/>
      <c r="AZ19" s="18"/>
      <c r="BA19" s="21">
        <f t="shared" si="28"/>
        <v>0</v>
      </c>
      <c r="BB19" s="17">
        <f t="shared" si="14"/>
        <v>0</v>
      </c>
      <c r="BC19" s="18"/>
      <c r="BD19" s="18"/>
      <c r="BE19" s="18"/>
      <c r="BF19" s="19">
        <f t="shared" si="15"/>
        <v>0</v>
      </c>
      <c r="BG19" s="20">
        <f t="shared" si="16"/>
        <v>0</v>
      </c>
      <c r="BH19" s="18">
        <f t="shared" si="17"/>
        <v>0</v>
      </c>
      <c r="BI19" s="18"/>
      <c r="BJ19" s="18"/>
      <c r="BK19" s="21">
        <f t="shared" si="29"/>
        <v>0</v>
      </c>
      <c r="BL19" s="17">
        <f t="shared" si="18"/>
        <v>0</v>
      </c>
      <c r="BM19" s="18"/>
      <c r="BN19" s="18"/>
      <c r="BO19" s="18"/>
      <c r="BP19" s="19">
        <f t="shared" si="19"/>
        <v>0</v>
      </c>
      <c r="BQ19" s="20">
        <f t="shared" si="20"/>
        <v>0</v>
      </c>
      <c r="BR19" s="18">
        <f t="shared" si="21"/>
        <v>0</v>
      </c>
      <c r="BS19" s="18"/>
      <c r="BT19" s="18"/>
      <c r="BU19" s="21">
        <f t="shared" si="30"/>
        <v>0</v>
      </c>
      <c r="BV19" s="22"/>
      <c r="BW19" s="18"/>
      <c r="BX19" s="20">
        <f t="shared" si="22"/>
        <v>0</v>
      </c>
      <c r="BY19" s="23">
        <f t="shared" si="23"/>
        <v>0</v>
      </c>
      <c r="BZ19" s="24">
        <f t="shared" si="31"/>
        <v>0</v>
      </c>
      <c r="CA19" s="25"/>
      <c r="CB19" s="18">
        <v>0</v>
      </c>
      <c r="CC19" s="26">
        <f t="shared" si="1"/>
        <v>0</v>
      </c>
    </row>
    <row r="20" spans="2:81" ht="15.75" hidden="1" thickBot="1" x14ac:dyDescent="0.3">
      <c r="B20" s="13"/>
      <c r="C20" s="16">
        <v>1508</v>
      </c>
      <c r="D20" s="27"/>
      <c r="E20" s="18"/>
      <c r="F20" s="18"/>
      <c r="G20" s="18"/>
      <c r="H20" s="19">
        <f t="shared" si="0"/>
        <v>0</v>
      </c>
      <c r="I20" s="20"/>
      <c r="J20" s="18"/>
      <c r="K20" s="18"/>
      <c r="L20" s="18"/>
      <c r="M20" s="21">
        <f t="shared" si="24"/>
        <v>0</v>
      </c>
      <c r="N20" s="17">
        <f t="shared" si="2"/>
        <v>0</v>
      </c>
      <c r="O20" s="18"/>
      <c r="P20" s="18"/>
      <c r="Q20" s="18"/>
      <c r="R20" s="19">
        <f t="shared" si="3"/>
        <v>0</v>
      </c>
      <c r="S20" s="20">
        <f t="shared" si="4"/>
        <v>0</v>
      </c>
      <c r="T20" s="18"/>
      <c r="U20" s="18"/>
      <c r="V20" s="18"/>
      <c r="W20" s="21">
        <f t="shared" si="25"/>
        <v>0</v>
      </c>
      <c r="X20" s="17">
        <f t="shared" si="5"/>
        <v>0</v>
      </c>
      <c r="Y20" s="18"/>
      <c r="Z20" s="18"/>
      <c r="AA20" s="18"/>
      <c r="AB20" s="19">
        <f t="shared" si="6"/>
        <v>0</v>
      </c>
      <c r="AC20" s="20">
        <f t="shared" si="7"/>
        <v>0</v>
      </c>
      <c r="AD20" s="18"/>
      <c r="AE20" s="18"/>
      <c r="AF20" s="18"/>
      <c r="AG20" s="21">
        <f t="shared" si="26"/>
        <v>0</v>
      </c>
      <c r="AH20" s="17">
        <f t="shared" si="8"/>
        <v>0</v>
      </c>
      <c r="AI20" s="18"/>
      <c r="AJ20" s="18"/>
      <c r="AK20" s="18"/>
      <c r="AL20" s="19">
        <f t="shared" si="9"/>
        <v>0</v>
      </c>
      <c r="AM20" s="20">
        <f t="shared" si="10"/>
        <v>0</v>
      </c>
      <c r="AN20" s="18"/>
      <c r="AO20" s="18"/>
      <c r="AP20" s="18"/>
      <c r="AQ20" s="21">
        <f t="shared" si="27"/>
        <v>0</v>
      </c>
      <c r="AR20" s="17">
        <f t="shared" si="11"/>
        <v>0</v>
      </c>
      <c r="AS20" s="18"/>
      <c r="AT20" s="18"/>
      <c r="AU20" s="18"/>
      <c r="AV20" s="19">
        <f t="shared" si="12"/>
        <v>0</v>
      </c>
      <c r="AW20" s="20">
        <f t="shared" si="13"/>
        <v>0</v>
      </c>
      <c r="AX20" s="18"/>
      <c r="AY20" s="18"/>
      <c r="AZ20" s="18"/>
      <c r="BA20" s="21">
        <f t="shared" si="28"/>
        <v>0</v>
      </c>
      <c r="BB20" s="17">
        <f t="shared" si="14"/>
        <v>0</v>
      </c>
      <c r="BC20" s="18"/>
      <c r="BD20" s="18"/>
      <c r="BE20" s="18"/>
      <c r="BF20" s="19">
        <f t="shared" si="15"/>
        <v>0</v>
      </c>
      <c r="BG20" s="20">
        <f t="shared" si="16"/>
        <v>0</v>
      </c>
      <c r="BH20" s="18">
        <f t="shared" si="17"/>
        <v>0</v>
      </c>
      <c r="BI20" s="18"/>
      <c r="BJ20" s="18"/>
      <c r="BK20" s="21">
        <f t="shared" si="29"/>
        <v>0</v>
      </c>
      <c r="BL20" s="17">
        <f t="shared" si="18"/>
        <v>0</v>
      </c>
      <c r="BM20" s="18"/>
      <c r="BN20" s="18"/>
      <c r="BO20" s="18"/>
      <c r="BP20" s="19">
        <f t="shared" si="19"/>
        <v>0</v>
      </c>
      <c r="BQ20" s="20">
        <f t="shared" si="20"/>
        <v>0</v>
      </c>
      <c r="BR20" s="18">
        <f t="shared" si="21"/>
        <v>0</v>
      </c>
      <c r="BS20" s="18"/>
      <c r="BT20" s="18"/>
      <c r="BU20" s="21">
        <f t="shared" si="30"/>
        <v>0</v>
      </c>
      <c r="BV20" s="22"/>
      <c r="BW20" s="18"/>
      <c r="BX20" s="20">
        <f t="shared" si="22"/>
        <v>0</v>
      </c>
      <c r="BY20" s="23">
        <f t="shared" si="23"/>
        <v>0</v>
      </c>
      <c r="BZ20" s="24">
        <f t="shared" si="31"/>
        <v>0</v>
      </c>
      <c r="CA20" s="25"/>
      <c r="CB20" s="18">
        <v>0</v>
      </c>
      <c r="CC20" s="26">
        <f t="shared" si="1"/>
        <v>0</v>
      </c>
    </row>
    <row r="21" spans="2:81" ht="15.75" hidden="1" thickBot="1" x14ac:dyDescent="0.3">
      <c r="B21" s="13"/>
      <c r="C21" s="16">
        <v>1508</v>
      </c>
      <c r="D21" s="27"/>
      <c r="E21" s="18"/>
      <c r="F21" s="18"/>
      <c r="G21" s="18"/>
      <c r="H21" s="19">
        <f t="shared" si="0"/>
        <v>0</v>
      </c>
      <c r="I21" s="20"/>
      <c r="J21" s="18"/>
      <c r="K21" s="18"/>
      <c r="L21" s="18"/>
      <c r="M21" s="21">
        <f t="shared" si="24"/>
        <v>0</v>
      </c>
      <c r="N21" s="17">
        <f t="shared" si="2"/>
        <v>0</v>
      </c>
      <c r="O21" s="18"/>
      <c r="P21" s="18"/>
      <c r="Q21" s="18"/>
      <c r="R21" s="19">
        <f t="shared" si="3"/>
        <v>0</v>
      </c>
      <c r="S21" s="20">
        <f t="shared" si="4"/>
        <v>0</v>
      </c>
      <c r="T21" s="18"/>
      <c r="U21" s="18"/>
      <c r="V21" s="18"/>
      <c r="W21" s="21">
        <f t="shared" si="25"/>
        <v>0</v>
      </c>
      <c r="X21" s="17">
        <f t="shared" si="5"/>
        <v>0</v>
      </c>
      <c r="Y21" s="18"/>
      <c r="Z21" s="18"/>
      <c r="AA21" s="18"/>
      <c r="AB21" s="19">
        <f t="shared" si="6"/>
        <v>0</v>
      </c>
      <c r="AC21" s="20">
        <f t="shared" si="7"/>
        <v>0</v>
      </c>
      <c r="AD21" s="18"/>
      <c r="AE21" s="18"/>
      <c r="AF21" s="18"/>
      <c r="AG21" s="21">
        <f t="shared" si="26"/>
        <v>0</v>
      </c>
      <c r="AH21" s="17">
        <f t="shared" si="8"/>
        <v>0</v>
      </c>
      <c r="AI21" s="18"/>
      <c r="AJ21" s="18"/>
      <c r="AK21" s="18"/>
      <c r="AL21" s="19">
        <f t="shared" si="9"/>
        <v>0</v>
      </c>
      <c r="AM21" s="20">
        <f t="shared" si="10"/>
        <v>0</v>
      </c>
      <c r="AN21" s="18"/>
      <c r="AO21" s="18"/>
      <c r="AP21" s="18"/>
      <c r="AQ21" s="21">
        <f t="shared" si="27"/>
        <v>0</v>
      </c>
      <c r="AR21" s="17">
        <f t="shared" si="11"/>
        <v>0</v>
      </c>
      <c r="AS21" s="18"/>
      <c r="AT21" s="18"/>
      <c r="AU21" s="18"/>
      <c r="AV21" s="19">
        <f t="shared" si="12"/>
        <v>0</v>
      </c>
      <c r="AW21" s="20">
        <f t="shared" si="13"/>
        <v>0</v>
      </c>
      <c r="AX21" s="18"/>
      <c r="AY21" s="18"/>
      <c r="AZ21" s="18"/>
      <c r="BA21" s="21">
        <f t="shared" si="28"/>
        <v>0</v>
      </c>
      <c r="BB21" s="17">
        <f t="shared" si="14"/>
        <v>0</v>
      </c>
      <c r="BC21" s="18"/>
      <c r="BD21" s="18"/>
      <c r="BE21" s="18"/>
      <c r="BF21" s="19">
        <f t="shared" si="15"/>
        <v>0</v>
      </c>
      <c r="BG21" s="20">
        <f t="shared" si="16"/>
        <v>0</v>
      </c>
      <c r="BH21" s="18">
        <f t="shared" si="17"/>
        <v>0</v>
      </c>
      <c r="BI21" s="18"/>
      <c r="BJ21" s="18"/>
      <c r="BK21" s="21">
        <f t="shared" si="29"/>
        <v>0</v>
      </c>
      <c r="BL21" s="17">
        <f t="shared" si="18"/>
        <v>0</v>
      </c>
      <c r="BM21" s="18"/>
      <c r="BN21" s="18"/>
      <c r="BO21" s="18"/>
      <c r="BP21" s="19">
        <f t="shared" si="19"/>
        <v>0</v>
      </c>
      <c r="BQ21" s="20">
        <f t="shared" si="20"/>
        <v>0</v>
      </c>
      <c r="BR21" s="18">
        <f t="shared" si="21"/>
        <v>0</v>
      </c>
      <c r="BS21" s="18"/>
      <c r="BT21" s="18"/>
      <c r="BU21" s="21">
        <f t="shared" si="30"/>
        <v>0</v>
      </c>
      <c r="BV21" s="22"/>
      <c r="BW21" s="18"/>
      <c r="BX21" s="20">
        <f t="shared" si="22"/>
        <v>0</v>
      </c>
      <c r="BY21" s="23">
        <f t="shared" si="23"/>
        <v>0</v>
      </c>
      <c r="BZ21" s="24">
        <f t="shared" si="31"/>
        <v>0</v>
      </c>
      <c r="CA21" s="25"/>
      <c r="CB21" s="18">
        <v>0</v>
      </c>
      <c r="CC21" s="26">
        <f t="shared" si="1"/>
        <v>0</v>
      </c>
    </row>
    <row r="22" spans="2:81" ht="15.75" hidden="1" thickBot="1" x14ac:dyDescent="0.3">
      <c r="B22" s="13"/>
      <c r="C22" s="16">
        <v>1508</v>
      </c>
      <c r="D22" s="27"/>
      <c r="E22" s="18"/>
      <c r="F22" s="18"/>
      <c r="G22" s="18"/>
      <c r="H22" s="19">
        <f t="shared" si="0"/>
        <v>0</v>
      </c>
      <c r="I22" s="20"/>
      <c r="J22" s="18"/>
      <c r="K22" s="18"/>
      <c r="L22" s="18"/>
      <c r="M22" s="21">
        <f t="shared" si="24"/>
        <v>0</v>
      </c>
      <c r="N22" s="17">
        <f t="shared" si="2"/>
        <v>0</v>
      </c>
      <c r="O22" s="18"/>
      <c r="P22" s="18"/>
      <c r="Q22" s="18"/>
      <c r="R22" s="19">
        <f t="shared" si="3"/>
        <v>0</v>
      </c>
      <c r="S22" s="20">
        <f t="shared" si="4"/>
        <v>0</v>
      </c>
      <c r="T22" s="18"/>
      <c r="U22" s="18"/>
      <c r="V22" s="18"/>
      <c r="W22" s="21">
        <f t="shared" si="25"/>
        <v>0</v>
      </c>
      <c r="X22" s="17">
        <f t="shared" si="5"/>
        <v>0</v>
      </c>
      <c r="Y22" s="18"/>
      <c r="Z22" s="18"/>
      <c r="AA22" s="18"/>
      <c r="AB22" s="19">
        <f t="shared" si="6"/>
        <v>0</v>
      </c>
      <c r="AC22" s="20">
        <f t="shared" si="7"/>
        <v>0</v>
      </c>
      <c r="AD22" s="18"/>
      <c r="AE22" s="18"/>
      <c r="AF22" s="18"/>
      <c r="AG22" s="21">
        <f t="shared" si="26"/>
        <v>0</v>
      </c>
      <c r="AH22" s="17">
        <f t="shared" si="8"/>
        <v>0</v>
      </c>
      <c r="AI22" s="18"/>
      <c r="AJ22" s="18"/>
      <c r="AK22" s="18"/>
      <c r="AL22" s="19">
        <f t="shared" si="9"/>
        <v>0</v>
      </c>
      <c r="AM22" s="20">
        <f t="shared" si="10"/>
        <v>0</v>
      </c>
      <c r="AN22" s="18"/>
      <c r="AO22" s="18"/>
      <c r="AP22" s="18"/>
      <c r="AQ22" s="21">
        <f t="shared" si="27"/>
        <v>0</v>
      </c>
      <c r="AR22" s="17">
        <f t="shared" si="11"/>
        <v>0</v>
      </c>
      <c r="AS22" s="18"/>
      <c r="AT22" s="18"/>
      <c r="AU22" s="18"/>
      <c r="AV22" s="19">
        <f t="shared" si="12"/>
        <v>0</v>
      </c>
      <c r="AW22" s="20">
        <f t="shared" si="13"/>
        <v>0</v>
      </c>
      <c r="AX22" s="18"/>
      <c r="AY22" s="18"/>
      <c r="AZ22" s="18"/>
      <c r="BA22" s="21">
        <f t="shared" si="28"/>
        <v>0</v>
      </c>
      <c r="BB22" s="17">
        <f t="shared" si="14"/>
        <v>0</v>
      </c>
      <c r="BC22" s="18"/>
      <c r="BD22" s="18"/>
      <c r="BE22" s="18"/>
      <c r="BF22" s="19">
        <f t="shared" si="15"/>
        <v>0</v>
      </c>
      <c r="BG22" s="20">
        <f t="shared" si="16"/>
        <v>0</v>
      </c>
      <c r="BH22" s="18">
        <f t="shared" si="17"/>
        <v>0</v>
      </c>
      <c r="BI22" s="18"/>
      <c r="BJ22" s="18"/>
      <c r="BK22" s="21">
        <f t="shared" si="29"/>
        <v>0</v>
      </c>
      <c r="BL22" s="17">
        <f t="shared" si="18"/>
        <v>0</v>
      </c>
      <c r="BM22" s="18"/>
      <c r="BN22" s="18"/>
      <c r="BO22" s="18"/>
      <c r="BP22" s="19">
        <f t="shared" si="19"/>
        <v>0</v>
      </c>
      <c r="BQ22" s="20">
        <f t="shared" si="20"/>
        <v>0</v>
      </c>
      <c r="BR22" s="18">
        <f t="shared" si="21"/>
        <v>0</v>
      </c>
      <c r="BS22" s="18"/>
      <c r="BT22" s="18"/>
      <c r="BU22" s="21">
        <f t="shared" si="30"/>
        <v>0</v>
      </c>
      <c r="BV22" s="22"/>
      <c r="BW22" s="18"/>
      <c r="BX22" s="20">
        <f t="shared" si="22"/>
        <v>0</v>
      </c>
      <c r="BY22" s="23">
        <f t="shared" si="23"/>
        <v>0</v>
      </c>
      <c r="BZ22" s="24">
        <f t="shared" si="31"/>
        <v>0</v>
      </c>
      <c r="CA22" s="25"/>
      <c r="CB22" s="18">
        <v>0</v>
      </c>
      <c r="CC22" s="26">
        <f t="shared" si="1"/>
        <v>0</v>
      </c>
    </row>
    <row r="23" spans="2:81" ht="15.75" hidden="1" thickBot="1" x14ac:dyDescent="0.3">
      <c r="B23" s="13"/>
      <c r="C23" s="16">
        <v>1508</v>
      </c>
      <c r="D23" s="27"/>
      <c r="E23" s="18"/>
      <c r="F23" s="18"/>
      <c r="G23" s="18"/>
      <c r="H23" s="19">
        <f t="shared" si="0"/>
        <v>0</v>
      </c>
      <c r="I23" s="20"/>
      <c r="J23" s="18"/>
      <c r="K23" s="18"/>
      <c r="L23" s="18"/>
      <c r="M23" s="21">
        <f t="shared" si="24"/>
        <v>0</v>
      </c>
      <c r="N23" s="17">
        <f t="shared" si="2"/>
        <v>0</v>
      </c>
      <c r="O23" s="18"/>
      <c r="P23" s="18"/>
      <c r="Q23" s="18"/>
      <c r="R23" s="19">
        <f t="shared" si="3"/>
        <v>0</v>
      </c>
      <c r="S23" s="20">
        <f t="shared" si="4"/>
        <v>0</v>
      </c>
      <c r="T23" s="18"/>
      <c r="U23" s="18"/>
      <c r="V23" s="18"/>
      <c r="W23" s="21">
        <f t="shared" si="25"/>
        <v>0</v>
      </c>
      <c r="X23" s="17">
        <f t="shared" si="5"/>
        <v>0</v>
      </c>
      <c r="Y23" s="18"/>
      <c r="Z23" s="18"/>
      <c r="AA23" s="18"/>
      <c r="AB23" s="19">
        <f t="shared" si="6"/>
        <v>0</v>
      </c>
      <c r="AC23" s="20">
        <f t="shared" si="7"/>
        <v>0</v>
      </c>
      <c r="AD23" s="18"/>
      <c r="AE23" s="18"/>
      <c r="AF23" s="18"/>
      <c r="AG23" s="21">
        <f t="shared" si="26"/>
        <v>0</v>
      </c>
      <c r="AH23" s="17">
        <f t="shared" si="8"/>
        <v>0</v>
      </c>
      <c r="AI23" s="18"/>
      <c r="AJ23" s="18"/>
      <c r="AK23" s="18"/>
      <c r="AL23" s="19">
        <f t="shared" si="9"/>
        <v>0</v>
      </c>
      <c r="AM23" s="20">
        <f t="shared" si="10"/>
        <v>0</v>
      </c>
      <c r="AN23" s="18"/>
      <c r="AO23" s="18"/>
      <c r="AP23" s="18"/>
      <c r="AQ23" s="21">
        <f t="shared" si="27"/>
        <v>0</v>
      </c>
      <c r="AR23" s="17">
        <f t="shared" si="11"/>
        <v>0</v>
      </c>
      <c r="AS23" s="18"/>
      <c r="AT23" s="18"/>
      <c r="AU23" s="18"/>
      <c r="AV23" s="19">
        <f t="shared" si="12"/>
        <v>0</v>
      </c>
      <c r="AW23" s="20">
        <f t="shared" si="13"/>
        <v>0</v>
      </c>
      <c r="AX23" s="18"/>
      <c r="AY23" s="18"/>
      <c r="AZ23" s="18"/>
      <c r="BA23" s="21">
        <f t="shared" si="28"/>
        <v>0</v>
      </c>
      <c r="BB23" s="17">
        <f t="shared" si="14"/>
        <v>0</v>
      </c>
      <c r="BC23" s="18"/>
      <c r="BD23" s="18"/>
      <c r="BE23" s="18"/>
      <c r="BF23" s="19">
        <f t="shared" si="15"/>
        <v>0</v>
      </c>
      <c r="BG23" s="20">
        <f t="shared" si="16"/>
        <v>0</v>
      </c>
      <c r="BH23" s="18">
        <f t="shared" si="17"/>
        <v>0</v>
      </c>
      <c r="BI23" s="18"/>
      <c r="BJ23" s="18"/>
      <c r="BK23" s="21">
        <f t="shared" si="29"/>
        <v>0</v>
      </c>
      <c r="BL23" s="17">
        <f t="shared" si="18"/>
        <v>0</v>
      </c>
      <c r="BM23" s="18"/>
      <c r="BN23" s="18"/>
      <c r="BO23" s="18"/>
      <c r="BP23" s="19">
        <f t="shared" si="19"/>
        <v>0</v>
      </c>
      <c r="BQ23" s="20">
        <f t="shared" si="20"/>
        <v>0</v>
      </c>
      <c r="BR23" s="18">
        <f t="shared" si="21"/>
        <v>0</v>
      </c>
      <c r="BS23" s="18"/>
      <c r="BT23" s="18"/>
      <c r="BU23" s="21">
        <f t="shared" si="30"/>
        <v>0</v>
      </c>
      <c r="BV23" s="22"/>
      <c r="BW23" s="18"/>
      <c r="BX23" s="20">
        <f t="shared" si="22"/>
        <v>0</v>
      </c>
      <c r="BY23" s="23">
        <f t="shared" si="23"/>
        <v>0</v>
      </c>
      <c r="BZ23" s="24">
        <f t="shared" si="31"/>
        <v>0</v>
      </c>
      <c r="CA23" s="25"/>
      <c r="CB23" s="18">
        <v>0</v>
      </c>
      <c r="CC23" s="26">
        <f t="shared" si="1"/>
        <v>0</v>
      </c>
    </row>
    <row r="24" spans="2:81" ht="15.75" hidden="1" thickBot="1" x14ac:dyDescent="0.3">
      <c r="B24" s="13"/>
      <c r="C24" s="16">
        <v>1508</v>
      </c>
      <c r="D24" s="27"/>
      <c r="E24" s="18"/>
      <c r="F24" s="18"/>
      <c r="G24" s="18"/>
      <c r="H24" s="19">
        <f t="shared" si="0"/>
        <v>0</v>
      </c>
      <c r="I24" s="20"/>
      <c r="J24" s="18"/>
      <c r="K24" s="18"/>
      <c r="L24" s="18"/>
      <c r="M24" s="21">
        <f t="shared" si="24"/>
        <v>0</v>
      </c>
      <c r="N24" s="17">
        <f t="shared" si="2"/>
        <v>0</v>
      </c>
      <c r="O24" s="18"/>
      <c r="P24" s="18"/>
      <c r="Q24" s="18"/>
      <c r="R24" s="19">
        <f t="shared" si="3"/>
        <v>0</v>
      </c>
      <c r="S24" s="20">
        <f t="shared" si="4"/>
        <v>0</v>
      </c>
      <c r="T24" s="18"/>
      <c r="U24" s="18"/>
      <c r="V24" s="18"/>
      <c r="W24" s="21">
        <f t="shared" si="25"/>
        <v>0</v>
      </c>
      <c r="X24" s="17">
        <f t="shared" si="5"/>
        <v>0</v>
      </c>
      <c r="Y24" s="18"/>
      <c r="Z24" s="18"/>
      <c r="AA24" s="18"/>
      <c r="AB24" s="19">
        <f t="shared" si="6"/>
        <v>0</v>
      </c>
      <c r="AC24" s="20">
        <f t="shared" si="7"/>
        <v>0</v>
      </c>
      <c r="AD24" s="18"/>
      <c r="AE24" s="18"/>
      <c r="AF24" s="18"/>
      <c r="AG24" s="21">
        <f t="shared" si="26"/>
        <v>0</v>
      </c>
      <c r="AH24" s="17">
        <f t="shared" si="8"/>
        <v>0</v>
      </c>
      <c r="AI24" s="18"/>
      <c r="AJ24" s="18"/>
      <c r="AK24" s="18"/>
      <c r="AL24" s="19">
        <f t="shared" si="9"/>
        <v>0</v>
      </c>
      <c r="AM24" s="20">
        <f t="shared" si="10"/>
        <v>0</v>
      </c>
      <c r="AN24" s="18"/>
      <c r="AO24" s="18"/>
      <c r="AP24" s="18"/>
      <c r="AQ24" s="21">
        <f t="shared" si="27"/>
        <v>0</v>
      </c>
      <c r="AR24" s="17">
        <f t="shared" si="11"/>
        <v>0</v>
      </c>
      <c r="AS24" s="18"/>
      <c r="AT24" s="18"/>
      <c r="AU24" s="18"/>
      <c r="AV24" s="19">
        <f t="shared" si="12"/>
        <v>0</v>
      </c>
      <c r="AW24" s="20">
        <f t="shared" si="13"/>
        <v>0</v>
      </c>
      <c r="AX24" s="18"/>
      <c r="AY24" s="18"/>
      <c r="AZ24" s="18"/>
      <c r="BA24" s="21">
        <f t="shared" si="28"/>
        <v>0</v>
      </c>
      <c r="BB24" s="17">
        <f t="shared" si="14"/>
        <v>0</v>
      </c>
      <c r="BC24" s="18"/>
      <c r="BD24" s="18"/>
      <c r="BE24" s="18"/>
      <c r="BF24" s="19">
        <f t="shared" si="15"/>
        <v>0</v>
      </c>
      <c r="BG24" s="20">
        <f t="shared" si="16"/>
        <v>0</v>
      </c>
      <c r="BH24" s="18">
        <f t="shared" si="17"/>
        <v>0</v>
      </c>
      <c r="BI24" s="18"/>
      <c r="BJ24" s="18"/>
      <c r="BK24" s="21">
        <f t="shared" si="29"/>
        <v>0</v>
      </c>
      <c r="BL24" s="17">
        <f t="shared" si="18"/>
        <v>0</v>
      </c>
      <c r="BM24" s="18"/>
      <c r="BN24" s="18"/>
      <c r="BO24" s="18"/>
      <c r="BP24" s="19">
        <f t="shared" si="19"/>
        <v>0</v>
      </c>
      <c r="BQ24" s="20">
        <f t="shared" si="20"/>
        <v>0</v>
      </c>
      <c r="BR24" s="18">
        <f t="shared" si="21"/>
        <v>0</v>
      </c>
      <c r="BS24" s="18"/>
      <c r="BT24" s="18"/>
      <c r="BU24" s="21">
        <f t="shared" si="30"/>
        <v>0</v>
      </c>
      <c r="BV24" s="22"/>
      <c r="BW24" s="18"/>
      <c r="BX24" s="20">
        <f t="shared" si="22"/>
        <v>0</v>
      </c>
      <c r="BY24" s="23">
        <f t="shared" si="23"/>
        <v>0</v>
      </c>
      <c r="BZ24" s="24">
        <f t="shared" si="31"/>
        <v>0</v>
      </c>
      <c r="CA24" s="25"/>
      <c r="CB24" s="18">
        <v>0</v>
      </c>
      <c r="CC24" s="26">
        <f t="shared" si="1"/>
        <v>0</v>
      </c>
    </row>
    <row r="25" spans="2:81" ht="15.75" hidden="1" thickBot="1" x14ac:dyDescent="0.3">
      <c r="B25" s="13"/>
      <c r="C25" s="16">
        <v>1508</v>
      </c>
      <c r="D25" s="27"/>
      <c r="E25" s="18"/>
      <c r="F25" s="18"/>
      <c r="G25" s="18"/>
      <c r="H25" s="19">
        <f t="shared" si="0"/>
        <v>0</v>
      </c>
      <c r="I25" s="20"/>
      <c r="J25" s="18"/>
      <c r="K25" s="18"/>
      <c r="L25" s="18"/>
      <c r="M25" s="21">
        <f t="shared" si="24"/>
        <v>0</v>
      </c>
      <c r="N25" s="17">
        <f t="shared" si="2"/>
        <v>0</v>
      </c>
      <c r="O25" s="18"/>
      <c r="P25" s="18"/>
      <c r="Q25" s="18"/>
      <c r="R25" s="19">
        <f t="shared" si="3"/>
        <v>0</v>
      </c>
      <c r="S25" s="20">
        <f t="shared" si="4"/>
        <v>0</v>
      </c>
      <c r="T25" s="18"/>
      <c r="U25" s="18"/>
      <c r="V25" s="18"/>
      <c r="W25" s="21">
        <f t="shared" si="25"/>
        <v>0</v>
      </c>
      <c r="X25" s="17">
        <f t="shared" si="5"/>
        <v>0</v>
      </c>
      <c r="Y25" s="18"/>
      <c r="Z25" s="18"/>
      <c r="AA25" s="18"/>
      <c r="AB25" s="19">
        <f t="shared" si="6"/>
        <v>0</v>
      </c>
      <c r="AC25" s="20">
        <f t="shared" si="7"/>
        <v>0</v>
      </c>
      <c r="AD25" s="18"/>
      <c r="AE25" s="18"/>
      <c r="AF25" s="18"/>
      <c r="AG25" s="21">
        <f t="shared" si="26"/>
        <v>0</v>
      </c>
      <c r="AH25" s="17">
        <f t="shared" si="8"/>
        <v>0</v>
      </c>
      <c r="AI25" s="18"/>
      <c r="AJ25" s="18"/>
      <c r="AK25" s="18"/>
      <c r="AL25" s="19">
        <f t="shared" si="9"/>
        <v>0</v>
      </c>
      <c r="AM25" s="20">
        <f t="shared" si="10"/>
        <v>0</v>
      </c>
      <c r="AN25" s="18"/>
      <c r="AO25" s="18"/>
      <c r="AP25" s="18"/>
      <c r="AQ25" s="21">
        <f t="shared" si="27"/>
        <v>0</v>
      </c>
      <c r="AR25" s="17">
        <f t="shared" si="11"/>
        <v>0</v>
      </c>
      <c r="AS25" s="18"/>
      <c r="AT25" s="18"/>
      <c r="AU25" s="18"/>
      <c r="AV25" s="19">
        <f t="shared" si="12"/>
        <v>0</v>
      </c>
      <c r="AW25" s="20">
        <f t="shared" si="13"/>
        <v>0</v>
      </c>
      <c r="AX25" s="18"/>
      <c r="AY25" s="18"/>
      <c r="AZ25" s="18"/>
      <c r="BA25" s="21">
        <f t="shared" si="28"/>
        <v>0</v>
      </c>
      <c r="BB25" s="17">
        <f t="shared" si="14"/>
        <v>0</v>
      </c>
      <c r="BC25" s="18"/>
      <c r="BD25" s="18"/>
      <c r="BE25" s="18"/>
      <c r="BF25" s="19">
        <f t="shared" si="15"/>
        <v>0</v>
      </c>
      <c r="BG25" s="20">
        <f t="shared" si="16"/>
        <v>0</v>
      </c>
      <c r="BH25" s="18">
        <f t="shared" si="17"/>
        <v>0</v>
      </c>
      <c r="BI25" s="18"/>
      <c r="BJ25" s="18"/>
      <c r="BK25" s="21">
        <f t="shared" si="29"/>
        <v>0</v>
      </c>
      <c r="BL25" s="17">
        <f t="shared" si="18"/>
        <v>0</v>
      </c>
      <c r="BM25" s="18"/>
      <c r="BN25" s="18"/>
      <c r="BO25" s="18"/>
      <c r="BP25" s="19">
        <f t="shared" si="19"/>
        <v>0</v>
      </c>
      <c r="BQ25" s="20">
        <f t="shared" si="20"/>
        <v>0</v>
      </c>
      <c r="BR25" s="18">
        <f t="shared" si="21"/>
        <v>0</v>
      </c>
      <c r="BS25" s="18"/>
      <c r="BT25" s="18"/>
      <c r="BU25" s="21">
        <f t="shared" si="30"/>
        <v>0</v>
      </c>
      <c r="BV25" s="22"/>
      <c r="BW25" s="18"/>
      <c r="BX25" s="20">
        <f t="shared" si="22"/>
        <v>0</v>
      </c>
      <c r="BY25" s="23">
        <f t="shared" si="23"/>
        <v>0</v>
      </c>
      <c r="BZ25" s="24">
        <f t="shared" si="31"/>
        <v>0</v>
      </c>
      <c r="CA25" s="25"/>
      <c r="CB25" s="18">
        <v>0</v>
      </c>
      <c r="CC25" s="26">
        <f t="shared" si="1"/>
        <v>0</v>
      </c>
    </row>
    <row r="26" spans="2:81" ht="15.75" hidden="1" thickBot="1" x14ac:dyDescent="0.3">
      <c r="B26" s="13"/>
      <c r="C26" s="16">
        <v>1508</v>
      </c>
      <c r="D26" s="27"/>
      <c r="E26" s="18"/>
      <c r="F26" s="18"/>
      <c r="G26" s="18"/>
      <c r="H26" s="19">
        <f t="shared" si="0"/>
        <v>0</v>
      </c>
      <c r="I26" s="20"/>
      <c r="J26" s="18"/>
      <c r="K26" s="18"/>
      <c r="L26" s="18"/>
      <c r="M26" s="21">
        <f t="shared" si="24"/>
        <v>0</v>
      </c>
      <c r="N26" s="17">
        <f t="shared" si="2"/>
        <v>0</v>
      </c>
      <c r="O26" s="18"/>
      <c r="P26" s="18"/>
      <c r="Q26" s="18"/>
      <c r="R26" s="19">
        <f t="shared" si="3"/>
        <v>0</v>
      </c>
      <c r="S26" s="20">
        <f t="shared" si="4"/>
        <v>0</v>
      </c>
      <c r="T26" s="18"/>
      <c r="U26" s="18"/>
      <c r="V26" s="18"/>
      <c r="W26" s="21">
        <f t="shared" si="25"/>
        <v>0</v>
      </c>
      <c r="X26" s="17">
        <f t="shared" si="5"/>
        <v>0</v>
      </c>
      <c r="Y26" s="18"/>
      <c r="Z26" s="18"/>
      <c r="AA26" s="18"/>
      <c r="AB26" s="19">
        <f t="shared" si="6"/>
        <v>0</v>
      </c>
      <c r="AC26" s="20">
        <f t="shared" si="7"/>
        <v>0</v>
      </c>
      <c r="AD26" s="18"/>
      <c r="AE26" s="18"/>
      <c r="AF26" s="18"/>
      <c r="AG26" s="21">
        <f t="shared" si="26"/>
        <v>0</v>
      </c>
      <c r="AH26" s="17">
        <f t="shared" si="8"/>
        <v>0</v>
      </c>
      <c r="AI26" s="18"/>
      <c r="AJ26" s="18"/>
      <c r="AK26" s="18"/>
      <c r="AL26" s="19">
        <f t="shared" si="9"/>
        <v>0</v>
      </c>
      <c r="AM26" s="20">
        <f t="shared" si="10"/>
        <v>0</v>
      </c>
      <c r="AN26" s="18"/>
      <c r="AO26" s="18"/>
      <c r="AP26" s="18"/>
      <c r="AQ26" s="21">
        <f t="shared" si="27"/>
        <v>0</v>
      </c>
      <c r="AR26" s="17">
        <f t="shared" si="11"/>
        <v>0</v>
      </c>
      <c r="AS26" s="18"/>
      <c r="AT26" s="18"/>
      <c r="AU26" s="18"/>
      <c r="AV26" s="19">
        <f t="shared" si="12"/>
        <v>0</v>
      </c>
      <c r="AW26" s="20">
        <f t="shared" si="13"/>
        <v>0</v>
      </c>
      <c r="AX26" s="18"/>
      <c r="AY26" s="18"/>
      <c r="AZ26" s="18"/>
      <c r="BA26" s="21">
        <f t="shared" si="28"/>
        <v>0</v>
      </c>
      <c r="BB26" s="17">
        <f t="shared" si="14"/>
        <v>0</v>
      </c>
      <c r="BC26" s="18"/>
      <c r="BD26" s="18"/>
      <c r="BE26" s="18"/>
      <c r="BF26" s="19">
        <f t="shared" si="15"/>
        <v>0</v>
      </c>
      <c r="BG26" s="20">
        <f t="shared" si="16"/>
        <v>0</v>
      </c>
      <c r="BH26" s="18">
        <f t="shared" si="17"/>
        <v>0</v>
      </c>
      <c r="BI26" s="18"/>
      <c r="BJ26" s="18"/>
      <c r="BK26" s="21">
        <f t="shared" si="29"/>
        <v>0</v>
      </c>
      <c r="BL26" s="17">
        <f t="shared" si="18"/>
        <v>0</v>
      </c>
      <c r="BM26" s="18"/>
      <c r="BN26" s="18"/>
      <c r="BO26" s="18"/>
      <c r="BP26" s="19">
        <f t="shared" si="19"/>
        <v>0</v>
      </c>
      <c r="BQ26" s="20">
        <f t="shared" si="20"/>
        <v>0</v>
      </c>
      <c r="BR26" s="18">
        <f t="shared" si="21"/>
        <v>0</v>
      </c>
      <c r="BS26" s="18"/>
      <c r="BT26" s="18"/>
      <c r="BU26" s="21">
        <f t="shared" si="30"/>
        <v>0</v>
      </c>
      <c r="BV26" s="22"/>
      <c r="BW26" s="18"/>
      <c r="BX26" s="20">
        <f t="shared" si="22"/>
        <v>0</v>
      </c>
      <c r="BY26" s="23">
        <f t="shared" si="23"/>
        <v>0</v>
      </c>
      <c r="BZ26" s="24">
        <f t="shared" si="31"/>
        <v>0</v>
      </c>
      <c r="CA26" s="25"/>
      <c r="CB26" s="18">
        <v>0</v>
      </c>
      <c r="CC26" s="26">
        <f t="shared" si="1"/>
        <v>0</v>
      </c>
    </row>
    <row r="27" spans="2:81" ht="15.75" hidden="1" thickBot="1" x14ac:dyDescent="0.3">
      <c r="B27" s="13"/>
      <c r="C27" s="16">
        <v>1508</v>
      </c>
      <c r="D27" s="27"/>
      <c r="E27" s="18"/>
      <c r="F27" s="18"/>
      <c r="G27" s="18"/>
      <c r="H27" s="19">
        <f t="shared" si="0"/>
        <v>0</v>
      </c>
      <c r="I27" s="20"/>
      <c r="J27" s="18"/>
      <c r="K27" s="18"/>
      <c r="L27" s="18"/>
      <c r="M27" s="21">
        <f t="shared" si="24"/>
        <v>0</v>
      </c>
      <c r="N27" s="17">
        <f t="shared" si="2"/>
        <v>0</v>
      </c>
      <c r="O27" s="18"/>
      <c r="P27" s="18"/>
      <c r="Q27" s="18"/>
      <c r="R27" s="19">
        <f t="shared" si="3"/>
        <v>0</v>
      </c>
      <c r="S27" s="20">
        <f t="shared" si="4"/>
        <v>0</v>
      </c>
      <c r="T27" s="18"/>
      <c r="U27" s="18"/>
      <c r="V27" s="18"/>
      <c r="W27" s="21">
        <f t="shared" si="25"/>
        <v>0</v>
      </c>
      <c r="X27" s="17">
        <f t="shared" si="5"/>
        <v>0</v>
      </c>
      <c r="Y27" s="18"/>
      <c r="Z27" s="18"/>
      <c r="AA27" s="18"/>
      <c r="AB27" s="19">
        <f t="shared" si="6"/>
        <v>0</v>
      </c>
      <c r="AC27" s="20">
        <f t="shared" si="7"/>
        <v>0</v>
      </c>
      <c r="AD27" s="18"/>
      <c r="AE27" s="18"/>
      <c r="AF27" s="18"/>
      <c r="AG27" s="21">
        <f t="shared" si="26"/>
        <v>0</v>
      </c>
      <c r="AH27" s="17">
        <f t="shared" si="8"/>
        <v>0</v>
      </c>
      <c r="AI27" s="18"/>
      <c r="AJ27" s="18"/>
      <c r="AK27" s="18"/>
      <c r="AL27" s="19">
        <f t="shared" si="9"/>
        <v>0</v>
      </c>
      <c r="AM27" s="20">
        <f t="shared" si="10"/>
        <v>0</v>
      </c>
      <c r="AN27" s="18"/>
      <c r="AO27" s="18"/>
      <c r="AP27" s="18"/>
      <c r="AQ27" s="21">
        <f t="shared" si="27"/>
        <v>0</v>
      </c>
      <c r="AR27" s="17">
        <f t="shared" si="11"/>
        <v>0</v>
      </c>
      <c r="AS27" s="18"/>
      <c r="AT27" s="18"/>
      <c r="AU27" s="18"/>
      <c r="AV27" s="19">
        <f t="shared" si="12"/>
        <v>0</v>
      </c>
      <c r="AW27" s="20">
        <f t="shared" si="13"/>
        <v>0</v>
      </c>
      <c r="AX27" s="18"/>
      <c r="AY27" s="18"/>
      <c r="AZ27" s="18"/>
      <c r="BA27" s="21">
        <f t="shared" si="28"/>
        <v>0</v>
      </c>
      <c r="BB27" s="17">
        <f t="shared" si="14"/>
        <v>0</v>
      </c>
      <c r="BC27" s="18"/>
      <c r="BD27" s="18"/>
      <c r="BE27" s="18"/>
      <c r="BF27" s="19">
        <f t="shared" si="15"/>
        <v>0</v>
      </c>
      <c r="BG27" s="20">
        <f t="shared" si="16"/>
        <v>0</v>
      </c>
      <c r="BH27" s="18">
        <f t="shared" si="17"/>
        <v>0</v>
      </c>
      <c r="BI27" s="18"/>
      <c r="BJ27" s="18"/>
      <c r="BK27" s="21">
        <f t="shared" si="29"/>
        <v>0</v>
      </c>
      <c r="BL27" s="17">
        <f t="shared" si="18"/>
        <v>0</v>
      </c>
      <c r="BM27" s="18"/>
      <c r="BN27" s="18"/>
      <c r="BO27" s="18"/>
      <c r="BP27" s="19">
        <f t="shared" si="19"/>
        <v>0</v>
      </c>
      <c r="BQ27" s="20">
        <f t="shared" si="20"/>
        <v>0</v>
      </c>
      <c r="BR27" s="18">
        <f t="shared" si="21"/>
        <v>0</v>
      </c>
      <c r="BS27" s="18"/>
      <c r="BT27" s="18"/>
      <c r="BU27" s="21">
        <f t="shared" si="30"/>
        <v>0</v>
      </c>
      <c r="BV27" s="22"/>
      <c r="BW27" s="18"/>
      <c r="BX27" s="20">
        <f t="shared" si="22"/>
        <v>0</v>
      </c>
      <c r="BY27" s="23">
        <f t="shared" si="23"/>
        <v>0</v>
      </c>
      <c r="BZ27" s="24">
        <f t="shared" si="31"/>
        <v>0</v>
      </c>
      <c r="CA27" s="25"/>
      <c r="CB27" s="18">
        <v>0</v>
      </c>
      <c r="CC27" s="26">
        <f t="shared" si="1"/>
        <v>0</v>
      </c>
    </row>
    <row r="28" spans="2:81" ht="15.75" hidden="1" thickBot="1" x14ac:dyDescent="0.3">
      <c r="B28" s="13"/>
      <c r="C28" s="16">
        <v>1508</v>
      </c>
      <c r="D28" s="27"/>
      <c r="E28" s="18"/>
      <c r="F28" s="18"/>
      <c r="G28" s="18"/>
      <c r="H28" s="19">
        <f t="shared" si="0"/>
        <v>0</v>
      </c>
      <c r="I28" s="20"/>
      <c r="J28" s="18"/>
      <c r="K28" s="18"/>
      <c r="L28" s="18"/>
      <c r="M28" s="21">
        <f t="shared" si="24"/>
        <v>0</v>
      </c>
      <c r="N28" s="17">
        <f t="shared" si="2"/>
        <v>0</v>
      </c>
      <c r="O28" s="18"/>
      <c r="P28" s="18"/>
      <c r="Q28" s="18"/>
      <c r="R28" s="19">
        <f t="shared" si="3"/>
        <v>0</v>
      </c>
      <c r="S28" s="20">
        <f t="shared" si="4"/>
        <v>0</v>
      </c>
      <c r="T28" s="18"/>
      <c r="U28" s="18"/>
      <c r="V28" s="18"/>
      <c r="W28" s="21">
        <f t="shared" si="25"/>
        <v>0</v>
      </c>
      <c r="X28" s="17">
        <f t="shared" si="5"/>
        <v>0</v>
      </c>
      <c r="Y28" s="18"/>
      <c r="Z28" s="18"/>
      <c r="AA28" s="18"/>
      <c r="AB28" s="19">
        <f t="shared" si="6"/>
        <v>0</v>
      </c>
      <c r="AC28" s="20">
        <f t="shared" si="7"/>
        <v>0</v>
      </c>
      <c r="AD28" s="18"/>
      <c r="AE28" s="18"/>
      <c r="AF28" s="18"/>
      <c r="AG28" s="21">
        <f t="shared" si="26"/>
        <v>0</v>
      </c>
      <c r="AH28" s="17">
        <f t="shared" si="8"/>
        <v>0</v>
      </c>
      <c r="AI28" s="18"/>
      <c r="AJ28" s="18"/>
      <c r="AK28" s="18"/>
      <c r="AL28" s="19">
        <f t="shared" si="9"/>
        <v>0</v>
      </c>
      <c r="AM28" s="20">
        <f t="shared" si="10"/>
        <v>0</v>
      </c>
      <c r="AN28" s="18"/>
      <c r="AO28" s="18"/>
      <c r="AP28" s="18"/>
      <c r="AQ28" s="21">
        <f t="shared" si="27"/>
        <v>0</v>
      </c>
      <c r="AR28" s="17">
        <f t="shared" si="11"/>
        <v>0</v>
      </c>
      <c r="AS28" s="18"/>
      <c r="AT28" s="18"/>
      <c r="AU28" s="18"/>
      <c r="AV28" s="19">
        <f t="shared" si="12"/>
        <v>0</v>
      </c>
      <c r="AW28" s="20">
        <f t="shared" si="13"/>
        <v>0</v>
      </c>
      <c r="AX28" s="18"/>
      <c r="AY28" s="18"/>
      <c r="AZ28" s="18"/>
      <c r="BA28" s="21">
        <f t="shared" si="28"/>
        <v>0</v>
      </c>
      <c r="BB28" s="17">
        <f t="shared" si="14"/>
        <v>0</v>
      </c>
      <c r="BC28" s="18"/>
      <c r="BD28" s="18"/>
      <c r="BE28" s="18"/>
      <c r="BF28" s="19">
        <f t="shared" si="15"/>
        <v>0</v>
      </c>
      <c r="BG28" s="20">
        <f t="shared" si="16"/>
        <v>0</v>
      </c>
      <c r="BH28" s="18">
        <f t="shared" si="17"/>
        <v>0</v>
      </c>
      <c r="BI28" s="18"/>
      <c r="BJ28" s="18"/>
      <c r="BK28" s="21">
        <f t="shared" si="29"/>
        <v>0</v>
      </c>
      <c r="BL28" s="17">
        <f t="shared" si="18"/>
        <v>0</v>
      </c>
      <c r="BM28" s="18"/>
      <c r="BN28" s="18"/>
      <c r="BO28" s="18"/>
      <c r="BP28" s="19">
        <f t="shared" si="19"/>
        <v>0</v>
      </c>
      <c r="BQ28" s="20">
        <f t="shared" si="20"/>
        <v>0</v>
      </c>
      <c r="BR28" s="18">
        <f t="shared" si="21"/>
        <v>0</v>
      </c>
      <c r="BS28" s="18"/>
      <c r="BT28" s="18"/>
      <c r="BU28" s="21">
        <f t="shared" si="30"/>
        <v>0</v>
      </c>
      <c r="BV28" s="22"/>
      <c r="BW28" s="18"/>
      <c r="BX28" s="20">
        <f t="shared" si="22"/>
        <v>0</v>
      </c>
      <c r="BY28" s="23">
        <f t="shared" si="23"/>
        <v>0</v>
      </c>
      <c r="BZ28" s="24">
        <f t="shared" si="31"/>
        <v>0</v>
      </c>
      <c r="CA28" s="25"/>
      <c r="CB28" s="18">
        <v>0</v>
      </c>
      <c r="CC28" s="26">
        <f t="shared" si="1"/>
        <v>0</v>
      </c>
    </row>
    <row r="29" spans="2:81" ht="15.75" hidden="1" thickBot="1" x14ac:dyDescent="0.3">
      <c r="B29" s="13"/>
      <c r="C29" s="16">
        <v>1508</v>
      </c>
      <c r="D29" s="27"/>
      <c r="E29" s="18"/>
      <c r="F29" s="18"/>
      <c r="G29" s="18"/>
      <c r="H29" s="19">
        <f t="shared" si="0"/>
        <v>0</v>
      </c>
      <c r="I29" s="20"/>
      <c r="J29" s="18"/>
      <c r="K29" s="18"/>
      <c r="L29" s="18"/>
      <c r="M29" s="21">
        <f t="shared" si="24"/>
        <v>0</v>
      </c>
      <c r="N29" s="17">
        <f t="shared" si="2"/>
        <v>0</v>
      </c>
      <c r="O29" s="18"/>
      <c r="P29" s="18"/>
      <c r="Q29" s="18"/>
      <c r="R29" s="19">
        <f t="shared" si="3"/>
        <v>0</v>
      </c>
      <c r="S29" s="20">
        <f t="shared" si="4"/>
        <v>0</v>
      </c>
      <c r="T29" s="18"/>
      <c r="U29" s="18"/>
      <c r="V29" s="18"/>
      <c r="W29" s="21">
        <f t="shared" si="25"/>
        <v>0</v>
      </c>
      <c r="X29" s="17">
        <f t="shared" si="5"/>
        <v>0</v>
      </c>
      <c r="Y29" s="18"/>
      <c r="Z29" s="18"/>
      <c r="AA29" s="18"/>
      <c r="AB29" s="19">
        <f t="shared" si="6"/>
        <v>0</v>
      </c>
      <c r="AC29" s="20">
        <f t="shared" si="7"/>
        <v>0</v>
      </c>
      <c r="AD29" s="18"/>
      <c r="AE29" s="18"/>
      <c r="AF29" s="18"/>
      <c r="AG29" s="21">
        <f t="shared" si="26"/>
        <v>0</v>
      </c>
      <c r="AH29" s="17">
        <f t="shared" si="8"/>
        <v>0</v>
      </c>
      <c r="AI29" s="18"/>
      <c r="AJ29" s="18"/>
      <c r="AK29" s="18"/>
      <c r="AL29" s="19">
        <f t="shared" si="9"/>
        <v>0</v>
      </c>
      <c r="AM29" s="20">
        <f t="shared" si="10"/>
        <v>0</v>
      </c>
      <c r="AN29" s="18"/>
      <c r="AO29" s="18"/>
      <c r="AP29" s="18"/>
      <c r="AQ29" s="21">
        <f t="shared" si="27"/>
        <v>0</v>
      </c>
      <c r="AR29" s="17">
        <f t="shared" si="11"/>
        <v>0</v>
      </c>
      <c r="AS29" s="18"/>
      <c r="AT29" s="18"/>
      <c r="AU29" s="18"/>
      <c r="AV29" s="19">
        <f t="shared" si="12"/>
        <v>0</v>
      </c>
      <c r="AW29" s="20">
        <f t="shared" si="13"/>
        <v>0</v>
      </c>
      <c r="AX29" s="18"/>
      <c r="AY29" s="18"/>
      <c r="AZ29" s="18"/>
      <c r="BA29" s="21">
        <f t="shared" si="28"/>
        <v>0</v>
      </c>
      <c r="BB29" s="17">
        <f t="shared" si="14"/>
        <v>0</v>
      </c>
      <c r="BC29" s="18"/>
      <c r="BD29" s="18"/>
      <c r="BE29" s="18"/>
      <c r="BF29" s="19">
        <f t="shared" si="15"/>
        <v>0</v>
      </c>
      <c r="BG29" s="20">
        <f t="shared" si="16"/>
        <v>0</v>
      </c>
      <c r="BH29" s="18">
        <f t="shared" si="17"/>
        <v>0</v>
      </c>
      <c r="BI29" s="18"/>
      <c r="BJ29" s="18"/>
      <c r="BK29" s="21">
        <f t="shared" si="29"/>
        <v>0</v>
      </c>
      <c r="BL29" s="17">
        <f t="shared" si="18"/>
        <v>0</v>
      </c>
      <c r="BM29" s="18"/>
      <c r="BN29" s="18"/>
      <c r="BO29" s="18"/>
      <c r="BP29" s="19">
        <f t="shared" si="19"/>
        <v>0</v>
      </c>
      <c r="BQ29" s="20">
        <f t="shared" si="20"/>
        <v>0</v>
      </c>
      <c r="BR29" s="18">
        <f t="shared" si="21"/>
        <v>0</v>
      </c>
      <c r="BS29" s="18"/>
      <c r="BT29" s="18"/>
      <c r="BU29" s="21">
        <f t="shared" si="30"/>
        <v>0</v>
      </c>
      <c r="BV29" s="22"/>
      <c r="BW29" s="18"/>
      <c r="BX29" s="20">
        <f t="shared" si="22"/>
        <v>0</v>
      </c>
      <c r="BY29" s="23">
        <f t="shared" si="23"/>
        <v>0</v>
      </c>
      <c r="BZ29" s="24">
        <f t="shared" si="31"/>
        <v>0</v>
      </c>
      <c r="CA29" s="25"/>
      <c r="CB29" s="18">
        <v>0</v>
      </c>
      <c r="CC29" s="26">
        <f t="shared" si="1"/>
        <v>0</v>
      </c>
    </row>
    <row r="30" spans="2:81" ht="17.25" thickBot="1" x14ac:dyDescent="0.3">
      <c r="B30" s="13" t="s">
        <v>67</v>
      </c>
      <c r="C30" s="16" t="s">
        <v>68</v>
      </c>
      <c r="D30" s="17"/>
      <c r="E30" s="18"/>
      <c r="F30" s="18"/>
      <c r="G30" s="18">
        <v>4446.4512895343451</v>
      </c>
      <c r="H30" s="19">
        <f t="shared" si="0"/>
        <v>4446.4512895343451</v>
      </c>
      <c r="I30" s="20"/>
      <c r="J30" s="18">
        <v>61.970554533062781</v>
      </c>
      <c r="K30" s="18"/>
      <c r="L30" s="18"/>
      <c r="M30" s="21">
        <f t="shared" si="24"/>
        <v>61.970554533062781</v>
      </c>
      <c r="N30" s="17">
        <f t="shared" si="2"/>
        <v>4446.4512895343451</v>
      </c>
      <c r="O30" s="18">
        <v>10518.175960381095</v>
      </c>
      <c r="P30" s="18"/>
      <c r="Q30" s="18"/>
      <c r="R30" s="19">
        <f t="shared" si="3"/>
        <v>14964.62724991544</v>
      </c>
      <c r="S30" s="20">
        <f t="shared" si="4"/>
        <v>61.970554533062781</v>
      </c>
      <c r="T30" s="18">
        <v>278.0732461745115</v>
      </c>
      <c r="U30" s="18"/>
      <c r="V30" s="18"/>
      <c r="W30" s="21">
        <f t="shared" si="25"/>
        <v>340.04380070757429</v>
      </c>
      <c r="X30" s="17">
        <f t="shared" si="5"/>
        <v>14964.62724991544</v>
      </c>
      <c r="Y30" s="18">
        <v>4637.6219344132442</v>
      </c>
      <c r="Z30" s="18"/>
      <c r="AA30" s="18"/>
      <c r="AB30" s="19">
        <f t="shared" si="6"/>
        <v>19602.249184328684</v>
      </c>
      <c r="AC30" s="20">
        <f t="shared" si="7"/>
        <v>340.04380070757429</v>
      </c>
      <c r="AD30" s="18">
        <v>456.60476992875238</v>
      </c>
      <c r="AE30" s="18"/>
      <c r="AF30" s="18"/>
      <c r="AG30" s="21">
        <f t="shared" si="26"/>
        <v>796.64857063632667</v>
      </c>
      <c r="AH30" s="17">
        <f t="shared" si="8"/>
        <v>19602.249184328684</v>
      </c>
      <c r="AI30" s="18">
        <v>-8773.1378482717664</v>
      </c>
      <c r="AJ30" s="18"/>
      <c r="AK30" s="18"/>
      <c r="AL30" s="19">
        <f t="shared" si="9"/>
        <v>10829.111336056918</v>
      </c>
      <c r="AM30" s="20">
        <f t="shared" si="10"/>
        <v>796.64857063632667</v>
      </c>
      <c r="AN30" s="18">
        <v>-9.1937921452586124</v>
      </c>
      <c r="AO30" s="18"/>
      <c r="AP30" s="18"/>
      <c r="AQ30" s="21">
        <f t="shared" si="27"/>
        <v>787.45477849106805</v>
      </c>
      <c r="AR30" s="17">
        <f t="shared" si="11"/>
        <v>10829.111336056918</v>
      </c>
      <c r="AS30" s="18">
        <v>-1250.911449956031</v>
      </c>
      <c r="AT30" s="18"/>
      <c r="AU30" s="18"/>
      <c r="AV30" s="19">
        <f t="shared" si="12"/>
        <v>9578.1998861008869</v>
      </c>
      <c r="AW30" s="20">
        <f t="shared" si="13"/>
        <v>787.45477849106805</v>
      </c>
      <c r="AX30" s="18">
        <v>206.41868035014784</v>
      </c>
      <c r="AY30" s="18"/>
      <c r="AZ30" s="18"/>
      <c r="BA30" s="21">
        <f t="shared" si="28"/>
        <v>993.87345884121589</v>
      </c>
      <c r="BB30" s="17">
        <f t="shared" si="14"/>
        <v>9578.1998861008869</v>
      </c>
      <c r="BC30" s="18"/>
      <c r="BD30" s="18"/>
      <c r="BE30" s="18"/>
      <c r="BF30" s="19">
        <f t="shared" si="15"/>
        <v>9578.1998861008869</v>
      </c>
      <c r="BG30" s="20">
        <f t="shared" si="16"/>
        <v>993.87345884121589</v>
      </c>
      <c r="BH30" s="18">
        <f>(BB30+BF30)/2*0.57%</f>
        <v>54.595739350775048</v>
      </c>
      <c r="BI30" s="18"/>
      <c r="BJ30" s="18"/>
      <c r="BK30" s="21">
        <f t="shared" si="29"/>
        <v>1048.4691981919909</v>
      </c>
      <c r="BL30" s="17">
        <f t="shared" si="18"/>
        <v>9578.1998861008869</v>
      </c>
      <c r="BM30" s="18"/>
      <c r="BN30" s="18"/>
      <c r="BO30" s="18"/>
      <c r="BP30" s="19">
        <f t="shared" si="19"/>
        <v>9578.1998861008869</v>
      </c>
      <c r="BQ30" s="20">
        <f t="shared" si="20"/>
        <v>1048.4691981919909</v>
      </c>
      <c r="BR30" s="18">
        <f>(BL30+BP30)/2*0.57%</f>
        <v>54.595739350775048</v>
      </c>
      <c r="BS30" s="18"/>
      <c r="BT30" s="18"/>
      <c r="BU30" s="21">
        <f t="shared" si="30"/>
        <v>1103.0649375427661</v>
      </c>
      <c r="BV30" s="22"/>
      <c r="BW30" s="18"/>
      <c r="BX30" s="20">
        <f t="shared" si="22"/>
        <v>9578.1998861008869</v>
      </c>
      <c r="BY30" s="23">
        <f t="shared" si="23"/>
        <v>1103.0649375427661</v>
      </c>
      <c r="BZ30" s="24">
        <f t="shared" si="31"/>
        <v>10681.264823643653</v>
      </c>
      <c r="CA30" s="25" t="s">
        <v>66</v>
      </c>
      <c r="CB30" s="18">
        <v>10572.073344942102</v>
      </c>
      <c r="CC30" s="26">
        <f t="shared" si="1"/>
        <v>0</v>
      </c>
    </row>
    <row r="31" spans="2:81" ht="29.25" hidden="1" thickBot="1" x14ac:dyDescent="0.3">
      <c r="B31" s="13" t="s">
        <v>69</v>
      </c>
      <c r="C31" s="16">
        <v>1522</v>
      </c>
      <c r="D31" s="17"/>
      <c r="E31" s="18"/>
      <c r="F31" s="18"/>
      <c r="G31" s="18"/>
      <c r="H31" s="19">
        <f t="shared" si="0"/>
        <v>0</v>
      </c>
      <c r="I31" s="20"/>
      <c r="J31" s="18"/>
      <c r="K31" s="18"/>
      <c r="L31" s="18"/>
      <c r="M31" s="21">
        <f t="shared" si="24"/>
        <v>0</v>
      </c>
      <c r="N31" s="17">
        <f t="shared" si="2"/>
        <v>0</v>
      </c>
      <c r="O31" s="18"/>
      <c r="P31" s="18"/>
      <c r="Q31" s="18"/>
      <c r="R31" s="19">
        <f t="shared" si="3"/>
        <v>0</v>
      </c>
      <c r="S31" s="20">
        <f t="shared" si="4"/>
        <v>0</v>
      </c>
      <c r="T31" s="18"/>
      <c r="U31" s="18"/>
      <c r="V31" s="18"/>
      <c r="W31" s="21">
        <f t="shared" si="25"/>
        <v>0</v>
      </c>
      <c r="X31" s="17">
        <f t="shared" si="5"/>
        <v>0</v>
      </c>
      <c r="Y31" s="18"/>
      <c r="Z31" s="18"/>
      <c r="AA31" s="18"/>
      <c r="AB31" s="19">
        <f t="shared" si="6"/>
        <v>0</v>
      </c>
      <c r="AC31" s="20">
        <f t="shared" si="7"/>
        <v>0</v>
      </c>
      <c r="AD31" s="18"/>
      <c r="AE31" s="18"/>
      <c r="AF31" s="18"/>
      <c r="AG31" s="21">
        <f t="shared" si="26"/>
        <v>0</v>
      </c>
      <c r="AH31" s="17">
        <f t="shared" si="8"/>
        <v>0</v>
      </c>
      <c r="AI31" s="18"/>
      <c r="AJ31" s="18"/>
      <c r="AK31" s="18"/>
      <c r="AL31" s="19">
        <f t="shared" si="9"/>
        <v>0</v>
      </c>
      <c r="AM31" s="20">
        <f t="shared" si="10"/>
        <v>0</v>
      </c>
      <c r="AN31" s="18"/>
      <c r="AO31" s="18"/>
      <c r="AP31" s="18"/>
      <c r="AQ31" s="21">
        <f t="shared" si="27"/>
        <v>0</v>
      </c>
      <c r="AR31" s="17">
        <f t="shared" si="11"/>
        <v>0</v>
      </c>
      <c r="AS31" s="18"/>
      <c r="AT31" s="18"/>
      <c r="AU31" s="18"/>
      <c r="AV31" s="19">
        <f t="shared" si="12"/>
        <v>0</v>
      </c>
      <c r="AW31" s="20">
        <f t="shared" si="13"/>
        <v>0</v>
      </c>
      <c r="AX31" s="18"/>
      <c r="AY31" s="18"/>
      <c r="AZ31" s="18"/>
      <c r="BA31" s="21">
        <f t="shared" si="28"/>
        <v>0</v>
      </c>
      <c r="BB31" s="17">
        <f t="shared" si="14"/>
        <v>0</v>
      </c>
      <c r="BC31" s="18"/>
      <c r="BD31" s="18"/>
      <c r="BE31" s="18"/>
      <c r="BF31" s="19">
        <f t="shared" si="15"/>
        <v>0</v>
      </c>
      <c r="BG31" s="20">
        <f t="shared" si="16"/>
        <v>0</v>
      </c>
      <c r="BH31" s="18">
        <f t="shared" si="17"/>
        <v>0</v>
      </c>
      <c r="BI31" s="18"/>
      <c r="BJ31" s="18"/>
      <c r="BK31" s="21">
        <f t="shared" si="29"/>
        <v>0</v>
      </c>
      <c r="BL31" s="17">
        <f t="shared" si="18"/>
        <v>0</v>
      </c>
      <c r="BM31" s="18"/>
      <c r="BN31" s="18"/>
      <c r="BO31" s="18"/>
      <c r="BP31" s="19">
        <f t="shared" si="19"/>
        <v>0</v>
      </c>
      <c r="BQ31" s="20">
        <f t="shared" si="20"/>
        <v>0</v>
      </c>
      <c r="BR31" s="18">
        <f t="shared" ref="BR31:BR32" si="32">(BL31+BP31)/2*0.57%</f>
        <v>0</v>
      </c>
      <c r="BS31" s="18"/>
      <c r="BT31" s="18"/>
      <c r="BU31" s="21">
        <f t="shared" si="30"/>
        <v>0</v>
      </c>
      <c r="BV31" s="22"/>
      <c r="BW31" s="18"/>
      <c r="BX31" s="20">
        <f t="shared" si="22"/>
        <v>0</v>
      </c>
      <c r="BY31" s="23">
        <f t="shared" si="23"/>
        <v>0</v>
      </c>
      <c r="BZ31" s="28">
        <f xml:space="preserve"> SUM(BX31:BY31)</f>
        <v>0</v>
      </c>
      <c r="CA31" s="25"/>
      <c r="CB31" s="18">
        <v>0</v>
      </c>
      <c r="CC31" s="26">
        <f t="shared" si="1"/>
        <v>0</v>
      </c>
    </row>
    <row r="32" spans="2:81" ht="15.75" hidden="1" thickBot="1" x14ac:dyDescent="0.3">
      <c r="B32" s="13" t="s">
        <v>70</v>
      </c>
      <c r="C32" s="16">
        <v>1525</v>
      </c>
      <c r="D32" s="17"/>
      <c r="E32" s="18"/>
      <c r="F32" s="18"/>
      <c r="G32" s="18"/>
      <c r="H32" s="19">
        <f t="shared" si="0"/>
        <v>0</v>
      </c>
      <c r="I32" s="20"/>
      <c r="J32" s="18"/>
      <c r="K32" s="18"/>
      <c r="L32" s="18"/>
      <c r="M32" s="21">
        <f t="shared" si="24"/>
        <v>0</v>
      </c>
      <c r="N32" s="17">
        <f t="shared" si="2"/>
        <v>0</v>
      </c>
      <c r="O32" s="18"/>
      <c r="P32" s="18"/>
      <c r="Q32" s="18"/>
      <c r="R32" s="19">
        <f t="shared" si="3"/>
        <v>0</v>
      </c>
      <c r="S32" s="20">
        <f t="shared" si="4"/>
        <v>0</v>
      </c>
      <c r="T32" s="18"/>
      <c r="U32" s="18"/>
      <c r="V32" s="18"/>
      <c r="W32" s="21">
        <f t="shared" si="25"/>
        <v>0</v>
      </c>
      <c r="X32" s="17">
        <f t="shared" si="5"/>
        <v>0</v>
      </c>
      <c r="Y32" s="18"/>
      <c r="Z32" s="18"/>
      <c r="AA32" s="18"/>
      <c r="AB32" s="19">
        <f t="shared" si="6"/>
        <v>0</v>
      </c>
      <c r="AC32" s="20">
        <f t="shared" si="7"/>
        <v>0</v>
      </c>
      <c r="AD32" s="18"/>
      <c r="AE32" s="18"/>
      <c r="AF32" s="18"/>
      <c r="AG32" s="21">
        <f t="shared" si="26"/>
        <v>0</v>
      </c>
      <c r="AH32" s="17">
        <f t="shared" si="8"/>
        <v>0</v>
      </c>
      <c r="AI32" s="18"/>
      <c r="AJ32" s="18"/>
      <c r="AK32" s="18"/>
      <c r="AL32" s="19">
        <f t="shared" si="9"/>
        <v>0</v>
      </c>
      <c r="AM32" s="20">
        <f t="shared" si="10"/>
        <v>0</v>
      </c>
      <c r="AN32" s="18"/>
      <c r="AO32" s="18"/>
      <c r="AP32" s="18"/>
      <c r="AQ32" s="21">
        <f t="shared" si="27"/>
        <v>0</v>
      </c>
      <c r="AR32" s="17">
        <f>AL32</f>
        <v>0</v>
      </c>
      <c r="AS32" s="18"/>
      <c r="AT32" s="18"/>
      <c r="AU32" s="18"/>
      <c r="AV32" s="19">
        <f t="shared" si="12"/>
        <v>0</v>
      </c>
      <c r="AW32" s="20">
        <f t="shared" si="13"/>
        <v>0</v>
      </c>
      <c r="AX32" s="18"/>
      <c r="AY32" s="18"/>
      <c r="AZ32" s="18"/>
      <c r="BA32" s="21">
        <f t="shared" si="28"/>
        <v>0</v>
      </c>
      <c r="BB32" s="17">
        <f>AV32</f>
        <v>0</v>
      </c>
      <c r="BC32" s="18"/>
      <c r="BD32" s="18"/>
      <c r="BE32" s="18"/>
      <c r="BF32" s="19">
        <f t="shared" si="15"/>
        <v>0</v>
      </c>
      <c r="BG32" s="20">
        <f t="shared" si="16"/>
        <v>0</v>
      </c>
      <c r="BH32" s="18">
        <f t="shared" si="17"/>
        <v>0</v>
      </c>
      <c r="BI32" s="18"/>
      <c r="BJ32" s="18"/>
      <c r="BK32" s="21">
        <f t="shared" si="29"/>
        <v>0</v>
      </c>
      <c r="BL32" s="17">
        <f>BF32</f>
        <v>0</v>
      </c>
      <c r="BM32" s="18"/>
      <c r="BN32" s="18"/>
      <c r="BO32" s="18"/>
      <c r="BP32" s="19">
        <f t="shared" si="19"/>
        <v>0</v>
      </c>
      <c r="BQ32" s="20">
        <f t="shared" si="20"/>
        <v>0</v>
      </c>
      <c r="BR32" s="18">
        <f t="shared" si="32"/>
        <v>0</v>
      </c>
      <c r="BS32" s="18"/>
      <c r="BT32" s="18"/>
      <c r="BU32" s="21">
        <f t="shared" si="30"/>
        <v>0</v>
      </c>
      <c r="BV32" s="22"/>
      <c r="BW32" s="18"/>
      <c r="BX32" s="20">
        <f t="shared" si="22"/>
        <v>0</v>
      </c>
      <c r="BY32" s="23">
        <f t="shared" si="23"/>
        <v>0</v>
      </c>
      <c r="BZ32" s="24">
        <f>IF(CA32="Yes", SUM(BX32:BY32), 0)</f>
        <v>0</v>
      </c>
      <c r="CA32" s="25"/>
      <c r="CB32" s="18">
        <v>0</v>
      </c>
      <c r="CC32" s="26">
        <f t="shared" si="1"/>
        <v>0</v>
      </c>
    </row>
    <row r="33" spans="2:83" ht="28.2" thickBot="1" x14ac:dyDescent="0.35">
      <c r="B33" s="13" t="s">
        <v>135</v>
      </c>
      <c r="C33" s="16">
        <v>1533</v>
      </c>
      <c r="D33" s="17"/>
      <c r="E33" s="18"/>
      <c r="F33" s="18"/>
      <c r="G33" s="18">
        <v>2874.52</v>
      </c>
      <c r="H33" s="19">
        <f t="shared" si="0"/>
        <v>2874.52</v>
      </c>
      <c r="I33" s="20"/>
      <c r="J33" s="18"/>
      <c r="K33" s="18"/>
      <c r="L33" s="18"/>
      <c r="M33" s="21">
        <f>I33+J33-K33+L33</f>
        <v>0</v>
      </c>
      <c r="N33" s="17">
        <f t="shared" si="2"/>
        <v>2874.52</v>
      </c>
      <c r="O33" s="18"/>
      <c r="P33" s="18"/>
      <c r="Q33" s="18"/>
      <c r="R33" s="19">
        <f>N33+O33-P33+Q33</f>
        <v>2874.52</v>
      </c>
      <c r="S33" s="20">
        <f t="shared" si="4"/>
        <v>0</v>
      </c>
      <c r="T33" s="18">
        <v>34.494239999999998</v>
      </c>
      <c r="U33" s="18"/>
      <c r="V33" s="18"/>
      <c r="W33" s="21">
        <f>S33+T33-U33+V33</f>
        <v>34.494239999999998</v>
      </c>
      <c r="X33" s="17">
        <f t="shared" si="5"/>
        <v>2874.52</v>
      </c>
      <c r="Y33" s="18"/>
      <c r="Z33" s="18"/>
      <c r="AA33" s="18"/>
      <c r="AB33" s="19">
        <f>X33+Y33-Z33+AA33</f>
        <v>2874.52</v>
      </c>
      <c r="AC33" s="20">
        <f t="shared" si="7"/>
        <v>34.494239999999998</v>
      </c>
      <c r="AD33" s="18">
        <v>53.466072000000004</v>
      </c>
      <c r="AE33" s="18"/>
      <c r="AF33" s="18"/>
      <c r="AG33" s="21">
        <f>AC33+AD33-AE33+AF33</f>
        <v>87.960312000000002</v>
      </c>
      <c r="AH33" s="17">
        <f t="shared" si="8"/>
        <v>2874.52</v>
      </c>
      <c r="AI33" s="18"/>
      <c r="AJ33" s="18"/>
      <c r="AK33" s="18"/>
      <c r="AL33" s="19">
        <f>AH33+AI33-AJ33+AK33</f>
        <v>2874.52</v>
      </c>
      <c r="AM33" s="20">
        <f t="shared" si="10"/>
        <v>87.960312000000002</v>
      </c>
      <c r="AN33" s="18">
        <v>64.676699999999997</v>
      </c>
      <c r="AO33" s="18"/>
      <c r="AP33" s="18"/>
      <c r="AQ33" s="21">
        <f>AM33+AN33-AO33+AP33</f>
        <v>152.637012</v>
      </c>
      <c r="AR33" s="17">
        <f>AL33</f>
        <v>2874.52</v>
      </c>
      <c r="AS33" s="18"/>
      <c r="AT33" s="18"/>
      <c r="AU33" s="18"/>
      <c r="AV33" s="19">
        <f>AR33+AS33-AT33+AU33</f>
        <v>2874.52</v>
      </c>
      <c r="AW33" s="20">
        <f>AQ33</f>
        <v>152.637012</v>
      </c>
      <c r="AX33" s="18">
        <v>39.668376000000002</v>
      </c>
      <c r="AY33" s="18"/>
      <c r="AZ33" s="18"/>
      <c r="BA33" s="21">
        <f>AW33+AX33-AY33+AZ33</f>
        <v>192.30538799999999</v>
      </c>
      <c r="BB33" s="17">
        <f>AV33</f>
        <v>2874.52</v>
      </c>
      <c r="BC33" s="18"/>
      <c r="BD33" s="18"/>
      <c r="BE33" s="18"/>
      <c r="BF33" s="19">
        <f>BB33+BC33-BD33+BE33</f>
        <v>2874.52</v>
      </c>
      <c r="BG33" s="20">
        <f>BA33</f>
        <v>192.30538799999999</v>
      </c>
      <c r="BH33" s="18">
        <f>(BB33+BF33)/2*0.57%</f>
        <v>16.384763999999997</v>
      </c>
      <c r="BI33" s="18"/>
      <c r="BJ33" s="18"/>
      <c r="BK33" s="21">
        <f>BG33+BH33-BI33+BJ33</f>
        <v>208.69015199999998</v>
      </c>
      <c r="BL33" s="17">
        <f>BF33</f>
        <v>2874.52</v>
      </c>
      <c r="BM33" s="18"/>
      <c r="BN33" s="18"/>
      <c r="BO33" s="18"/>
      <c r="BP33" s="19">
        <f>BL33+BM33-BN33+BO33</f>
        <v>2874.52</v>
      </c>
      <c r="BQ33" s="20">
        <f>BK33</f>
        <v>208.69015199999998</v>
      </c>
      <c r="BR33" s="18">
        <f>(BL33+BP33)/2*0.57%</f>
        <v>16.384763999999997</v>
      </c>
      <c r="BS33" s="18"/>
      <c r="BT33" s="18"/>
      <c r="BU33" s="21">
        <f>BQ33+BR33-BS33+BT33</f>
        <v>225.07491599999997</v>
      </c>
      <c r="BV33" s="22"/>
      <c r="BW33" s="18"/>
      <c r="BX33" s="20">
        <f t="shared" si="22"/>
        <v>2874.52</v>
      </c>
      <c r="BY33" s="23">
        <f t="shared" si="23"/>
        <v>225.07491599999997</v>
      </c>
      <c r="BZ33" s="24">
        <f>IF(CA33="Yes", SUM(BX33:BY33), 0)</f>
        <v>3099.594916</v>
      </c>
      <c r="CA33" s="25" t="s">
        <v>66</v>
      </c>
      <c r="CB33" s="18">
        <v>3066.8253880000002</v>
      </c>
      <c r="CC33" s="26">
        <f t="shared" si="1"/>
        <v>0</v>
      </c>
    </row>
    <row r="34" spans="2:83" ht="29.25" hidden="1" thickBot="1" x14ac:dyDescent="0.3">
      <c r="B34" s="13" t="s">
        <v>72</v>
      </c>
      <c r="C34" s="16">
        <v>1533</v>
      </c>
      <c r="D34" s="17"/>
      <c r="E34" s="18"/>
      <c r="F34" s="18"/>
      <c r="G34" s="18"/>
      <c r="H34" s="19">
        <f t="shared" si="0"/>
        <v>0</v>
      </c>
      <c r="I34" s="20"/>
      <c r="J34" s="18"/>
      <c r="K34" s="18"/>
      <c r="L34" s="18"/>
      <c r="M34" s="21">
        <f>I34+J34-K34+L34</f>
        <v>0</v>
      </c>
      <c r="N34" s="17">
        <f t="shared" si="2"/>
        <v>0</v>
      </c>
      <c r="O34" s="18"/>
      <c r="P34" s="18"/>
      <c r="Q34" s="18"/>
      <c r="R34" s="19">
        <f t="shared" ref="R34:R42" si="33">N34+O34-P34+Q34</f>
        <v>0</v>
      </c>
      <c r="S34" s="20">
        <f t="shared" si="4"/>
        <v>0</v>
      </c>
      <c r="T34" s="18"/>
      <c r="U34" s="18"/>
      <c r="V34" s="18"/>
      <c r="W34" s="21">
        <f>S34+T34-U34+V34</f>
        <v>0</v>
      </c>
      <c r="X34" s="17">
        <f t="shared" si="5"/>
        <v>0</v>
      </c>
      <c r="Y34" s="18"/>
      <c r="Z34" s="18"/>
      <c r="AA34" s="18"/>
      <c r="AB34" s="19">
        <f t="shared" ref="AB34:AB42" si="34">X34+Y34-Z34+AA34</f>
        <v>0</v>
      </c>
      <c r="AC34" s="20">
        <f t="shared" si="7"/>
        <v>0</v>
      </c>
      <c r="AD34" s="18"/>
      <c r="AE34" s="18"/>
      <c r="AF34" s="18"/>
      <c r="AG34" s="21">
        <f>AC34+AD34-AE34+AF34</f>
        <v>0</v>
      </c>
      <c r="AH34" s="17">
        <f t="shared" si="8"/>
        <v>0</v>
      </c>
      <c r="AI34" s="18"/>
      <c r="AJ34" s="18"/>
      <c r="AK34" s="18"/>
      <c r="AL34" s="19">
        <f t="shared" si="9"/>
        <v>0</v>
      </c>
      <c r="AM34" s="20">
        <f t="shared" si="10"/>
        <v>0</v>
      </c>
      <c r="AN34" s="18"/>
      <c r="AO34" s="18"/>
      <c r="AP34" s="18"/>
      <c r="AQ34" s="21">
        <f>AM34+AN34-AO34+AP34</f>
        <v>0</v>
      </c>
      <c r="AR34" s="17">
        <f>AL34</f>
        <v>0</v>
      </c>
      <c r="AS34" s="18"/>
      <c r="AT34" s="18"/>
      <c r="AU34" s="18"/>
      <c r="AV34" s="19">
        <f t="shared" si="12"/>
        <v>0</v>
      </c>
      <c r="AW34" s="20">
        <f t="shared" si="13"/>
        <v>0</v>
      </c>
      <c r="AX34" s="18"/>
      <c r="AY34" s="18"/>
      <c r="AZ34" s="18"/>
      <c r="BA34" s="21">
        <f>AW34+AX34-AY34+AZ34</f>
        <v>0</v>
      </c>
      <c r="BB34" s="17">
        <f>AV34</f>
        <v>0</v>
      </c>
      <c r="BC34" s="18"/>
      <c r="BD34" s="18"/>
      <c r="BE34" s="18"/>
      <c r="BF34" s="19">
        <f t="shared" si="15"/>
        <v>0</v>
      </c>
      <c r="BG34" s="20">
        <f t="shared" si="16"/>
        <v>0</v>
      </c>
      <c r="BH34" s="18">
        <f t="shared" si="17"/>
        <v>0</v>
      </c>
      <c r="BI34" s="18"/>
      <c r="BJ34" s="18"/>
      <c r="BK34" s="21">
        <f>BG34+BH34-BI34+BJ34</f>
        <v>0</v>
      </c>
      <c r="BL34" s="17">
        <f>BF34</f>
        <v>0</v>
      </c>
      <c r="BM34" s="18"/>
      <c r="BN34" s="18"/>
      <c r="BO34" s="18"/>
      <c r="BP34" s="19">
        <f t="shared" ref="BP34:BP42" si="35">BL34+BM34-BN34+BO34</f>
        <v>0</v>
      </c>
      <c r="BQ34" s="20">
        <f t="shared" ref="BQ34:BQ42" si="36">BK34</f>
        <v>0</v>
      </c>
      <c r="BR34" s="18">
        <f t="shared" ref="BR34" si="37">(BL34+BP34)/2*0.57%</f>
        <v>0</v>
      </c>
      <c r="BS34" s="18"/>
      <c r="BT34" s="18"/>
      <c r="BU34" s="21">
        <f>BQ34+BR34-BS34+BT34</f>
        <v>0</v>
      </c>
      <c r="BV34" s="22"/>
      <c r="BW34" s="18"/>
      <c r="BX34" s="20">
        <f t="shared" si="22"/>
        <v>0</v>
      </c>
      <c r="BY34" s="23">
        <f t="shared" si="23"/>
        <v>0</v>
      </c>
      <c r="BZ34" s="24">
        <f>SUM(BX34:BY34)</f>
        <v>0</v>
      </c>
      <c r="CA34" s="25"/>
      <c r="CB34" s="18">
        <v>0</v>
      </c>
      <c r="CC34" s="26">
        <f t="shared" si="1"/>
        <v>0</v>
      </c>
    </row>
    <row r="35" spans="2:83" ht="15.75" thickBot="1" x14ac:dyDescent="0.3">
      <c r="B35" s="13" t="s">
        <v>73</v>
      </c>
      <c r="C35" s="16">
        <v>1536</v>
      </c>
      <c r="D35" s="17"/>
      <c r="E35" s="18"/>
      <c r="F35" s="18"/>
      <c r="G35" s="18">
        <v>383258.56</v>
      </c>
      <c r="H35" s="19">
        <f t="shared" si="0"/>
        <v>383258.56</v>
      </c>
      <c r="I35" s="20"/>
      <c r="J35" s="18">
        <v>13325.07</v>
      </c>
      <c r="K35" s="18"/>
      <c r="L35" s="18"/>
      <c r="M35" s="21">
        <f>I35+J35-K35+L35</f>
        <v>13325.07</v>
      </c>
      <c r="N35" s="17">
        <f t="shared" si="2"/>
        <v>383258.56</v>
      </c>
      <c r="O35" s="18"/>
      <c r="P35" s="18"/>
      <c r="Q35" s="18"/>
      <c r="R35" s="19">
        <f t="shared" si="33"/>
        <v>383258.56</v>
      </c>
      <c r="S35" s="20">
        <f t="shared" si="4"/>
        <v>13325.07</v>
      </c>
      <c r="T35" s="18">
        <v>4602.2700000000004</v>
      </c>
      <c r="U35" s="18"/>
      <c r="V35" s="18"/>
      <c r="W35" s="21">
        <f>S35+T35-U35+V35</f>
        <v>17927.34</v>
      </c>
      <c r="X35" s="17">
        <f t="shared" si="5"/>
        <v>383258.56</v>
      </c>
      <c r="Y35" s="18"/>
      <c r="Z35" s="18"/>
      <c r="AA35" s="18"/>
      <c r="AB35" s="19">
        <f t="shared" si="34"/>
        <v>383258.56</v>
      </c>
      <c r="AC35" s="20">
        <f t="shared" si="7"/>
        <v>17927.34</v>
      </c>
      <c r="AD35" s="18">
        <v>7145.5099999999984</v>
      </c>
      <c r="AE35" s="18"/>
      <c r="AF35" s="18"/>
      <c r="AG35" s="21">
        <f>AC35+AD35-AE35+AF35</f>
        <v>25072.85</v>
      </c>
      <c r="AH35" s="17">
        <f t="shared" si="8"/>
        <v>383258.56</v>
      </c>
      <c r="AI35" s="18"/>
      <c r="AJ35" s="18"/>
      <c r="AK35" s="18"/>
      <c r="AL35" s="19">
        <f t="shared" si="9"/>
        <v>383258.56</v>
      </c>
      <c r="AM35" s="20">
        <f t="shared" si="10"/>
        <v>25072.85</v>
      </c>
      <c r="AN35" s="18">
        <v>8610.2300000000032</v>
      </c>
      <c r="AO35" s="18"/>
      <c r="AP35" s="18"/>
      <c r="AQ35" s="21">
        <f>AM35+AN35-AO35+AP35</f>
        <v>33683.08</v>
      </c>
      <c r="AR35" s="17">
        <f>AL35</f>
        <v>383258.56</v>
      </c>
      <c r="AS35" s="18"/>
      <c r="AT35" s="18"/>
      <c r="AU35" s="18"/>
      <c r="AV35" s="19">
        <f t="shared" si="12"/>
        <v>383258.56</v>
      </c>
      <c r="AW35" s="20">
        <f t="shared" si="13"/>
        <v>33683.08</v>
      </c>
      <c r="AX35" s="18">
        <v>5252.9399999999951</v>
      </c>
      <c r="AY35" s="18"/>
      <c r="AZ35" s="18"/>
      <c r="BA35" s="21">
        <f>AW35+AX35-AY35+AZ35</f>
        <v>38936.019999999997</v>
      </c>
      <c r="BB35" s="17">
        <f>AV35</f>
        <v>383258.56</v>
      </c>
      <c r="BC35" s="18"/>
      <c r="BD35" s="18"/>
      <c r="BE35" s="18"/>
      <c r="BF35" s="19">
        <f t="shared" si="15"/>
        <v>383258.56</v>
      </c>
      <c r="BG35" s="20">
        <f t="shared" si="16"/>
        <v>38936.019999999997</v>
      </c>
      <c r="BH35" s="18">
        <f>(BB35+BF35)/2*0.57%</f>
        <v>2184.5737919999997</v>
      </c>
      <c r="BI35" s="18"/>
      <c r="BJ35" s="18"/>
      <c r="BK35" s="21">
        <f>BG35+BH35-BI35+BJ35</f>
        <v>41120.593792</v>
      </c>
      <c r="BL35" s="17">
        <f>BF35</f>
        <v>383258.56</v>
      </c>
      <c r="BM35" s="18"/>
      <c r="BN35" s="18"/>
      <c r="BO35" s="18"/>
      <c r="BP35" s="19">
        <f t="shared" si="35"/>
        <v>383258.56</v>
      </c>
      <c r="BQ35" s="20">
        <f t="shared" si="36"/>
        <v>41120.593792</v>
      </c>
      <c r="BR35" s="18">
        <f>(BL35+BP35)/2*0.57%</f>
        <v>2184.5737919999997</v>
      </c>
      <c r="BS35" s="18"/>
      <c r="BT35" s="18"/>
      <c r="BU35" s="21">
        <f>BQ35+BR35-BS35+BT35</f>
        <v>43305.167584000003</v>
      </c>
      <c r="BV35" s="22"/>
      <c r="BW35" s="18"/>
      <c r="BX35" s="20">
        <f t="shared" si="22"/>
        <v>383258.56</v>
      </c>
      <c r="BY35" s="23">
        <f t="shared" si="23"/>
        <v>43305.167584000003</v>
      </c>
      <c r="BZ35" s="24">
        <f>IF(CA35="Yes", SUM(BX35:BY35), 0)</f>
        <v>426563.72758399998</v>
      </c>
      <c r="CA35" s="25" t="s">
        <v>66</v>
      </c>
      <c r="CB35" s="18">
        <v>422194.58</v>
      </c>
      <c r="CC35" s="26">
        <f t="shared" si="1"/>
        <v>0</v>
      </c>
    </row>
    <row r="36" spans="2:83" ht="17.25" hidden="1" thickBot="1" x14ac:dyDescent="0.3">
      <c r="B36" s="13" t="s">
        <v>74</v>
      </c>
      <c r="C36" s="16">
        <v>1548</v>
      </c>
      <c r="D36" s="17"/>
      <c r="E36" s="18"/>
      <c r="F36" s="18"/>
      <c r="G36" s="18"/>
      <c r="H36" s="19">
        <f t="shared" si="0"/>
        <v>0</v>
      </c>
      <c r="I36" s="20"/>
      <c r="J36" s="18"/>
      <c r="K36" s="18"/>
      <c r="L36" s="18"/>
      <c r="M36" s="21">
        <f t="shared" ref="M36:M44" si="38">I36+J36-K36+L36</f>
        <v>0</v>
      </c>
      <c r="N36" s="17">
        <f t="shared" si="2"/>
        <v>0</v>
      </c>
      <c r="O36" s="18"/>
      <c r="P36" s="18"/>
      <c r="Q36" s="18"/>
      <c r="R36" s="19">
        <f t="shared" si="33"/>
        <v>0</v>
      </c>
      <c r="S36" s="20">
        <f t="shared" si="4"/>
        <v>0</v>
      </c>
      <c r="T36" s="18"/>
      <c r="U36" s="18"/>
      <c r="V36" s="18"/>
      <c r="W36" s="21">
        <f t="shared" ref="W36:W44" si="39">S36+T36-U36+V36</f>
        <v>0</v>
      </c>
      <c r="X36" s="17">
        <f t="shared" si="5"/>
        <v>0</v>
      </c>
      <c r="Y36" s="18"/>
      <c r="Z36" s="18"/>
      <c r="AA36" s="18"/>
      <c r="AB36" s="19">
        <f t="shared" si="34"/>
        <v>0</v>
      </c>
      <c r="AC36" s="20">
        <f t="shared" si="7"/>
        <v>0</v>
      </c>
      <c r="AD36" s="18"/>
      <c r="AE36" s="18"/>
      <c r="AF36" s="18"/>
      <c r="AG36" s="21">
        <f t="shared" ref="AG36:AG44" si="40">AC36+AD36-AE36+AF36</f>
        <v>0</v>
      </c>
      <c r="AH36" s="17">
        <f t="shared" si="8"/>
        <v>0</v>
      </c>
      <c r="AI36" s="18"/>
      <c r="AJ36" s="18"/>
      <c r="AK36" s="18"/>
      <c r="AL36" s="19">
        <f t="shared" si="9"/>
        <v>0</v>
      </c>
      <c r="AM36" s="20">
        <f t="shared" si="10"/>
        <v>0</v>
      </c>
      <c r="AN36" s="18"/>
      <c r="AO36" s="18"/>
      <c r="AP36" s="18"/>
      <c r="AQ36" s="21">
        <f t="shared" ref="AQ36:AQ44" si="41">AM36+AN36-AO36+AP36</f>
        <v>0</v>
      </c>
      <c r="AR36" s="17">
        <f t="shared" ref="AR36" si="42">AL36</f>
        <v>0</v>
      </c>
      <c r="AS36" s="18"/>
      <c r="AT36" s="18"/>
      <c r="AU36" s="18"/>
      <c r="AV36" s="19">
        <f t="shared" si="12"/>
        <v>0</v>
      </c>
      <c r="AW36" s="20">
        <f t="shared" si="13"/>
        <v>0</v>
      </c>
      <c r="AX36" s="18"/>
      <c r="AY36" s="18"/>
      <c r="AZ36" s="18"/>
      <c r="BA36" s="21">
        <f t="shared" ref="BA36:BA44" si="43">AW36+AX36-AY36+AZ36</f>
        <v>0</v>
      </c>
      <c r="BB36" s="17">
        <f t="shared" ref="BB36" si="44">AV36</f>
        <v>0</v>
      </c>
      <c r="BC36" s="18"/>
      <c r="BD36" s="18"/>
      <c r="BE36" s="18"/>
      <c r="BF36" s="19">
        <f t="shared" si="15"/>
        <v>0</v>
      </c>
      <c r="BG36" s="20">
        <f t="shared" si="16"/>
        <v>0</v>
      </c>
      <c r="BH36" s="18">
        <f t="shared" si="17"/>
        <v>0</v>
      </c>
      <c r="BI36" s="18"/>
      <c r="BJ36" s="18"/>
      <c r="BK36" s="21">
        <f t="shared" ref="BK36:BK44" si="45">BG36+BH36-BI36+BJ36</f>
        <v>0</v>
      </c>
      <c r="BL36" s="17">
        <f t="shared" ref="BL36" si="46">BF36</f>
        <v>0</v>
      </c>
      <c r="BM36" s="18"/>
      <c r="BN36" s="18"/>
      <c r="BO36" s="18"/>
      <c r="BP36" s="19">
        <f t="shared" si="35"/>
        <v>0</v>
      </c>
      <c r="BQ36" s="20">
        <f t="shared" si="36"/>
        <v>0</v>
      </c>
      <c r="BR36" s="18">
        <f t="shared" ref="BR36:BR39" si="47">(BL36+BP36)/2*0.57%</f>
        <v>0</v>
      </c>
      <c r="BS36" s="18"/>
      <c r="BT36" s="18"/>
      <c r="BU36" s="21">
        <f t="shared" ref="BU36:BU44" si="48">BQ36+BR36-BS36+BT36</f>
        <v>0</v>
      </c>
      <c r="BV36" s="22"/>
      <c r="BW36" s="18"/>
      <c r="BX36" s="20">
        <f t="shared" si="22"/>
        <v>0</v>
      </c>
      <c r="BY36" s="23">
        <f t="shared" si="23"/>
        <v>0</v>
      </c>
      <c r="BZ36" s="24">
        <f>SUM(BX36:BY36)</f>
        <v>0</v>
      </c>
      <c r="CA36" s="25"/>
      <c r="CB36" s="18">
        <v>0</v>
      </c>
      <c r="CC36" s="26">
        <f t="shared" si="1"/>
        <v>0</v>
      </c>
    </row>
    <row r="37" spans="2:83" ht="15.75" hidden="1" thickBot="1" x14ac:dyDescent="0.3">
      <c r="B37" s="13" t="s">
        <v>76</v>
      </c>
      <c r="C37" s="16">
        <v>1572</v>
      </c>
      <c r="D37" s="17"/>
      <c r="E37" s="18"/>
      <c r="F37" s="18"/>
      <c r="G37" s="18"/>
      <c r="H37" s="19">
        <f t="shared" si="0"/>
        <v>0</v>
      </c>
      <c r="I37" s="20"/>
      <c r="J37" s="18"/>
      <c r="K37" s="18"/>
      <c r="L37" s="18"/>
      <c r="M37" s="21">
        <f t="shared" si="38"/>
        <v>0</v>
      </c>
      <c r="N37" s="17">
        <f t="shared" si="2"/>
        <v>0</v>
      </c>
      <c r="O37" s="18"/>
      <c r="P37" s="18"/>
      <c r="Q37" s="18"/>
      <c r="R37" s="19">
        <f t="shared" si="33"/>
        <v>0</v>
      </c>
      <c r="S37" s="20">
        <f t="shared" si="4"/>
        <v>0</v>
      </c>
      <c r="T37" s="18"/>
      <c r="U37" s="18"/>
      <c r="V37" s="18"/>
      <c r="W37" s="21">
        <f t="shared" si="39"/>
        <v>0</v>
      </c>
      <c r="X37" s="17">
        <f t="shared" si="5"/>
        <v>0</v>
      </c>
      <c r="Y37" s="18"/>
      <c r="Z37" s="18"/>
      <c r="AA37" s="18"/>
      <c r="AB37" s="19">
        <f t="shared" si="34"/>
        <v>0</v>
      </c>
      <c r="AC37" s="20">
        <f t="shared" si="7"/>
        <v>0</v>
      </c>
      <c r="AD37" s="18"/>
      <c r="AE37" s="18"/>
      <c r="AF37" s="18"/>
      <c r="AG37" s="21">
        <f t="shared" si="40"/>
        <v>0</v>
      </c>
      <c r="AH37" s="17">
        <f t="shared" si="8"/>
        <v>0</v>
      </c>
      <c r="AI37" s="18"/>
      <c r="AJ37" s="18"/>
      <c r="AK37" s="18"/>
      <c r="AL37" s="19">
        <f t="shared" si="9"/>
        <v>0</v>
      </c>
      <c r="AM37" s="20">
        <f t="shared" si="10"/>
        <v>0</v>
      </c>
      <c r="AN37" s="18"/>
      <c r="AO37" s="18"/>
      <c r="AP37" s="18"/>
      <c r="AQ37" s="21">
        <f t="shared" si="41"/>
        <v>0</v>
      </c>
      <c r="AR37" s="17">
        <f>AL37</f>
        <v>0</v>
      </c>
      <c r="AS37" s="18"/>
      <c r="AT37" s="18"/>
      <c r="AU37" s="18"/>
      <c r="AV37" s="19">
        <f t="shared" si="12"/>
        <v>0</v>
      </c>
      <c r="AW37" s="20">
        <f t="shared" si="13"/>
        <v>0</v>
      </c>
      <c r="AX37" s="18"/>
      <c r="AY37" s="18"/>
      <c r="AZ37" s="18"/>
      <c r="BA37" s="21">
        <f t="shared" si="43"/>
        <v>0</v>
      </c>
      <c r="BB37" s="17">
        <f>AV37</f>
        <v>0</v>
      </c>
      <c r="BC37" s="18"/>
      <c r="BD37" s="18"/>
      <c r="BE37" s="18"/>
      <c r="BF37" s="19">
        <f t="shared" si="15"/>
        <v>0</v>
      </c>
      <c r="BG37" s="20">
        <f t="shared" si="16"/>
        <v>0</v>
      </c>
      <c r="BH37" s="18">
        <f t="shared" si="17"/>
        <v>0</v>
      </c>
      <c r="BI37" s="18"/>
      <c r="BJ37" s="18"/>
      <c r="BK37" s="21">
        <f t="shared" si="45"/>
        <v>0</v>
      </c>
      <c r="BL37" s="17">
        <f>BF37</f>
        <v>0</v>
      </c>
      <c r="BM37" s="18"/>
      <c r="BN37" s="18"/>
      <c r="BO37" s="18"/>
      <c r="BP37" s="19">
        <f t="shared" si="35"/>
        <v>0</v>
      </c>
      <c r="BQ37" s="20">
        <f t="shared" si="36"/>
        <v>0</v>
      </c>
      <c r="BR37" s="18">
        <f t="shared" si="47"/>
        <v>0</v>
      </c>
      <c r="BS37" s="18"/>
      <c r="BT37" s="18"/>
      <c r="BU37" s="21">
        <f t="shared" si="48"/>
        <v>0</v>
      </c>
      <c r="BV37" s="22"/>
      <c r="BW37" s="18"/>
      <c r="BX37" s="20">
        <f t="shared" si="22"/>
        <v>0</v>
      </c>
      <c r="BY37" s="23">
        <f t="shared" si="23"/>
        <v>0</v>
      </c>
      <c r="BZ37" s="24">
        <f>SUM(BX37:BY37)</f>
        <v>0</v>
      </c>
      <c r="CA37" s="25"/>
      <c r="CB37" s="18">
        <v>0</v>
      </c>
      <c r="CC37" s="26">
        <f t="shared" si="1"/>
        <v>0</v>
      </c>
    </row>
    <row r="38" spans="2:83" ht="15.75" hidden="1" thickBot="1" x14ac:dyDescent="0.3">
      <c r="B38" s="13" t="s">
        <v>77</v>
      </c>
      <c r="C38" s="16">
        <v>1574</v>
      </c>
      <c r="D38" s="17"/>
      <c r="E38" s="18"/>
      <c r="F38" s="18"/>
      <c r="G38" s="18"/>
      <c r="H38" s="19">
        <f t="shared" si="0"/>
        <v>0</v>
      </c>
      <c r="I38" s="20"/>
      <c r="J38" s="18"/>
      <c r="K38" s="18"/>
      <c r="L38" s="18"/>
      <c r="M38" s="21">
        <f t="shared" si="38"/>
        <v>0</v>
      </c>
      <c r="N38" s="17">
        <f t="shared" si="2"/>
        <v>0</v>
      </c>
      <c r="O38" s="18"/>
      <c r="P38" s="18"/>
      <c r="Q38" s="18"/>
      <c r="R38" s="19">
        <f t="shared" si="33"/>
        <v>0</v>
      </c>
      <c r="S38" s="20">
        <f t="shared" si="4"/>
        <v>0</v>
      </c>
      <c r="T38" s="18"/>
      <c r="U38" s="18"/>
      <c r="V38" s="18"/>
      <c r="W38" s="21">
        <f t="shared" si="39"/>
        <v>0</v>
      </c>
      <c r="X38" s="17">
        <f t="shared" si="5"/>
        <v>0</v>
      </c>
      <c r="Y38" s="18"/>
      <c r="Z38" s="18"/>
      <c r="AA38" s="18"/>
      <c r="AB38" s="19">
        <f t="shared" si="34"/>
        <v>0</v>
      </c>
      <c r="AC38" s="20">
        <f t="shared" si="7"/>
        <v>0</v>
      </c>
      <c r="AD38" s="18"/>
      <c r="AE38" s="18"/>
      <c r="AF38" s="18"/>
      <c r="AG38" s="21">
        <f t="shared" si="40"/>
        <v>0</v>
      </c>
      <c r="AH38" s="17">
        <f t="shared" si="8"/>
        <v>0</v>
      </c>
      <c r="AI38" s="18"/>
      <c r="AJ38" s="18"/>
      <c r="AK38" s="18"/>
      <c r="AL38" s="19">
        <f t="shared" si="9"/>
        <v>0</v>
      </c>
      <c r="AM38" s="20">
        <f t="shared" si="10"/>
        <v>0</v>
      </c>
      <c r="AN38" s="18"/>
      <c r="AO38" s="18"/>
      <c r="AP38" s="18"/>
      <c r="AQ38" s="21">
        <f t="shared" si="41"/>
        <v>0</v>
      </c>
      <c r="AR38" s="17">
        <f>AL38</f>
        <v>0</v>
      </c>
      <c r="AS38" s="18"/>
      <c r="AT38" s="18"/>
      <c r="AU38" s="18"/>
      <c r="AV38" s="19">
        <f t="shared" si="12"/>
        <v>0</v>
      </c>
      <c r="AW38" s="20">
        <f t="shared" si="13"/>
        <v>0</v>
      </c>
      <c r="AX38" s="18"/>
      <c r="AY38" s="18"/>
      <c r="AZ38" s="18"/>
      <c r="BA38" s="21">
        <f t="shared" si="43"/>
        <v>0</v>
      </c>
      <c r="BB38" s="17">
        <f>AV38</f>
        <v>0</v>
      </c>
      <c r="BC38" s="18"/>
      <c r="BD38" s="18"/>
      <c r="BE38" s="18"/>
      <c r="BF38" s="19">
        <f t="shared" si="15"/>
        <v>0</v>
      </c>
      <c r="BG38" s="20">
        <f t="shared" si="16"/>
        <v>0</v>
      </c>
      <c r="BH38" s="18">
        <f t="shared" si="17"/>
        <v>0</v>
      </c>
      <c r="BI38" s="18"/>
      <c r="BJ38" s="18"/>
      <c r="BK38" s="21">
        <f t="shared" si="45"/>
        <v>0</v>
      </c>
      <c r="BL38" s="17">
        <f>BF38</f>
        <v>0</v>
      </c>
      <c r="BM38" s="18"/>
      <c r="BN38" s="18"/>
      <c r="BO38" s="18"/>
      <c r="BP38" s="19">
        <f t="shared" si="35"/>
        <v>0</v>
      </c>
      <c r="BQ38" s="20">
        <f t="shared" si="36"/>
        <v>0</v>
      </c>
      <c r="BR38" s="18">
        <f t="shared" si="47"/>
        <v>0</v>
      </c>
      <c r="BS38" s="18"/>
      <c r="BT38" s="18"/>
      <c r="BU38" s="21">
        <f t="shared" si="48"/>
        <v>0</v>
      </c>
      <c r="BV38" s="22"/>
      <c r="BW38" s="18"/>
      <c r="BX38" s="20">
        <f t="shared" si="22"/>
        <v>0</v>
      </c>
      <c r="BY38" s="23">
        <f t="shared" si="23"/>
        <v>0</v>
      </c>
      <c r="BZ38" s="24">
        <f>SUM(BX38:BY38)</f>
        <v>0</v>
      </c>
      <c r="CA38" s="25"/>
      <c r="CB38" s="18">
        <v>0</v>
      </c>
      <c r="CC38" s="26">
        <f t="shared" si="1"/>
        <v>0</v>
      </c>
    </row>
    <row r="39" spans="2:83" s="36" customFormat="1" ht="15.75" hidden="1" thickBot="1" x14ac:dyDescent="0.3">
      <c r="B39" s="13" t="s">
        <v>78</v>
      </c>
      <c r="C39" s="30">
        <v>1582</v>
      </c>
      <c r="D39" s="17"/>
      <c r="E39" s="31"/>
      <c r="F39" s="31"/>
      <c r="G39" s="31"/>
      <c r="H39" s="19">
        <f t="shared" si="0"/>
        <v>0</v>
      </c>
      <c r="I39" s="20"/>
      <c r="J39" s="31"/>
      <c r="K39" s="31"/>
      <c r="L39" s="31"/>
      <c r="M39" s="32">
        <f t="shared" si="38"/>
        <v>0</v>
      </c>
      <c r="N39" s="17">
        <f t="shared" si="2"/>
        <v>0</v>
      </c>
      <c r="O39" s="31"/>
      <c r="P39" s="31"/>
      <c r="Q39" s="31"/>
      <c r="R39" s="19">
        <f t="shared" si="33"/>
        <v>0</v>
      </c>
      <c r="S39" s="20">
        <f t="shared" si="4"/>
        <v>0</v>
      </c>
      <c r="T39" s="31"/>
      <c r="U39" s="31"/>
      <c r="V39" s="31"/>
      <c r="W39" s="32">
        <f t="shared" si="39"/>
        <v>0</v>
      </c>
      <c r="X39" s="17">
        <f t="shared" si="5"/>
        <v>0</v>
      </c>
      <c r="Y39" s="31"/>
      <c r="Z39" s="31"/>
      <c r="AA39" s="31"/>
      <c r="AB39" s="19">
        <f t="shared" si="34"/>
        <v>0</v>
      </c>
      <c r="AC39" s="20">
        <f t="shared" si="7"/>
        <v>0</v>
      </c>
      <c r="AD39" s="31"/>
      <c r="AE39" s="31"/>
      <c r="AF39" s="31"/>
      <c r="AG39" s="32">
        <f t="shared" si="40"/>
        <v>0</v>
      </c>
      <c r="AH39" s="17">
        <f t="shared" si="8"/>
        <v>0</v>
      </c>
      <c r="AI39" s="31"/>
      <c r="AJ39" s="31"/>
      <c r="AK39" s="31"/>
      <c r="AL39" s="19">
        <f t="shared" si="9"/>
        <v>0</v>
      </c>
      <c r="AM39" s="20">
        <f t="shared" si="10"/>
        <v>0</v>
      </c>
      <c r="AN39" s="31"/>
      <c r="AO39" s="31"/>
      <c r="AP39" s="31"/>
      <c r="AQ39" s="32">
        <f t="shared" si="41"/>
        <v>0</v>
      </c>
      <c r="AR39" s="33">
        <f>AL39</f>
        <v>0</v>
      </c>
      <c r="AS39" s="31"/>
      <c r="AT39" s="31"/>
      <c r="AU39" s="31"/>
      <c r="AV39" s="19">
        <f t="shared" si="12"/>
        <v>0</v>
      </c>
      <c r="AW39" s="20">
        <f t="shared" si="13"/>
        <v>0</v>
      </c>
      <c r="AX39" s="31"/>
      <c r="AY39" s="31"/>
      <c r="AZ39" s="31"/>
      <c r="BA39" s="32">
        <f t="shared" si="43"/>
        <v>0</v>
      </c>
      <c r="BB39" s="33">
        <f>AV39</f>
        <v>0</v>
      </c>
      <c r="BC39" s="31"/>
      <c r="BD39" s="31"/>
      <c r="BE39" s="31"/>
      <c r="BF39" s="19">
        <f t="shared" si="15"/>
        <v>0</v>
      </c>
      <c r="BG39" s="20">
        <f t="shared" si="16"/>
        <v>0</v>
      </c>
      <c r="BH39" s="18">
        <f t="shared" si="17"/>
        <v>0</v>
      </c>
      <c r="BI39" s="31"/>
      <c r="BJ39" s="31"/>
      <c r="BK39" s="32">
        <f t="shared" si="45"/>
        <v>0</v>
      </c>
      <c r="BL39" s="33">
        <f>BF39</f>
        <v>0</v>
      </c>
      <c r="BM39" s="31"/>
      <c r="BN39" s="31"/>
      <c r="BO39" s="31"/>
      <c r="BP39" s="19">
        <f t="shared" si="35"/>
        <v>0</v>
      </c>
      <c r="BQ39" s="20">
        <f t="shared" si="36"/>
        <v>0</v>
      </c>
      <c r="BR39" s="18">
        <f t="shared" si="47"/>
        <v>0</v>
      </c>
      <c r="BS39" s="31"/>
      <c r="BT39" s="31"/>
      <c r="BU39" s="32">
        <f t="shared" si="48"/>
        <v>0</v>
      </c>
      <c r="BV39" s="34"/>
      <c r="BW39" s="31"/>
      <c r="BX39" s="20">
        <f t="shared" si="22"/>
        <v>0</v>
      </c>
      <c r="BY39" s="23">
        <f t="shared" si="23"/>
        <v>0</v>
      </c>
      <c r="BZ39" s="35">
        <f>SUM(BX39:BY39)</f>
        <v>0</v>
      </c>
      <c r="CA39" s="25"/>
      <c r="CB39" s="18">
        <v>0</v>
      </c>
      <c r="CC39" s="26">
        <f t="shared" si="1"/>
        <v>0</v>
      </c>
    </row>
    <row r="40" spans="2:83" ht="15" thickBot="1" x14ac:dyDescent="0.35">
      <c r="B40" s="13" t="s">
        <v>81</v>
      </c>
      <c r="C40" s="30">
        <v>2405</v>
      </c>
      <c r="D40" s="109"/>
      <c r="E40" s="119"/>
      <c r="F40" s="119"/>
      <c r="G40" s="119"/>
      <c r="H40" s="19">
        <f t="shared" si="0"/>
        <v>0</v>
      </c>
      <c r="I40" s="96"/>
      <c r="J40" s="119"/>
      <c r="K40" s="119"/>
      <c r="L40" s="119"/>
      <c r="M40" s="32">
        <f t="shared" si="38"/>
        <v>0</v>
      </c>
      <c r="N40" s="97">
        <f t="shared" si="2"/>
        <v>0</v>
      </c>
      <c r="O40" s="119"/>
      <c r="P40" s="119"/>
      <c r="Q40" s="119"/>
      <c r="R40" s="19">
        <f t="shared" si="33"/>
        <v>0</v>
      </c>
      <c r="S40" s="96">
        <f t="shared" si="4"/>
        <v>0</v>
      </c>
      <c r="T40" s="119"/>
      <c r="U40" s="119"/>
      <c r="V40" s="119"/>
      <c r="W40" s="32">
        <f t="shared" si="39"/>
        <v>0</v>
      </c>
      <c r="X40" s="97">
        <f t="shared" si="5"/>
        <v>0</v>
      </c>
      <c r="Y40" s="119">
        <v>-3518.7725015856226</v>
      </c>
      <c r="Z40" s="119"/>
      <c r="AA40" s="119"/>
      <c r="AB40" s="19">
        <f t="shared" si="34"/>
        <v>-3518.7725015856226</v>
      </c>
      <c r="AC40" s="96">
        <f t="shared" si="7"/>
        <v>0</v>
      </c>
      <c r="AD40" s="119">
        <v>-12.551895334423234</v>
      </c>
      <c r="AE40" s="119"/>
      <c r="AF40" s="119"/>
      <c r="AG40" s="32">
        <f t="shared" si="40"/>
        <v>-12.551895334423234</v>
      </c>
      <c r="AH40" s="97">
        <f t="shared" si="8"/>
        <v>-3518.7725015856226</v>
      </c>
      <c r="AI40" s="119">
        <v>-33661.781984229456</v>
      </c>
      <c r="AJ40" s="119"/>
      <c r="AK40" s="119"/>
      <c r="AL40" s="19">
        <f>AH40+AI40-AJ40+AK40</f>
        <v>-37180.554485815075</v>
      </c>
      <c r="AM40" s="96">
        <f t="shared" si="10"/>
        <v>-12.551895334423234</v>
      </c>
      <c r="AN40" s="119">
        <v>-6644.5147242073826</v>
      </c>
      <c r="AO40" s="119"/>
      <c r="AP40" s="119"/>
      <c r="AQ40" s="32">
        <f t="shared" si="41"/>
        <v>-6657.0666195418062</v>
      </c>
      <c r="AR40" s="98">
        <f t="shared" ref="AR40:AR42" si="49">AL40</f>
        <v>-37180.554485815075</v>
      </c>
      <c r="AS40" s="119">
        <v>-56404.195514184932</v>
      </c>
      <c r="AT40" s="119"/>
      <c r="AU40" s="119"/>
      <c r="AV40" s="19">
        <f t="shared" si="12"/>
        <v>-93584.75</v>
      </c>
      <c r="AW40" s="96">
        <f t="shared" si="13"/>
        <v>-6657.0666195418062</v>
      </c>
      <c r="AX40" s="119">
        <v>-962.23221525446854</v>
      </c>
      <c r="AY40" s="119"/>
      <c r="AZ40" s="119"/>
      <c r="BA40" s="32">
        <f t="shared" si="43"/>
        <v>-7619.2988347962746</v>
      </c>
      <c r="BB40" s="98">
        <f t="shared" ref="BB40:BB42" si="50">AV40</f>
        <v>-93584.75</v>
      </c>
      <c r="BC40" s="119">
        <v>-48979.8</v>
      </c>
      <c r="BD40" s="119"/>
      <c r="BE40" s="119"/>
      <c r="BF40" s="19">
        <f t="shared" si="15"/>
        <v>-142564.54999999999</v>
      </c>
      <c r="BG40" s="96">
        <f t="shared" si="16"/>
        <v>-7619.2988347962746</v>
      </c>
      <c r="BH40" s="118">
        <f>(BB40+BF40)/2*0.57%</f>
        <v>-673.02550499999984</v>
      </c>
      <c r="BI40" s="119"/>
      <c r="BJ40" s="119"/>
      <c r="BK40" s="32">
        <f t="shared" si="45"/>
        <v>-8292.3243397962742</v>
      </c>
      <c r="BL40" s="98">
        <f t="shared" ref="BL40:BL42" si="51">BF40</f>
        <v>-142564.54999999999</v>
      </c>
      <c r="BM40" s="119">
        <v>-50767.8</v>
      </c>
      <c r="BN40" s="119"/>
      <c r="BO40" s="119"/>
      <c r="BP40" s="19">
        <f t="shared" si="35"/>
        <v>-193332.34999999998</v>
      </c>
      <c r="BQ40" s="96">
        <f t="shared" si="36"/>
        <v>-8292.3243397962742</v>
      </c>
      <c r="BR40" s="118">
        <f>(BL40+BP40)/2*0.57%</f>
        <v>-957.30616499999974</v>
      </c>
      <c r="BS40" s="119"/>
      <c r="BT40" s="119"/>
      <c r="BU40" s="32">
        <f t="shared" si="48"/>
        <v>-9249.6305047962742</v>
      </c>
      <c r="BV40" s="119"/>
      <c r="BW40" s="119"/>
      <c r="BX40" s="20">
        <f t="shared" si="22"/>
        <v>-193332.34999999998</v>
      </c>
      <c r="BY40" s="23">
        <f t="shared" si="23"/>
        <v>-9249.6305047962742</v>
      </c>
      <c r="BZ40" s="24">
        <f>IF(CA40="Yes", SUM(BX40:BY40), 0)</f>
        <v>-202581.98050479626</v>
      </c>
      <c r="CA40" s="25" t="s">
        <v>66</v>
      </c>
      <c r="CB40" s="18">
        <v>-101204.03883479626</v>
      </c>
      <c r="CC40" s="26">
        <f t="shared" si="1"/>
        <v>1.0000000009313226E-2</v>
      </c>
    </row>
    <row r="41" spans="2:83" ht="28.5" customHeight="1" thickBot="1" x14ac:dyDescent="0.3">
      <c r="B41" s="48" t="s">
        <v>79</v>
      </c>
      <c r="C41" s="16">
        <v>1576</v>
      </c>
      <c r="D41" s="17"/>
      <c r="E41" s="18"/>
      <c r="F41" s="18"/>
      <c r="G41" s="18">
        <v>-2124658.88</v>
      </c>
      <c r="H41" s="19">
        <f t="shared" si="0"/>
        <v>-2124658.88</v>
      </c>
      <c r="I41" s="20"/>
      <c r="J41" s="18"/>
      <c r="K41" s="18"/>
      <c r="L41" s="18"/>
      <c r="M41" s="21">
        <f t="shared" si="38"/>
        <v>0</v>
      </c>
      <c r="N41" s="17">
        <f t="shared" si="2"/>
        <v>-2124658.88</v>
      </c>
      <c r="O41" s="18"/>
      <c r="P41" s="18"/>
      <c r="Q41" s="18"/>
      <c r="R41" s="19">
        <f t="shared" si="33"/>
        <v>-2124658.88</v>
      </c>
      <c r="S41" s="20">
        <f t="shared" si="4"/>
        <v>0</v>
      </c>
      <c r="T41" s="18"/>
      <c r="U41" s="18"/>
      <c r="V41" s="18"/>
      <c r="W41" s="21">
        <f t="shared" si="39"/>
        <v>0</v>
      </c>
      <c r="X41" s="17">
        <f t="shared" si="5"/>
        <v>-2124658.88</v>
      </c>
      <c r="Y41" s="18"/>
      <c r="Z41" s="18"/>
      <c r="AA41" s="18"/>
      <c r="AB41" s="19">
        <f t="shared" si="34"/>
        <v>-2124658.88</v>
      </c>
      <c r="AC41" s="20">
        <f t="shared" si="7"/>
        <v>0</v>
      </c>
      <c r="AD41" s="18"/>
      <c r="AE41" s="18"/>
      <c r="AF41" s="18"/>
      <c r="AG41" s="21">
        <f t="shared" si="40"/>
        <v>0</v>
      </c>
      <c r="AH41" s="17">
        <f t="shared" si="8"/>
        <v>-2124658.88</v>
      </c>
      <c r="AI41" s="18"/>
      <c r="AJ41" s="18"/>
      <c r="AK41" s="18"/>
      <c r="AL41" s="19">
        <f t="shared" si="9"/>
        <v>-2124658.88</v>
      </c>
      <c r="AM41" s="20">
        <f t="shared" si="10"/>
        <v>0</v>
      </c>
      <c r="AN41" s="18"/>
      <c r="AO41" s="18"/>
      <c r="AP41" s="18"/>
      <c r="AQ41" s="21">
        <f t="shared" si="41"/>
        <v>0</v>
      </c>
      <c r="AR41" s="17">
        <f t="shared" si="49"/>
        <v>-2124658.88</v>
      </c>
      <c r="AS41" s="18"/>
      <c r="AT41" s="18"/>
      <c r="AU41" s="18"/>
      <c r="AV41" s="19">
        <f t="shared" si="12"/>
        <v>-2124658.88</v>
      </c>
      <c r="AW41" s="20">
        <f t="shared" si="13"/>
        <v>0</v>
      </c>
      <c r="AX41" s="18"/>
      <c r="AY41" s="18"/>
      <c r="AZ41" s="18"/>
      <c r="BA41" s="21">
        <f t="shared" si="43"/>
        <v>0</v>
      </c>
      <c r="BB41" s="17">
        <f t="shared" si="50"/>
        <v>-2124658.88</v>
      </c>
      <c r="BC41" s="18"/>
      <c r="BD41" s="18"/>
      <c r="BE41" s="18"/>
      <c r="BF41" s="19">
        <f t="shared" si="15"/>
        <v>-2124658.88</v>
      </c>
      <c r="BG41" s="20">
        <f t="shared" si="16"/>
        <v>0</v>
      </c>
      <c r="BH41" s="18"/>
      <c r="BI41" s="18"/>
      <c r="BJ41" s="18">
        <v>-116218.860975</v>
      </c>
      <c r="BK41" s="21">
        <f t="shared" si="45"/>
        <v>-116218.860975</v>
      </c>
      <c r="BL41" s="17">
        <f t="shared" si="51"/>
        <v>-2124658.88</v>
      </c>
      <c r="BM41" s="18"/>
      <c r="BN41" s="18"/>
      <c r="BO41" s="18"/>
      <c r="BP41" s="19">
        <f t="shared" si="35"/>
        <v>-2124658.88</v>
      </c>
      <c r="BQ41" s="20">
        <f t="shared" si="36"/>
        <v>-116218.860975</v>
      </c>
      <c r="BR41" s="18"/>
      <c r="BS41" s="18"/>
      <c r="BT41" s="18"/>
      <c r="BU41" s="21">
        <f t="shared" si="48"/>
        <v>-116218.860975</v>
      </c>
      <c r="BV41" s="18"/>
      <c r="BW41" s="18"/>
      <c r="BX41" s="20">
        <f t="shared" si="22"/>
        <v>-2124658.88</v>
      </c>
      <c r="BY41" s="23">
        <f t="shared" si="23"/>
        <v>-116218.860975</v>
      </c>
      <c r="BZ41" s="24">
        <f>IF(CA41="Yes", SUM(BX41:BY41), 0)</f>
        <v>-2240877.740975</v>
      </c>
      <c r="CA41" s="110" t="s">
        <v>66</v>
      </c>
      <c r="CB41" s="18">
        <v>-2124658.88</v>
      </c>
      <c r="CC41" s="26">
        <f t="shared" si="1"/>
        <v>0</v>
      </c>
      <c r="CE41" s="2"/>
    </row>
    <row r="42" spans="2:83" s="36" customFormat="1" ht="15.75" thickBot="1" x14ac:dyDescent="0.3">
      <c r="B42" s="13" t="s">
        <v>136</v>
      </c>
      <c r="C42" s="30">
        <v>1508</v>
      </c>
      <c r="D42" s="27"/>
      <c r="E42" s="31"/>
      <c r="F42" s="31"/>
      <c r="G42" s="31">
        <v>1373505.25</v>
      </c>
      <c r="H42" s="39">
        <f t="shared" si="0"/>
        <v>1373505.25</v>
      </c>
      <c r="I42" s="20"/>
      <c r="J42" s="31">
        <v>107846.93</v>
      </c>
      <c r="K42" s="31"/>
      <c r="L42" s="31"/>
      <c r="M42" s="32">
        <f t="shared" si="38"/>
        <v>107846.93</v>
      </c>
      <c r="N42" s="17">
        <f t="shared" si="2"/>
        <v>1373505.25</v>
      </c>
      <c r="O42" s="31">
        <v>-326104.73</v>
      </c>
      <c r="P42" s="31"/>
      <c r="Q42" s="31"/>
      <c r="R42" s="39">
        <f t="shared" si="33"/>
        <v>1047400.52</v>
      </c>
      <c r="S42" s="20">
        <f t="shared" si="4"/>
        <v>107846.93</v>
      </c>
      <c r="T42" s="31">
        <v>14512.25</v>
      </c>
      <c r="U42" s="31"/>
      <c r="V42" s="31"/>
      <c r="W42" s="32">
        <f t="shared" si="39"/>
        <v>122359.18</v>
      </c>
      <c r="X42" s="17">
        <f t="shared" si="5"/>
        <v>1047400.52</v>
      </c>
      <c r="Y42" s="31">
        <v>-348583.87</v>
      </c>
      <c r="Z42" s="31"/>
      <c r="AA42" s="31"/>
      <c r="AB42" s="39">
        <f t="shared" si="34"/>
        <v>698816.65</v>
      </c>
      <c r="AC42" s="20">
        <f t="shared" si="7"/>
        <v>122359.18</v>
      </c>
      <c r="AD42" s="31">
        <v>16331.260000000009</v>
      </c>
      <c r="AE42" s="31"/>
      <c r="AF42" s="31"/>
      <c r="AG42" s="32">
        <f t="shared" si="40"/>
        <v>138690.44</v>
      </c>
      <c r="AH42" s="17">
        <f t="shared" si="8"/>
        <v>698816.65</v>
      </c>
      <c r="AI42" s="31">
        <v>-339468.64</v>
      </c>
      <c r="AJ42" s="31"/>
      <c r="AK42" s="31"/>
      <c r="AL42" s="39">
        <f t="shared" si="9"/>
        <v>359348.01</v>
      </c>
      <c r="AM42" s="20">
        <f t="shared" si="10"/>
        <v>138690.44</v>
      </c>
      <c r="AN42" s="31">
        <v>12322.760000000009</v>
      </c>
      <c r="AO42" s="31"/>
      <c r="AP42" s="31"/>
      <c r="AQ42" s="32">
        <f t="shared" si="41"/>
        <v>151013.20000000001</v>
      </c>
      <c r="AR42" s="33">
        <f t="shared" si="49"/>
        <v>359348.01</v>
      </c>
      <c r="AS42" s="31">
        <v>-326271.99000000011</v>
      </c>
      <c r="AT42" s="31"/>
      <c r="AU42" s="31"/>
      <c r="AV42" s="39">
        <f t="shared" si="12"/>
        <v>33076.019999999902</v>
      </c>
      <c r="AW42" s="40">
        <f t="shared" si="13"/>
        <v>151013.20000000001</v>
      </c>
      <c r="AX42" s="31">
        <v>3547.0899999999965</v>
      </c>
      <c r="AY42" s="31"/>
      <c r="AZ42" s="31"/>
      <c r="BA42" s="32">
        <f t="shared" si="43"/>
        <v>154560.29</v>
      </c>
      <c r="BB42" s="33">
        <f t="shared" si="50"/>
        <v>33076.019999999902</v>
      </c>
      <c r="BC42" s="31"/>
      <c r="BD42" s="31"/>
      <c r="BE42" s="31"/>
      <c r="BF42" s="39">
        <f t="shared" si="15"/>
        <v>33076.019999999902</v>
      </c>
      <c r="BG42" s="40">
        <f t="shared" si="16"/>
        <v>154560.29</v>
      </c>
      <c r="BH42" s="18">
        <f>(BB42+BF42)/2*0.57%</f>
        <v>188.53331399999942</v>
      </c>
      <c r="BI42" s="31"/>
      <c r="BJ42" s="31"/>
      <c r="BK42" s="32">
        <f t="shared" si="45"/>
        <v>154748.82331400001</v>
      </c>
      <c r="BL42" s="33">
        <f t="shared" si="51"/>
        <v>33076.019999999902</v>
      </c>
      <c r="BM42" s="31"/>
      <c r="BN42" s="31"/>
      <c r="BO42" s="31"/>
      <c r="BP42" s="39">
        <f t="shared" si="35"/>
        <v>33076.019999999902</v>
      </c>
      <c r="BQ42" s="40">
        <f t="shared" si="36"/>
        <v>154748.82331400001</v>
      </c>
      <c r="BR42" s="18">
        <f>(BL42+BP42)/2*0.57%</f>
        <v>188.53331399999942</v>
      </c>
      <c r="BS42" s="31"/>
      <c r="BT42" s="31"/>
      <c r="BU42" s="32">
        <f t="shared" si="48"/>
        <v>154937.35662800001</v>
      </c>
      <c r="BV42" s="31"/>
      <c r="BW42" s="31"/>
      <c r="BX42" s="20">
        <f t="shared" si="22"/>
        <v>33076.019999999902</v>
      </c>
      <c r="BY42" s="23">
        <f t="shared" si="23"/>
        <v>154937.35662800001</v>
      </c>
      <c r="BZ42" s="24">
        <f>IF(CA42="Yes", SUM(BX42:BY42), 0)</f>
        <v>0</v>
      </c>
      <c r="CA42" s="37" t="s">
        <v>84</v>
      </c>
      <c r="CB42" s="31">
        <v>187636.30999999991</v>
      </c>
      <c r="CC42" s="26">
        <f t="shared" si="1"/>
        <v>0</v>
      </c>
    </row>
    <row r="43" spans="2:83" s="36" customFormat="1" ht="15.75" hidden="1" thickBot="1" x14ac:dyDescent="0.3">
      <c r="B43" s="13" t="s">
        <v>80</v>
      </c>
      <c r="C43" s="30">
        <v>2425</v>
      </c>
      <c r="D43" s="17"/>
      <c r="E43" s="31"/>
      <c r="F43" s="31"/>
      <c r="G43" s="31"/>
      <c r="H43" s="19">
        <f t="shared" si="0"/>
        <v>0</v>
      </c>
      <c r="I43" s="20"/>
      <c r="J43" s="31"/>
      <c r="K43" s="31"/>
      <c r="L43" s="31"/>
      <c r="M43" s="32">
        <f t="shared" si="38"/>
        <v>0</v>
      </c>
      <c r="N43" s="17">
        <f t="shared" si="2"/>
        <v>0</v>
      </c>
      <c r="O43" s="31"/>
      <c r="P43" s="31"/>
      <c r="Q43" s="31"/>
      <c r="R43" s="19">
        <f>N43+O43-P43+Q43</f>
        <v>0</v>
      </c>
      <c r="S43" s="20">
        <f t="shared" si="4"/>
        <v>0</v>
      </c>
      <c r="T43" s="31"/>
      <c r="U43" s="31"/>
      <c r="V43" s="31"/>
      <c r="W43" s="32">
        <f t="shared" si="39"/>
        <v>0</v>
      </c>
      <c r="X43" s="17">
        <f t="shared" si="5"/>
        <v>0</v>
      </c>
      <c r="Y43" s="31"/>
      <c r="Z43" s="31"/>
      <c r="AA43" s="31"/>
      <c r="AB43" s="19">
        <f>X43+Y43-Z43+AA43</f>
        <v>0</v>
      </c>
      <c r="AC43" s="20">
        <f t="shared" si="7"/>
        <v>0</v>
      </c>
      <c r="AD43" s="31"/>
      <c r="AE43" s="31"/>
      <c r="AF43" s="31"/>
      <c r="AG43" s="32">
        <f t="shared" si="40"/>
        <v>0</v>
      </c>
      <c r="AH43" s="17">
        <f t="shared" si="8"/>
        <v>0</v>
      </c>
      <c r="AI43" s="31"/>
      <c r="AJ43" s="31"/>
      <c r="AK43" s="31"/>
      <c r="AL43" s="19">
        <f>AH43+AI43-AJ43+AK43</f>
        <v>0</v>
      </c>
      <c r="AM43" s="20">
        <f t="shared" si="10"/>
        <v>0</v>
      </c>
      <c r="AN43" s="31"/>
      <c r="AO43" s="31"/>
      <c r="AP43" s="31"/>
      <c r="AQ43" s="32">
        <f t="shared" si="41"/>
        <v>0</v>
      </c>
      <c r="AR43" s="33">
        <f>AL43</f>
        <v>0</v>
      </c>
      <c r="AS43" s="31"/>
      <c r="AT43" s="31"/>
      <c r="AU43" s="31"/>
      <c r="AV43" s="19">
        <f>AR43+AS43-AT43+AU43</f>
        <v>0</v>
      </c>
      <c r="AW43" s="20">
        <f>AQ43</f>
        <v>0</v>
      </c>
      <c r="AX43" s="31"/>
      <c r="AY43" s="31"/>
      <c r="AZ43" s="31"/>
      <c r="BA43" s="32">
        <f t="shared" si="43"/>
        <v>0</v>
      </c>
      <c r="BB43" s="33">
        <f>AV43</f>
        <v>0</v>
      </c>
      <c r="BC43" s="31"/>
      <c r="BD43" s="31"/>
      <c r="BE43" s="31"/>
      <c r="BF43" s="19">
        <f>BB43+BC43-BD43+BE43</f>
        <v>0</v>
      </c>
      <c r="BG43" s="20">
        <f>BA43</f>
        <v>0</v>
      </c>
      <c r="BH43" s="31"/>
      <c r="BI43" s="31"/>
      <c r="BJ43" s="31"/>
      <c r="BK43" s="32">
        <f t="shared" si="45"/>
        <v>0</v>
      </c>
      <c r="BL43" s="33">
        <f>BF43</f>
        <v>0</v>
      </c>
      <c r="BM43" s="31"/>
      <c r="BN43" s="31"/>
      <c r="BO43" s="31"/>
      <c r="BP43" s="19">
        <f>BL43+BM43-BN43+BO43</f>
        <v>0</v>
      </c>
      <c r="BQ43" s="20">
        <f>BK43</f>
        <v>0</v>
      </c>
      <c r="BR43" s="31"/>
      <c r="BS43" s="31"/>
      <c r="BT43" s="31"/>
      <c r="BU43" s="32">
        <f t="shared" si="48"/>
        <v>0</v>
      </c>
      <c r="BV43" s="31"/>
      <c r="BW43" s="31"/>
      <c r="BX43" s="20">
        <f t="shared" si="22"/>
        <v>0</v>
      </c>
      <c r="BY43" s="23">
        <f t="shared" ref="BY43:BY44" si="52">BK43-BW43</f>
        <v>0</v>
      </c>
      <c r="BZ43" s="35">
        <f>IF(CA43="Yes", SUM(BX43:BY43), 0)</f>
        <v>0</v>
      </c>
      <c r="CA43" s="25"/>
      <c r="CB43" s="31"/>
      <c r="CC43" s="26">
        <f t="shared" si="1"/>
        <v>0</v>
      </c>
    </row>
    <row r="44" spans="2:83" ht="15.75" hidden="1" thickBot="1" x14ac:dyDescent="0.3">
      <c r="B44" s="13"/>
      <c r="C44" s="30"/>
      <c r="D44" s="17"/>
      <c r="E44" s="31"/>
      <c r="F44" s="31"/>
      <c r="G44" s="31"/>
      <c r="H44" s="19">
        <f t="shared" si="0"/>
        <v>0</v>
      </c>
      <c r="I44" s="20"/>
      <c r="J44" s="31"/>
      <c r="K44" s="31"/>
      <c r="L44" s="31"/>
      <c r="M44" s="32">
        <f t="shared" si="38"/>
        <v>0</v>
      </c>
      <c r="N44" s="17">
        <f t="shared" si="2"/>
        <v>0</v>
      </c>
      <c r="O44" s="31"/>
      <c r="P44" s="31"/>
      <c r="Q44" s="31"/>
      <c r="R44" s="19">
        <f t="shared" ref="R44" si="53">N44+O44-P44+Q44</f>
        <v>0</v>
      </c>
      <c r="S44" s="20">
        <f t="shared" si="4"/>
        <v>0</v>
      </c>
      <c r="T44" s="31"/>
      <c r="U44" s="31"/>
      <c r="V44" s="31"/>
      <c r="W44" s="32">
        <f t="shared" si="39"/>
        <v>0</v>
      </c>
      <c r="X44" s="17">
        <f t="shared" si="5"/>
        <v>0</v>
      </c>
      <c r="Y44" s="31"/>
      <c r="Z44" s="31"/>
      <c r="AA44" s="31"/>
      <c r="AB44" s="19">
        <f t="shared" ref="AB44" si="54">X44+Y44-Z44+AA44</f>
        <v>0</v>
      </c>
      <c r="AC44" s="20">
        <f t="shared" si="7"/>
        <v>0</v>
      </c>
      <c r="AD44" s="31"/>
      <c r="AE44" s="31"/>
      <c r="AF44" s="31"/>
      <c r="AG44" s="32">
        <f t="shared" si="40"/>
        <v>0</v>
      </c>
      <c r="AH44" s="17">
        <f t="shared" si="8"/>
        <v>0</v>
      </c>
      <c r="AI44" s="31"/>
      <c r="AJ44" s="31"/>
      <c r="AK44" s="31"/>
      <c r="AL44" s="19">
        <f t="shared" si="9"/>
        <v>0</v>
      </c>
      <c r="AM44" s="20">
        <f t="shared" si="10"/>
        <v>0</v>
      </c>
      <c r="AN44" s="31"/>
      <c r="AO44" s="31"/>
      <c r="AP44" s="31"/>
      <c r="AQ44" s="32">
        <f t="shared" si="41"/>
        <v>0</v>
      </c>
      <c r="AR44" s="33">
        <f>AL44</f>
        <v>0</v>
      </c>
      <c r="AS44" s="31"/>
      <c r="AT44" s="31"/>
      <c r="AU44" s="31"/>
      <c r="AV44" s="19">
        <f t="shared" ref="AV44" si="55">AR44+AS44-AT44+AU44</f>
        <v>0</v>
      </c>
      <c r="AW44" s="20">
        <f>AQ44</f>
        <v>0</v>
      </c>
      <c r="AX44" s="31"/>
      <c r="AY44" s="31"/>
      <c r="AZ44" s="31"/>
      <c r="BA44" s="32">
        <f t="shared" si="43"/>
        <v>0</v>
      </c>
      <c r="BB44" s="33">
        <f>AV44</f>
        <v>0</v>
      </c>
      <c r="BC44" s="31"/>
      <c r="BD44" s="31"/>
      <c r="BE44" s="31"/>
      <c r="BF44" s="19">
        <f t="shared" ref="BF44" si="56">BB44+BC44-BD44+BE44</f>
        <v>0</v>
      </c>
      <c r="BG44" s="20">
        <f>BA44</f>
        <v>0</v>
      </c>
      <c r="BH44" s="31"/>
      <c r="BI44" s="31"/>
      <c r="BJ44" s="31"/>
      <c r="BK44" s="32">
        <f t="shared" si="45"/>
        <v>0</v>
      </c>
      <c r="BL44" s="33">
        <f>BF44</f>
        <v>0</v>
      </c>
      <c r="BM44" s="31"/>
      <c r="BN44" s="31"/>
      <c r="BO44" s="31"/>
      <c r="BP44" s="19">
        <f t="shared" ref="BP44" si="57">BL44+BM44-BN44+BO44</f>
        <v>0</v>
      </c>
      <c r="BQ44" s="20">
        <f>BK44</f>
        <v>0</v>
      </c>
      <c r="BR44" s="31"/>
      <c r="BS44" s="31"/>
      <c r="BT44" s="31"/>
      <c r="BU44" s="32">
        <f t="shared" si="48"/>
        <v>0</v>
      </c>
      <c r="BV44" s="41"/>
      <c r="BW44" s="42"/>
      <c r="BX44" s="20">
        <f t="shared" si="22"/>
        <v>0</v>
      </c>
      <c r="BY44" s="23">
        <f t="shared" si="52"/>
        <v>0</v>
      </c>
      <c r="BZ44" s="35">
        <f>IF(CA44="Yes", SUM(BX44:BY44), 0)</f>
        <v>0</v>
      </c>
      <c r="CA44" s="37"/>
      <c r="CB44" s="70"/>
      <c r="CC44" s="26">
        <f t="shared" si="1"/>
        <v>0</v>
      </c>
    </row>
    <row r="45" spans="2:83" s="36" customFormat="1" ht="15.75" thickBot="1" x14ac:dyDescent="0.3">
      <c r="B45" s="13"/>
      <c r="C45" s="30"/>
      <c r="D45" s="17"/>
      <c r="E45" s="43"/>
      <c r="F45" s="43"/>
      <c r="G45" s="43"/>
      <c r="H45" s="39"/>
      <c r="I45" s="20"/>
      <c r="J45" s="43"/>
      <c r="K45" s="43"/>
      <c r="L45" s="43"/>
      <c r="M45" s="32"/>
      <c r="N45" s="17"/>
      <c r="O45" s="43"/>
      <c r="P45" s="43"/>
      <c r="Q45" s="43"/>
      <c r="R45" s="39"/>
      <c r="S45" s="20"/>
      <c r="T45" s="43"/>
      <c r="U45" s="43"/>
      <c r="V45" s="43"/>
      <c r="W45" s="32"/>
      <c r="X45" s="17"/>
      <c r="Y45" s="43"/>
      <c r="Z45" s="43"/>
      <c r="AA45" s="43"/>
      <c r="AB45" s="39"/>
      <c r="AC45" s="20"/>
      <c r="AD45" s="43"/>
      <c r="AE45" s="43"/>
      <c r="AF45" s="43"/>
      <c r="AG45" s="32"/>
      <c r="AH45" s="17"/>
      <c r="AI45" s="43"/>
      <c r="AJ45" s="43"/>
      <c r="AK45" s="43"/>
      <c r="AL45" s="39"/>
      <c r="AM45" s="20"/>
      <c r="AN45" s="43"/>
      <c r="AO45" s="43"/>
      <c r="AP45" s="43"/>
      <c r="AQ45" s="32"/>
      <c r="AR45" s="44"/>
      <c r="AS45" s="43"/>
      <c r="AT45" s="43"/>
      <c r="AU45" s="43"/>
      <c r="AV45" s="39"/>
      <c r="AW45" s="39"/>
      <c r="AX45" s="43"/>
      <c r="AY45" s="43"/>
      <c r="AZ45" s="43"/>
      <c r="BA45" s="32"/>
      <c r="BB45" s="44"/>
      <c r="BC45" s="43"/>
      <c r="BD45" s="43"/>
      <c r="BE45" s="43"/>
      <c r="BF45" s="39"/>
      <c r="BG45" s="39"/>
      <c r="BH45" s="43"/>
      <c r="BI45" s="43"/>
      <c r="BJ45" s="43"/>
      <c r="BK45" s="32"/>
      <c r="BL45" s="44"/>
      <c r="BM45" s="43"/>
      <c r="BN45" s="43"/>
      <c r="BO45" s="43"/>
      <c r="BP45" s="39"/>
      <c r="BQ45" s="39"/>
      <c r="BR45" s="43"/>
      <c r="BS45" s="43"/>
      <c r="BT45" s="43"/>
      <c r="BU45" s="32"/>
      <c r="BV45" s="45"/>
      <c r="BW45" s="43"/>
      <c r="BX45" s="39"/>
      <c r="BY45" s="39"/>
      <c r="BZ45" s="35"/>
      <c r="CA45" s="46"/>
      <c r="CB45" s="43"/>
      <c r="CC45" s="26">
        <f t="shared" si="1"/>
        <v>0</v>
      </c>
    </row>
    <row r="46" spans="2:83" ht="15" customHeight="1" thickBot="1" x14ac:dyDescent="0.3">
      <c r="B46" s="48"/>
      <c r="C46" s="49"/>
      <c r="D46" s="17"/>
      <c r="E46" s="19"/>
      <c r="F46" s="19"/>
      <c r="G46" s="19"/>
      <c r="H46" s="19"/>
      <c r="I46" s="20"/>
      <c r="J46" s="19"/>
      <c r="K46" s="19"/>
      <c r="L46" s="19"/>
      <c r="M46" s="21"/>
      <c r="N46" s="17"/>
      <c r="O46" s="19"/>
      <c r="P46" s="19"/>
      <c r="Q46" s="19"/>
      <c r="R46" s="19"/>
      <c r="S46" s="20"/>
      <c r="T46" s="19"/>
      <c r="U46" s="19"/>
      <c r="V46" s="19"/>
      <c r="W46" s="21"/>
      <c r="X46" s="17"/>
      <c r="Y46" s="19"/>
      <c r="Z46" s="19"/>
      <c r="AA46" s="19"/>
      <c r="AB46" s="19"/>
      <c r="AC46" s="20"/>
      <c r="AD46" s="19"/>
      <c r="AE46" s="19"/>
      <c r="AF46" s="19"/>
      <c r="AG46" s="21"/>
      <c r="AH46" s="17"/>
      <c r="AI46" s="19"/>
      <c r="AJ46" s="19"/>
      <c r="AK46" s="19"/>
      <c r="AL46" s="19"/>
      <c r="AM46" s="20"/>
      <c r="AN46" s="19"/>
      <c r="AO46" s="19"/>
      <c r="AP46" s="19"/>
      <c r="AQ46" s="21"/>
      <c r="AR46" s="50"/>
      <c r="AS46" s="19"/>
      <c r="AT46" s="19"/>
      <c r="AU46" s="19"/>
      <c r="AV46" s="19"/>
      <c r="AW46" s="19"/>
      <c r="AX46" s="19"/>
      <c r="AY46" s="19"/>
      <c r="AZ46" s="19"/>
      <c r="BA46" s="21"/>
      <c r="BB46" s="50"/>
      <c r="BC46" s="19"/>
      <c r="BD46" s="19"/>
      <c r="BE46" s="19"/>
      <c r="BF46" s="19"/>
      <c r="BG46" s="19"/>
      <c r="BH46" s="19"/>
      <c r="BI46" s="19"/>
      <c r="BJ46" s="19"/>
      <c r="BK46" s="21"/>
      <c r="BL46" s="50"/>
      <c r="BM46" s="19"/>
      <c r="BN46" s="19"/>
      <c r="BO46" s="19"/>
      <c r="BP46" s="19"/>
      <c r="BQ46" s="19"/>
      <c r="BR46" s="19"/>
      <c r="BS46" s="19"/>
      <c r="BT46" s="19"/>
      <c r="BU46" s="21"/>
      <c r="BV46" s="11"/>
      <c r="BX46" s="19"/>
      <c r="BY46" s="19"/>
      <c r="BZ46" s="24"/>
      <c r="CA46" s="11"/>
      <c r="CC46" s="26">
        <f t="shared" si="1"/>
        <v>0</v>
      </c>
    </row>
    <row r="47" spans="2:83" s="56" customFormat="1" ht="15.75" thickBot="1" x14ac:dyDescent="0.3">
      <c r="B47" s="51" t="s">
        <v>82</v>
      </c>
      <c r="C47" s="52"/>
      <c r="D47" s="17"/>
      <c r="E47" s="53"/>
      <c r="G47" s="54">
        <v>-403061.62588707358</v>
      </c>
      <c r="H47" s="55">
        <f>SUM(H9:H44)</f>
        <v>-296828.02871046541</v>
      </c>
      <c r="I47" s="20"/>
      <c r="J47" s="55">
        <f>SUM(J9:J44)</f>
        <v>126625.39055453305</v>
      </c>
      <c r="K47" s="56">
        <f>SUM(K9:K44)</f>
        <v>0</v>
      </c>
      <c r="L47" s="54">
        <f>SUM(L9:L44)</f>
        <v>0</v>
      </c>
      <c r="M47" s="57">
        <f>SUM(M9:M44)</f>
        <v>126625.39055453305</v>
      </c>
      <c r="N47" s="17">
        <f t="shared" si="2"/>
        <v>-296828.02871046541</v>
      </c>
      <c r="O47" s="53">
        <f>SUM(O9:O44)</f>
        <v>-315586.55403961887</v>
      </c>
      <c r="P47" s="56">
        <f>SUM(P9:P44)</f>
        <v>0</v>
      </c>
      <c r="Q47" s="54">
        <f>SUM(Q9:Q44)</f>
        <v>0</v>
      </c>
      <c r="R47" s="55">
        <f>SUM(R9:R44)</f>
        <v>-612414.58275008434</v>
      </c>
      <c r="S47" s="20">
        <f t="shared" si="4"/>
        <v>126625.39055453305</v>
      </c>
      <c r="T47" s="55">
        <f>SUM(T9:T44)</f>
        <v>20192.040326174512</v>
      </c>
      <c r="U47" s="56">
        <f>SUM(U9:U44)</f>
        <v>0</v>
      </c>
      <c r="V47" s="54">
        <f>SUM(V9:V44)</f>
        <v>0</v>
      </c>
      <c r="W47" s="57">
        <f>SUM(W9:W44)</f>
        <v>146817.43088070757</v>
      </c>
      <c r="X47" s="17">
        <f t="shared" si="5"/>
        <v>-612414.58275008434</v>
      </c>
      <c r="Y47" s="53">
        <f>SUM(Y9:Y44)</f>
        <v>-347465.02056717238</v>
      </c>
      <c r="Z47" s="56">
        <f>SUM(Z9:Z44)</f>
        <v>0</v>
      </c>
      <c r="AA47" s="54">
        <f>SUM(AA9:AA44)</f>
        <v>0</v>
      </c>
      <c r="AB47" s="55">
        <f>SUM(AB9:AB44)</f>
        <v>-959879.6033172569</v>
      </c>
      <c r="AC47" s="20">
        <f t="shared" si="7"/>
        <v>146817.43088070757</v>
      </c>
      <c r="AD47" s="55">
        <f>SUM(AD9:AD44)</f>
        <v>25159.965848594336</v>
      </c>
      <c r="AE47" s="56">
        <f>SUM(AE9:AE44)</f>
        <v>0</v>
      </c>
      <c r="AF47" s="54">
        <f>SUM(AF9:AF44)</f>
        <v>0</v>
      </c>
      <c r="AG47" s="57">
        <f>SUM(AG9:AG44)</f>
        <v>171977.39672930189</v>
      </c>
      <c r="AH47" s="17">
        <f t="shared" si="8"/>
        <v>-959879.6033172569</v>
      </c>
      <c r="AI47" s="53">
        <f>SUM(AI9:AI44)</f>
        <v>-381903.55983250123</v>
      </c>
      <c r="AJ47" s="56">
        <f>SUM(AJ9:AJ44)</f>
        <v>0</v>
      </c>
      <c r="AK47" s="54">
        <f>SUM(AK9:AK44)</f>
        <v>0</v>
      </c>
      <c r="AL47" s="55">
        <f>SUM(AL9:AL44)</f>
        <v>-1341783.163149758</v>
      </c>
      <c r="AM47" s="20">
        <f t="shared" si="10"/>
        <v>171977.39672930189</v>
      </c>
      <c r="AN47" s="55">
        <f t="shared" ref="AN47:BY47" si="58">SUM(AN9:AN44)</f>
        <v>15778.244758647372</v>
      </c>
      <c r="AO47" s="56">
        <f t="shared" si="58"/>
        <v>0</v>
      </c>
      <c r="AP47" s="54">
        <f t="shared" si="58"/>
        <v>0</v>
      </c>
      <c r="AQ47" s="57">
        <f t="shared" si="58"/>
        <v>187755.64148794927</v>
      </c>
      <c r="AR47" s="58">
        <f t="shared" si="58"/>
        <v>-1341783.163149758</v>
      </c>
      <c r="AS47" s="53">
        <f t="shared" si="58"/>
        <v>-383927.09696414106</v>
      </c>
      <c r="AT47" s="55">
        <f t="shared" si="58"/>
        <v>0</v>
      </c>
      <c r="AU47" s="54">
        <f t="shared" si="58"/>
        <v>0</v>
      </c>
      <c r="AV47" s="55">
        <f t="shared" si="58"/>
        <v>-1725710.2601138991</v>
      </c>
      <c r="AW47" s="53">
        <f t="shared" si="58"/>
        <v>187755.64148794927</v>
      </c>
      <c r="AX47" s="59">
        <f t="shared" si="58"/>
        <v>8963.5806070956714</v>
      </c>
      <c r="AY47" s="55">
        <f t="shared" si="58"/>
        <v>0</v>
      </c>
      <c r="AZ47" s="54">
        <f t="shared" si="58"/>
        <v>0</v>
      </c>
      <c r="BA47" s="57">
        <f t="shared" si="58"/>
        <v>196719.22209504494</v>
      </c>
      <c r="BB47" s="58">
        <f t="shared" si="58"/>
        <v>-1725710.2601138991</v>
      </c>
      <c r="BC47" s="53">
        <f t="shared" si="58"/>
        <v>-48979.8</v>
      </c>
      <c r="BD47" s="56">
        <f t="shared" si="58"/>
        <v>0</v>
      </c>
      <c r="BE47" s="54">
        <f t="shared" si="58"/>
        <v>0</v>
      </c>
      <c r="BF47" s="55">
        <f t="shared" si="58"/>
        <v>-1774690.0601138989</v>
      </c>
      <c r="BG47" s="53">
        <f t="shared" si="58"/>
        <v>196719.22209504494</v>
      </c>
      <c r="BH47" s="55">
        <f t="shared" si="58"/>
        <v>2134.4147033507743</v>
      </c>
      <c r="BI47" s="56">
        <f t="shared" si="58"/>
        <v>0</v>
      </c>
      <c r="BJ47" s="54">
        <f t="shared" si="58"/>
        <v>-116218.860975</v>
      </c>
      <c r="BK47" s="57">
        <f t="shared" si="58"/>
        <v>82634.775823395728</v>
      </c>
      <c r="BL47" s="58">
        <f t="shared" ref="BL47:BU47" si="59">SUM(BL9:BL44)</f>
        <v>-1774690.0601138989</v>
      </c>
      <c r="BM47" s="53">
        <f t="shared" si="59"/>
        <v>-50767.8</v>
      </c>
      <c r="BN47" s="56">
        <f t="shared" si="59"/>
        <v>0</v>
      </c>
      <c r="BO47" s="54">
        <f t="shared" si="59"/>
        <v>0</v>
      </c>
      <c r="BP47" s="55">
        <f t="shared" si="59"/>
        <v>-1825457.8601138992</v>
      </c>
      <c r="BQ47" s="53">
        <f t="shared" si="59"/>
        <v>82634.775823395728</v>
      </c>
      <c r="BR47" s="55">
        <f t="shared" si="59"/>
        <v>1850.1340433507742</v>
      </c>
      <c r="BS47" s="56">
        <f t="shared" si="59"/>
        <v>0</v>
      </c>
      <c r="BT47" s="54">
        <f t="shared" si="59"/>
        <v>0</v>
      </c>
      <c r="BU47" s="57">
        <f t="shared" si="59"/>
        <v>84484.9098667465</v>
      </c>
      <c r="BV47" s="60">
        <f t="shared" si="58"/>
        <v>0</v>
      </c>
      <c r="BW47" s="56">
        <f t="shared" si="58"/>
        <v>0</v>
      </c>
      <c r="BX47" s="55">
        <f t="shared" si="58"/>
        <v>-1825457.8601138992</v>
      </c>
      <c r="BY47" s="55">
        <f t="shared" si="58"/>
        <v>84484.9098667465</v>
      </c>
      <c r="BZ47" s="62">
        <f>SUM(BZ9:BZ44)</f>
        <v>-1928986.3268751525</v>
      </c>
      <c r="CA47" s="11"/>
      <c r="CC47" s="63"/>
    </row>
    <row r="48" spans="2:83" ht="15.75" thickBot="1" x14ac:dyDescent="0.3">
      <c r="B48" s="48"/>
      <c r="C48" s="49"/>
      <c r="D48" s="17"/>
      <c r="E48" s="19"/>
      <c r="F48" s="19"/>
      <c r="G48" s="19"/>
      <c r="H48" s="19"/>
      <c r="I48" s="20"/>
      <c r="J48" s="19"/>
      <c r="K48" s="19"/>
      <c r="L48" s="19"/>
      <c r="M48" s="21"/>
      <c r="N48" s="17">
        <f t="shared" si="2"/>
        <v>0</v>
      </c>
      <c r="O48" s="19"/>
      <c r="P48" s="19"/>
      <c r="Q48" s="19"/>
      <c r="R48" s="19"/>
      <c r="S48" s="20">
        <f t="shared" si="4"/>
        <v>0</v>
      </c>
      <c r="T48" s="19"/>
      <c r="U48" s="19"/>
      <c r="V48" s="19"/>
      <c r="W48" s="21"/>
      <c r="X48" s="17">
        <f t="shared" si="5"/>
        <v>0</v>
      </c>
      <c r="Y48" s="19"/>
      <c r="Z48" s="19"/>
      <c r="AA48" s="19"/>
      <c r="AB48" s="19"/>
      <c r="AC48" s="20">
        <f t="shared" si="7"/>
        <v>0</v>
      </c>
      <c r="AD48" s="19"/>
      <c r="AE48" s="19"/>
      <c r="AF48" s="19"/>
      <c r="AG48" s="21"/>
      <c r="AH48" s="17">
        <f t="shared" si="8"/>
        <v>0</v>
      </c>
      <c r="AI48" s="19"/>
      <c r="AJ48" s="19"/>
      <c r="AK48" s="19"/>
      <c r="AL48" s="19"/>
      <c r="AM48" s="20"/>
      <c r="AN48" s="19"/>
      <c r="AO48" s="19"/>
      <c r="AP48" s="19"/>
      <c r="AQ48" s="21"/>
      <c r="AR48" s="50"/>
      <c r="AS48" s="19"/>
      <c r="AT48" s="19"/>
      <c r="AU48" s="19"/>
      <c r="AV48" s="19"/>
      <c r="AW48" s="19"/>
      <c r="AX48" s="19"/>
      <c r="AY48" s="19"/>
      <c r="AZ48" s="19"/>
      <c r="BA48" s="21"/>
      <c r="BB48" s="50"/>
      <c r="BC48" s="19"/>
      <c r="BD48" s="19"/>
      <c r="BE48" s="19"/>
      <c r="BF48" s="19"/>
      <c r="BG48" s="19"/>
      <c r="BH48" s="19"/>
      <c r="BI48" s="19"/>
      <c r="BJ48" s="19"/>
      <c r="BK48" s="21"/>
      <c r="BL48" s="50"/>
      <c r="BM48" s="19"/>
      <c r="BN48" s="19"/>
      <c r="BO48" s="19"/>
      <c r="BP48" s="19"/>
      <c r="BQ48" s="19"/>
      <c r="BR48" s="19"/>
      <c r="BS48" s="19"/>
      <c r="BT48" s="19"/>
      <c r="BU48" s="21"/>
      <c r="BV48" s="11"/>
      <c r="BX48" s="19"/>
      <c r="BY48" s="19"/>
      <c r="BZ48" s="24"/>
      <c r="CA48" s="11"/>
      <c r="CC48" s="26">
        <f>CB48-SUM(BF48,BK48)</f>
        <v>0</v>
      </c>
    </row>
    <row r="49" spans="2:81" ht="29.25" thickBot="1" x14ac:dyDescent="0.3">
      <c r="B49" s="13" t="s">
        <v>83</v>
      </c>
      <c r="C49" s="30">
        <v>1592</v>
      </c>
      <c r="D49" s="17"/>
      <c r="E49" s="18"/>
      <c r="F49" s="18"/>
      <c r="G49" s="18"/>
      <c r="H49" s="19">
        <f>D49+E49-F49+G49</f>
        <v>0</v>
      </c>
      <c r="I49" s="20"/>
      <c r="J49" s="18"/>
      <c r="K49" s="18"/>
      <c r="L49" s="18"/>
      <c r="M49" s="21">
        <f>I49+J49-K49+L49</f>
        <v>0</v>
      </c>
      <c r="N49" s="17">
        <f t="shared" si="2"/>
        <v>0</v>
      </c>
      <c r="O49" s="18"/>
      <c r="P49" s="18"/>
      <c r="Q49" s="18"/>
      <c r="R49" s="19">
        <f t="shared" ref="R49:R50" si="60">N49+O49-P49+Q49</f>
        <v>0</v>
      </c>
      <c r="S49" s="20">
        <f t="shared" si="4"/>
        <v>0</v>
      </c>
      <c r="T49" s="18"/>
      <c r="U49" s="18"/>
      <c r="V49" s="18"/>
      <c r="W49" s="21">
        <f>S49+T49-U49+V49</f>
        <v>0</v>
      </c>
      <c r="X49" s="17">
        <f t="shared" si="5"/>
        <v>0</v>
      </c>
      <c r="Y49" s="18"/>
      <c r="Z49" s="18"/>
      <c r="AA49" s="18"/>
      <c r="AB49" s="19">
        <f t="shared" ref="AB49:AB50" si="61">X49+Y49-Z49+AA49</f>
        <v>0</v>
      </c>
      <c r="AC49" s="20">
        <f t="shared" si="7"/>
        <v>0</v>
      </c>
      <c r="AD49" s="18"/>
      <c r="AE49" s="18"/>
      <c r="AF49" s="18"/>
      <c r="AG49" s="21">
        <f>AC49+AD49-AE49+AF49</f>
        <v>0</v>
      </c>
      <c r="AH49" s="17">
        <f t="shared" si="8"/>
        <v>0</v>
      </c>
      <c r="AI49" s="18"/>
      <c r="AJ49" s="18"/>
      <c r="AK49" s="18"/>
      <c r="AL49" s="19">
        <f t="shared" ref="AL49:AL50" si="62">AH49+AI49-AJ49+AK49</f>
        <v>0</v>
      </c>
      <c r="AM49" s="20">
        <f t="shared" si="10"/>
        <v>0</v>
      </c>
      <c r="AN49" s="18"/>
      <c r="AO49" s="18"/>
      <c r="AP49" s="18"/>
      <c r="AQ49" s="21">
        <f>AM49+AN49-AO49+AP49</f>
        <v>0</v>
      </c>
      <c r="AR49" s="17">
        <f>AL49</f>
        <v>0</v>
      </c>
      <c r="AS49" s="18"/>
      <c r="AT49" s="18"/>
      <c r="AU49" s="18"/>
      <c r="AV49" s="19">
        <f t="shared" ref="AV49:AV50" si="63">AR49+AS49-AT49+AU49</f>
        <v>0</v>
      </c>
      <c r="AW49" s="20">
        <f>AQ49</f>
        <v>0</v>
      </c>
      <c r="AX49" s="18"/>
      <c r="AY49" s="18"/>
      <c r="AZ49" s="18"/>
      <c r="BA49" s="21">
        <f>AW49+AX49-AY49+AZ49</f>
        <v>0</v>
      </c>
      <c r="BB49" s="17">
        <f>AV49</f>
        <v>0</v>
      </c>
      <c r="BC49" s="18"/>
      <c r="BD49" s="18"/>
      <c r="BE49" s="18"/>
      <c r="BF49" s="19">
        <f t="shared" ref="BF49:BF50" si="64">BB49+BC49-BD49+BE49</f>
        <v>0</v>
      </c>
      <c r="BG49" s="20">
        <f>BA49</f>
        <v>0</v>
      </c>
      <c r="BH49" s="18"/>
      <c r="BI49" s="18"/>
      <c r="BJ49" s="18"/>
      <c r="BK49" s="21">
        <f>BG49+BH49-BI49+BJ49</f>
        <v>0</v>
      </c>
      <c r="BL49" s="17">
        <f>BF49</f>
        <v>0</v>
      </c>
      <c r="BM49" s="18"/>
      <c r="BN49" s="18"/>
      <c r="BO49" s="18"/>
      <c r="BP49" s="19">
        <f t="shared" ref="BP49:BP50" si="65">BL49+BM49-BN49+BO49</f>
        <v>0</v>
      </c>
      <c r="BQ49" s="20">
        <f>BK49</f>
        <v>0</v>
      </c>
      <c r="BR49" s="18"/>
      <c r="BS49" s="18"/>
      <c r="BT49" s="18"/>
      <c r="BU49" s="21">
        <f>BQ49+BR49-BS49+BT49</f>
        <v>0</v>
      </c>
      <c r="BV49" s="22"/>
      <c r="BW49" s="18"/>
      <c r="BX49" s="20">
        <f>BF49-BV49</f>
        <v>0</v>
      </c>
      <c r="BY49" s="23">
        <f>BK49-BW49</f>
        <v>0</v>
      </c>
      <c r="BZ49" s="24">
        <f>SUM(BX49:BY49)</f>
        <v>0</v>
      </c>
      <c r="CA49" s="25" t="s">
        <v>84</v>
      </c>
      <c r="CB49" s="31"/>
      <c r="CC49" s="26">
        <f>CB49-SUM(BF49,BK49)</f>
        <v>0</v>
      </c>
    </row>
    <row r="50" spans="2:81" ht="29.25" thickBot="1" x14ac:dyDescent="0.3">
      <c r="B50" s="13" t="s">
        <v>85</v>
      </c>
      <c r="C50" s="30">
        <v>1592</v>
      </c>
      <c r="D50" s="17"/>
      <c r="E50" s="18"/>
      <c r="F50" s="18"/>
      <c r="G50" s="18"/>
      <c r="H50" s="19">
        <f>D50+E50-F50+G50</f>
        <v>0</v>
      </c>
      <c r="I50" s="20"/>
      <c r="J50" s="18"/>
      <c r="K50" s="18"/>
      <c r="L50" s="18"/>
      <c r="M50" s="21">
        <f>I50+J50-K50+L50</f>
        <v>0</v>
      </c>
      <c r="N50" s="17">
        <f t="shared" si="2"/>
        <v>0</v>
      </c>
      <c r="O50" s="18"/>
      <c r="P50" s="18"/>
      <c r="Q50" s="18"/>
      <c r="R50" s="19">
        <f t="shared" si="60"/>
        <v>0</v>
      </c>
      <c r="S50" s="20">
        <f t="shared" si="4"/>
        <v>0</v>
      </c>
      <c r="T50" s="18"/>
      <c r="U50" s="18"/>
      <c r="V50" s="18"/>
      <c r="W50" s="21">
        <f>S50+T50-U50+V50</f>
        <v>0</v>
      </c>
      <c r="X50" s="17">
        <f t="shared" si="5"/>
        <v>0</v>
      </c>
      <c r="Y50" s="18"/>
      <c r="Z50" s="18"/>
      <c r="AA50" s="18"/>
      <c r="AB50" s="19">
        <f t="shared" si="61"/>
        <v>0</v>
      </c>
      <c r="AC50" s="20">
        <f t="shared" si="7"/>
        <v>0</v>
      </c>
      <c r="AD50" s="18"/>
      <c r="AE50" s="18"/>
      <c r="AF50" s="18"/>
      <c r="AG50" s="21">
        <f>AC50+AD50-AE50+AF50</f>
        <v>0</v>
      </c>
      <c r="AH50" s="17">
        <f t="shared" si="8"/>
        <v>0</v>
      </c>
      <c r="AI50" s="18"/>
      <c r="AJ50" s="18"/>
      <c r="AK50" s="18"/>
      <c r="AL50" s="19">
        <f t="shared" si="62"/>
        <v>0</v>
      </c>
      <c r="AM50" s="20">
        <f t="shared" si="10"/>
        <v>0</v>
      </c>
      <c r="AN50" s="18"/>
      <c r="AO50" s="18"/>
      <c r="AP50" s="18"/>
      <c r="AQ50" s="21">
        <f>AM50+AN50-AO50+AP50</f>
        <v>0</v>
      </c>
      <c r="AR50" s="17">
        <f>AL50</f>
        <v>0</v>
      </c>
      <c r="AS50" s="18"/>
      <c r="AT50" s="18"/>
      <c r="AU50" s="18"/>
      <c r="AV50" s="19">
        <f t="shared" si="63"/>
        <v>0</v>
      </c>
      <c r="AW50" s="20">
        <f>AQ50</f>
        <v>0</v>
      </c>
      <c r="AX50" s="18"/>
      <c r="AY50" s="18"/>
      <c r="AZ50" s="18"/>
      <c r="BA50" s="21">
        <f>AW50+AX50-AY50+AZ50</f>
        <v>0</v>
      </c>
      <c r="BB50" s="17">
        <f>AV50</f>
        <v>0</v>
      </c>
      <c r="BC50" s="18"/>
      <c r="BD50" s="18"/>
      <c r="BE50" s="18"/>
      <c r="BF50" s="19">
        <f t="shared" si="64"/>
        <v>0</v>
      </c>
      <c r="BG50" s="20">
        <f>BA50</f>
        <v>0</v>
      </c>
      <c r="BH50" s="18"/>
      <c r="BI50" s="18"/>
      <c r="BJ50" s="18"/>
      <c r="BK50" s="21">
        <f>BG50+BH50-BI50+BJ50</f>
        <v>0</v>
      </c>
      <c r="BL50" s="17">
        <f>BF50</f>
        <v>0</v>
      </c>
      <c r="BM50" s="18"/>
      <c r="BN50" s="18"/>
      <c r="BO50" s="18"/>
      <c r="BP50" s="19">
        <f t="shared" si="65"/>
        <v>0</v>
      </c>
      <c r="BQ50" s="20">
        <f>BK50</f>
        <v>0</v>
      </c>
      <c r="BR50" s="18"/>
      <c r="BS50" s="18"/>
      <c r="BT50" s="18"/>
      <c r="BU50" s="21">
        <f>BQ50+BR50-BS50+BT50</f>
        <v>0</v>
      </c>
      <c r="BV50" s="22"/>
      <c r="BW50" s="18"/>
      <c r="BX50" s="20">
        <f>BF50-BV50</f>
        <v>0</v>
      </c>
      <c r="BY50" s="23">
        <f>BK50-BW50</f>
        <v>0</v>
      </c>
      <c r="BZ50" s="24">
        <f>SUM(BX50:BY50)</f>
        <v>0</v>
      </c>
      <c r="CA50" s="25" t="s">
        <v>84</v>
      </c>
      <c r="CB50" s="31"/>
      <c r="CC50" s="26">
        <f>CB50-SUM(BF50,BK50)</f>
        <v>0</v>
      </c>
    </row>
    <row r="51" spans="2:81" ht="15.75" thickBot="1" x14ac:dyDescent="0.3">
      <c r="B51" s="48"/>
      <c r="C51" s="49"/>
      <c r="D51" s="17"/>
      <c r="E51" s="19"/>
      <c r="F51" s="19"/>
      <c r="G51" s="19"/>
      <c r="H51" s="19"/>
      <c r="I51" s="20"/>
      <c r="J51" s="19"/>
      <c r="K51" s="19"/>
      <c r="L51" s="19"/>
      <c r="M51" s="21"/>
      <c r="N51" s="17"/>
      <c r="O51" s="19"/>
      <c r="P51" s="19"/>
      <c r="Q51" s="19"/>
      <c r="R51" s="19"/>
      <c r="S51" s="20"/>
      <c r="T51" s="19"/>
      <c r="U51" s="19"/>
      <c r="V51" s="19"/>
      <c r="W51" s="21"/>
      <c r="X51" s="17"/>
      <c r="Y51" s="19"/>
      <c r="Z51" s="19"/>
      <c r="AA51" s="19"/>
      <c r="AB51" s="19"/>
      <c r="AC51" s="20"/>
      <c r="AD51" s="19"/>
      <c r="AE51" s="19"/>
      <c r="AF51" s="19"/>
      <c r="AG51" s="21"/>
      <c r="AH51" s="17"/>
      <c r="AI51" s="19"/>
      <c r="AJ51" s="19"/>
      <c r="AK51" s="19"/>
      <c r="AL51" s="19"/>
      <c r="AM51" s="20"/>
      <c r="AN51" s="19"/>
      <c r="AO51" s="19"/>
      <c r="AP51" s="19"/>
      <c r="AQ51" s="21"/>
      <c r="AR51" s="50"/>
      <c r="AS51" s="19"/>
      <c r="AT51" s="19"/>
      <c r="AU51" s="19"/>
      <c r="AV51" s="19"/>
      <c r="AW51" s="19"/>
      <c r="AX51" s="19"/>
      <c r="AY51" s="19"/>
      <c r="AZ51" s="19"/>
      <c r="BA51" s="21"/>
      <c r="BB51" s="50"/>
      <c r="BC51" s="19"/>
      <c r="BD51" s="19"/>
      <c r="BE51" s="19"/>
      <c r="BF51" s="19"/>
      <c r="BG51" s="19"/>
      <c r="BH51" s="19"/>
      <c r="BI51" s="19"/>
      <c r="BJ51" s="19"/>
      <c r="BK51" s="21"/>
      <c r="BL51" s="50"/>
      <c r="BM51" s="19"/>
      <c r="BN51" s="19"/>
      <c r="BO51" s="19"/>
      <c r="BP51" s="19"/>
      <c r="BQ51" s="19"/>
      <c r="BR51" s="19"/>
      <c r="BS51" s="19"/>
      <c r="BT51" s="19"/>
      <c r="BU51" s="21"/>
      <c r="BV51" s="11"/>
      <c r="BX51" s="19"/>
      <c r="BY51" s="19"/>
      <c r="BZ51" s="24"/>
      <c r="CA51" s="11"/>
      <c r="CC51" s="26"/>
    </row>
    <row r="52" spans="2:81" s="64" customFormat="1" ht="21.75" customHeight="1" thickBot="1" x14ac:dyDescent="0.3">
      <c r="B52" s="51" t="s">
        <v>86</v>
      </c>
      <c r="C52" s="52"/>
      <c r="D52" s="17"/>
      <c r="E52" s="55"/>
      <c r="F52" s="55"/>
      <c r="G52" s="55">
        <v>-403061.62588707358</v>
      </c>
      <c r="H52" s="55">
        <f t="shared" ref="H52" si="66">SUM(H49:H50,H47)</f>
        <v>-296828.02871046541</v>
      </c>
      <c r="I52" s="20"/>
      <c r="J52" s="55">
        <f t="shared" ref="J52:M52" si="67">SUM(J49:J50,J47)</f>
        <v>126625.39055453305</v>
      </c>
      <c r="K52" s="55">
        <f t="shared" si="67"/>
        <v>0</v>
      </c>
      <c r="L52" s="55">
        <f t="shared" si="67"/>
        <v>0</v>
      </c>
      <c r="M52" s="57">
        <f t="shared" si="67"/>
        <v>126625.39055453305</v>
      </c>
      <c r="N52" s="17">
        <f t="shared" si="2"/>
        <v>-296828.02871046541</v>
      </c>
      <c r="O52" s="55">
        <f t="shared" ref="O52:R52" si="68">SUM(O49:O50,O47)</f>
        <v>-315586.55403961887</v>
      </c>
      <c r="P52" s="55">
        <f t="shared" si="68"/>
        <v>0</v>
      </c>
      <c r="Q52" s="55">
        <f t="shared" si="68"/>
        <v>0</v>
      </c>
      <c r="R52" s="55">
        <f t="shared" si="68"/>
        <v>-612414.58275008434</v>
      </c>
      <c r="S52" s="20">
        <f t="shared" si="4"/>
        <v>126625.39055453305</v>
      </c>
      <c r="T52" s="55">
        <f t="shared" ref="T52:W52" si="69">SUM(T49:T50,T47)</f>
        <v>20192.040326174512</v>
      </c>
      <c r="U52" s="55">
        <f t="shared" si="69"/>
        <v>0</v>
      </c>
      <c r="V52" s="55">
        <f t="shared" si="69"/>
        <v>0</v>
      </c>
      <c r="W52" s="57">
        <f t="shared" si="69"/>
        <v>146817.43088070757</v>
      </c>
      <c r="X52" s="17">
        <f t="shared" si="5"/>
        <v>-612414.58275008434</v>
      </c>
      <c r="Y52" s="55">
        <f t="shared" ref="Y52:AB52" si="70">SUM(Y49:Y50,Y47)</f>
        <v>-347465.02056717238</v>
      </c>
      <c r="Z52" s="55">
        <f t="shared" si="70"/>
        <v>0</v>
      </c>
      <c r="AA52" s="55">
        <f t="shared" si="70"/>
        <v>0</v>
      </c>
      <c r="AB52" s="55">
        <f t="shared" si="70"/>
        <v>-959879.6033172569</v>
      </c>
      <c r="AC52" s="20">
        <f t="shared" si="7"/>
        <v>146817.43088070757</v>
      </c>
      <c r="AD52" s="55">
        <f t="shared" ref="AD52:AG52" si="71">SUM(AD49:AD50,AD47)</f>
        <v>25159.965848594336</v>
      </c>
      <c r="AE52" s="55">
        <f t="shared" si="71"/>
        <v>0</v>
      </c>
      <c r="AF52" s="55">
        <f t="shared" si="71"/>
        <v>0</v>
      </c>
      <c r="AG52" s="57">
        <f t="shared" si="71"/>
        <v>171977.39672930189</v>
      </c>
      <c r="AH52" s="17">
        <f t="shared" si="8"/>
        <v>-959879.6033172569</v>
      </c>
      <c r="AI52" s="55">
        <f t="shared" ref="AI52:AL52" si="72">SUM(AI49:AI50,AI47)</f>
        <v>-381903.55983250123</v>
      </c>
      <c r="AJ52" s="55">
        <f t="shared" si="72"/>
        <v>0</v>
      </c>
      <c r="AK52" s="55">
        <f t="shared" si="72"/>
        <v>0</v>
      </c>
      <c r="AL52" s="55">
        <f t="shared" si="72"/>
        <v>-1341783.163149758</v>
      </c>
      <c r="AM52" s="20">
        <f t="shared" si="10"/>
        <v>171977.39672930189</v>
      </c>
      <c r="AN52" s="55">
        <f t="shared" ref="AN52:AQ52" si="73">SUM(AN49:AN50,AN47)</f>
        <v>15778.244758647372</v>
      </c>
      <c r="AO52" s="55">
        <f t="shared" si="73"/>
        <v>0</v>
      </c>
      <c r="AP52" s="55">
        <f t="shared" si="73"/>
        <v>0</v>
      </c>
      <c r="AQ52" s="57">
        <f t="shared" si="73"/>
        <v>187755.64148794927</v>
      </c>
      <c r="AR52" s="61">
        <f>SUM(AR49:AR50,AR47)</f>
        <v>-1341783.163149758</v>
      </c>
      <c r="AS52" s="55">
        <f t="shared" ref="AS52:AU52" si="74">SUM(AS49:AS50,AS47)</f>
        <v>-383927.09696414106</v>
      </c>
      <c r="AT52" s="55">
        <f t="shared" si="74"/>
        <v>0</v>
      </c>
      <c r="AU52" s="55">
        <f t="shared" si="74"/>
        <v>0</v>
      </c>
      <c r="AV52" s="55">
        <f>SUM(AV49:AV50,AV47)</f>
        <v>-1725710.2601138991</v>
      </c>
      <c r="AW52" s="55">
        <f>SUM(AW49:AW50,AW47)</f>
        <v>187755.64148794927</v>
      </c>
      <c r="AX52" s="55">
        <f t="shared" ref="AX52:BA52" si="75">SUM(AX49:AX50,AX47)</f>
        <v>8963.5806070956714</v>
      </c>
      <c r="AY52" s="55">
        <f t="shared" si="75"/>
        <v>0</v>
      </c>
      <c r="AZ52" s="55">
        <f t="shared" si="75"/>
        <v>0</v>
      </c>
      <c r="BA52" s="57">
        <f t="shared" si="75"/>
        <v>196719.22209504494</v>
      </c>
      <c r="BB52" s="61">
        <f>SUM(BB49:BB50,BB47)</f>
        <v>-1725710.2601138991</v>
      </c>
      <c r="BC52" s="55">
        <f t="shared" ref="BC52:BF52" si="76">SUM(BC49:BC50,BC47)</f>
        <v>-48979.8</v>
      </c>
      <c r="BD52" s="55">
        <f t="shared" si="76"/>
        <v>0</v>
      </c>
      <c r="BE52" s="55">
        <f t="shared" si="76"/>
        <v>0</v>
      </c>
      <c r="BF52" s="55">
        <f t="shared" si="76"/>
        <v>-1774690.0601138989</v>
      </c>
      <c r="BG52" s="55">
        <f>SUM(BG49:BG50,BG47)</f>
        <v>196719.22209504494</v>
      </c>
      <c r="BH52" s="55">
        <f t="shared" ref="BH52:BK52" si="77">SUM(BH49:BH50,BH47)</f>
        <v>2134.4147033507743</v>
      </c>
      <c r="BI52" s="55">
        <f t="shared" si="77"/>
        <v>0</v>
      </c>
      <c r="BJ52" s="55">
        <f t="shared" si="77"/>
        <v>-116218.860975</v>
      </c>
      <c r="BK52" s="57">
        <f t="shared" si="77"/>
        <v>82634.775823395728</v>
      </c>
      <c r="BL52" s="61">
        <f>SUM(BL49:BL50,BL47)</f>
        <v>-1774690.0601138989</v>
      </c>
      <c r="BM52" s="55">
        <f t="shared" ref="BM52:BP52" si="78">SUM(BM49:BM50,BM47)</f>
        <v>-50767.8</v>
      </c>
      <c r="BN52" s="55">
        <f t="shared" si="78"/>
        <v>0</v>
      </c>
      <c r="BO52" s="55">
        <f t="shared" si="78"/>
        <v>0</v>
      </c>
      <c r="BP52" s="55">
        <f t="shared" si="78"/>
        <v>-1825457.8601138992</v>
      </c>
      <c r="BQ52" s="55">
        <f>SUM(BQ49:BQ50,BQ47)</f>
        <v>82634.775823395728</v>
      </c>
      <c r="BR52" s="55">
        <f t="shared" ref="BR52:BU52" si="79">SUM(BR49:BR50,BR47)</f>
        <v>1850.1340433507742</v>
      </c>
      <c r="BS52" s="55">
        <f t="shared" si="79"/>
        <v>0</v>
      </c>
      <c r="BT52" s="55">
        <f t="shared" si="79"/>
        <v>0</v>
      </c>
      <c r="BU52" s="57">
        <f t="shared" si="79"/>
        <v>84484.9098667465</v>
      </c>
      <c r="BV52" s="60">
        <f>SUM(BV49:BV50,BV47)</f>
        <v>0</v>
      </c>
      <c r="BW52" s="56">
        <f t="shared" ref="BW52:BY52" si="80">SUM(BW49:BW50,BW47)</f>
        <v>0</v>
      </c>
      <c r="BX52" s="55">
        <f>SUM(BX49:BX50,BX47)</f>
        <v>-1825457.8601138992</v>
      </c>
      <c r="BY52" s="55">
        <f t="shared" si="80"/>
        <v>84484.9098667465</v>
      </c>
      <c r="BZ52" s="62">
        <f t="shared" ref="BZ52" si="81">SUM(BZ49:BZ50,BZ47)</f>
        <v>-1928986.3268751525</v>
      </c>
      <c r="CA52" s="60"/>
      <c r="CC52" s="63"/>
    </row>
    <row r="53" spans="2:81" ht="15.75" thickBot="1" x14ac:dyDescent="0.3">
      <c r="B53" s="48"/>
      <c r="C53" s="49"/>
      <c r="D53" s="17"/>
      <c r="E53" s="19"/>
      <c r="F53" s="19"/>
      <c r="G53" s="19"/>
      <c r="H53" s="19"/>
      <c r="I53" s="20"/>
      <c r="J53" s="19"/>
      <c r="K53" s="19"/>
      <c r="L53" s="19"/>
      <c r="M53" s="21"/>
      <c r="N53" s="17"/>
      <c r="O53" s="19"/>
      <c r="P53" s="19"/>
      <c r="Q53" s="19"/>
      <c r="R53" s="19"/>
      <c r="S53" s="20"/>
      <c r="T53" s="19"/>
      <c r="U53" s="19"/>
      <c r="V53" s="19"/>
      <c r="W53" s="21"/>
      <c r="X53" s="17"/>
      <c r="Y53" s="19"/>
      <c r="Z53" s="19"/>
      <c r="AA53" s="19"/>
      <c r="AB53" s="19"/>
      <c r="AC53" s="20"/>
      <c r="AD53" s="19"/>
      <c r="AE53" s="19"/>
      <c r="AF53" s="19"/>
      <c r="AG53" s="21"/>
      <c r="AH53" s="17"/>
      <c r="AI53" s="19"/>
      <c r="AJ53" s="19"/>
      <c r="AK53" s="19"/>
      <c r="AL53" s="19"/>
      <c r="AM53" s="20"/>
      <c r="AN53" s="19"/>
      <c r="AO53" s="19"/>
      <c r="AP53" s="19"/>
      <c r="AQ53" s="21"/>
      <c r="AR53" s="50"/>
      <c r="AS53" s="19"/>
      <c r="AT53" s="19"/>
      <c r="AU53" s="19"/>
      <c r="AV53" s="19"/>
      <c r="AW53" s="19"/>
      <c r="AX53" s="19"/>
      <c r="AY53" s="19"/>
      <c r="AZ53" s="19"/>
      <c r="BA53" s="21"/>
      <c r="BB53" s="50"/>
      <c r="BC53" s="19"/>
      <c r="BD53" s="19"/>
      <c r="BE53" s="19"/>
      <c r="BF53" s="19"/>
      <c r="BG53" s="19"/>
      <c r="BH53" s="19"/>
      <c r="BI53" s="19"/>
      <c r="BJ53" s="19"/>
      <c r="BK53" s="21"/>
      <c r="BL53" s="50"/>
      <c r="BM53" s="19"/>
      <c r="BN53" s="19"/>
      <c r="BO53" s="19"/>
      <c r="BP53" s="19"/>
      <c r="BQ53" s="19"/>
      <c r="BR53" s="19"/>
      <c r="BS53" s="19"/>
      <c r="BT53" s="19"/>
      <c r="BU53" s="21"/>
      <c r="BV53" s="11"/>
      <c r="BX53" s="19"/>
      <c r="BY53" s="19"/>
      <c r="BZ53" s="24"/>
      <c r="CA53" s="11"/>
      <c r="CC53" s="26"/>
    </row>
    <row r="54" spans="2:81" ht="15.75" thickBot="1" x14ac:dyDescent="0.3">
      <c r="B54" s="48"/>
      <c r="C54" s="49"/>
      <c r="D54" s="17"/>
      <c r="E54" s="19"/>
      <c r="F54" s="19"/>
      <c r="G54" s="19"/>
      <c r="H54" s="19"/>
      <c r="I54" s="20"/>
      <c r="J54" s="19"/>
      <c r="K54" s="19"/>
      <c r="L54" s="19"/>
      <c r="M54" s="21"/>
      <c r="N54" s="17"/>
      <c r="O54" s="19"/>
      <c r="P54" s="19"/>
      <c r="Q54" s="19"/>
      <c r="R54" s="19"/>
      <c r="S54" s="20"/>
      <c r="T54" s="19"/>
      <c r="U54" s="19"/>
      <c r="V54" s="19"/>
      <c r="W54" s="21"/>
      <c r="X54" s="17"/>
      <c r="Y54" s="19"/>
      <c r="Z54" s="19"/>
      <c r="AA54" s="19"/>
      <c r="AB54" s="19"/>
      <c r="AC54" s="20"/>
      <c r="AD54" s="19"/>
      <c r="AE54" s="19"/>
      <c r="AF54" s="19"/>
      <c r="AG54" s="21"/>
      <c r="AH54" s="17"/>
      <c r="AI54" s="19"/>
      <c r="AJ54" s="19"/>
      <c r="AK54" s="19"/>
      <c r="AL54" s="19"/>
      <c r="AM54" s="20"/>
      <c r="AN54" s="19"/>
      <c r="AO54" s="19"/>
      <c r="AP54" s="19"/>
      <c r="AQ54" s="21"/>
      <c r="AR54" s="50"/>
      <c r="AS54" s="19"/>
      <c r="AT54" s="19"/>
      <c r="AU54" s="19"/>
      <c r="AV54" s="19"/>
      <c r="AW54" s="19"/>
      <c r="AX54" s="19"/>
      <c r="AY54" s="19"/>
      <c r="AZ54" s="19"/>
      <c r="BA54" s="21"/>
      <c r="BB54" s="50"/>
      <c r="BC54" s="19"/>
      <c r="BD54" s="19"/>
      <c r="BE54" s="19"/>
      <c r="BF54" s="19"/>
      <c r="BG54" s="19"/>
      <c r="BH54" s="19"/>
      <c r="BI54" s="19"/>
      <c r="BJ54" s="19"/>
      <c r="BK54" s="21"/>
      <c r="BL54" s="50"/>
      <c r="BM54" s="19"/>
      <c r="BN54" s="19"/>
      <c r="BO54" s="19"/>
      <c r="BP54" s="19"/>
      <c r="BQ54" s="19"/>
      <c r="BR54" s="19"/>
      <c r="BS54" s="19"/>
      <c r="BT54" s="19"/>
      <c r="BU54" s="21"/>
      <c r="BV54" s="11"/>
      <c r="BX54" s="19"/>
      <c r="BY54" s="19"/>
      <c r="BZ54" s="24"/>
      <c r="CA54" s="11"/>
      <c r="CC54" s="26"/>
    </row>
    <row r="55" spans="2:81" s="68" customFormat="1" ht="19.5" customHeight="1" thickBot="1" x14ac:dyDescent="0.3">
      <c r="B55" s="65" t="s">
        <v>87</v>
      </c>
      <c r="C55" s="66">
        <v>1568</v>
      </c>
      <c r="D55" s="101"/>
      <c r="E55" s="67"/>
      <c r="F55" s="67"/>
      <c r="G55" s="67">
        <v>422476.60000000003</v>
      </c>
      <c r="H55" s="55">
        <f>D55+E55-F55+G55</f>
        <v>422476.60000000003</v>
      </c>
      <c r="I55" s="102"/>
      <c r="J55" s="67">
        <v>10923.456663545679</v>
      </c>
      <c r="K55" s="67"/>
      <c r="L55" s="67"/>
      <c r="M55" s="57">
        <f>I55+J55-K55+L55</f>
        <v>10923.456663545679</v>
      </c>
      <c r="N55" s="101">
        <f t="shared" si="2"/>
        <v>422476.60000000003</v>
      </c>
      <c r="O55" s="67"/>
      <c r="P55" s="67"/>
      <c r="Q55" s="67"/>
      <c r="R55" s="55">
        <f t="shared" ref="R55" si="82">N55+O55-P55+Q55</f>
        <v>422476.60000000003</v>
      </c>
      <c r="S55" s="102">
        <f t="shared" si="4"/>
        <v>10923.456663545679</v>
      </c>
      <c r="T55" s="67">
        <v>4464.1463415364378</v>
      </c>
      <c r="U55" s="67"/>
      <c r="V55" s="67"/>
      <c r="W55" s="57">
        <f>S55+T55-U55+V55</f>
        <v>15387.603005082117</v>
      </c>
      <c r="X55" s="101">
        <f t="shared" si="5"/>
        <v>422476.60000000003</v>
      </c>
      <c r="Y55" s="67"/>
      <c r="Z55" s="67"/>
      <c r="AA55" s="67"/>
      <c r="AB55" s="55">
        <f t="shared" ref="AB55" si="83">X55+Y55-Z55+AA55</f>
        <v>422476.60000000003</v>
      </c>
      <c r="AC55" s="102">
        <f t="shared" si="7"/>
        <v>15387.603005082117</v>
      </c>
      <c r="AD55" s="67">
        <v>7876.6837927460401</v>
      </c>
      <c r="AE55" s="67"/>
      <c r="AF55" s="67"/>
      <c r="AG55" s="57">
        <f>AC55+AD55-AE55+AF55</f>
        <v>23264.286797828157</v>
      </c>
      <c r="AH55" s="101">
        <f t="shared" si="8"/>
        <v>422476.60000000003</v>
      </c>
      <c r="AI55" s="67"/>
      <c r="AJ55" s="67"/>
      <c r="AK55" s="67"/>
      <c r="AL55" s="55">
        <f t="shared" ref="AL55" si="84">AH55+AI55-AJ55+AK55</f>
        <v>422476.60000000003</v>
      </c>
      <c r="AM55" s="102">
        <f t="shared" si="10"/>
        <v>23264.286797828157</v>
      </c>
      <c r="AN55" s="67">
        <v>9491.2326935273813</v>
      </c>
      <c r="AO55" s="67"/>
      <c r="AP55" s="67"/>
      <c r="AQ55" s="57">
        <f>AM55+AN55-AO55+AP55</f>
        <v>32755.519491355539</v>
      </c>
      <c r="AR55" s="101">
        <f>AL55</f>
        <v>422476.60000000003</v>
      </c>
      <c r="AS55" s="67"/>
      <c r="AT55" s="67"/>
      <c r="AU55" s="67"/>
      <c r="AV55" s="55">
        <f t="shared" ref="AV55" si="85">AR55+AS55-AT55+AU55</f>
        <v>422476.60000000003</v>
      </c>
      <c r="AW55" s="102">
        <f>AQ55</f>
        <v>32755.519491355539</v>
      </c>
      <c r="AX55" s="67">
        <v>5790.4528491192032</v>
      </c>
      <c r="AY55" s="67"/>
      <c r="AZ55" s="67"/>
      <c r="BA55" s="57">
        <f>AW55+AX55-AY55+AZ55</f>
        <v>38545.972340474742</v>
      </c>
      <c r="BB55" s="101">
        <f>AV55</f>
        <v>422476.60000000003</v>
      </c>
      <c r="BC55" s="67"/>
      <c r="BD55" s="67"/>
      <c r="BE55" s="67">
        <v>377743.50792499754</v>
      </c>
      <c r="BF55" s="55">
        <f t="shared" ref="BF55" si="86">BB55+BC55-BD55+BE55</f>
        <v>800220.10792499757</v>
      </c>
      <c r="BG55" s="102">
        <f>BA55</f>
        <v>38545.972340474742</v>
      </c>
      <c r="BH55" s="67"/>
      <c r="BI55" s="67"/>
      <c r="BJ55" s="67">
        <v>18081.903287005633</v>
      </c>
      <c r="BK55" s="57">
        <f>BG55+BH55-BI55+BJ55</f>
        <v>56627.875627480375</v>
      </c>
      <c r="BL55" s="101">
        <f>BF55</f>
        <v>800220.10792499757</v>
      </c>
      <c r="BM55" s="67"/>
      <c r="BN55" s="67"/>
      <c r="BO55" s="67"/>
      <c r="BP55" s="55">
        <f t="shared" ref="BP55" si="87">BL55+BM55-BN55+BO55</f>
        <v>800220.10792499757</v>
      </c>
      <c r="BQ55" s="102">
        <f>BK55</f>
        <v>56627.875627480375</v>
      </c>
      <c r="BR55" s="18">
        <v>4308.1243725196255</v>
      </c>
      <c r="BS55" s="67"/>
      <c r="BT55" s="67"/>
      <c r="BU55" s="57">
        <f>BQ55+BR55-BS55+BT55</f>
        <v>60936</v>
      </c>
      <c r="BV55" s="103"/>
      <c r="BW55" s="67"/>
      <c r="BX55" s="102">
        <f>BP55-BV55</f>
        <v>800220.10792499757</v>
      </c>
      <c r="BY55" s="104">
        <f>BU55-BW55</f>
        <v>60936</v>
      </c>
      <c r="BZ55" s="62">
        <f>IF(CA55="Yes", SUM(BX55:BY55), 0)</f>
        <v>861156.10792499757</v>
      </c>
      <c r="CA55" s="25" t="s">
        <v>66</v>
      </c>
      <c r="CB55" s="67">
        <v>461022.57234047476</v>
      </c>
      <c r="CC55" s="63">
        <f>CB55-SUM(AV55,BA55)</f>
        <v>0</v>
      </c>
    </row>
    <row r="56" spans="2:81" ht="15.75" thickBot="1" x14ac:dyDescent="0.3">
      <c r="B56" s="65"/>
      <c r="C56" s="66"/>
      <c r="D56" s="17"/>
      <c r="E56" s="19"/>
      <c r="F56" s="19"/>
      <c r="G56" s="19"/>
      <c r="H56" s="19"/>
      <c r="I56" s="20"/>
      <c r="J56" s="19"/>
      <c r="K56" s="19"/>
      <c r="L56" s="19"/>
      <c r="M56" s="21"/>
      <c r="N56" s="17"/>
      <c r="O56" s="19"/>
      <c r="P56" s="19"/>
      <c r="Q56" s="19"/>
      <c r="R56" s="19"/>
      <c r="S56" s="20"/>
      <c r="T56" s="19"/>
      <c r="U56" s="19"/>
      <c r="V56" s="19"/>
      <c r="W56" s="21"/>
      <c r="X56" s="17"/>
      <c r="Y56" s="19"/>
      <c r="Z56" s="19"/>
      <c r="AA56" s="19"/>
      <c r="AB56" s="19"/>
      <c r="AC56" s="20"/>
      <c r="AD56" s="19"/>
      <c r="AE56" s="19"/>
      <c r="AF56" s="19"/>
      <c r="AG56" s="21"/>
      <c r="AH56" s="17"/>
      <c r="AI56" s="19"/>
      <c r="AJ56" s="19"/>
      <c r="AK56" s="19"/>
      <c r="AL56" s="19"/>
      <c r="AM56" s="20"/>
      <c r="AN56" s="19"/>
      <c r="AO56" s="19"/>
      <c r="AP56" s="19"/>
      <c r="AQ56" s="21"/>
      <c r="AR56" s="50"/>
      <c r="AS56" s="19"/>
      <c r="AT56" s="19"/>
      <c r="AU56" s="19"/>
      <c r="AV56" s="19"/>
      <c r="AW56" s="19"/>
      <c r="AX56" s="19"/>
      <c r="AY56" s="19"/>
      <c r="AZ56" s="19"/>
      <c r="BA56" s="21"/>
      <c r="BB56" s="50"/>
      <c r="BC56" s="19"/>
      <c r="BD56" s="19"/>
      <c r="BE56" s="19"/>
      <c r="BF56" s="19"/>
      <c r="BG56" s="19"/>
      <c r="BH56" s="19"/>
      <c r="BI56" s="19"/>
      <c r="BJ56" s="19"/>
      <c r="BK56" s="21"/>
      <c r="BL56" s="50"/>
      <c r="BM56" s="19"/>
      <c r="BN56" s="19"/>
      <c r="BO56" s="19"/>
      <c r="BP56" s="19"/>
      <c r="BQ56" s="19"/>
      <c r="BR56" s="19"/>
      <c r="BS56" s="19"/>
      <c r="BT56" s="19"/>
      <c r="BU56" s="21"/>
      <c r="BV56" s="11"/>
      <c r="BX56" s="19"/>
      <c r="BY56" s="19"/>
      <c r="BZ56" s="24"/>
      <c r="CA56" s="11"/>
      <c r="CC56" s="26"/>
    </row>
    <row r="57" spans="2:81" ht="15.75" thickBot="1" x14ac:dyDescent="0.3">
      <c r="B57" s="65"/>
      <c r="C57" s="66"/>
      <c r="D57" s="17"/>
      <c r="E57" s="19"/>
      <c r="F57" s="19"/>
      <c r="G57" s="19"/>
      <c r="H57" s="19"/>
      <c r="I57" s="20"/>
      <c r="J57" s="19"/>
      <c r="K57" s="19"/>
      <c r="L57" s="19"/>
      <c r="M57" s="21"/>
      <c r="N57" s="17"/>
      <c r="O57" s="19"/>
      <c r="P57" s="19"/>
      <c r="Q57" s="19"/>
      <c r="R57" s="19"/>
      <c r="S57" s="20"/>
      <c r="T57" s="19"/>
      <c r="U57" s="19"/>
      <c r="V57" s="19"/>
      <c r="W57" s="21"/>
      <c r="X57" s="17"/>
      <c r="Y57" s="19"/>
      <c r="Z57" s="19"/>
      <c r="AA57" s="19"/>
      <c r="AB57" s="19"/>
      <c r="AC57" s="20"/>
      <c r="AD57" s="19"/>
      <c r="AE57" s="19"/>
      <c r="AF57" s="19"/>
      <c r="AG57" s="21"/>
      <c r="AH57" s="17"/>
      <c r="AI57" s="19"/>
      <c r="AJ57" s="19"/>
      <c r="AK57" s="19"/>
      <c r="AL57" s="19"/>
      <c r="AM57" s="20"/>
      <c r="AN57" s="19"/>
      <c r="AO57" s="19"/>
      <c r="AP57" s="19"/>
      <c r="AQ57" s="21"/>
      <c r="AR57" s="50"/>
      <c r="AS57" s="19"/>
      <c r="AT57" s="19"/>
      <c r="AU57" s="19"/>
      <c r="AV57" s="19"/>
      <c r="AW57" s="19"/>
      <c r="AX57" s="19"/>
      <c r="AY57" s="19"/>
      <c r="AZ57" s="19"/>
      <c r="BA57" s="21"/>
      <c r="BB57" s="50"/>
      <c r="BC57" s="19"/>
      <c r="BD57" s="19"/>
      <c r="BE57" s="19"/>
      <c r="BF57" s="19"/>
      <c r="BG57" s="19"/>
      <c r="BH57" s="19"/>
      <c r="BI57" s="19"/>
      <c r="BJ57" s="19"/>
      <c r="BK57" s="21"/>
      <c r="BL57" s="50"/>
      <c r="BM57" s="19"/>
      <c r="BN57" s="19"/>
      <c r="BO57" s="19"/>
      <c r="BP57" s="19"/>
      <c r="BQ57" s="19"/>
      <c r="BR57" s="19"/>
      <c r="BS57" s="19"/>
      <c r="BT57" s="19"/>
      <c r="BU57" s="21"/>
      <c r="BV57" s="11"/>
      <c r="BX57" s="19"/>
      <c r="BY57" s="19"/>
      <c r="BZ57" s="24"/>
      <c r="CA57" s="11"/>
      <c r="CC57" s="26"/>
    </row>
    <row r="58" spans="2:81" s="68" customFormat="1" ht="15.75" thickBot="1" x14ac:dyDescent="0.3">
      <c r="B58" s="65" t="s">
        <v>88</v>
      </c>
      <c r="C58" s="52"/>
      <c r="D58" s="101"/>
      <c r="E58" s="55"/>
      <c r="F58" s="55"/>
      <c r="G58" s="55">
        <v>19414.974112926458</v>
      </c>
      <c r="H58" s="55">
        <f t="shared" ref="H58:M58" si="88">H52+H55</f>
        <v>125648.57128953462</v>
      </c>
      <c r="I58" s="102"/>
      <c r="J58" s="55">
        <f t="shared" si="88"/>
        <v>137548.84721807874</v>
      </c>
      <c r="K58" s="55">
        <f t="shared" si="88"/>
        <v>0</v>
      </c>
      <c r="L58" s="55">
        <f t="shared" si="88"/>
        <v>0</v>
      </c>
      <c r="M58" s="57">
        <f t="shared" si="88"/>
        <v>137548.84721807874</v>
      </c>
      <c r="N58" s="101">
        <f t="shared" si="2"/>
        <v>125648.57128953462</v>
      </c>
      <c r="O58" s="55">
        <f t="shared" ref="O58:BW58" si="89">O52+O55</f>
        <v>-315586.55403961887</v>
      </c>
      <c r="P58" s="55">
        <f t="shared" si="89"/>
        <v>0</v>
      </c>
      <c r="Q58" s="55">
        <f t="shared" si="89"/>
        <v>0</v>
      </c>
      <c r="R58" s="55">
        <f t="shared" si="89"/>
        <v>-189937.98275008431</v>
      </c>
      <c r="S58" s="102">
        <f t="shared" si="4"/>
        <v>137548.84721807874</v>
      </c>
      <c r="T58" s="55">
        <f t="shared" si="89"/>
        <v>24656.18666771095</v>
      </c>
      <c r="U58" s="55">
        <f t="shared" si="89"/>
        <v>0</v>
      </c>
      <c r="V58" s="55">
        <f t="shared" si="89"/>
        <v>0</v>
      </c>
      <c r="W58" s="57">
        <f t="shared" si="89"/>
        <v>162205.03388578969</v>
      </c>
      <c r="X58" s="101">
        <f t="shared" si="5"/>
        <v>-189937.98275008431</v>
      </c>
      <c r="Y58" s="55">
        <f t="shared" ref="Y58:AG58" si="90">Y52+Y55</f>
        <v>-347465.02056717238</v>
      </c>
      <c r="Z58" s="55">
        <f t="shared" si="90"/>
        <v>0</v>
      </c>
      <c r="AA58" s="55">
        <f t="shared" si="90"/>
        <v>0</v>
      </c>
      <c r="AB58" s="55">
        <f t="shared" si="90"/>
        <v>-537403.00331725692</v>
      </c>
      <c r="AC58" s="102">
        <f t="shared" si="7"/>
        <v>162205.03388578969</v>
      </c>
      <c r="AD58" s="55">
        <f t="shared" si="90"/>
        <v>33036.64964134038</v>
      </c>
      <c r="AE58" s="55">
        <f t="shared" si="90"/>
        <v>0</v>
      </c>
      <c r="AF58" s="55">
        <f t="shared" si="90"/>
        <v>0</v>
      </c>
      <c r="AG58" s="57">
        <f t="shared" si="90"/>
        <v>195241.68352713005</v>
      </c>
      <c r="AH58" s="101">
        <f t="shared" si="8"/>
        <v>-537403.00331725692</v>
      </c>
      <c r="AI58" s="55">
        <f t="shared" si="89"/>
        <v>-381903.55983250123</v>
      </c>
      <c r="AJ58" s="55">
        <f t="shared" si="89"/>
        <v>0</v>
      </c>
      <c r="AK58" s="55">
        <f t="shared" si="89"/>
        <v>0</v>
      </c>
      <c r="AL58" s="55">
        <f t="shared" si="89"/>
        <v>-919306.56314975792</v>
      </c>
      <c r="AM58" s="102">
        <f t="shared" si="10"/>
        <v>195241.68352713005</v>
      </c>
      <c r="AN58" s="55">
        <f t="shared" si="89"/>
        <v>25269.477452174753</v>
      </c>
      <c r="AO58" s="55">
        <f t="shared" si="89"/>
        <v>0</v>
      </c>
      <c r="AP58" s="55">
        <f t="shared" si="89"/>
        <v>0</v>
      </c>
      <c r="AQ58" s="57">
        <f t="shared" si="89"/>
        <v>220511.16097930481</v>
      </c>
      <c r="AR58" s="61">
        <f t="shared" si="89"/>
        <v>-919306.56314975792</v>
      </c>
      <c r="AS58" s="55">
        <f t="shared" si="89"/>
        <v>-383927.09696414106</v>
      </c>
      <c r="AT58" s="55">
        <f t="shared" si="89"/>
        <v>0</v>
      </c>
      <c r="AU58" s="55">
        <f t="shared" si="89"/>
        <v>0</v>
      </c>
      <c r="AV58" s="55">
        <f t="shared" si="89"/>
        <v>-1303233.660113899</v>
      </c>
      <c r="AW58" s="55">
        <f t="shared" si="89"/>
        <v>220511.16097930481</v>
      </c>
      <c r="AX58" s="55">
        <f t="shared" si="89"/>
        <v>14754.033456214875</v>
      </c>
      <c r="AY58" s="55">
        <f t="shared" si="89"/>
        <v>0</v>
      </c>
      <c r="AZ58" s="55">
        <f t="shared" si="89"/>
        <v>0</v>
      </c>
      <c r="BA58" s="57">
        <f t="shared" si="89"/>
        <v>235265.19443551969</v>
      </c>
      <c r="BB58" s="61">
        <f t="shared" si="89"/>
        <v>-1303233.660113899</v>
      </c>
      <c r="BC58" s="55">
        <f t="shared" si="89"/>
        <v>-48979.8</v>
      </c>
      <c r="BD58" s="55">
        <f t="shared" si="89"/>
        <v>0</v>
      </c>
      <c r="BE58" s="55">
        <f t="shared" si="89"/>
        <v>377743.50792499754</v>
      </c>
      <c r="BF58" s="55">
        <f t="shared" si="89"/>
        <v>-974469.95218890137</v>
      </c>
      <c r="BG58" s="55">
        <f t="shared" si="89"/>
        <v>235265.19443551969</v>
      </c>
      <c r="BH58" s="55">
        <f t="shared" si="89"/>
        <v>2134.4147033507743</v>
      </c>
      <c r="BI58" s="55">
        <f t="shared" si="89"/>
        <v>0</v>
      </c>
      <c r="BJ58" s="55">
        <f t="shared" si="89"/>
        <v>-98136.957687994378</v>
      </c>
      <c r="BK58" s="57">
        <f t="shared" si="89"/>
        <v>139262.65145087609</v>
      </c>
      <c r="BL58" s="61">
        <f t="shared" ref="BL58:BU58" si="91">BL52+BL55</f>
        <v>-974469.95218890137</v>
      </c>
      <c r="BM58" s="55">
        <f t="shared" si="91"/>
        <v>-50767.8</v>
      </c>
      <c r="BN58" s="55">
        <f t="shared" si="91"/>
        <v>0</v>
      </c>
      <c r="BO58" s="55">
        <f t="shared" si="91"/>
        <v>0</v>
      </c>
      <c r="BP58" s="55">
        <f t="shared" si="91"/>
        <v>-1025237.7521889016</v>
      </c>
      <c r="BQ58" s="55">
        <f t="shared" si="91"/>
        <v>139262.65145087609</v>
      </c>
      <c r="BR58" s="55">
        <f t="shared" si="91"/>
        <v>6158.2584158703994</v>
      </c>
      <c r="BS58" s="55">
        <f t="shared" si="91"/>
        <v>0</v>
      </c>
      <c r="BT58" s="55">
        <f t="shared" si="91"/>
        <v>0</v>
      </c>
      <c r="BU58" s="57">
        <f t="shared" si="91"/>
        <v>145420.90986674652</v>
      </c>
      <c r="BV58" s="55">
        <f t="shared" si="89"/>
        <v>0</v>
      </c>
      <c r="BW58" s="55">
        <f t="shared" si="89"/>
        <v>0</v>
      </c>
      <c r="BX58" s="55">
        <f>BX52+BX55</f>
        <v>-1025237.7521889016</v>
      </c>
      <c r="BY58" s="55">
        <f>BY52+BY55</f>
        <v>145420.90986674652</v>
      </c>
      <c r="BZ58" s="57">
        <f>BZ52+BZ55</f>
        <v>-1067830.218950155</v>
      </c>
      <c r="CA58" s="25" t="s">
        <v>66</v>
      </c>
      <c r="CB58" s="67">
        <f>AV58+BA58</f>
        <v>-1067968.4656783794</v>
      </c>
      <c r="CC58" s="63">
        <f>CB58-SUM(AV58,BA58)</f>
        <v>0</v>
      </c>
    </row>
    <row r="59" spans="2:81" s="68" customFormat="1" ht="15.75" thickBot="1" x14ac:dyDescent="0.3">
      <c r="B59" s="65"/>
      <c r="C59" s="52"/>
      <c r="D59" s="101"/>
      <c r="E59" s="55"/>
      <c r="F59" s="55"/>
      <c r="G59" s="55"/>
      <c r="H59" s="55"/>
      <c r="I59" s="102"/>
      <c r="J59" s="55"/>
      <c r="K59" s="55"/>
      <c r="L59" s="55"/>
      <c r="M59" s="57"/>
      <c r="N59" s="101"/>
      <c r="O59" s="55"/>
      <c r="P59" s="55"/>
      <c r="Q59" s="55"/>
      <c r="R59" s="55"/>
      <c r="S59" s="102"/>
      <c r="T59" s="55"/>
      <c r="U59" s="55"/>
      <c r="V59" s="55"/>
      <c r="W59" s="57"/>
      <c r="X59" s="101"/>
      <c r="Y59" s="55"/>
      <c r="Z59" s="55"/>
      <c r="AA59" s="55"/>
      <c r="AB59" s="55"/>
      <c r="AC59" s="102"/>
      <c r="AD59" s="55"/>
      <c r="AE59" s="55"/>
      <c r="AF59" s="55"/>
      <c r="AG59" s="57"/>
      <c r="AH59" s="101"/>
      <c r="AI59" s="55"/>
      <c r="AJ59" s="55"/>
      <c r="AK59" s="55"/>
      <c r="AL59" s="55"/>
      <c r="AM59" s="102"/>
      <c r="AN59" s="55"/>
      <c r="AO59" s="55"/>
      <c r="AP59" s="55"/>
      <c r="AQ59" s="57"/>
      <c r="AR59" s="61"/>
      <c r="AS59" s="55"/>
      <c r="AT59" s="55"/>
      <c r="AU59" s="55"/>
      <c r="AV59" s="55"/>
      <c r="AW59" s="55"/>
      <c r="AX59" s="55"/>
      <c r="AY59" s="55"/>
      <c r="AZ59" s="55"/>
      <c r="BA59" s="57"/>
      <c r="BB59" s="61"/>
      <c r="BC59" s="55"/>
      <c r="BD59" s="55"/>
      <c r="BE59" s="55"/>
      <c r="BF59" s="55"/>
      <c r="BG59" s="55"/>
      <c r="BH59" s="55"/>
      <c r="BI59" s="55"/>
      <c r="BJ59" s="55"/>
      <c r="BK59" s="57"/>
      <c r="BL59" s="61"/>
      <c r="BM59" s="55"/>
      <c r="BN59" s="55"/>
      <c r="BO59" s="55"/>
      <c r="BP59" s="55"/>
      <c r="BQ59" s="55"/>
      <c r="BR59" s="55"/>
      <c r="BS59" s="55"/>
      <c r="BT59" s="55"/>
      <c r="BU59" s="57"/>
      <c r="BV59" s="55"/>
      <c r="BW59" s="55"/>
      <c r="BX59" s="55"/>
      <c r="BY59" s="55"/>
      <c r="BZ59" s="57"/>
      <c r="CA59" s="111"/>
      <c r="CB59" s="112"/>
      <c r="CC59" s="113"/>
    </row>
    <row r="60" spans="2:81" s="68" customFormat="1" ht="15.75" thickBot="1" x14ac:dyDescent="0.3">
      <c r="B60" s="75"/>
      <c r="C60" s="52"/>
      <c r="D60" s="101"/>
      <c r="E60" s="55"/>
      <c r="F60" s="55"/>
      <c r="G60" s="55"/>
      <c r="H60" s="55"/>
      <c r="I60" s="102"/>
      <c r="J60" s="55"/>
      <c r="K60" s="55"/>
      <c r="L60" s="55"/>
      <c r="M60" s="57"/>
      <c r="N60" s="101"/>
      <c r="O60" s="55"/>
      <c r="P60" s="55"/>
      <c r="Q60" s="55"/>
      <c r="R60" s="55"/>
      <c r="S60" s="102"/>
      <c r="T60" s="55"/>
      <c r="U60" s="55"/>
      <c r="V60" s="55"/>
      <c r="W60" s="57"/>
      <c r="X60" s="101"/>
      <c r="Y60" s="55"/>
      <c r="Z60" s="55"/>
      <c r="AA60" s="55"/>
      <c r="AB60" s="55"/>
      <c r="AC60" s="102"/>
      <c r="AD60" s="55"/>
      <c r="AE60" s="55"/>
      <c r="AF60" s="55"/>
      <c r="AG60" s="57"/>
      <c r="AH60" s="101"/>
      <c r="AI60" s="55"/>
      <c r="AJ60" s="55"/>
      <c r="AK60" s="55"/>
      <c r="AL60" s="55"/>
      <c r="AM60" s="102"/>
      <c r="AN60" s="55"/>
      <c r="AO60" s="55"/>
      <c r="AP60" s="55"/>
      <c r="AQ60" s="57"/>
      <c r="AR60" s="61"/>
      <c r="AS60" s="55"/>
      <c r="AT60" s="55"/>
      <c r="AU60" s="55"/>
      <c r="AV60" s="55"/>
      <c r="AW60" s="55"/>
      <c r="AX60" s="55"/>
      <c r="AY60" s="55"/>
      <c r="AZ60" s="55"/>
      <c r="BA60" s="57"/>
      <c r="BB60" s="61"/>
      <c r="BC60" s="55"/>
      <c r="BD60" s="55"/>
      <c r="BE60" s="55"/>
      <c r="BF60" s="55"/>
      <c r="BG60" s="55"/>
      <c r="BH60" s="55"/>
      <c r="BI60" s="55"/>
      <c r="BJ60" s="55"/>
      <c r="BK60" s="57"/>
      <c r="BL60" s="61"/>
      <c r="BM60" s="55"/>
      <c r="BN60" s="55"/>
      <c r="BO60" s="55"/>
      <c r="BP60" s="55"/>
      <c r="BQ60" s="55"/>
      <c r="BR60" s="55"/>
      <c r="BS60" s="55"/>
      <c r="BT60" s="55"/>
      <c r="BU60" s="57"/>
      <c r="BV60" s="55"/>
      <c r="BW60" s="55"/>
      <c r="BX60" s="55"/>
      <c r="BY60" s="55"/>
      <c r="BZ60" s="57"/>
      <c r="CA60" s="111"/>
      <c r="CB60" s="112"/>
      <c r="CC60" s="113"/>
    </row>
    <row r="61" spans="2:81" ht="15.75" thickBot="1" x14ac:dyDescent="0.3">
      <c r="B61" s="48"/>
      <c r="C61" s="49"/>
      <c r="D61" s="17"/>
      <c r="E61" s="19"/>
      <c r="F61" s="19"/>
      <c r="G61" s="19"/>
      <c r="H61" s="19"/>
      <c r="I61" s="20"/>
      <c r="J61" s="19"/>
      <c r="K61" s="19"/>
      <c r="L61" s="19"/>
      <c r="M61" s="21"/>
      <c r="N61" s="17"/>
      <c r="O61" s="19"/>
      <c r="P61" s="19"/>
      <c r="Q61" s="19"/>
      <c r="R61" s="19"/>
      <c r="S61" s="20"/>
      <c r="T61" s="19"/>
      <c r="U61" s="19"/>
      <c r="V61" s="19"/>
      <c r="W61" s="21"/>
      <c r="X61" s="17"/>
      <c r="Y61" s="19"/>
      <c r="Z61" s="19"/>
      <c r="AA61" s="19"/>
      <c r="AB61" s="19"/>
      <c r="AC61" s="20"/>
      <c r="AD61" s="19"/>
      <c r="AE61" s="19"/>
      <c r="AF61" s="19"/>
      <c r="AG61" s="21"/>
      <c r="AH61" s="17"/>
      <c r="AI61" s="19"/>
      <c r="AJ61" s="19"/>
      <c r="AK61" s="19"/>
      <c r="AL61" s="19"/>
      <c r="AM61" s="20"/>
      <c r="AN61" s="19"/>
      <c r="AO61" s="19"/>
      <c r="AP61" s="19"/>
      <c r="AQ61" s="21"/>
      <c r="AR61" s="50"/>
      <c r="AS61" s="19"/>
      <c r="AT61" s="19"/>
      <c r="AU61" s="19"/>
      <c r="AV61" s="19"/>
      <c r="AW61" s="19"/>
      <c r="AX61" s="19"/>
      <c r="AY61" s="19"/>
      <c r="AZ61" s="19"/>
      <c r="BA61" s="21"/>
      <c r="BB61" s="50"/>
      <c r="BC61" s="19"/>
      <c r="BD61" s="19"/>
      <c r="BE61" s="19"/>
      <c r="BF61" s="19"/>
      <c r="BG61" s="19"/>
      <c r="BH61" s="19"/>
      <c r="BI61" s="19"/>
      <c r="BJ61" s="19"/>
      <c r="BK61" s="21"/>
      <c r="BL61" s="50"/>
      <c r="BM61" s="19"/>
      <c r="BN61" s="19"/>
      <c r="BO61" s="19"/>
      <c r="BP61" s="19"/>
      <c r="BQ61" s="19"/>
      <c r="BR61" s="19"/>
      <c r="BS61" s="19"/>
      <c r="BT61" s="19"/>
      <c r="BU61" s="21"/>
      <c r="BV61" s="11"/>
      <c r="BX61" s="19"/>
      <c r="BY61" s="19"/>
      <c r="BZ61" s="24"/>
      <c r="CA61" s="114"/>
      <c r="CB61" s="115"/>
      <c r="CC61" s="116"/>
    </row>
    <row r="62" spans="2:81" ht="30" hidden="1" thickBot="1" x14ac:dyDescent="0.3">
      <c r="B62" s="48" t="s">
        <v>89</v>
      </c>
      <c r="C62" s="16">
        <v>1522</v>
      </c>
      <c r="D62" s="17"/>
      <c r="E62" s="18"/>
      <c r="F62" s="18"/>
      <c r="G62" s="18"/>
      <c r="H62" s="19">
        <f t="shared" ref="H62:H78" si="92">D62+E62-F62+G62</f>
        <v>0</v>
      </c>
      <c r="I62" s="20"/>
      <c r="J62" s="18"/>
      <c r="K62" s="18"/>
      <c r="L62" s="18"/>
      <c r="M62" s="21">
        <f>I62+J62-K62+L62</f>
        <v>0</v>
      </c>
      <c r="N62" s="17">
        <f t="shared" si="2"/>
        <v>0</v>
      </c>
      <c r="O62" s="18"/>
      <c r="P62" s="18"/>
      <c r="Q62" s="18"/>
      <c r="R62" s="19">
        <f t="shared" ref="R62:R78" si="93">N62+O62-P62+Q62</f>
        <v>0</v>
      </c>
      <c r="S62" s="20">
        <f t="shared" si="4"/>
        <v>0</v>
      </c>
      <c r="T62" s="18"/>
      <c r="U62" s="18"/>
      <c r="V62" s="18"/>
      <c r="W62" s="21">
        <f>S62+T62-U62+V62</f>
        <v>0</v>
      </c>
      <c r="X62" s="17">
        <f t="shared" si="5"/>
        <v>0</v>
      </c>
      <c r="Y62" s="18"/>
      <c r="Z62" s="18"/>
      <c r="AA62" s="18"/>
      <c r="AB62" s="19">
        <f t="shared" ref="AB62:AB78" si="94">X62+Y62-Z62+AA62</f>
        <v>0</v>
      </c>
      <c r="AC62" s="20">
        <f t="shared" si="7"/>
        <v>0</v>
      </c>
      <c r="AD62" s="18"/>
      <c r="AE62" s="18"/>
      <c r="AF62" s="18"/>
      <c r="AG62" s="21">
        <f>AC62+AD62-AE62+AF62</f>
        <v>0</v>
      </c>
      <c r="AH62" s="17">
        <f t="shared" si="8"/>
        <v>0</v>
      </c>
      <c r="AI62" s="18"/>
      <c r="AJ62" s="18"/>
      <c r="AK62" s="18"/>
      <c r="AL62" s="19">
        <f t="shared" ref="AL62:AL78" si="95">AH62+AI62-AJ62+AK62</f>
        <v>0</v>
      </c>
      <c r="AM62" s="20">
        <f t="shared" si="10"/>
        <v>0</v>
      </c>
      <c r="AN62" s="18"/>
      <c r="AO62" s="18"/>
      <c r="AP62" s="18"/>
      <c r="AQ62" s="21">
        <f>AM62+AN62-AO62+AP62</f>
        <v>0</v>
      </c>
      <c r="AR62" s="17">
        <f>AL62</f>
        <v>0</v>
      </c>
      <c r="AS62" s="18"/>
      <c r="AT62" s="18"/>
      <c r="AU62" s="18"/>
      <c r="AV62" s="19">
        <f t="shared" ref="AV62:AV78" si="96">AR62+AS62-AT62+AU62</f>
        <v>0</v>
      </c>
      <c r="AW62" s="20">
        <f>AQ62</f>
        <v>0</v>
      </c>
      <c r="AX62" s="18"/>
      <c r="AY62" s="18"/>
      <c r="AZ62" s="18"/>
      <c r="BA62" s="21">
        <f>AW62+AX62-AY62+AZ62</f>
        <v>0</v>
      </c>
      <c r="BB62" s="17">
        <f>AV62</f>
        <v>0</v>
      </c>
      <c r="BC62" s="18"/>
      <c r="BD62" s="18"/>
      <c r="BE62" s="18"/>
      <c r="BF62" s="19">
        <f t="shared" ref="BF62:BF78" si="97">BB62+BC62-BD62+BE62</f>
        <v>0</v>
      </c>
      <c r="BG62" s="20">
        <f>BA62</f>
        <v>0</v>
      </c>
      <c r="BH62" s="18"/>
      <c r="BI62" s="18"/>
      <c r="BJ62" s="18"/>
      <c r="BK62" s="21">
        <f>BG62+BH62-BI62+BJ62</f>
        <v>0</v>
      </c>
      <c r="BL62" s="17">
        <f>BF62</f>
        <v>0</v>
      </c>
      <c r="BM62" s="18"/>
      <c r="BN62" s="18"/>
      <c r="BO62" s="18"/>
      <c r="BP62" s="19">
        <f t="shared" ref="BP62:BP78" si="98">BL62+BM62-BN62+BO62</f>
        <v>0</v>
      </c>
      <c r="BQ62" s="20">
        <f>BK62</f>
        <v>0</v>
      </c>
      <c r="BR62" s="18"/>
      <c r="BS62" s="18"/>
      <c r="BT62" s="18"/>
      <c r="BU62" s="21">
        <f>BQ62+BR62-BS62+BT62</f>
        <v>0</v>
      </c>
      <c r="BV62" s="22"/>
      <c r="BW62" s="18"/>
      <c r="BX62" s="20">
        <f t="shared" ref="BX62:BX78" si="99">BF62-BV62</f>
        <v>0</v>
      </c>
      <c r="BY62" s="23">
        <f t="shared" ref="BY62:BY78" si="100">BK62-BW62</f>
        <v>0</v>
      </c>
      <c r="BZ62" s="24">
        <f>SUM(BX62:BY62)</f>
        <v>0</v>
      </c>
      <c r="CA62" s="25"/>
      <c r="CB62" s="31"/>
      <c r="CC62" s="26">
        <f>CB62-SUM(BF62,BK62)</f>
        <v>0</v>
      </c>
    </row>
    <row r="63" spans="2:81" ht="30" hidden="1" thickBot="1" x14ac:dyDescent="0.3">
      <c r="B63" s="48" t="s">
        <v>90</v>
      </c>
      <c r="C63" s="16">
        <v>1522</v>
      </c>
      <c r="D63" s="17"/>
      <c r="E63" s="18"/>
      <c r="F63" s="18"/>
      <c r="G63" s="18"/>
      <c r="H63" s="19">
        <f t="shared" si="92"/>
        <v>0</v>
      </c>
      <c r="I63" s="20"/>
      <c r="J63" s="18"/>
      <c r="K63" s="18"/>
      <c r="L63" s="18"/>
      <c r="M63" s="21">
        <f t="shared" ref="M63:M78" si="101">I63+J63-K63+L63</f>
        <v>0</v>
      </c>
      <c r="N63" s="17">
        <f t="shared" si="2"/>
        <v>0</v>
      </c>
      <c r="O63" s="18"/>
      <c r="P63" s="18"/>
      <c r="Q63" s="18"/>
      <c r="R63" s="19">
        <f t="shared" si="93"/>
        <v>0</v>
      </c>
      <c r="S63" s="20">
        <f t="shared" si="4"/>
        <v>0</v>
      </c>
      <c r="T63" s="18"/>
      <c r="U63" s="18"/>
      <c r="V63" s="18"/>
      <c r="W63" s="21">
        <f t="shared" ref="W63:W78" si="102">S63+T63-U63+V63</f>
        <v>0</v>
      </c>
      <c r="X63" s="17">
        <f t="shared" si="5"/>
        <v>0</v>
      </c>
      <c r="Y63" s="18"/>
      <c r="Z63" s="18"/>
      <c r="AA63" s="18"/>
      <c r="AB63" s="19">
        <f t="shared" si="94"/>
        <v>0</v>
      </c>
      <c r="AC63" s="20">
        <f t="shared" si="7"/>
        <v>0</v>
      </c>
      <c r="AD63" s="18"/>
      <c r="AE63" s="18"/>
      <c r="AF63" s="18"/>
      <c r="AG63" s="21">
        <f t="shared" ref="AG63:AG78" si="103">AC63+AD63-AE63+AF63</f>
        <v>0</v>
      </c>
      <c r="AH63" s="17">
        <f t="shared" si="8"/>
        <v>0</v>
      </c>
      <c r="AI63" s="18"/>
      <c r="AJ63" s="18"/>
      <c r="AK63" s="18"/>
      <c r="AL63" s="19">
        <f t="shared" si="95"/>
        <v>0</v>
      </c>
      <c r="AM63" s="20">
        <f t="shared" si="10"/>
        <v>0</v>
      </c>
      <c r="AN63" s="18"/>
      <c r="AO63" s="18"/>
      <c r="AP63" s="18"/>
      <c r="AQ63" s="21">
        <f t="shared" ref="AQ63:AQ78" si="104">AM63+AN63-AO63+AP63</f>
        <v>0</v>
      </c>
      <c r="AR63" s="17">
        <f>AL63</f>
        <v>0</v>
      </c>
      <c r="AS63" s="18"/>
      <c r="AT63" s="18"/>
      <c r="AU63" s="18"/>
      <c r="AV63" s="19">
        <f t="shared" si="96"/>
        <v>0</v>
      </c>
      <c r="AW63" s="20">
        <f>AQ63</f>
        <v>0</v>
      </c>
      <c r="AX63" s="18"/>
      <c r="AY63" s="18"/>
      <c r="AZ63" s="18"/>
      <c r="BA63" s="21">
        <f t="shared" ref="BA63:BA78" si="105">AW63+AX63-AY63+AZ63</f>
        <v>0</v>
      </c>
      <c r="BB63" s="17">
        <f>AV63</f>
        <v>0</v>
      </c>
      <c r="BC63" s="18"/>
      <c r="BD63" s="18"/>
      <c r="BE63" s="18"/>
      <c r="BF63" s="19">
        <f t="shared" si="97"/>
        <v>0</v>
      </c>
      <c r="BG63" s="20">
        <f>BA63</f>
        <v>0</v>
      </c>
      <c r="BH63" s="18"/>
      <c r="BI63" s="18"/>
      <c r="BJ63" s="18"/>
      <c r="BK63" s="21">
        <f t="shared" ref="BK63:BK78" si="106">BG63+BH63-BI63+BJ63</f>
        <v>0</v>
      </c>
      <c r="BL63" s="17">
        <f>BF63</f>
        <v>0</v>
      </c>
      <c r="BM63" s="18"/>
      <c r="BN63" s="18"/>
      <c r="BO63" s="18"/>
      <c r="BP63" s="19">
        <f t="shared" si="98"/>
        <v>0</v>
      </c>
      <c r="BQ63" s="20">
        <f>BK63</f>
        <v>0</v>
      </c>
      <c r="BR63" s="18"/>
      <c r="BS63" s="18"/>
      <c r="BT63" s="18"/>
      <c r="BU63" s="21">
        <f t="shared" ref="BU63:BU78" si="107">BQ63+BR63-BS63+BT63</f>
        <v>0</v>
      </c>
      <c r="BV63" s="22"/>
      <c r="BW63" s="18"/>
      <c r="BX63" s="20">
        <f t="shared" si="99"/>
        <v>0</v>
      </c>
      <c r="BY63" s="23">
        <f t="shared" si="100"/>
        <v>0</v>
      </c>
      <c r="BZ63" s="24">
        <f>SUM(BX63:BY63)</f>
        <v>0</v>
      </c>
      <c r="CA63" s="25"/>
      <c r="CB63" s="31"/>
      <c r="CC63" s="26">
        <f>CB63-SUM(BF63,BK63)</f>
        <v>0</v>
      </c>
    </row>
    <row r="64" spans="2:81" ht="15.75" hidden="1" thickBot="1" x14ac:dyDescent="0.3">
      <c r="B64" s="48" t="s">
        <v>91</v>
      </c>
      <c r="C64" s="16">
        <v>1531</v>
      </c>
      <c r="D64" s="17"/>
      <c r="E64" s="18"/>
      <c r="F64" s="18"/>
      <c r="G64" s="18"/>
      <c r="H64" s="19">
        <f t="shared" si="92"/>
        <v>0</v>
      </c>
      <c r="I64" s="20"/>
      <c r="J64" s="18"/>
      <c r="K64" s="18"/>
      <c r="L64" s="18"/>
      <c r="M64" s="21">
        <f t="shared" si="101"/>
        <v>0</v>
      </c>
      <c r="N64" s="17">
        <f t="shared" si="2"/>
        <v>0</v>
      </c>
      <c r="O64" s="18"/>
      <c r="P64" s="18"/>
      <c r="Q64" s="18"/>
      <c r="R64" s="19">
        <f t="shared" si="93"/>
        <v>0</v>
      </c>
      <c r="S64" s="20">
        <f t="shared" si="4"/>
        <v>0</v>
      </c>
      <c r="T64" s="18"/>
      <c r="U64" s="18"/>
      <c r="V64" s="18"/>
      <c r="W64" s="21">
        <f t="shared" si="102"/>
        <v>0</v>
      </c>
      <c r="X64" s="17">
        <f t="shared" si="5"/>
        <v>0</v>
      </c>
      <c r="Y64" s="18"/>
      <c r="Z64" s="18"/>
      <c r="AA64" s="18"/>
      <c r="AB64" s="19">
        <f t="shared" si="94"/>
        <v>0</v>
      </c>
      <c r="AC64" s="20">
        <f t="shared" si="7"/>
        <v>0</v>
      </c>
      <c r="AD64" s="18"/>
      <c r="AE64" s="18"/>
      <c r="AF64" s="18"/>
      <c r="AG64" s="21">
        <f t="shared" si="103"/>
        <v>0</v>
      </c>
      <c r="AH64" s="17">
        <f t="shared" si="8"/>
        <v>0</v>
      </c>
      <c r="AI64" s="18"/>
      <c r="AJ64" s="18"/>
      <c r="AK64" s="18"/>
      <c r="AL64" s="19">
        <f t="shared" si="95"/>
        <v>0</v>
      </c>
      <c r="AM64" s="20">
        <f t="shared" si="10"/>
        <v>0</v>
      </c>
      <c r="AN64" s="18"/>
      <c r="AO64" s="18"/>
      <c r="AP64" s="18"/>
      <c r="AQ64" s="21">
        <f t="shared" si="104"/>
        <v>0</v>
      </c>
      <c r="AR64" s="17">
        <f t="shared" ref="AR64:AR74" si="108">AL64</f>
        <v>0</v>
      </c>
      <c r="AS64" s="18"/>
      <c r="AT64" s="18"/>
      <c r="AU64" s="18"/>
      <c r="AV64" s="19">
        <f t="shared" si="96"/>
        <v>0</v>
      </c>
      <c r="AW64" s="20">
        <f t="shared" ref="AW64:AW78" si="109">AQ64</f>
        <v>0</v>
      </c>
      <c r="AX64" s="18"/>
      <c r="AY64" s="18"/>
      <c r="AZ64" s="18"/>
      <c r="BA64" s="21">
        <f t="shared" si="105"/>
        <v>0</v>
      </c>
      <c r="BB64" s="17">
        <f t="shared" ref="BB64:BB74" si="110">AV64</f>
        <v>0</v>
      </c>
      <c r="BC64" s="18"/>
      <c r="BD64" s="18"/>
      <c r="BE64" s="18"/>
      <c r="BF64" s="19">
        <f t="shared" si="97"/>
        <v>0</v>
      </c>
      <c r="BG64" s="20">
        <f t="shared" ref="BG64:BG78" si="111">BA64</f>
        <v>0</v>
      </c>
      <c r="BH64" s="18"/>
      <c r="BI64" s="18"/>
      <c r="BJ64" s="18"/>
      <c r="BK64" s="21">
        <f t="shared" si="106"/>
        <v>0</v>
      </c>
      <c r="BL64" s="17">
        <f t="shared" ref="BL64:BL74" si="112">BF64</f>
        <v>0</v>
      </c>
      <c r="BM64" s="18"/>
      <c r="BN64" s="18"/>
      <c r="BO64" s="18"/>
      <c r="BP64" s="19">
        <f t="shared" si="98"/>
        <v>0</v>
      </c>
      <c r="BQ64" s="20">
        <f t="shared" ref="BQ64:BQ78" si="113">BK64</f>
        <v>0</v>
      </c>
      <c r="BR64" s="18"/>
      <c r="BS64" s="18"/>
      <c r="BT64" s="18"/>
      <c r="BU64" s="21">
        <f t="shared" si="107"/>
        <v>0</v>
      </c>
      <c r="BV64" s="22"/>
      <c r="BW64" s="18"/>
      <c r="BX64" s="20">
        <f t="shared" si="99"/>
        <v>0</v>
      </c>
      <c r="BY64" s="23">
        <f t="shared" si="100"/>
        <v>0</v>
      </c>
      <c r="BZ64" s="24">
        <f>SUM(BX64:BY64)</f>
        <v>0</v>
      </c>
      <c r="CA64" s="25"/>
      <c r="CB64" s="31"/>
      <c r="CC64" s="26">
        <f>CB64-SUM(BF64,BK64)</f>
        <v>0</v>
      </c>
    </row>
    <row r="65" spans="2:81" ht="15.75" hidden="1" thickBot="1" x14ac:dyDescent="0.3">
      <c r="B65" s="48" t="s">
        <v>92</v>
      </c>
      <c r="C65" s="16">
        <v>1532</v>
      </c>
      <c r="D65" s="17"/>
      <c r="E65" s="18"/>
      <c r="F65" s="18"/>
      <c r="G65" s="18"/>
      <c r="H65" s="19">
        <f t="shared" si="92"/>
        <v>0</v>
      </c>
      <c r="I65" s="20"/>
      <c r="J65" s="18"/>
      <c r="K65" s="18"/>
      <c r="L65" s="18"/>
      <c r="M65" s="21">
        <f t="shared" si="101"/>
        <v>0</v>
      </c>
      <c r="N65" s="17">
        <f t="shared" si="2"/>
        <v>0</v>
      </c>
      <c r="O65" s="18"/>
      <c r="P65" s="18"/>
      <c r="Q65" s="18"/>
      <c r="R65" s="19">
        <f t="shared" si="93"/>
        <v>0</v>
      </c>
      <c r="S65" s="20">
        <f t="shared" si="4"/>
        <v>0</v>
      </c>
      <c r="T65" s="18"/>
      <c r="U65" s="18"/>
      <c r="V65" s="18"/>
      <c r="W65" s="21">
        <f t="shared" si="102"/>
        <v>0</v>
      </c>
      <c r="X65" s="17">
        <f t="shared" si="5"/>
        <v>0</v>
      </c>
      <c r="Y65" s="18"/>
      <c r="Z65" s="18"/>
      <c r="AA65" s="18"/>
      <c r="AB65" s="19">
        <f t="shared" si="94"/>
        <v>0</v>
      </c>
      <c r="AC65" s="20">
        <f t="shared" si="7"/>
        <v>0</v>
      </c>
      <c r="AD65" s="18"/>
      <c r="AE65" s="18"/>
      <c r="AF65" s="18"/>
      <c r="AG65" s="21">
        <f t="shared" si="103"/>
        <v>0</v>
      </c>
      <c r="AH65" s="17">
        <f t="shared" si="8"/>
        <v>0</v>
      </c>
      <c r="AI65" s="18"/>
      <c r="AJ65" s="18"/>
      <c r="AK65" s="18"/>
      <c r="AL65" s="19">
        <f t="shared" si="95"/>
        <v>0</v>
      </c>
      <c r="AM65" s="20">
        <f t="shared" si="10"/>
        <v>0</v>
      </c>
      <c r="AN65" s="18"/>
      <c r="AO65" s="18"/>
      <c r="AP65" s="18"/>
      <c r="AQ65" s="21">
        <f t="shared" si="104"/>
        <v>0</v>
      </c>
      <c r="AR65" s="17">
        <f t="shared" si="108"/>
        <v>0</v>
      </c>
      <c r="AS65" s="18"/>
      <c r="AT65" s="18"/>
      <c r="AU65" s="18"/>
      <c r="AV65" s="19">
        <f t="shared" si="96"/>
        <v>0</v>
      </c>
      <c r="AW65" s="20">
        <f t="shared" si="109"/>
        <v>0</v>
      </c>
      <c r="AX65" s="18"/>
      <c r="AY65" s="18"/>
      <c r="AZ65" s="18"/>
      <c r="BA65" s="21">
        <f t="shared" si="105"/>
        <v>0</v>
      </c>
      <c r="BB65" s="17">
        <f t="shared" si="110"/>
        <v>0</v>
      </c>
      <c r="BC65" s="18"/>
      <c r="BD65" s="18"/>
      <c r="BE65" s="18"/>
      <c r="BF65" s="19">
        <f t="shared" si="97"/>
        <v>0</v>
      </c>
      <c r="BG65" s="20">
        <f t="shared" si="111"/>
        <v>0</v>
      </c>
      <c r="BH65" s="18"/>
      <c r="BI65" s="18"/>
      <c r="BJ65" s="18"/>
      <c r="BK65" s="21">
        <f t="shared" si="106"/>
        <v>0</v>
      </c>
      <c r="BL65" s="17">
        <f t="shared" si="112"/>
        <v>0</v>
      </c>
      <c r="BM65" s="18"/>
      <c r="BN65" s="18"/>
      <c r="BO65" s="18"/>
      <c r="BP65" s="19">
        <f t="shared" si="98"/>
        <v>0</v>
      </c>
      <c r="BQ65" s="20">
        <f t="shared" si="113"/>
        <v>0</v>
      </c>
      <c r="BR65" s="18"/>
      <c r="BS65" s="18"/>
      <c r="BT65" s="18"/>
      <c r="BU65" s="21">
        <f t="shared" si="107"/>
        <v>0</v>
      </c>
      <c r="BV65" s="22"/>
      <c r="BW65" s="18"/>
      <c r="BX65" s="20">
        <f t="shared" si="99"/>
        <v>0</v>
      </c>
      <c r="BY65" s="23">
        <f t="shared" si="100"/>
        <v>0</v>
      </c>
      <c r="BZ65" s="24">
        <f t="shared" ref="BZ65:BZ78" si="114">IF(CA65="Yes", SUM(BX65:BY65), 0)</f>
        <v>0</v>
      </c>
      <c r="CA65" s="25"/>
      <c r="CB65" s="31"/>
      <c r="CC65" s="26">
        <f>CB65-SUM(BF65,BK65)</f>
        <v>0</v>
      </c>
    </row>
    <row r="66" spans="2:81" ht="30" hidden="1" thickBot="1" x14ac:dyDescent="0.3">
      <c r="B66" s="48" t="s">
        <v>134</v>
      </c>
      <c r="C66" s="16">
        <v>1533</v>
      </c>
      <c r="D66" s="17"/>
      <c r="E66" s="18"/>
      <c r="F66" s="18"/>
      <c r="G66" s="18"/>
      <c r="H66" s="19">
        <f t="shared" si="92"/>
        <v>0</v>
      </c>
      <c r="I66" s="20"/>
      <c r="J66" s="18"/>
      <c r="K66" s="18"/>
      <c r="L66" s="18"/>
      <c r="M66" s="21">
        <f t="shared" si="101"/>
        <v>0</v>
      </c>
      <c r="N66" s="17">
        <f t="shared" si="2"/>
        <v>0</v>
      </c>
      <c r="O66" s="18"/>
      <c r="P66" s="18"/>
      <c r="Q66" s="18"/>
      <c r="R66" s="19">
        <f t="shared" si="93"/>
        <v>0</v>
      </c>
      <c r="S66" s="20">
        <f t="shared" si="4"/>
        <v>0</v>
      </c>
      <c r="T66" s="18"/>
      <c r="U66" s="18"/>
      <c r="V66" s="18"/>
      <c r="W66" s="21">
        <f t="shared" si="102"/>
        <v>0</v>
      </c>
      <c r="X66" s="17">
        <f t="shared" si="5"/>
        <v>0</v>
      </c>
      <c r="Y66" s="18"/>
      <c r="Z66" s="18"/>
      <c r="AA66" s="18"/>
      <c r="AB66" s="19">
        <f t="shared" si="94"/>
        <v>0</v>
      </c>
      <c r="AC66" s="20">
        <f t="shared" si="7"/>
        <v>0</v>
      </c>
      <c r="AD66" s="18"/>
      <c r="AE66" s="18"/>
      <c r="AF66" s="18"/>
      <c r="AG66" s="21">
        <f t="shared" si="103"/>
        <v>0</v>
      </c>
      <c r="AH66" s="17">
        <f t="shared" si="8"/>
        <v>0</v>
      </c>
      <c r="AI66" s="18"/>
      <c r="AJ66" s="18"/>
      <c r="AK66" s="18"/>
      <c r="AL66" s="19">
        <f t="shared" si="95"/>
        <v>0</v>
      </c>
      <c r="AM66" s="20">
        <f t="shared" si="10"/>
        <v>0</v>
      </c>
      <c r="AN66" s="18"/>
      <c r="AO66" s="18"/>
      <c r="AP66" s="18"/>
      <c r="AQ66" s="21">
        <f t="shared" si="104"/>
        <v>0</v>
      </c>
      <c r="AR66" s="17">
        <f t="shared" si="108"/>
        <v>0</v>
      </c>
      <c r="AS66" s="18"/>
      <c r="AT66" s="18"/>
      <c r="AU66" s="18"/>
      <c r="AV66" s="19">
        <f t="shared" si="96"/>
        <v>0</v>
      </c>
      <c r="AW66" s="20">
        <f t="shared" si="109"/>
        <v>0</v>
      </c>
      <c r="AX66" s="18"/>
      <c r="AY66" s="18"/>
      <c r="AZ66" s="18"/>
      <c r="BA66" s="21">
        <f t="shared" si="105"/>
        <v>0</v>
      </c>
      <c r="BB66" s="17">
        <f t="shared" si="110"/>
        <v>0</v>
      </c>
      <c r="BC66" s="18"/>
      <c r="BD66" s="18"/>
      <c r="BE66" s="18"/>
      <c r="BF66" s="19">
        <f t="shared" si="97"/>
        <v>0</v>
      </c>
      <c r="BG66" s="20">
        <f t="shared" si="111"/>
        <v>0</v>
      </c>
      <c r="BH66" s="18"/>
      <c r="BI66" s="18"/>
      <c r="BJ66" s="18"/>
      <c r="BK66" s="21">
        <f t="shared" si="106"/>
        <v>0</v>
      </c>
      <c r="BL66" s="17">
        <f t="shared" si="112"/>
        <v>0</v>
      </c>
      <c r="BM66" s="18"/>
      <c r="BN66" s="18"/>
      <c r="BO66" s="18"/>
      <c r="BP66" s="19">
        <f t="shared" si="98"/>
        <v>0</v>
      </c>
      <c r="BQ66" s="20">
        <f t="shared" si="113"/>
        <v>0</v>
      </c>
      <c r="BR66" s="18"/>
      <c r="BS66" s="18"/>
      <c r="BT66" s="18"/>
      <c r="BU66" s="21">
        <f t="shared" si="107"/>
        <v>0</v>
      </c>
      <c r="BV66" s="22"/>
      <c r="BW66" s="18"/>
      <c r="BX66" s="20">
        <f t="shared" si="99"/>
        <v>0</v>
      </c>
      <c r="BY66" s="23">
        <f t="shared" si="100"/>
        <v>0</v>
      </c>
      <c r="BZ66" s="24">
        <f t="shared" si="114"/>
        <v>0</v>
      </c>
      <c r="CA66" s="25"/>
      <c r="CB66" s="31"/>
      <c r="CC66" s="26"/>
    </row>
    <row r="67" spans="2:81" ht="30" hidden="1" thickBot="1" x14ac:dyDescent="0.3">
      <c r="B67" s="48" t="s">
        <v>94</v>
      </c>
      <c r="C67" s="16">
        <v>1533</v>
      </c>
      <c r="D67" s="17"/>
      <c r="E67" s="18"/>
      <c r="F67" s="18"/>
      <c r="G67" s="18"/>
      <c r="H67" s="19">
        <f t="shared" si="92"/>
        <v>0</v>
      </c>
      <c r="I67" s="20"/>
      <c r="J67" s="18"/>
      <c r="K67" s="18"/>
      <c r="L67" s="18"/>
      <c r="M67" s="21">
        <f t="shared" si="101"/>
        <v>0</v>
      </c>
      <c r="N67" s="17">
        <f t="shared" si="2"/>
        <v>0</v>
      </c>
      <c r="O67" s="18"/>
      <c r="P67" s="18"/>
      <c r="Q67" s="18"/>
      <c r="R67" s="19">
        <f t="shared" si="93"/>
        <v>0</v>
      </c>
      <c r="S67" s="20">
        <f t="shared" si="4"/>
        <v>0</v>
      </c>
      <c r="T67" s="18"/>
      <c r="U67" s="18"/>
      <c r="V67" s="18"/>
      <c r="W67" s="21">
        <f t="shared" si="102"/>
        <v>0</v>
      </c>
      <c r="X67" s="17">
        <f t="shared" si="5"/>
        <v>0</v>
      </c>
      <c r="Y67" s="18"/>
      <c r="Z67" s="18"/>
      <c r="AA67" s="18"/>
      <c r="AB67" s="19">
        <f t="shared" si="94"/>
        <v>0</v>
      </c>
      <c r="AC67" s="20">
        <f t="shared" si="7"/>
        <v>0</v>
      </c>
      <c r="AD67" s="18"/>
      <c r="AE67" s="18"/>
      <c r="AF67" s="18"/>
      <c r="AG67" s="21">
        <f t="shared" si="103"/>
        <v>0</v>
      </c>
      <c r="AH67" s="17">
        <f t="shared" si="8"/>
        <v>0</v>
      </c>
      <c r="AI67" s="18"/>
      <c r="AJ67" s="18"/>
      <c r="AK67" s="18"/>
      <c r="AL67" s="19">
        <f t="shared" si="95"/>
        <v>0</v>
      </c>
      <c r="AM67" s="20">
        <f t="shared" si="10"/>
        <v>0</v>
      </c>
      <c r="AN67" s="18"/>
      <c r="AO67" s="18"/>
      <c r="AP67" s="18"/>
      <c r="AQ67" s="21">
        <f t="shared" si="104"/>
        <v>0</v>
      </c>
      <c r="AR67" s="17">
        <f t="shared" si="108"/>
        <v>0</v>
      </c>
      <c r="AS67" s="18"/>
      <c r="AT67" s="18"/>
      <c r="AU67" s="18"/>
      <c r="AV67" s="19">
        <f t="shared" si="96"/>
        <v>0</v>
      </c>
      <c r="AW67" s="20">
        <f t="shared" si="109"/>
        <v>0</v>
      </c>
      <c r="AX67" s="18"/>
      <c r="AY67" s="18"/>
      <c r="AZ67" s="18"/>
      <c r="BA67" s="21">
        <f t="shared" si="105"/>
        <v>0</v>
      </c>
      <c r="BB67" s="17">
        <f t="shared" si="110"/>
        <v>0</v>
      </c>
      <c r="BC67" s="18"/>
      <c r="BD67" s="18"/>
      <c r="BE67" s="18"/>
      <c r="BF67" s="19">
        <f t="shared" si="97"/>
        <v>0</v>
      </c>
      <c r="BG67" s="20">
        <f t="shared" si="111"/>
        <v>0</v>
      </c>
      <c r="BH67" s="18"/>
      <c r="BI67" s="18"/>
      <c r="BJ67" s="18"/>
      <c r="BK67" s="21">
        <f t="shared" si="106"/>
        <v>0</v>
      </c>
      <c r="BL67" s="17">
        <f t="shared" si="112"/>
        <v>0</v>
      </c>
      <c r="BM67" s="18"/>
      <c r="BN67" s="18"/>
      <c r="BO67" s="18"/>
      <c r="BP67" s="19">
        <f t="shared" si="98"/>
        <v>0</v>
      </c>
      <c r="BQ67" s="20">
        <f t="shared" si="113"/>
        <v>0</v>
      </c>
      <c r="BR67" s="18"/>
      <c r="BS67" s="18"/>
      <c r="BT67" s="18"/>
      <c r="BU67" s="21">
        <f t="shared" si="107"/>
        <v>0</v>
      </c>
      <c r="BV67" s="22"/>
      <c r="BW67" s="18"/>
      <c r="BX67" s="20">
        <f t="shared" si="99"/>
        <v>0</v>
      </c>
      <c r="BY67" s="23">
        <f t="shared" si="100"/>
        <v>0</v>
      </c>
      <c r="BZ67" s="24">
        <f t="shared" si="114"/>
        <v>0</v>
      </c>
      <c r="CA67" s="25"/>
      <c r="CB67" s="31"/>
      <c r="CC67" s="26"/>
    </row>
    <row r="68" spans="2:81" ht="15.75" hidden="1" thickBot="1" x14ac:dyDescent="0.3">
      <c r="B68" s="48" t="s">
        <v>95</v>
      </c>
      <c r="C68" s="16">
        <v>1534</v>
      </c>
      <c r="D68" s="17"/>
      <c r="E68" s="18"/>
      <c r="F68" s="18"/>
      <c r="G68" s="18"/>
      <c r="H68" s="19">
        <f t="shared" si="92"/>
        <v>0</v>
      </c>
      <c r="I68" s="20"/>
      <c r="J68" s="18"/>
      <c r="K68" s="18"/>
      <c r="L68" s="18"/>
      <c r="M68" s="21">
        <f t="shared" si="101"/>
        <v>0</v>
      </c>
      <c r="N68" s="17">
        <f t="shared" si="2"/>
        <v>0</v>
      </c>
      <c r="O68" s="18"/>
      <c r="P68" s="18"/>
      <c r="Q68" s="18"/>
      <c r="R68" s="19">
        <f t="shared" si="93"/>
        <v>0</v>
      </c>
      <c r="S68" s="20">
        <f t="shared" si="4"/>
        <v>0</v>
      </c>
      <c r="T68" s="18"/>
      <c r="U68" s="18"/>
      <c r="V68" s="18"/>
      <c r="W68" s="21">
        <f t="shared" si="102"/>
        <v>0</v>
      </c>
      <c r="X68" s="17">
        <f t="shared" si="5"/>
        <v>0</v>
      </c>
      <c r="Y68" s="18"/>
      <c r="Z68" s="18"/>
      <c r="AA68" s="18"/>
      <c r="AB68" s="19">
        <f t="shared" si="94"/>
        <v>0</v>
      </c>
      <c r="AC68" s="20">
        <f t="shared" si="7"/>
        <v>0</v>
      </c>
      <c r="AD68" s="18"/>
      <c r="AE68" s="18"/>
      <c r="AF68" s="18"/>
      <c r="AG68" s="21">
        <f t="shared" si="103"/>
        <v>0</v>
      </c>
      <c r="AH68" s="17">
        <f t="shared" si="8"/>
        <v>0</v>
      </c>
      <c r="AI68" s="18"/>
      <c r="AJ68" s="18"/>
      <c r="AK68" s="18"/>
      <c r="AL68" s="19">
        <f t="shared" si="95"/>
        <v>0</v>
      </c>
      <c r="AM68" s="20">
        <f t="shared" si="10"/>
        <v>0</v>
      </c>
      <c r="AN68" s="18"/>
      <c r="AO68" s="18"/>
      <c r="AP68" s="18"/>
      <c r="AQ68" s="21">
        <f t="shared" si="104"/>
        <v>0</v>
      </c>
      <c r="AR68" s="17">
        <f t="shared" si="108"/>
        <v>0</v>
      </c>
      <c r="AS68" s="18"/>
      <c r="AT68" s="18"/>
      <c r="AU68" s="18"/>
      <c r="AV68" s="19">
        <f t="shared" si="96"/>
        <v>0</v>
      </c>
      <c r="AW68" s="20">
        <f t="shared" si="109"/>
        <v>0</v>
      </c>
      <c r="AX68" s="18"/>
      <c r="AY68" s="18"/>
      <c r="AZ68" s="18"/>
      <c r="BA68" s="21">
        <f t="shared" si="105"/>
        <v>0</v>
      </c>
      <c r="BB68" s="17">
        <f t="shared" si="110"/>
        <v>0</v>
      </c>
      <c r="BC68" s="18"/>
      <c r="BD68" s="18"/>
      <c r="BE68" s="18"/>
      <c r="BF68" s="19">
        <f t="shared" si="97"/>
        <v>0</v>
      </c>
      <c r="BG68" s="20">
        <f t="shared" si="111"/>
        <v>0</v>
      </c>
      <c r="BH68" s="18"/>
      <c r="BI68" s="18"/>
      <c r="BJ68" s="18"/>
      <c r="BK68" s="21">
        <f t="shared" si="106"/>
        <v>0</v>
      </c>
      <c r="BL68" s="17">
        <f t="shared" si="112"/>
        <v>0</v>
      </c>
      <c r="BM68" s="18"/>
      <c r="BN68" s="18"/>
      <c r="BO68" s="18"/>
      <c r="BP68" s="19">
        <f t="shared" si="98"/>
        <v>0</v>
      </c>
      <c r="BQ68" s="20">
        <f t="shared" si="113"/>
        <v>0</v>
      </c>
      <c r="BR68" s="18"/>
      <c r="BS68" s="18"/>
      <c r="BT68" s="18"/>
      <c r="BU68" s="21">
        <f t="shared" si="107"/>
        <v>0</v>
      </c>
      <c r="BV68" s="22"/>
      <c r="BW68" s="18"/>
      <c r="BX68" s="20">
        <f t="shared" si="99"/>
        <v>0</v>
      </c>
      <c r="BY68" s="23">
        <f t="shared" si="100"/>
        <v>0</v>
      </c>
      <c r="BZ68" s="24">
        <f t="shared" si="114"/>
        <v>0</v>
      </c>
      <c r="CA68" s="25"/>
      <c r="CB68" s="31"/>
      <c r="CC68" s="26">
        <f t="shared" ref="CC68:CC78" si="115">CB68-SUM(BF68,BK68)</f>
        <v>0</v>
      </c>
    </row>
    <row r="69" spans="2:81" ht="15.75" hidden="1" thickBot="1" x14ac:dyDescent="0.3">
      <c r="B69" s="48" t="s">
        <v>96</v>
      </c>
      <c r="C69" s="16">
        <v>1535</v>
      </c>
      <c r="D69" s="17"/>
      <c r="E69" s="18"/>
      <c r="F69" s="18"/>
      <c r="G69" s="18"/>
      <c r="H69" s="19">
        <f t="shared" si="92"/>
        <v>0</v>
      </c>
      <c r="I69" s="20"/>
      <c r="J69" s="18"/>
      <c r="K69" s="18"/>
      <c r="L69" s="18"/>
      <c r="M69" s="21">
        <f t="shared" si="101"/>
        <v>0</v>
      </c>
      <c r="N69" s="17">
        <f t="shared" si="2"/>
        <v>0</v>
      </c>
      <c r="O69" s="18"/>
      <c r="P69" s="18"/>
      <c r="Q69" s="18"/>
      <c r="R69" s="19">
        <f t="shared" si="93"/>
        <v>0</v>
      </c>
      <c r="S69" s="20">
        <f t="shared" si="4"/>
        <v>0</v>
      </c>
      <c r="T69" s="18"/>
      <c r="U69" s="18"/>
      <c r="V69" s="18"/>
      <c r="W69" s="21">
        <f t="shared" si="102"/>
        <v>0</v>
      </c>
      <c r="X69" s="17">
        <f t="shared" si="5"/>
        <v>0</v>
      </c>
      <c r="Y69" s="18"/>
      <c r="Z69" s="18"/>
      <c r="AA69" s="18"/>
      <c r="AB69" s="19">
        <f t="shared" si="94"/>
        <v>0</v>
      </c>
      <c r="AC69" s="20">
        <f t="shared" si="7"/>
        <v>0</v>
      </c>
      <c r="AD69" s="18"/>
      <c r="AE69" s="18"/>
      <c r="AF69" s="18"/>
      <c r="AG69" s="21">
        <f t="shared" si="103"/>
        <v>0</v>
      </c>
      <c r="AH69" s="17">
        <f t="shared" si="8"/>
        <v>0</v>
      </c>
      <c r="AI69" s="18"/>
      <c r="AJ69" s="18"/>
      <c r="AK69" s="18"/>
      <c r="AL69" s="19">
        <f t="shared" si="95"/>
        <v>0</v>
      </c>
      <c r="AM69" s="20">
        <f t="shared" si="10"/>
        <v>0</v>
      </c>
      <c r="AN69" s="18"/>
      <c r="AO69" s="18"/>
      <c r="AP69" s="18"/>
      <c r="AQ69" s="21">
        <f t="shared" si="104"/>
        <v>0</v>
      </c>
      <c r="AR69" s="17">
        <f t="shared" si="108"/>
        <v>0</v>
      </c>
      <c r="AS69" s="18"/>
      <c r="AT69" s="18"/>
      <c r="AU69" s="18"/>
      <c r="AV69" s="19">
        <f t="shared" si="96"/>
        <v>0</v>
      </c>
      <c r="AW69" s="20">
        <f t="shared" si="109"/>
        <v>0</v>
      </c>
      <c r="AX69" s="18"/>
      <c r="AY69" s="18"/>
      <c r="AZ69" s="18"/>
      <c r="BA69" s="21">
        <f t="shared" si="105"/>
        <v>0</v>
      </c>
      <c r="BB69" s="17">
        <f t="shared" si="110"/>
        <v>0</v>
      </c>
      <c r="BC69" s="18"/>
      <c r="BD69" s="18"/>
      <c r="BE69" s="18"/>
      <c r="BF69" s="19">
        <f t="shared" si="97"/>
        <v>0</v>
      </c>
      <c r="BG69" s="20">
        <f t="shared" si="111"/>
        <v>0</v>
      </c>
      <c r="BH69" s="18"/>
      <c r="BI69" s="18"/>
      <c r="BJ69" s="18"/>
      <c r="BK69" s="21">
        <f t="shared" si="106"/>
        <v>0</v>
      </c>
      <c r="BL69" s="17">
        <f t="shared" si="112"/>
        <v>0</v>
      </c>
      <c r="BM69" s="18"/>
      <c r="BN69" s="18"/>
      <c r="BO69" s="18"/>
      <c r="BP69" s="19">
        <f t="shared" si="98"/>
        <v>0</v>
      </c>
      <c r="BQ69" s="20">
        <f t="shared" si="113"/>
        <v>0</v>
      </c>
      <c r="BR69" s="18"/>
      <c r="BS69" s="18"/>
      <c r="BT69" s="18"/>
      <c r="BU69" s="21">
        <f t="shared" si="107"/>
        <v>0</v>
      </c>
      <c r="BV69" s="22"/>
      <c r="BW69" s="18"/>
      <c r="BX69" s="20">
        <f t="shared" si="99"/>
        <v>0</v>
      </c>
      <c r="BY69" s="23">
        <f t="shared" si="100"/>
        <v>0</v>
      </c>
      <c r="BZ69" s="24">
        <f t="shared" si="114"/>
        <v>0</v>
      </c>
      <c r="CA69" s="25"/>
      <c r="CB69" s="31"/>
      <c r="CC69" s="26">
        <f t="shared" si="115"/>
        <v>0</v>
      </c>
    </row>
    <row r="70" spans="2:81" ht="32.25" hidden="1" thickBot="1" x14ac:dyDescent="0.3">
      <c r="B70" s="48" t="s">
        <v>97</v>
      </c>
      <c r="C70" s="16">
        <v>1555</v>
      </c>
      <c r="D70" s="17"/>
      <c r="E70" s="18"/>
      <c r="F70" s="18"/>
      <c r="G70" s="18"/>
      <c r="H70" s="19">
        <f t="shared" si="92"/>
        <v>0</v>
      </c>
      <c r="I70" s="20"/>
      <c r="J70" s="18"/>
      <c r="K70" s="18"/>
      <c r="L70" s="18"/>
      <c r="M70" s="21">
        <f t="shared" si="101"/>
        <v>0</v>
      </c>
      <c r="N70" s="17">
        <f t="shared" si="2"/>
        <v>0</v>
      </c>
      <c r="O70" s="18"/>
      <c r="P70" s="18"/>
      <c r="Q70" s="18"/>
      <c r="R70" s="19">
        <f t="shared" si="93"/>
        <v>0</v>
      </c>
      <c r="S70" s="20">
        <f t="shared" si="4"/>
        <v>0</v>
      </c>
      <c r="T70" s="18"/>
      <c r="U70" s="18"/>
      <c r="V70" s="18"/>
      <c r="W70" s="21">
        <f t="shared" si="102"/>
        <v>0</v>
      </c>
      <c r="X70" s="17">
        <f t="shared" si="5"/>
        <v>0</v>
      </c>
      <c r="Y70" s="18"/>
      <c r="Z70" s="18"/>
      <c r="AA70" s="18"/>
      <c r="AB70" s="19">
        <f t="shared" si="94"/>
        <v>0</v>
      </c>
      <c r="AC70" s="20">
        <f t="shared" si="7"/>
        <v>0</v>
      </c>
      <c r="AD70" s="18"/>
      <c r="AE70" s="18"/>
      <c r="AF70" s="18"/>
      <c r="AG70" s="21">
        <f t="shared" si="103"/>
        <v>0</v>
      </c>
      <c r="AH70" s="17">
        <f t="shared" si="8"/>
        <v>0</v>
      </c>
      <c r="AI70" s="18"/>
      <c r="AJ70" s="18"/>
      <c r="AK70" s="18"/>
      <c r="AL70" s="19">
        <f t="shared" si="95"/>
        <v>0</v>
      </c>
      <c r="AM70" s="20">
        <f t="shared" si="10"/>
        <v>0</v>
      </c>
      <c r="AN70" s="18"/>
      <c r="AO70" s="18"/>
      <c r="AP70" s="18"/>
      <c r="AQ70" s="21">
        <f t="shared" si="104"/>
        <v>0</v>
      </c>
      <c r="AR70" s="17">
        <f t="shared" si="108"/>
        <v>0</v>
      </c>
      <c r="AS70" s="18"/>
      <c r="AT70" s="18"/>
      <c r="AU70" s="18"/>
      <c r="AV70" s="19">
        <f t="shared" si="96"/>
        <v>0</v>
      </c>
      <c r="AW70" s="20">
        <f t="shared" si="109"/>
        <v>0</v>
      </c>
      <c r="AX70" s="18"/>
      <c r="AY70" s="18"/>
      <c r="AZ70" s="18"/>
      <c r="BA70" s="21">
        <f t="shared" si="105"/>
        <v>0</v>
      </c>
      <c r="BB70" s="17">
        <f t="shared" si="110"/>
        <v>0</v>
      </c>
      <c r="BC70" s="18"/>
      <c r="BD70" s="18"/>
      <c r="BE70" s="18"/>
      <c r="BF70" s="19">
        <f t="shared" si="97"/>
        <v>0</v>
      </c>
      <c r="BG70" s="20">
        <f t="shared" si="111"/>
        <v>0</v>
      </c>
      <c r="BH70" s="18"/>
      <c r="BI70" s="18"/>
      <c r="BJ70" s="18"/>
      <c r="BK70" s="21">
        <f t="shared" si="106"/>
        <v>0</v>
      </c>
      <c r="BL70" s="17">
        <f t="shared" si="112"/>
        <v>0</v>
      </c>
      <c r="BM70" s="18"/>
      <c r="BN70" s="18"/>
      <c r="BO70" s="18"/>
      <c r="BP70" s="19">
        <f t="shared" si="98"/>
        <v>0</v>
      </c>
      <c r="BQ70" s="20">
        <f t="shared" si="113"/>
        <v>0</v>
      </c>
      <c r="BR70" s="18"/>
      <c r="BS70" s="18"/>
      <c r="BT70" s="18"/>
      <c r="BU70" s="21">
        <f t="shared" si="107"/>
        <v>0</v>
      </c>
      <c r="BV70" s="22"/>
      <c r="BW70" s="18"/>
      <c r="BX70" s="20">
        <f t="shared" si="99"/>
        <v>0</v>
      </c>
      <c r="BY70" s="23">
        <f t="shared" si="100"/>
        <v>0</v>
      </c>
      <c r="BZ70" s="24">
        <f t="shared" si="114"/>
        <v>0</v>
      </c>
      <c r="CA70" s="25"/>
      <c r="CB70" s="31"/>
      <c r="CC70" s="26">
        <f t="shared" si="115"/>
        <v>0</v>
      </c>
    </row>
    <row r="71" spans="2:81" ht="32.25" hidden="1" thickBot="1" x14ac:dyDescent="0.3">
      <c r="B71" s="48" t="s">
        <v>98</v>
      </c>
      <c r="C71" s="16">
        <v>1555</v>
      </c>
      <c r="D71" s="17"/>
      <c r="E71" s="18"/>
      <c r="F71" s="18"/>
      <c r="G71" s="18"/>
      <c r="H71" s="19">
        <f t="shared" si="92"/>
        <v>0</v>
      </c>
      <c r="I71" s="20"/>
      <c r="J71" s="18"/>
      <c r="K71" s="18"/>
      <c r="L71" s="18"/>
      <c r="M71" s="21">
        <f t="shared" si="101"/>
        <v>0</v>
      </c>
      <c r="N71" s="17">
        <f t="shared" si="2"/>
        <v>0</v>
      </c>
      <c r="O71" s="18"/>
      <c r="P71" s="18"/>
      <c r="Q71" s="18"/>
      <c r="R71" s="19">
        <f t="shared" si="93"/>
        <v>0</v>
      </c>
      <c r="S71" s="20">
        <f t="shared" si="4"/>
        <v>0</v>
      </c>
      <c r="T71" s="18"/>
      <c r="U71" s="18"/>
      <c r="V71" s="18"/>
      <c r="W71" s="21">
        <f t="shared" si="102"/>
        <v>0</v>
      </c>
      <c r="X71" s="17">
        <f t="shared" si="5"/>
        <v>0</v>
      </c>
      <c r="Y71" s="18"/>
      <c r="Z71" s="18"/>
      <c r="AA71" s="18"/>
      <c r="AB71" s="19">
        <f t="shared" si="94"/>
        <v>0</v>
      </c>
      <c r="AC71" s="20">
        <f t="shared" si="7"/>
        <v>0</v>
      </c>
      <c r="AD71" s="18"/>
      <c r="AE71" s="18"/>
      <c r="AF71" s="18"/>
      <c r="AG71" s="21">
        <f t="shared" si="103"/>
        <v>0</v>
      </c>
      <c r="AH71" s="17">
        <f t="shared" si="8"/>
        <v>0</v>
      </c>
      <c r="AI71" s="18"/>
      <c r="AJ71" s="18"/>
      <c r="AK71" s="18"/>
      <c r="AL71" s="19">
        <f t="shared" si="95"/>
        <v>0</v>
      </c>
      <c r="AM71" s="20">
        <f t="shared" si="10"/>
        <v>0</v>
      </c>
      <c r="AN71" s="18"/>
      <c r="AO71" s="18"/>
      <c r="AP71" s="18"/>
      <c r="AQ71" s="21">
        <f t="shared" si="104"/>
        <v>0</v>
      </c>
      <c r="AR71" s="17">
        <f t="shared" si="108"/>
        <v>0</v>
      </c>
      <c r="AS71" s="18"/>
      <c r="AT71" s="18"/>
      <c r="AU71" s="18"/>
      <c r="AV71" s="19">
        <f t="shared" si="96"/>
        <v>0</v>
      </c>
      <c r="AW71" s="20">
        <f t="shared" si="109"/>
        <v>0</v>
      </c>
      <c r="AX71" s="18"/>
      <c r="AY71" s="18"/>
      <c r="AZ71" s="18"/>
      <c r="BA71" s="21">
        <f t="shared" si="105"/>
        <v>0</v>
      </c>
      <c r="BB71" s="17">
        <f t="shared" si="110"/>
        <v>0</v>
      </c>
      <c r="BC71" s="18"/>
      <c r="BD71" s="18"/>
      <c r="BE71" s="18"/>
      <c r="BF71" s="19">
        <f t="shared" si="97"/>
        <v>0</v>
      </c>
      <c r="BG71" s="20">
        <f t="shared" si="111"/>
        <v>0</v>
      </c>
      <c r="BH71" s="18"/>
      <c r="BI71" s="18"/>
      <c r="BJ71" s="18"/>
      <c r="BK71" s="21">
        <f t="shared" si="106"/>
        <v>0</v>
      </c>
      <c r="BL71" s="17">
        <f t="shared" si="112"/>
        <v>0</v>
      </c>
      <c r="BM71" s="18"/>
      <c r="BN71" s="18"/>
      <c r="BO71" s="18"/>
      <c r="BP71" s="19">
        <f t="shared" si="98"/>
        <v>0</v>
      </c>
      <c r="BQ71" s="20">
        <f t="shared" si="113"/>
        <v>0</v>
      </c>
      <c r="BR71" s="18"/>
      <c r="BS71" s="18"/>
      <c r="BT71" s="18"/>
      <c r="BU71" s="21">
        <f t="shared" si="107"/>
        <v>0</v>
      </c>
      <c r="BV71" s="22"/>
      <c r="BW71" s="18"/>
      <c r="BX71" s="20">
        <f t="shared" si="99"/>
        <v>0</v>
      </c>
      <c r="BY71" s="23">
        <f t="shared" si="100"/>
        <v>0</v>
      </c>
      <c r="BZ71" s="24">
        <f t="shared" si="114"/>
        <v>0</v>
      </c>
      <c r="CA71" s="25"/>
      <c r="CB71" s="31"/>
      <c r="CC71" s="26">
        <f t="shared" si="115"/>
        <v>0</v>
      </c>
    </row>
    <row r="72" spans="2:81" ht="30" hidden="1" thickBot="1" x14ac:dyDescent="0.3">
      <c r="B72" s="48" t="s">
        <v>99</v>
      </c>
      <c r="C72" s="16">
        <v>1555</v>
      </c>
      <c r="D72" s="17"/>
      <c r="E72" s="18"/>
      <c r="F72" s="18"/>
      <c r="G72" s="18"/>
      <c r="H72" s="19">
        <f t="shared" si="92"/>
        <v>0</v>
      </c>
      <c r="I72" s="20"/>
      <c r="J72" s="18"/>
      <c r="K72" s="18"/>
      <c r="L72" s="18"/>
      <c r="M72" s="21">
        <f t="shared" si="101"/>
        <v>0</v>
      </c>
      <c r="N72" s="17">
        <f t="shared" si="2"/>
        <v>0</v>
      </c>
      <c r="O72" s="18"/>
      <c r="P72" s="18"/>
      <c r="Q72" s="18"/>
      <c r="R72" s="19">
        <f t="shared" si="93"/>
        <v>0</v>
      </c>
      <c r="S72" s="20">
        <f t="shared" si="4"/>
        <v>0</v>
      </c>
      <c r="T72" s="18"/>
      <c r="U72" s="18"/>
      <c r="V72" s="18"/>
      <c r="W72" s="21">
        <f t="shared" si="102"/>
        <v>0</v>
      </c>
      <c r="X72" s="17">
        <f t="shared" si="5"/>
        <v>0</v>
      </c>
      <c r="Y72" s="18"/>
      <c r="Z72" s="18"/>
      <c r="AA72" s="18"/>
      <c r="AB72" s="19">
        <f t="shared" si="94"/>
        <v>0</v>
      </c>
      <c r="AC72" s="20">
        <f t="shared" si="7"/>
        <v>0</v>
      </c>
      <c r="AD72" s="18"/>
      <c r="AE72" s="18"/>
      <c r="AF72" s="18"/>
      <c r="AG72" s="21">
        <f t="shared" si="103"/>
        <v>0</v>
      </c>
      <c r="AH72" s="17">
        <f t="shared" si="8"/>
        <v>0</v>
      </c>
      <c r="AI72" s="18"/>
      <c r="AJ72" s="18"/>
      <c r="AK72" s="18"/>
      <c r="AL72" s="19">
        <f t="shared" si="95"/>
        <v>0</v>
      </c>
      <c r="AM72" s="20">
        <f t="shared" si="10"/>
        <v>0</v>
      </c>
      <c r="AN72" s="18"/>
      <c r="AO72" s="18"/>
      <c r="AP72" s="18"/>
      <c r="AQ72" s="21">
        <f t="shared" si="104"/>
        <v>0</v>
      </c>
      <c r="AR72" s="17">
        <f t="shared" si="108"/>
        <v>0</v>
      </c>
      <c r="AS72" s="18"/>
      <c r="AT72" s="18"/>
      <c r="AU72" s="18"/>
      <c r="AV72" s="19">
        <f t="shared" si="96"/>
        <v>0</v>
      </c>
      <c r="AW72" s="20">
        <f t="shared" si="109"/>
        <v>0</v>
      </c>
      <c r="AX72" s="18"/>
      <c r="AY72" s="18"/>
      <c r="AZ72" s="18"/>
      <c r="BA72" s="21">
        <f t="shared" si="105"/>
        <v>0</v>
      </c>
      <c r="BB72" s="17">
        <f t="shared" si="110"/>
        <v>0</v>
      </c>
      <c r="BC72" s="18"/>
      <c r="BD72" s="18"/>
      <c r="BE72" s="18"/>
      <c r="BF72" s="19">
        <f t="shared" si="97"/>
        <v>0</v>
      </c>
      <c r="BG72" s="20">
        <f t="shared" si="111"/>
        <v>0</v>
      </c>
      <c r="BH72" s="18"/>
      <c r="BI72" s="18"/>
      <c r="BJ72" s="18"/>
      <c r="BK72" s="21">
        <f t="shared" si="106"/>
        <v>0</v>
      </c>
      <c r="BL72" s="17">
        <f t="shared" si="112"/>
        <v>0</v>
      </c>
      <c r="BM72" s="18"/>
      <c r="BN72" s="18"/>
      <c r="BO72" s="18"/>
      <c r="BP72" s="19">
        <f t="shared" si="98"/>
        <v>0</v>
      </c>
      <c r="BQ72" s="20">
        <f t="shared" si="113"/>
        <v>0</v>
      </c>
      <c r="BR72" s="18"/>
      <c r="BS72" s="18"/>
      <c r="BT72" s="18"/>
      <c r="BU72" s="21">
        <f t="shared" si="107"/>
        <v>0</v>
      </c>
      <c r="BV72" s="22"/>
      <c r="BW72" s="18"/>
      <c r="BX72" s="20">
        <f t="shared" si="99"/>
        <v>0</v>
      </c>
      <c r="BY72" s="23">
        <f t="shared" si="100"/>
        <v>0</v>
      </c>
      <c r="BZ72" s="24">
        <f t="shared" si="114"/>
        <v>0</v>
      </c>
      <c r="CA72" s="25"/>
      <c r="CB72" s="31"/>
      <c r="CC72" s="26">
        <f t="shared" si="115"/>
        <v>0</v>
      </c>
    </row>
    <row r="73" spans="2:81" ht="18" hidden="1" thickBot="1" x14ac:dyDescent="0.3">
      <c r="B73" s="48" t="s">
        <v>100</v>
      </c>
      <c r="C73" s="16">
        <v>1556</v>
      </c>
      <c r="D73" s="17"/>
      <c r="E73" s="18"/>
      <c r="F73" s="18"/>
      <c r="G73" s="18"/>
      <c r="H73" s="19">
        <f t="shared" si="92"/>
        <v>0</v>
      </c>
      <c r="I73" s="20"/>
      <c r="J73" s="18"/>
      <c r="K73" s="18"/>
      <c r="L73" s="18"/>
      <c r="M73" s="21">
        <f t="shared" si="101"/>
        <v>0</v>
      </c>
      <c r="N73" s="17">
        <f t="shared" si="2"/>
        <v>0</v>
      </c>
      <c r="O73" s="18"/>
      <c r="P73" s="18"/>
      <c r="Q73" s="18"/>
      <c r="R73" s="19">
        <f t="shared" si="93"/>
        <v>0</v>
      </c>
      <c r="S73" s="20">
        <f t="shared" si="4"/>
        <v>0</v>
      </c>
      <c r="T73" s="18"/>
      <c r="U73" s="18"/>
      <c r="V73" s="18"/>
      <c r="W73" s="21">
        <f t="shared" si="102"/>
        <v>0</v>
      </c>
      <c r="X73" s="17">
        <f t="shared" si="5"/>
        <v>0</v>
      </c>
      <c r="Y73" s="18"/>
      <c r="Z73" s="18"/>
      <c r="AA73" s="18"/>
      <c r="AB73" s="19">
        <f t="shared" si="94"/>
        <v>0</v>
      </c>
      <c r="AC73" s="20">
        <f t="shared" si="7"/>
        <v>0</v>
      </c>
      <c r="AD73" s="18"/>
      <c r="AE73" s="18"/>
      <c r="AF73" s="18"/>
      <c r="AG73" s="21">
        <f t="shared" si="103"/>
        <v>0</v>
      </c>
      <c r="AH73" s="17">
        <f t="shared" si="8"/>
        <v>0</v>
      </c>
      <c r="AI73" s="18"/>
      <c r="AJ73" s="18"/>
      <c r="AK73" s="18"/>
      <c r="AL73" s="19">
        <f t="shared" si="95"/>
        <v>0</v>
      </c>
      <c r="AM73" s="20">
        <f t="shared" si="10"/>
        <v>0</v>
      </c>
      <c r="AN73" s="18"/>
      <c r="AO73" s="18"/>
      <c r="AP73" s="18"/>
      <c r="AQ73" s="21">
        <f t="shared" si="104"/>
        <v>0</v>
      </c>
      <c r="AR73" s="29">
        <f t="shared" si="108"/>
        <v>0</v>
      </c>
      <c r="AS73" s="18"/>
      <c r="AT73" s="18"/>
      <c r="AU73" s="18"/>
      <c r="AV73" s="19">
        <f t="shared" si="96"/>
        <v>0</v>
      </c>
      <c r="AW73" s="20">
        <f t="shared" si="109"/>
        <v>0</v>
      </c>
      <c r="AX73" s="18"/>
      <c r="AY73" s="18"/>
      <c r="AZ73" s="18"/>
      <c r="BA73" s="21">
        <f t="shared" si="105"/>
        <v>0</v>
      </c>
      <c r="BB73" s="29">
        <f t="shared" si="110"/>
        <v>0</v>
      </c>
      <c r="BC73" s="18"/>
      <c r="BD73" s="18"/>
      <c r="BE73" s="18"/>
      <c r="BF73" s="19">
        <f t="shared" si="97"/>
        <v>0</v>
      </c>
      <c r="BG73" s="20">
        <f t="shared" si="111"/>
        <v>0</v>
      </c>
      <c r="BH73" s="18"/>
      <c r="BI73" s="18"/>
      <c r="BJ73" s="18"/>
      <c r="BK73" s="21">
        <f t="shared" si="106"/>
        <v>0</v>
      </c>
      <c r="BL73" s="29">
        <f t="shared" si="112"/>
        <v>0</v>
      </c>
      <c r="BM73" s="18"/>
      <c r="BN73" s="18"/>
      <c r="BO73" s="18"/>
      <c r="BP73" s="19">
        <f t="shared" si="98"/>
        <v>0</v>
      </c>
      <c r="BQ73" s="20">
        <f t="shared" si="113"/>
        <v>0</v>
      </c>
      <c r="BR73" s="18"/>
      <c r="BS73" s="18"/>
      <c r="BT73" s="18"/>
      <c r="BU73" s="21">
        <f t="shared" si="107"/>
        <v>0</v>
      </c>
      <c r="BV73" s="22"/>
      <c r="BW73" s="18"/>
      <c r="BX73" s="20">
        <f t="shared" si="99"/>
        <v>0</v>
      </c>
      <c r="BY73" s="23">
        <f t="shared" si="100"/>
        <v>0</v>
      </c>
      <c r="BZ73" s="24">
        <f t="shared" si="114"/>
        <v>0</v>
      </c>
      <c r="CA73" s="25"/>
      <c r="CB73" s="31"/>
      <c r="CC73" s="26">
        <f t="shared" si="115"/>
        <v>0</v>
      </c>
    </row>
    <row r="74" spans="2:81" ht="18" hidden="1" thickBot="1" x14ac:dyDescent="0.3">
      <c r="B74" s="48" t="s">
        <v>101</v>
      </c>
      <c r="C74" s="16">
        <v>1557</v>
      </c>
      <c r="D74" s="17"/>
      <c r="E74" s="18"/>
      <c r="F74" s="18"/>
      <c r="G74" s="18"/>
      <c r="H74" s="19">
        <f t="shared" si="92"/>
        <v>0</v>
      </c>
      <c r="I74" s="20"/>
      <c r="J74" s="18"/>
      <c r="K74" s="18"/>
      <c r="L74" s="18"/>
      <c r="M74" s="21">
        <f t="shared" si="101"/>
        <v>0</v>
      </c>
      <c r="N74" s="17">
        <f t="shared" si="2"/>
        <v>0</v>
      </c>
      <c r="O74" s="18"/>
      <c r="P74" s="18"/>
      <c r="Q74" s="18"/>
      <c r="R74" s="19">
        <f t="shared" si="93"/>
        <v>0</v>
      </c>
      <c r="S74" s="20">
        <f t="shared" si="4"/>
        <v>0</v>
      </c>
      <c r="T74" s="18"/>
      <c r="U74" s="18"/>
      <c r="V74" s="18"/>
      <c r="W74" s="21">
        <f t="shared" si="102"/>
        <v>0</v>
      </c>
      <c r="X74" s="17">
        <f t="shared" si="5"/>
        <v>0</v>
      </c>
      <c r="Y74" s="18"/>
      <c r="Z74" s="18"/>
      <c r="AA74" s="18"/>
      <c r="AB74" s="19">
        <f t="shared" si="94"/>
        <v>0</v>
      </c>
      <c r="AC74" s="20">
        <f t="shared" si="7"/>
        <v>0</v>
      </c>
      <c r="AD74" s="18"/>
      <c r="AE74" s="18"/>
      <c r="AF74" s="18"/>
      <c r="AG74" s="21">
        <f t="shared" si="103"/>
        <v>0</v>
      </c>
      <c r="AH74" s="17">
        <f t="shared" si="8"/>
        <v>0</v>
      </c>
      <c r="AI74" s="18"/>
      <c r="AJ74" s="18"/>
      <c r="AK74" s="18"/>
      <c r="AL74" s="19">
        <f t="shared" si="95"/>
        <v>0</v>
      </c>
      <c r="AM74" s="20">
        <f t="shared" si="10"/>
        <v>0</v>
      </c>
      <c r="AN74" s="18"/>
      <c r="AO74" s="18"/>
      <c r="AP74" s="18"/>
      <c r="AQ74" s="21">
        <f t="shared" si="104"/>
        <v>0</v>
      </c>
      <c r="AR74" s="29">
        <f t="shared" si="108"/>
        <v>0</v>
      </c>
      <c r="AS74" s="18"/>
      <c r="AT74" s="18"/>
      <c r="AU74" s="18"/>
      <c r="AV74" s="19">
        <f t="shared" si="96"/>
        <v>0</v>
      </c>
      <c r="AW74" s="20">
        <f t="shared" si="109"/>
        <v>0</v>
      </c>
      <c r="AX74" s="18"/>
      <c r="AY74" s="18"/>
      <c r="AZ74" s="18"/>
      <c r="BA74" s="21">
        <f t="shared" si="105"/>
        <v>0</v>
      </c>
      <c r="BB74" s="29">
        <f t="shared" si="110"/>
        <v>0</v>
      </c>
      <c r="BC74" s="18"/>
      <c r="BD74" s="18"/>
      <c r="BE74" s="18"/>
      <c r="BF74" s="19">
        <f t="shared" si="97"/>
        <v>0</v>
      </c>
      <c r="BG74" s="20">
        <f t="shared" si="111"/>
        <v>0</v>
      </c>
      <c r="BH74" s="18"/>
      <c r="BI74" s="18"/>
      <c r="BJ74" s="18"/>
      <c r="BK74" s="21">
        <f t="shared" si="106"/>
        <v>0</v>
      </c>
      <c r="BL74" s="29">
        <f t="shared" si="112"/>
        <v>0</v>
      </c>
      <c r="BM74" s="18"/>
      <c r="BN74" s="18"/>
      <c r="BO74" s="18"/>
      <c r="BP74" s="19">
        <f t="shared" si="98"/>
        <v>0</v>
      </c>
      <c r="BQ74" s="20">
        <f t="shared" si="113"/>
        <v>0</v>
      </c>
      <c r="BR74" s="18"/>
      <c r="BS74" s="18"/>
      <c r="BT74" s="18"/>
      <c r="BU74" s="21">
        <f t="shared" si="107"/>
        <v>0</v>
      </c>
      <c r="BV74" s="22"/>
      <c r="BW74" s="18"/>
      <c r="BX74" s="20">
        <f t="shared" si="99"/>
        <v>0</v>
      </c>
      <c r="BY74" s="23">
        <f t="shared" si="100"/>
        <v>0</v>
      </c>
      <c r="BZ74" s="24">
        <f t="shared" si="114"/>
        <v>0</v>
      </c>
      <c r="CA74" s="25"/>
      <c r="CB74" s="31"/>
      <c r="CC74" s="26">
        <f t="shared" si="115"/>
        <v>0</v>
      </c>
    </row>
    <row r="75" spans="2:81" ht="29.25" hidden="1" thickBot="1" x14ac:dyDescent="0.3">
      <c r="B75" s="13" t="s">
        <v>102</v>
      </c>
      <c r="C75" s="30">
        <v>1575</v>
      </c>
      <c r="D75" s="17"/>
      <c r="E75" s="18"/>
      <c r="F75" s="18"/>
      <c r="G75" s="18"/>
      <c r="H75" s="19">
        <f t="shared" si="92"/>
        <v>0</v>
      </c>
      <c r="I75" s="20"/>
      <c r="J75" s="18"/>
      <c r="K75" s="18"/>
      <c r="L75" s="18"/>
      <c r="M75" s="21">
        <f t="shared" si="101"/>
        <v>0</v>
      </c>
      <c r="N75" s="17">
        <f t="shared" ref="N75:N78" si="116">H75</f>
        <v>0</v>
      </c>
      <c r="O75" s="18"/>
      <c r="P75" s="18"/>
      <c r="Q75" s="18"/>
      <c r="R75" s="19">
        <f t="shared" si="93"/>
        <v>0</v>
      </c>
      <c r="S75" s="20">
        <f t="shared" ref="S75:S78" si="117">M75</f>
        <v>0</v>
      </c>
      <c r="T75" s="18"/>
      <c r="U75" s="18"/>
      <c r="V75" s="18"/>
      <c r="W75" s="21">
        <f t="shared" si="102"/>
        <v>0</v>
      </c>
      <c r="X75" s="17">
        <f t="shared" ref="X75:X78" si="118">R75</f>
        <v>0</v>
      </c>
      <c r="Y75" s="18"/>
      <c r="Z75" s="18"/>
      <c r="AA75" s="18"/>
      <c r="AB75" s="19">
        <f t="shared" si="94"/>
        <v>0</v>
      </c>
      <c r="AC75" s="20">
        <f t="shared" ref="AC75:AC78" si="119">W75</f>
        <v>0</v>
      </c>
      <c r="AD75" s="18"/>
      <c r="AE75" s="18"/>
      <c r="AF75" s="18"/>
      <c r="AG75" s="21">
        <f t="shared" si="103"/>
        <v>0</v>
      </c>
      <c r="AH75" s="17">
        <f t="shared" ref="AH75:AH78" si="120">AB75</f>
        <v>0</v>
      </c>
      <c r="AI75" s="18"/>
      <c r="AJ75" s="18"/>
      <c r="AK75" s="18"/>
      <c r="AL75" s="19">
        <f t="shared" si="95"/>
        <v>0</v>
      </c>
      <c r="AM75" s="20">
        <f t="shared" ref="AM75:AM78" si="121">AG75</f>
        <v>0</v>
      </c>
      <c r="AN75" s="18"/>
      <c r="AO75" s="18"/>
      <c r="AP75" s="18"/>
      <c r="AQ75" s="21">
        <f t="shared" si="104"/>
        <v>0</v>
      </c>
      <c r="AR75" s="17">
        <f>AL75</f>
        <v>0</v>
      </c>
      <c r="AS75" s="18"/>
      <c r="AT75" s="18"/>
      <c r="AU75" s="18"/>
      <c r="AV75" s="19">
        <f t="shared" si="96"/>
        <v>0</v>
      </c>
      <c r="AW75" s="20">
        <f t="shared" si="109"/>
        <v>0</v>
      </c>
      <c r="AX75" s="18"/>
      <c r="AY75" s="18"/>
      <c r="AZ75" s="18"/>
      <c r="BA75" s="21">
        <f t="shared" si="105"/>
        <v>0</v>
      </c>
      <c r="BB75" s="17">
        <f>AV75</f>
        <v>0</v>
      </c>
      <c r="BC75" s="18"/>
      <c r="BD75" s="18"/>
      <c r="BE75" s="18"/>
      <c r="BF75" s="19">
        <f t="shared" si="97"/>
        <v>0</v>
      </c>
      <c r="BG75" s="20">
        <f t="shared" si="111"/>
        <v>0</v>
      </c>
      <c r="BH75" s="18"/>
      <c r="BI75" s="18"/>
      <c r="BJ75" s="18"/>
      <c r="BK75" s="21">
        <f t="shared" si="106"/>
        <v>0</v>
      </c>
      <c r="BL75" s="17">
        <f>BF75</f>
        <v>0</v>
      </c>
      <c r="BM75" s="18"/>
      <c r="BN75" s="18"/>
      <c r="BO75" s="18"/>
      <c r="BP75" s="19">
        <f t="shared" si="98"/>
        <v>0</v>
      </c>
      <c r="BQ75" s="20">
        <f t="shared" si="113"/>
        <v>0</v>
      </c>
      <c r="BR75" s="18"/>
      <c r="BS75" s="18"/>
      <c r="BT75" s="18"/>
      <c r="BU75" s="21">
        <f t="shared" si="107"/>
        <v>0</v>
      </c>
      <c r="BV75" s="22"/>
      <c r="BW75" s="18"/>
      <c r="BX75" s="20">
        <f t="shared" si="99"/>
        <v>0</v>
      </c>
      <c r="BY75" s="23">
        <f t="shared" si="100"/>
        <v>0</v>
      </c>
      <c r="BZ75" s="24">
        <f t="shared" si="114"/>
        <v>0</v>
      </c>
      <c r="CA75" s="25"/>
      <c r="CB75" s="31"/>
      <c r="CC75" s="26">
        <f t="shared" si="115"/>
        <v>0</v>
      </c>
    </row>
    <row r="76" spans="2:81" ht="29.25" hidden="1" thickBot="1" x14ac:dyDescent="0.3">
      <c r="B76" s="13" t="s">
        <v>79</v>
      </c>
      <c r="C76" s="30">
        <v>1576</v>
      </c>
      <c r="D76" s="17"/>
      <c r="E76" s="18"/>
      <c r="F76" s="18"/>
      <c r="G76" s="18"/>
      <c r="H76" s="19">
        <f t="shared" si="92"/>
        <v>0</v>
      </c>
      <c r="I76" s="20"/>
      <c r="J76" s="18"/>
      <c r="K76" s="18"/>
      <c r="L76" s="18"/>
      <c r="M76" s="21">
        <f t="shared" si="101"/>
        <v>0</v>
      </c>
      <c r="N76" s="17">
        <f t="shared" si="116"/>
        <v>0</v>
      </c>
      <c r="O76" s="18"/>
      <c r="P76" s="18"/>
      <c r="Q76" s="18"/>
      <c r="R76" s="19">
        <f t="shared" si="93"/>
        <v>0</v>
      </c>
      <c r="S76" s="20">
        <f t="shared" si="117"/>
        <v>0</v>
      </c>
      <c r="T76" s="18"/>
      <c r="U76" s="18"/>
      <c r="V76" s="18"/>
      <c r="W76" s="21">
        <f t="shared" si="102"/>
        <v>0</v>
      </c>
      <c r="X76" s="17">
        <f t="shared" si="118"/>
        <v>0</v>
      </c>
      <c r="Y76" s="18"/>
      <c r="Z76" s="18"/>
      <c r="AA76" s="18"/>
      <c r="AB76" s="19">
        <f t="shared" si="94"/>
        <v>0</v>
      </c>
      <c r="AC76" s="20">
        <f t="shared" si="119"/>
        <v>0</v>
      </c>
      <c r="AD76" s="18"/>
      <c r="AE76" s="18"/>
      <c r="AF76" s="18"/>
      <c r="AG76" s="21">
        <f t="shared" si="103"/>
        <v>0</v>
      </c>
      <c r="AH76" s="17">
        <f t="shared" si="120"/>
        <v>0</v>
      </c>
      <c r="AI76" s="18"/>
      <c r="AJ76" s="18"/>
      <c r="AK76" s="18"/>
      <c r="AL76" s="19">
        <f t="shared" si="95"/>
        <v>0</v>
      </c>
      <c r="AM76" s="20">
        <f t="shared" si="121"/>
        <v>0</v>
      </c>
      <c r="AN76" s="18"/>
      <c r="AO76" s="18"/>
      <c r="AP76" s="18"/>
      <c r="AQ76" s="21">
        <f t="shared" si="104"/>
        <v>0</v>
      </c>
      <c r="AR76" s="29">
        <f t="shared" ref="AR76" si="122">AL76</f>
        <v>0</v>
      </c>
      <c r="AS76" s="18"/>
      <c r="AT76" s="18"/>
      <c r="AU76" s="18"/>
      <c r="AV76" s="19">
        <f t="shared" si="96"/>
        <v>0</v>
      </c>
      <c r="AW76" s="20">
        <f t="shared" si="109"/>
        <v>0</v>
      </c>
      <c r="AX76" s="18"/>
      <c r="AY76" s="18"/>
      <c r="AZ76" s="18"/>
      <c r="BA76" s="21">
        <f t="shared" si="105"/>
        <v>0</v>
      </c>
      <c r="BB76" s="29">
        <f t="shared" ref="BB76" si="123">AV76</f>
        <v>0</v>
      </c>
      <c r="BC76" s="18"/>
      <c r="BD76" s="18"/>
      <c r="BE76" s="18"/>
      <c r="BF76" s="19">
        <f t="shared" si="97"/>
        <v>0</v>
      </c>
      <c r="BG76" s="20">
        <f t="shared" si="111"/>
        <v>0</v>
      </c>
      <c r="BH76" s="18"/>
      <c r="BI76" s="18"/>
      <c r="BJ76" s="18"/>
      <c r="BK76" s="21">
        <f t="shared" si="106"/>
        <v>0</v>
      </c>
      <c r="BL76" s="29">
        <f t="shared" ref="BL76" si="124">BF76</f>
        <v>0</v>
      </c>
      <c r="BM76" s="18"/>
      <c r="BN76" s="18"/>
      <c r="BO76" s="18"/>
      <c r="BP76" s="19">
        <f t="shared" si="98"/>
        <v>0</v>
      </c>
      <c r="BQ76" s="20">
        <f t="shared" si="113"/>
        <v>0</v>
      </c>
      <c r="BR76" s="18"/>
      <c r="BS76" s="18"/>
      <c r="BT76" s="18"/>
      <c r="BU76" s="21">
        <f t="shared" si="107"/>
        <v>0</v>
      </c>
      <c r="BV76" s="22"/>
      <c r="BW76" s="18"/>
      <c r="BX76" s="20">
        <f t="shared" si="99"/>
        <v>0</v>
      </c>
      <c r="BY76" s="23">
        <f t="shared" si="100"/>
        <v>0</v>
      </c>
      <c r="BZ76" s="24">
        <f t="shared" si="114"/>
        <v>0</v>
      </c>
      <c r="CA76" s="25"/>
      <c r="CB76" s="31"/>
      <c r="CC76" s="26">
        <f t="shared" si="115"/>
        <v>0</v>
      </c>
    </row>
    <row r="77" spans="2:81" ht="15.75" hidden="1" thickBot="1" x14ac:dyDescent="0.3">
      <c r="B77" s="69"/>
      <c r="C77" s="108"/>
      <c r="D77" s="27"/>
      <c r="E77" s="18"/>
      <c r="F77" s="18"/>
      <c r="G77" s="18"/>
      <c r="H77" s="19">
        <f t="shared" si="92"/>
        <v>0</v>
      </c>
      <c r="I77" s="20"/>
      <c r="J77" s="18"/>
      <c r="K77" s="18"/>
      <c r="L77" s="18"/>
      <c r="M77" s="21">
        <f t="shared" si="101"/>
        <v>0</v>
      </c>
      <c r="N77" s="17">
        <f t="shared" si="116"/>
        <v>0</v>
      </c>
      <c r="O77" s="18"/>
      <c r="P77" s="18"/>
      <c r="Q77" s="18"/>
      <c r="R77" s="19">
        <f t="shared" si="93"/>
        <v>0</v>
      </c>
      <c r="S77" s="20">
        <f t="shared" si="117"/>
        <v>0</v>
      </c>
      <c r="T77" s="18"/>
      <c r="U77" s="18"/>
      <c r="V77" s="18"/>
      <c r="W77" s="21">
        <f t="shared" si="102"/>
        <v>0</v>
      </c>
      <c r="X77" s="17">
        <f t="shared" si="118"/>
        <v>0</v>
      </c>
      <c r="Y77" s="18"/>
      <c r="Z77" s="18"/>
      <c r="AA77" s="18"/>
      <c r="AB77" s="19">
        <f t="shared" si="94"/>
        <v>0</v>
      </c>
      <c r="AC77" s="20">
        <f t="shared" si="119"/>
        <v>0</v>
      </c>
      <c r="AD77" s="18"/>
      <c r="AE77" s="18"/>
      <c r="AF77" s="18"/>
      <c r="AG77" s="21">
        <f t="shared" si="103"/>
        <v>0</v>
      </c>
      <c r="AH77" s="17">
        <f t="shared" si="120"/>
        <v>0</v>
      </c>
      <c r="AI77" s="18"/>
      <c r="AJ77" s="18"/>
      <c r="AK77" s="18"/>
      <c r="AL77" s="19">
        <f t="shared" si="95"/>
        <v>0</v>
      </c>
      <c r="AM77" s="20">
        <f t="shared" si="121"/>
        <v>0</v>
      </c>
      <c r="AN77" s="18"/>
      <c r="AO77" s="18"/>
      <c r="AP77" s="18"/>
      <c r="AQ77" s="21">
        <f t="shared" si="104"/>
        <v>0</v>
      </c>
      <c r="AR77" s="17">
        <f>AL77</f>
        <v>0</v>
      </c>
      <c r="AS77" s="18"/>
      <c r="AT77" s="18"/>
      <c r="AU77" s="18"/>
      <c r="AV77" s="19">
        <f t="shared" si="96"/>
        <v>0</v>
      </c>
      <c r="AW77" s="20">
        <f t="shared" si="109"/>
        <v>0</v>
      </c>
      <c r="AX77" s="18"/>
      <c r="AY77" s="18"/>
      <c r="AZ77" s="18"/>
      <c r="BA77" s="21">
        <f t="shared" si="105"/>
        <v>0</v>
      </c>
      <c r="BB77" s="17">
        <f>AV77</f>
        <v>0</v>
      </c>
      <c r="BC77" s="18"/>
      <c r="BD77" s="18"/>
      <c r="BE77" s="18"/>
      <c r="BF77" s="19">
        <f t="shared" si="97"/>
        <v>0</v>
      </c>
      <c r="BG77" s="20">
        <f t="shared" si="111"/>
        <v>0</v>
      </c>
      <c r="BH77" s="18"/>
      <c r="BI77" s="18"/>
      <c r="BJ77" s="18"/>
      <c r="BK77" s="21">
        <f t="shared" si="106"/>
        <v>0</v>
      </c>
      <c r="BL77" s="17">
        <f>BF77</f>
        <v>0</v>
      </c>
      <c r="BM77" s="18"/>
      <c r="BN77" s="18"/>
      <c r="BO77" s="18"/>
      <c r="BP77" s="19">
        <f t="shared" si="98"/>
        <v>0</v>
      </c>
      <c r="BQ77" s="20">
        <f t="shared" si="113"/>
        <v>0</v>
      </c>
      <c r="BR77" s="18"/>
      <c r="BS77" s="18"/>
      <c r="BT77" s="18"/>
      <c r="BU77" s="21">
        <f t="shared" si="107"/>
        <v>0</v>
      </c>
      <c r="BV77" s="22"/>
      <c r="BW77" s="18"/>
      <c r="BX77" s="20">
        <f t="shared" si="99"/>
        <v>0</v>
      </c>
      <c r="BY77" s="23">
        <f t="shared" si="100"/>
        <v>0</v>
      </c>
      <c r="BZ77" s="24">
        <f t="shared" si="114"/>
        <v>0</v>
      </c>
      <c r="CA77" s="25"/>
      <c r="CB77" s="18"/>
      <c r="CC77" s="26">
        <f t="shared" si="115"/>
        <v>0</v>
      </c>
    </row>
    <row r="78" spans="2:81" ht="15.75" hidden="1" thickBot="1" x14ac:dyDescent="0.3">
      <c r="B78" s="69"/>
      <c r="C78" s="108"/>
      <c r="D78" s="27"/>
      <c r="E78" s="42"/>
      <c r="F78" s="42"/>
      <c r="G78" s="42"/>
      <c r="H78" s="19">
        <f t="shared" si="92"/>
        <v>0</v>
      </c>
      <c r="I78" s="20"/>
      <c r="J78" s="42"/>
      <c r="K78" s="42"/>
      <c r="L78" s="42"/>
      <c r="M78" s="21">
        <f t="shared" si="101"/>
        <v>0</v>
      </c>
      <c r="N78" s="27">
        <f t="shared" si="116"/>
        <v>0</v>
      </c>
      <c r="O78" s="42"/>
      <c r="P78" s="42"/>
      <c r="Q78" s="42"/>
      <c r="R78" s="19">
        <f t="shared" si="93"/>
        <v>0</v>
      </c>
      <c r="S78" s="20">
        <f t="shared" si="117"/>
        <v>0</v>
      </c>
      <c r="T78" s="42"/>
      <c r="U78" s="42"/>
      <c r="V78" s="42"/>
      <c r="W78" s="21">
        <f t="shared" si="102"/>
        <v>0</v>
      </c>
      <c r="X78" s="27">
        <f t="shared" si="118"/>
        <v>0</v>
      </c>
      <c r="Y78" s="42"/>
      <c r="Z78" s="42"/>
      <c r="AA78" s="42"/>
      <c r="AB78" s="19">
        <f t="shared" si="94"/>
        <v>0</v>
      </c>
      <c r="AC78" s="20">
        <f t="shared" si="119"/>
        <v>0</v>
      </c>
      <c r="AD78" s="42"/>
      <c r="AE78" s="42"/>
      <c r="AF78" s="42"/>
      <c r="AG78" s="21">
        <f t="shared" si="103"/>
        <v>0</v>
      </c>
      <c r="AH78" s="27">
        <f t="shared" si="120"/>
        <v>0</v>
      </c>
      <c r="AI78" s="42"/>
      <c r="AJ78" s="42"/>
      <c r="AK78" s="42"/>
      <c r="AL78" s="19">
        <f t="shared" si="95"/>
        <v>0</v>
      </c>
      <c r="AM78" s="20">
        <f t="shared" si="121"/>
        <v>0</v>
      </c>
      <c r="AN78" s="42"/>
      <c r="AO78" s="42"/>
      <c r="AP78" s="42"/>
      <c r="AQ78" s="21">
        <f t="shared" si="104"/>
        <v>0</v>
      </c>
      <c r="AR78" s="27">
        <f>AL78</f>
        <v>0</v>
      </c>
      <c r="AS78" s="42"/>
      <c r="AT78" s="42"/>
      <c r="AU78" s="42"/>
      <c r="AV78" s="19">
        <f t="shared" si="96"/>
        <v>0</v>
      </c>
      <c r="AW78" s="20">
        <f t="shared" si="109"/>
        <v>0</v>
      </c>
      <c r="AX78" s="42"/>
      <c r="AY78" s="42"/>
      <c r="AZ78" s="42"/>
      <c r="BA78" s="21">
        <f t="shared" si="105"/>
        <v>0</v>
      </c>
      <c r="BB78" s="27">
        <f>AV78</f>
        <v>0</v>
      </c>
      <c r="BC78" s="42"/>
      <c r="BD78" s="42"/>
      <c r="BE78" s="42"/>
      <c r="BF78" s="19">
        <f t="shared" si="97"/>
        <v>0</v>
      </c>
      <c r="BG78" s="20">
        <f t="shared" si="111"/>
        <v>0</v>
      </c>
      <c r="BH78" s="42"/>
      <c r="BI78" s="42"/>
      <c r="BJ78" s="42"/>
      <c r="BK78" s="21">
        <f t="shared" si="106"/>
        <v>0</v>
      </c>
      <c r="BL78" s="27">
        <f>BF78</f>
        <v>0</v>
      </c>
      <c r="BM78" s="42"/>
      <c r="BN78" s="42"/>
      <c r="BO78" s="42"/>
      <c r="BP78" s="19">
        <f t="shared" si="98"/>
        <v>0</v>
      </c>
      <c r="BQ78" s="20">
        <f t="shared" si="113"/>
        <v>0</v>
      </c>
      <c r="BR78" s="42"/>
      <c r="BS78" s="42"/>
      <c r="BT78" s="42"/>
      <c r="BU78" s="21">
        <f t="shared" si="107"/>
        <v>0</v>
      </c>
      <c r="BV78" s="41"/>
      <c r="BW78" s="42"/>
      <c r="BX78" s="20">
        <f t="shared" si="99"/>
        <v>0</v>
      </c>
      <c r="BY78" s="23">
        <f t="shared" si="100"/>
        <v>0</v>
      </c>
      <c r="BZ78" s="24">
        <f t="shared" si="114"/>
        <v>0</v>
      </c>
      <c r="CA78" s="37"/>
      <c r="CB78" s="70"/>
      <c r="CC78" s="26">
        <f t="shared" si="115"/>
        <v>0</v>
      </c>
    </row>
    <row r="79" spans="2:81" ht="15.75" thickBot="1" x14ac:dyDescent="0.3">
      <c r="B79" s="81"/>
      <c r="C79" s="82"/>
      <c r="D79" s="83"/>
      <c r="E79" s="84"/>
      <c r="F79" s="84"/>
      <c r="G79" s="84"/>
      <c r="H79" s="84"/>
      <c r="I79" s="84"/>
      <c r="J79" s="84"/>
      <c r="K79" s="84"/>
      <c r="L79" s="84"/>
      <c r="M79" s="85"/>
      <c r="N79" s="83"/>
      <c r="O79" s="84"/>
      <c r="P79" s="84"/>
      <c r="Q79" s="84"/>
      <c r="R79" s="84"/>
      <c r="S79" s="84"/>
      <c r="T79" s="84"/>
      <c r="U79" s="84"/>
      <c r="V79" s="84"/>
      <c r="W79" s="85"/>
      <c r="X79" s="83"/>
      <c r="Y79" s="84"/>
      <c r="Z79" s="84"/>
      <c r="AA79" s="84"/>
      <c r="AB79" s="84"/>
      <c r="AC79" s="84"/>
      <c r="AD79" s="84"/>
      <c r="AE79" s="84"/>
      <c r="AF79" s="84"/>
      <c r="AG79" s="85"/>
      <c r="AH79" s="83"/>
      <c r="AI79" s="84"/>
      <c r="AJ79" s="84"/>
      <c r="AK79" s="84"/>
      <c r="AL79" s="84"/>
      <c r="AM79" s="84"/>
      <c r="AN79" s="84"/>
      <c r="AO79" s="84"/>
      <c r="AP79" s="84"/>
      <c r="AQ79" s="85"/>
      <c r="AR79" s="86"/>
      <c r="AS79" s="87"/>
      <c r="AT79" s="87"/>
      <c r="AU79" s="87"/>
      <c r="AV79" s="87"/>
      <c r="AW79" s="87"/>
      <c r="AX79" s="87"/>
      <c r="AY79" s="87"/>
      <c r="AZ79" s="87"/>
      <c r="BA79" s="88"/>
      <c r="BB79" s="86"/>
      <c r="BC79" s="87"/>
      <c r="BD79" s="87"/>
      <c r="BE79" s="87"/>
      <c r="BF79" s="87"/>
      <c r="BG79" s="87"/>
      <c r="BH79" s="87"/>
      <c r="BI79" s="87"/>
      <c r="BJ79" s="87"/>
      <c r="BK79" s="88"/>
      <c r="BL79" s="86"/>
      <c r="BM79" s="87"/>
      <c r="BN79" s="87"/>
      <c r="BO79" s="87"/>
      <c r="BP79" s="87"/>
      <c r="BQ79" s="87"/>
      <c r="BR79" s="87"/>
      <c r="BS79" s="87"/>
      <c r="BT79" s="87"/>
      <c r="BU79" s="88"/>
      <c r="BV79" s="83"/>
      <c r="BW79" s="84"/>
      <c r="BX79" s="87"/>
      <c r="BY79" s="87"/>
      <c r="BZ79" s="89"/>
      <c r="CA79" s="83"/>
      <c r="CB79" s="84"/>
      <c r="CC79" s="85"/>
    </row>
    <row r="80" spans="2:81" ht="15" x14ac:dyDescent="0.25">
      <c r="BB80" t="s">
        <v>137</v>
      </c>
    </row>
    <row r="82" spans="1:78" ht="51" customHeight="1" x14ac:dyDescent="0.25">
      <c r="A82" s="90"/>
      <c r="B82" s="142" t="s">
        <v>103</v>
      </c>
      <c r="C82" s="142"/>
      <c r="BX82" s="2"/>
      <c r="BZ82" s="2"/>
    </row>
    <row r="83" spans="1:78" ht="16.5" x14ac:dyDescent="0.25">
      <c r="A83" s="91"/>
      <c r="B83" s="123"/>
      <c r="C83" s="123"/>
      <c r="AD83" s="2"/>
    </row>
    <row r="84" spans="1:78" ht="46.5" customHeight="1" x14ac:dyDescent="0.25">
      <c r="A84" s="91">
        <v>1</v>
      </c>
      <c r="B84" s="123" t="s">
        <v>104</v>
      </c>
      <c r="C84" s="123"/>
      <c r="AD84" s="2"/>
      <c r="AK84" s="2"/>
    </row>
    <row r="85" spans="1:78" ht="80.25" customHeight="1" x14ac:dyDescent="0.3">
      <c r="A85" s="91">
        <v>2</v>
      </c>
      <c r="B85" s="123" t="s">
        <v>105</v>
      </c>
      <c r="C85" s="123"/>
    </row>
    <row r="86" spans="1:78" ht="47.25" customHeight="1" x14ac:dyDescent="0.3">
      <c r="A86" s="91">
        <v>3</v>
      </c>
      <c r="B86" s="123" t="s">
        <v>106</v>
      </c>
      <c r="C86" s="123"/>
    </row>
    <row r="87" spans="1:78" ht="39" customHeight="1" x14ac:dyDescent="0.3">
      <c r="A87" s="91">
        <v>4</v>
      </c>
      <c r="B87" s="123" t="s">
        <v>107</v>
      </c>
      <c r="C87" s="123"/>
    </row>
    <row r="88" spans="1:78" ht="62.25" customHeight="1" x14ac:dyDescent="0.3">
      <c r="A88" s="91">
        <v>5</v>
      </c>
      <c r="B88" s="123" t="s">
        <v>108</v>
      </c>
      <c r="C88" s="123"/>
    </row>
    <row r="89" spans="1:78" ht="58.5" customHeight="1" x14ac:dyDescent="0.3">
      <c r="A89" s="91">
        <v>6</v>
      </c>
      <c r="B89" s="123" t="s">
        <v>109</v>
      </c>
      <c r="C89" s="123"/>
    </row>
    <row r="90" spans="1:78" ht="80.25" customHeight="1" x14ac:dyDescent="0.3"/>
  </sheetData>
  <mergeCells count="96">
    <mergeCell ref="O4:O6"/>
    <mergeCell ref="BV3:BY3"/>
    <mergeCell ref="B4:B6"/>
    <mergeCell ref="C4:C6"/>
    <mergeCell ref="D4:D6"/>
    <mergeCell ref="E4:E6"/>
    <mergeCell ref="F4:F6"/>
    <mergeCell ref="G4:G6"/>
    <mergeCell ref="H4:H6"/>
    <mergeCell ref="I4:I6"/>
    <mergeCell ref="D3:M3"/>
    <mergeCell ref="N3:W3"/>
    <mergeCell ref="X3:AG3"/>
    <mergeCell ref="AH3:AQ3"/>
    <mergeCell ref="AR3:BA3"/>
    <mergeCell ref="BB3:BK3"/>
    <mergeCell ref="J4:J6"/>
    <mergeCell ref="K4:K6"/>
    <mergeCell ref="L4:L6"/>
    <mergeCell ref="M4:M6"/>
    <mergeCell ref="N4:N6"/>
    <mergeCell ref="AA4:AA6"/>
    <mergeCell ref="P4:P6"/>
    <mergeCell ref="Q4:Q6"/>
    <mergeCell ref="R4:R6"/>
    <mergeCell ref="S4:S6"/>
    <mergeCell ref="T4:T6"/>
    <mergeCell ref="U4:U6"/>
    <mergeCell ref="V4:V6"/>
    <mergeCell ref="W4:W6"/>
    <mergeCell ref="X4:X6"/>
    <mergeCell ref="Y4:Y6"/>
    <mergeCell ref="Z4:Z6"/>
    <mergeCell ref="AM4:AM6"/>
    <mergeCell ref="AB4:AB6"/>
    <mergeCell ref="AC4:AC6"/>
    <mergeCell ref="AD4:AD6"/>
    <mergeCell ref="AE4:AE6"/>
    <mergeCell ref="AF4:AF6"/>
    <mergeCell ref="AG4:AG6"/>
    <mergeCell ref="AH4:AH6"/>
    <mergeCell ref="AI4:AI6"/>
    <mergeCell ref="AJ4:AJ6"/>
    <mergeCell ref="AK4:AK6"/>
    <mergeCell ref="AL4:AL6"/>
    <mergeCell ref="AY4:AY6"/>
    <mergeCell ref="AN4:AN6"/>
    <mergeCell ref="AO4:AO6"/>
    <mergeCell ref="AP4:AP6"/>
    <mergeCell ref="AQ4:AQ6"/>
    <mergeCell ref="AR4:AR6"/>
    <mergeCell ref="AS4:AS6"/>
    <mergeCell ref="AT4:AT6"/>
    <mergeCell ref="AU4:AU6"/>
    <mergeCell ref="AV4:AV6"/>
    <mergeCell ref="AW4:AW6"/>
    <mergeCell ref="AX4:AX6"/>
    <mergeCell ref="BJ4:BJ6"/>
    <mergeCell ref="BK4:BK6"/>
    <mergeCell ref="AZ4:AZ6"/>
    <mergeCell ref="BA4:BA6"/>
    <mergeCell ref="BB4:BB6"/>
    <mergeCell ref="BC4:BC6"/>
    <mergeCell ref="BD4:BD6"/>
    <mergeCell ref="BE4:BE6"/>
    <mergeCell ref="B89:C89"/>
    <mergeCell ref="BZ4:BZ6"/>
    <mergeCell ref="CA4:CA6"/>
    <mergeCell ref="CB4:CB6"/>
    <mergeCell ref="CC4:CC6"/>
    <mergeCell ref="B82:C82"/>
    <mergeCell ref="B83:C83"/>
    <mergeCell ref="BU4:BU6"/>
    <mergeCell ref="BV4:BV6"/>
    <mergeCell ref="BW4:BW6"/>
    <mergeCell ref="BX4:BX6"/>
    <mergeCell ref="BY4:BY6"/>
    <mergeCell ref="BF4:BF6"/>
    <mergeCell ref="BG4:BG6"/>
    <mergeCell ref="BH4:BH6"/>
    <mergeCell ref="BI4:BI6"/>
    <mergeCell ref="B84:C84"/>
    <mergeCell ref="B85:C85"/>
    <mergeCell ref="B86:C86"/>
    <mergeCell ref="B87:C87"/>
    <mergeCell ref="B88:C88"/>
    <mergeCell ref="BL3:BU3"/>
    <mergeCell ref="BL4:BL6"/>
    <mergeCell ref="BM4:BM6"/>
    <mergeCell ref="BN4:BN6"/>
    <mergeCell ref="BO4:BO6"/>
    <mergeCell ref="BP4:BP6"/>
    <mergeCell ref="BQ4:BQ6"/>
    <mergeCell ref="BR4:BR6"/>
    <mergeCell ref="BS4:BS6"/>
    <mergeCell ref="BT4:BT6"/>
  </mergeCells>
  <dataValidations count="1">
    <dataValidation type="list" errorTitle="Selection Needed" error="Please select an option from the drop-down list." prompt="Use the following format eg: January 1, 2013" sqref="CA49:CA50 CA55 CA58:CA60 CA62:CA78 CA9:CA45">
      <formula1>"Yes,No"</formula1>
    </dataValidation>
  </dataValidations>
  <pageMargins left="0.7" right="0.7" top="0.75" bottom="0.75" header="0.3" footer="0.3"/>
  <pageSetup scale="23" orientation="landscape" r:id="rId1"/>
  <colBreaks count="2" manualBreakCount="2">
    <brk id="23" max="1048575" man="1"/>
    <brk id="5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2021-11-02T04:00:00+00:00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PMCN44DTZYCH-1935566727-2554</_dlc_DocId>
    <_dlc_DocIdUrl xmlns="f0af1d65-dfd0-4b99-b523-def3a954563f">
      <Url>https://teams.hydroone.com/sites/ra/ra/_layouts/DocIdRedir.aspx?ID=PMCN44DTZYCH-1935566727-2554</Url>
      <Description>PMCN44DTZYCH-1935566727-2554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81A6BD-0891-4D2D-A374-DA10B072C832}"/>
</file>

<file path=customXml/itemProps2.xml><?xml version="1.0" encoding="utf-8"?>
<ds:datastoreItem xmlns:ds="http://schemas.openxmlformats.org/officeDocument/2006/customXml" ds:itemID="{ECEC2BFC-B85C-497B-B7C8-004D9ECFD003}"/>
</file>

<file path=customXml/itemProps3.xml><?xml version="1.0" encoding="utf-8"?>
<ds:datastoreItem xmlns:ds="http://schemas.openxmlformats.org/officeDocument/2006/customXml" ds:itemID="{930A059E-51E0-48A7-AA36-4178AC6E071C}"/>
</file>

<file path=customXml/itemProps4.xml><?xml version="1.0" encoding="utf-8"?>
<ds:datastoreItem xmlns:ds="http://schemas.openxmlformats.org/officeDocument/2006/customXml" ds:itemID="{2A976165-3AEF-485B-BBD2-49D1812483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2b. Continuity - Norfolk</vt:lpstr>
      <vt:lpstr>2b. Continuity - Haldimand</vt:lpstr>
      <vt:lpstr>2b. Continuity - Woodstock</vt:lpstr>
    </vt:vector>
  </TitlesOfParts>
  <Company>Hydro One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LDC continuity schedules_updated_Nov 02 2021</dc:title>
  <dc:creator>KARAM Kareen</dc:creator>
  <cp:lastModifiedBy>SHIM Jennifer</cp:lastModifiedBy>
  <dcterms:created xsi:type="dcterms:W3CDTF">2021-11-02T15:41:59Z</dcterms:created>
  <dcterms:modified xsi:type="dcterms:W3CDTF">2021-11-03T21:52:24Z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c1c3fe78-b4e5-45c7-908d-6890b7147388</vt:lpwstr>
  </property>
</Properties>
</file>