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codeName="ThisWorkbook"/>
  <mc:AlternateContent xmlns:mc="http://schemas.openxmlformats.org/markup-compatibility/2006">
    <mc:Choice Requires="x15">
      <x15ac:absPath xmlns:x15ac="http://schemas.microsoft.com/office/spreadsheetml/2010/11/ac" url="\\vfile3\Finance\Regulatory files\Rate Applications\Year 2022 Future Year Rate Application\Interrogatories\MAB IR's\3-Staff-49\"/>
    </mc:Choice>
  </mc:AlternateContent>
  <xr:revisionPtr revIDLastSave="0" documentId="13_ncr:1_{D6D399F3-F250-457B-B75B-37BA7DE22086}" xr6:coauthVersionLast="36" xr6:coauthVersionMax="36" xr10:uidLastSave="{00000000-0000-0000-0000-000000000000}"/>
  <bookViews>
    <workbookView xWindow="0" yWindow="0" windowWidth="28800" windowHeight="11745" activeTab="4" xr2:uid="{00000000-000D-0000-FFFF-FFFF00000000}"/>
  </bookViews>
  <sheets>
    <sheet name="Links" sheetId="2" r:id="rId1"/>
    <sheet name="3610022201-eng" sheetId="1" r:id="rId2"/>
    <sheet name="Forecast" sheetId="3" r:id="rId3"/>
    <sheet name="DataUpload" sheetId="19" r:id="rId4"/>
    <sheet name="Ontario Real GDP 2012 Chained" sheetId="4" r:id="rId5"/>
  </sheets>
  <calcPr calcId="191029" iterate="1"/>
</workbook>
</file>

<file path=xl/calcChain.xml><?xml version="1.0" encoding="utf-8"?>
<calcChain xmlns="http://schemas.openxmlformats.org/spreadsheetml/2006/main">
  <c r="AT8" i="1" l="1"/>
  <c r="AU8" i="1" s="1"/>
  <c r="AS8" i="1"/>
  <c r="AS10" i="1" l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G10" i="1"/>
  <c r="AU10" i="1" l="1"/>
  <c r="AT10" i="1"/>
  <c r="AO4" i="4"/>
  <c r="AQ4" i="4"/>
  <c r="AM4" i="4"/>
  <c r="AN3" i="4" s="1"/>
  <c r="AN4" i="4"/>
  <c r="AO3" i="4" s="1"/>
  <c r="D4" i="4"/>
  <c r="E3" i="4" s="1"/>
  <c r="E4" i="4"/>
  <c r="F3" i="4" s="1"/>
  <c r="F4" i="4"/>
  <c r="G3" i="4" s="1"/>
  <c r="G5" i="4" s="1"/>
  <c r="G6" i="4" s="1"/>
  <c r="G9" i="4" s="1"/>
  <c r="G4" i="4"/>
  <c r="H4" i="4"/>
  <c r="I4" i="4"/>
  <c r="J4" i="4"/>
  <c r="K3" i="4" s="1"/>
  <c r="K4" i="4"/>
  <c r="L4" i="4"/>
  <c r="M3" i="4" s="1"/>
  <c r="M4" i="4"/>
  <c r="N3" i="4" s="1"/>
  <c r="N4" i="4"/>
  <c r="O3" i="4" s="1"/>
  <c r="O4" i="4"/>
  <c r="P4" i="4"/>
  <c r="Q4" i="4"/>
  <c r="R4" i="4"/>
  <c r="S4" i="4"/>
  <c r="T3" i="4" s="1"/>
  <c r="T4" i="4"/>
  <c r="U3" i="4" s="1"/>
  <c r="U4" i="4"/>
  <c r="V3" i="4" s="1"/>
  <c r="V4" i="4"/>
  <c r="W3" i="4" s="1"/>
  <c r="W5" i="4" s="1"/>
  <c r="W6" i="4" s="1"/>
  <c r="W4" i="4"/>
  <c r="X4" i="4"/>
  <c r="Y4" i="4"/>
  <c r="Z4" i="4"/>
  <c r="AA3" i="4" s="1"/>
  <c r="AA4" i="4"/>
  <c r="AB4" i="4"/>
  <c r="AC4" i="4"/>
  <c r="AD3" i="4" s="1"/>
  <c r="AD4" i="4"/>
  <c r="AE3" i="4" s="1"/>
  <c r="AE4" i="4"/>
  <c r="AF4" i="4"/>
  <c r="AG4" i="4"/>
  <c r="AH4" i="4"/>
  <c r="AI4" i="4"/>
  <c r="AJ3" i="4" s="1"/>
  <c r="AJ4" i="4"/>
  <c r="AK3" i="4" s="1"/>
  <c r="AK4" i="4"/>
  <c r="AL4" i="4"/>
  <c r="AM3" i="4" s="1"/>
  <c r="AM5" i="4" s="1"/>
  <c r="AM6" i="4" s="1"/>
  <c r="AM9" i="4" s="1"/>
  <c r="H3" i="4"/>
  <c r="R3" i="4"/>
  <c r="Z3" i="4"/>
  <c r="C4" i="4"/>
  <c r="D3" i="4" s="1"/>
  <c r="B4" i="4"/>
  <c r="B20" i="4" s="1"/>
  <c r="AC3" i="4"/>
  <c r="AC5" i="4" s="1"/>
  <c r="AC6" i="4" s="1"/>
  <c r="AL3" i="4"/>
  <c r="AI3" i="4"/>
  <c r="AH3" i="4"/>
  <c r="AH5" i="4" s="1"/>
  <c r="AH6" i="4" s="1"/>
  <c r="AF3" i="4"/>
  <c r="X3" i="4"/>
  <c r="S3" i="4"/>
  <c r="P3" i="4"/>
  <c r="J3" i="4"/>
  <c r="AP4" i="4" l="1"/>
  <c r="AQ3" i="4" s="1"/>
  <c r="AQ5" i="4" s="1"/>
  <c r="AQ6" i="4" s="1"/>
  <c r="AQ9" i="4" s="1"/>
  <c r="M5" i="4"/>
  <c r="M6" i="4" s="1"/>
  <c r="U5" i="4"/>
  <c r="U6" i="4" s="1"/>
  <c r="E5" i="4"/>
  <c r="E6" i="4" s="1"/>
  <c r="E9" i="4" s="1"/>
  <c r="AK5" i="4"/>
  <c r="AK6" i="4" s="1"/>
  <c r="V5" i="4"/>
  <c r="V6" i="4" s="1"/>
  <c r="V9" i="4" s="1"/>
  <c r="V10" i="4" s="1"/>
  <c r="R5" i="4"/>
  <c r="R6" i="4" s="1"/>
  <c r="R9" i="4" s="1"/>
  <c r="AN5" i="4"/>
  <c r="AN6" i="4" s="1"/>
  <c r="AN9" i="4" s="1"/>
  <c r="C3" i="4"/>
  <c r="AO5" i="4"/>
  <c r="AO6" i="4" s="1"/>
  <c r="AO9" i="4" s="1"/>
  <c r="AO10" i="4" s="1"/>
  <c r="AA5" i="4"/>
  <c r="AA6" i="4" s="1"/>
  <c r="AA9" i="4" s="1"/>
  <c r="N5" i="4"/>
  <c r="N6" i="4" s="1"/>
  <c r="N9" i="4" s="1"/>
  <c r="AP3" i="4"/>
  <c r="AM10" i="4"/>
  <c r="S5" i="4"/>
  <c r="S6" i="4" s="1"/>
  <c r="S9" i="4" s="1"/>
  <c r="AI5" i="4"/>
  <c r="AI6" i="4" s="1"/>
  <c r="AI9" i="4" s="1"/>
  <c r="K5" i="4"/>
  <c r="K6" i="4" s="1"/>
  <c r="AL5" i="4"/>
  <c r="AL6" i="4" s="1"/>
  <c r="AL9" i="4" s="1"/>
  <c r="Z5" i="4"/>
  <c r="Z6" i="4" s="1"/>
  <c r="Z9" i="4" s="1"/>
  <c r="O5" i="4"/>
  <c r="O6" i="4" s="1"/>
  <c r="O9" i="4" s="1"/>
  <c r="F5" i="4"/>
  <c r="F6" i="4" s="1"/>
  <c r="F9" i="4" s="1"/>
  <c r="W9" i="4"/>
  <c r="AB3" i="4"/>
  <c r="AB5" i="4" s="1"/>
  <c r="AB6" i="4" s="1"/>
  <c r="AB9" i="4" s="1"/>
  <c r="AD5" i="4"/>
  <c r="AD6" i="4" s="1"/>
  <c r="AD9" i="4" s="1"/>
  <c r="J5" i="4"/>
  <c r="J6" i="4" s="1"/>
  <c r="J9" i="4" s="1"/>
  <c r="C5" i="4"/>
  <c r="C6" i="4" s="1"/>
  <c r="C9" i="4" s="1"/>
  <c r="G10" i="4"/>
  <c r="Q3" i="4"/>
  <c r="Q5" i="4" s="1"/>
  <c r="Q6" i="4" s="1"/>
  <c r="P5" i="4"/>
  <c r="P6" i="4" s="1"/>
  <c r="P9" i="4" s="1"/>
  <c r="L3" i="4"/>
  <c r="AH9" i="4"/>
  <c r="AF5" i="4"/>
  <c r="AF6" i="4" s="1"/>
  <c r="AF9" i="4" s="1"/>
  <c r="AG3" i="4"/>
  <c r="AG5" i="4" s="1"/>
  <c r="AG6" i="4" s="1"/>
  <c r="D5" i="4"/>
  <c r="D6" i="4" s="1"/>
  <c r="D9" i="4" s="1"/>
  <c r="AE5" i="4"/>
  <c r="AE6" i="4" s="1"/>
  <c r="AE9" i="4" s="1"/>
  <c r="X5" i="4"/>
  <c r="X6" i="4" s="1"/>
  <c r="X9" i="4" s="1"/>
  <c r="Y3" i="4"/>
  <c r="Y5" i="4" s="1"/>
  <c r="Y6" i="4" s="1"/>
  <c r="M9" i="4"/>
  <c r="U9" i="4"/>
  <c r="AC9" i="4"/>
  <c r="AK9" i="4"/>
  <c r="H5" i="4"/>
  <c r="H6" i="4" s="1"/>
  <c r="H9" i="4" s="1"/>
  <c r="I3" i="4"/>
  <c r="I5" i="4" s="1"/>
  <c r="I6" i="4" s="1"/>
  <c r="T5" i="4"/>
  <c r="T6" i="4" s="1"/>
  <c r="T9" i="4" s="1"/>
  <c r="K9" i="4"/>
  <c r="AJ5" i="4"/>
  <c r="AJ6" i="4" s="1"/>
  <c r="AJ9" i="4" s="1"/>
  <c r="AP5" i="4" l="1"/>
  <c r="AP6" i="4" s="1"/>
  <c r="AL10" i="4"/>
  <c r="AL11" i="4" s="1"/>
  <c r="N10" i="4"/>
  <c r="N11" i="4" s="1"/>
  <c r="O10" i="4"/>
  <c r="Z10" i="4"/>
  <c r="W10" i="4"/>
  <c r="W11" i="4" s="1"/>
  <c r="J10" i="4"/>
  <c r="J11" i="4" s="1"/>
  <c r="F10" i="4"/>
  <c r="F11" i="4" s="1"/>
  <c r="AP9" i="4"/>
  <c r="AP10" i="4" s="1"/>
  <c r="AQ10" i="4"/>
  <c r="AO11" i="4"/>
  <c r="AM11" i="4"/>
  <c r="AN10" i="4"/>
  <c r="X10" i="4"/>
  <c r="H10" i="4"/>
  <c r="AE10" i="4"/>
  <c r="D10" i="4"/>
  <c r="AF10" i="4"/>
  <c r="T10" i="4"/>
  <c r="AI10" i="4"/>
  <c r="AD10" i="4"/>
  <c r="K10" i="4"/>
  <c r="M10" i="4"/>
  <c r="C10" i="4"/>
  <c r="Q9" i="4"/>
  <c r="L5" i="4"/>
  <c r="L6" i="4" s="1"/>
  <c r="L9" i="4" s="1"/>
  <c r="S10" i="4"/>
  <c r="AB10" i="4"/>
  <c r="AJ10" i="4"/>
  <c r="I9" i="4"/>
  <c r="R10" i="4"/>
  <c r="V11" i="4"/>
  <c r="O11" i="4"/>
  <c r="AA10" i="4"/>
  <c r="AG9" i="4"/>
  <c r="E10" i="4"/>
  <c r="AH10" i="4"/>
  <c r="AK10" i="4"/>
  <c r="AC10" i="4"/>
  <c r="U10" i="4"/>
  <c r="Y9" i="4"/>
  <c r="P10" i="4"/>
  <c r="G11" i="4"/>
  <c r="Z11" i="4" l="1"/>
  <c r="AQ11" i="4"/>
  <c r="AP11" i="4"/>
  <c r="AO12" i="4"/>
  <c r="AN11" i="4"/>
  <c r="AM12" i="4"/>
  <c r="L10" i="4"/>
  <c r="Y10" i="4"/>
  <c r="W12" i="4"/>
  <c r="AD11" i="4"/>
  <c r="D11" i="4"/>
  <c r="AL12" i="4"/>
  <c r="C11" i="4"/>
  <c r="U11" i="4"/>
  <c r="Z12" i="4"/>
  <c r="AI11" i="4"/>
  <c r="AC11" i="4"/>
  <c r="F12" i="4"/>
  <c r="S11" i="4"/>
  <c r="AE11" i="4"/>
  <c r="E11" i="4"/>
  <c r="V12" i="4"/>
  <c r="G12" i="4"/>
  <c r="AA11" i="4"/>
  <c r="R11" i="4"/>
  <c r="M11" i="4"/>
  <c r="T11" i="4"/>
  <c r="H11" i="4"/>
  <c r="Q10" i="4"/>
  <c r="AK11" i="4"/>
  <c r="J12" i="4"/>
  <c r="I10" i="4"/>
  <c r="K11" i="4"/>
  <c r="X11" i="4"/>
  <c r="AB11" i="4"/>
  <c r="O12" i="4"/>
  <c r="AF11" i="4"/>
  <c r="P11" i="4"/>
  <c r="AH11" i="4"/>
  <c r="AG10" i="4"/>
  <c r="AJ11" i="4"/>
  <c r="N12" i="4"/>
  <c r="AP12" i="4" l="1"/>
  <c r="AQ12" i="4"/>
  <c r="AO13" i="4"/>
  <c r="AN12" i="4"/>
  <c r="AM13" i="4"/>
  <c r="P12" i="4"/>
  <c r="X12" i="4"/>
  <c r="AK12" i="4"/>
  <c r="V13" i="4"/>
  <c r="F13" i="4"/>
  <c r="U12" i="4"/>
  <c r="AD12" i="4"/>
  <c r="E12" i="4"/>
  <c r="AC12" i="4"/>
  <c r="C12" i="4"/>
  <c r="Q11" i="4"/>
  <c r="AJ12" i="4"/>
  <c r="R12" i="4"/>
  <c r="W13" i="4"/>
  <c r="AF12" i="4"/>
  <c r="AG11" i="4"/>
  <c r="O13" i="4"/>
  <c r="I11" i="4"/>
  <c r="H12" i="4"/>
  <c r="AE12" i="4"/>
  <c r="AL13" i="4"/>
  <c r="K12" i="4"/>
  <c r="AA12" i="4"/>
  <c r="AI12" i="4"/>
  <c r="Y11" i="4"/>
  <c r="AB12" i="4"/>
  <c r="T12" i="4"/>
  <c r="S12" i="4"/>
  <c r="L11" i="4"/>
  <c r="N13" i="4"/>
  <c r="M12" i="4"/>
  <c r="D12" i="4"/>
  <c r="AH12" i="4"/>
  <c r="J13" i="4"/>
  <c r="G13" i="4"/>
  <c r="Z13" i="4"/>
  <c r="AQ13" i="4" l="1"/>
  <c r="AP13" i="4"/>
  <c r="AO14" i="4"/>
  <c r="AN13" i="4"/>
  <c r="AM14" i="4"/>
  <c r="D13" i="4"/>
  <c r="S13" i="4"/>
  <c r="AE13" i="4"/>
  <c r="AG12" i="4"/>
  <c r="AJ13" i="4"/>
  <c r="E13" i="4"/>
  <c r="AI13" i="4"/>
  <c r="G14" i="4"/>
  <c r="T13" i="4"/>
  <c r="H13" i="4"/>
  <c r="Q12" i="4"/>
  <c r="AD13" i="4"/>
  <c r="AK13" i="4"/>
  <c r="M13" i="4"/>
  <c r="AA13" i="4"/>
  <c r="AF13" i="4"/>
  <c r="AB13" i="4"/>
  <c r="K13" i="4"/>
  <c r="C13" i="4"/>
  <c r="U13" i="4"/>
  <c r="X13" i="4"/>
  <c r="V14" i="4"/>
  <c r="J14" i="4"/>
  <c r="N14" i="4"/>
  <c r="I12" i="4"/>
  <c r="W14" i="4"/>
  <c r="AC13" i="4"/>
  <c r="P13" i="4"/>
  <c r="Z14" i="4"/>
  <c r="L12" i="4"/>
  <c r="Y12" i="4"/>
  <c r="O14" i="4"/>
  <c r="F14" i="4"/>
  <c r="AH13" i="4"/>
  <c r="AL14" i="4"/>
  <c r="R13" i="4"/>
  <c r="AP14" i="4" l="1"/>
  <c r="AQ14" i="4"/>
  <c r="AO15" i="4"/>
  <c r="AN14" i="4"/>
  <c r="AM15" i="4"/>
  <c r="P14" i="4"/>
  <c r="N15" i="4"/>
  <c r="U14" i="4"/>
  <c r="AF14" i="4"/>
  <c r="G15" i="4"/>
  <c r="AG13" i="4"/>
  <c r="AC14" i="4"/>
  <c r="AE14" i="4"/>
  <c r="R14" i="4"/>
  <c r="Y13" i="4"/>
  <c r="AL15" i="4"/>
  <c r="AA14" i="4"/>
  <c r="Q13" i="4"/>
  <c r="AI14" i="4"/>
  <c r="O15" i="4"/>
  <c r="AD14" i="4"/>
  <c r="J15" i="4"/>
  <c r="AH14" i="4"/>
  <c r="L13" i="4"/>
  <c r="W15" i="4"/>
  <c r="V15" i="4"/>
  <c r="M14" i="4"/>
  <c r="H14" i="4"/>
  <c r="C14" i="4"/>
  <c r="K14" i="4"/>
  <c r="E14" i="4"/>
  <c r="S14" i="4"/>
  <c r="X14" i="4"/>
  <c r="T14" i="4"/>
  <c r="D14" i="4"/>
  <c r="F15" i="4"/>
  <c r="Z15" i="4"/>
  <c r="I13" i="4"/>
  <c r="AB14" i="4"/>
  <c r="AK14" i="4"/>
  <c r="AJ14" i="4"/>
  <c r="AP15" i="4" l="1"/>
  <c r="AO16" i="4"/>
  <c r="AQ15" i="4"/>
  <c r="AN15" i="4"/>
  <c r="AM16" i="4"/>
  <c r="X15" i="4"/>
  <c r="AJ15" i="4"/>
  <c r="Z16" i="4"/>
  <c r="C15" i="4"/>
  <c r="W16" i="4"/>
  <c r="AD15" i="4"/>
  <c r="AE15" i="4"/>
  <c r="AF15" i="4"/>
  <c r="AK15" i="4"/>
  <c r="S15" i="4"/>
  <c r="H15" i="4"/>
  <c r="L14" i="4"/>
  <c r="U15" i="4"/>
  <c r="F16" i="4"/>
  <c r="O16" i="4"/>
  <c r="AL16" i="4"/>
  <c r="AC15" i="4"/>
  <c r="AB15" i="4"/>
  <c r="D15" i="4"/>
  <c r="E15" i="4"/>
  <c r="M15" i="4"/>
  <c r="AH15" i="4"/>
  <c r="Y14" i="4"/>
  <c r="AG14" i="4"/>
  <c r="N16" i="4"/>
  <c r="AI15" i="4"/>
  <c r="AA15" i="4"/>
  <c r="I14" i="4"/>
  <c r="T15" i="4"/>
  <c r="V16" i="4"/>
  <c r="J16" i="4"/>
  <c r="Q14" i="4"/>
  <c r="G16" i="4"/>
  <c r="P15" i="4"/>
  <c r="K15" i="4"/>
  <c r="R15" i="4"/>
  <c r="AO17" i="4" l="1"/>
  <c r="AQ16" i="4"/>
  <c r="AP16" i="4"/>
  <c r="AN16" i="4"/>
  <c r="AM17" i="4"/>
  <c r="Q15" i="4"/>
  <c r="AL17" i="4"/>
  <c r="L15" i="4"/>
  <c r="AF16" i="4"/>
  <c r="C16" i="4"/>
  <c r="I15" i="4"/>
  <c r="D16" i="4"/>
  <c r="O17" i="4"/>
  <c r="H16" i="4"/>
  <c r="AE16" i="4"/>
  <c r="Z17" i="4"/>
  <c r="AG15" i="4"/>
  <c r="K16" i="4"/>
  <c r="J17" i="4"/>
  <c r="AA16" i="4"/>
  <c r="Y15" i="4"/>
  <c r="P16" i="4"/>
  <c r="V17" i="4"/>
  <c r="AI16" i="4"/>
  <c r="AB16" i="4"/>
  <c r="F17" i="4"/>
  <c r="AH16" i="4"/>
  <c r="S16" i="4"/>
  <c r="AD16" i="4"/>
  <c r="AJ16" i="4"/>
  <c r="R16" i="4"/>
  <c r="N17" i="4"/>
  <c r="W17" i="4"/>
  <c r="X16" i="4"/>
  <c r="E16" i="4"/>
  <c r="G17" i="4"/>
  <c r="T16" i="4"/>
  <c r="M16" i="4"/>
  <c r="AC16" i="4"/>
  <c r="U16" i="4"/>
  <c r="AK16" i="4"/>
  <c r="AO18" i="4" l="1"/>
  <c r="AP17" i="4"/>
  <c r="AQ17" i="4"/>
  <c r="AM18" i="4"/>
  <c r="AN17" i="4"/>
  <c r="T17" i="4"/>
  <c r="W18" i="4"/>
  <c r="AB17" i="4"/>
  <c r="AG16" i="4"/>
  <c r="O18" i="4"/>
  <c r="AF17" i="4"/>
  <c r="N18" i="4"/>
  <c r="AI17" i="4"/>
  <c r="D17" i="4"/>
  <c r="L16" i="4"/>
  <c r="Y16" i="4"/>
  <c r="U17" i="4"/>
  <c r="G18" i="4"/>
  <c r="S17" i="4"/>
  <c r="AA17" i="4"/>
  <c r="Z18" i="4"/>
  <c r="AD17" i="4"/>
  <c r="E17" i="4"/>
  <c r="AH17" i="4"/>
  <c r="AE17" i="4"/>
  <c r="AC17" i="4"/>
  <c r="R17" i="4"/>
  <c r="V18" i="4"/>
  <c r="J18" i="4"/>
  <c r="I16" i="4"/>
  <c r="AL18" i="4"/>
  <c r="AK17" i="4"/>
  <c r="M17" i="4"/>
  <c r="X17" i="4"/>
  <c r="AJ17" i="4"/>
  <c r="F18" i="4"/>
  <c r="K17" i="4"/>
  <c r="H17" i="4"/>
  <c r="Q16" i="4"/>
  <c r="P17" i="4"/>
  <c r="C17" i="4"/>
  <c r="AO19" i="4" l="1"/>
  <c r="AQ18" i="4"/>
  <c r="AP18" i="4"/>
  <c r="AN18" i="4"/>
  <c r="AM19" i="4"/>
  <c r="C18" i="4"/>
  <c r="K18" i="4"/>
  <c r="M18" i="4"/>
  <c r="AE18" i="4"/>
  <c r="P18" i="4"/>
  <c r="F19" i="4"/>
  <c r="AH18" i="4"/>
  <c r="AA18" i="4"/>
  <c r="N19" i="4"/>
  <c r="U18" i="4"/>
  <c r="AK18" i="4"/>
  <c r="V19" i="4"/>
  <c r="Y17" i="4"/>
  <c r="AB18" i="4"/>
  <c r="J19" i="4"/>
  <c r="AJ18" i="4"/>
  <c r="R18" i="4"/>
  <c r="L17" i="4"/>
  <c r="AF18" i="4"/>
  <c r="W19" i="4"/>
  <c r="AG17" i="4"/>
  <c r="Q17" i="4"/>
  <c r="AL19" i="4"/>
  <c r="E18" i="4"/>
  <c r="S18" i="4"/>
  <c r="AI18" i="4"/>
  <c r="H18" i="4"/>
  <c r="X18" i="4"/>
  <c r="G19" i="4"/>
  <c r="D18" i="4"/>
  <c r="O19" i="4"/>
  <c r="Z19" i="4"/>
  <c r="I17" i="4"/>
  <c r="AC18" i="4"/>
  <c r="AD18" i="4"/>
  <c r="T18" i="4"/>
  <c r="AO20" i="4" l="1"/>
  <c r="AP19" i="4"/>
  <c r="AQ19" i="4"/>
  <c r="AM20" i="4"/>
  <c r="AN19" i="4"/>
  <c r="T19" i="4"/>
  <c r="Z20" i="4"/>
  <c r="X19" i="4"/>
  <c r="E19" i="4"/>
  <c r="AJ19" i="4"/>
  <c r="AA19" i="4"/>
  <c r="O20" i="4"/>
  <c r="AF19" i="4"/>
  <c r="J20" i="4"/>
  <c r="AK19" i="4"/>
  <c r="AH19" i="4"/>
  <c r="W20" i="4"/>
  <c r="AD19" i="4"/>
  <c r="H19" i="4"/>
  <c r="AL20" i="4"/>
  <c r="M19" i="4"/>
  <c r="V20" i="4"/>
  <c r="D19" i="4"/>
  <c r="AI19" i="4"/>
  <c r="AB19" i="4"/>
  <c r="U19" i="4"/>
  <c r="F20" i="4"/>
  <c r="AE19" i="4"/>
  <c r="AC19" i="4"/>
  <c r="Q18" i="4"/>
  <c r="L18" i="4"/>
  <c r="K19" i="4"/>
  <c r="I18" i="4"/>
  <c r="G20" i="4"/>
  <c r="AG18" i="4"/>
  <c r="R19" i="4"/>
  <c r="Y18" i="4"/>
  <c r="P19" i="4"/>
  <c r="S19" i="4"/>
  <c r="N20" i="4"/>
  <c r="C19" i="4"/>
  <c r="AQ20" i="4" l="1"/>
  <c r="AP20" i="4"/>
  <c r="AN20" i="4"/>
  <c r="M20" i="4"/>
  <c r="C20" i="4"/>
  <c r="AB20" i="4"/>
  <c r="AF20" i="4"/>
  <c r="Y19" i="4"/>
  <c r="AI20" i="4"/>
  <c r="AH20" i="4"/>
  <c r="X20" i="4"/>
  <c r="R20" i="4"/>
  <c r="K20" i="4"/>
  <c r="AE20" i="4"/>
  <c r="I19" i="4"/>
  <c r="S20" i="4"/>
  <c r="L19" i="4"/>
  <c r="H20" i="4"/>
  <c r="AG19" i="4"/>
  <c r="D20" i="4"/>
  <c r="AK20" i="4"/>
  <c r="AA20" i="4"/>
  <c r="AC20" i="4"/>
  <c r="P20" i="4"/>
  <c r="E20" i="4"/>
  <c r="Q19" i="4"/>
  <c r="U20" i="4"/>
  <c r="AD20" i="4"/>
  <c r="AJ20" i="4"/>
  <c r="T20" i="4"/>
  <c r="Q20" i="4" l="1"/>
  <c r="AG20" i="4"/>
  <c r="AQ34" i="4" s="1"/>
  <c r="L20" i="4"/>
  <c r="I20" i="4"/>
  <c r="Y20" i="4"/>
  <c r="AG34" i="4" l="1"/>
  <c r="AM23" i="4"/>
  <c r="G23" i="4"/>
  <c r="E23" i="4"/>
  <c r="AH23" i="4"/>
  <c r="G24" i="4"/>
  <c r="C23" i="4"/>
  <c r="AB23" i="4"/>
  <c r="AL23" i="4"/>
  <c r="O23" i="4"/>
  <c r="T23" i="4"/>
  <c r="K23" i="4"/>
  <c r="R23" i="4"/>
  <c r="V24" i="4"/>
  <c r="AQ23" i="4"/>
  <c r="S23" i="4"/>
  <c r="V23" i="4"/>
  <c r="W23" i="4"/>
  <c r="F23" i="4"/>
  <c r="AO24" i="4"/>
  <c r="X23" i="4"/>
  <c r="P23" i="4"/>
  <c r="AE23" i="4"/>
  <c r="AN23" i="4"/>
  <c r="AM24" i="4"/>
  <c r="AC23" i="4"/>
  <c r="Z23" i="4"/>
  <c r="U23" i="4"/>
  <c r="AI23" i="4"/>
  <c r="M23" i="4"/>
  <c r="AA23" i="4"/>
  <c r="AO23" i="4"/>
  <c r="AJ23" i="4"/>
  <c r="AF23" i="4"/>
  <c r="AD23" i="4"/>
  <c r="H23" i="4"/>
  <c r="AK23" i="4"/>
  <c r="J23" i="4"/>
  <c r="N23" i="4"/>
  <c r="D23" i="4"/>
  <c r="L23" i="4"/>
  <c r="AP23" i="4"/>
  <c r="AO25" i="4"/>
  <c r="N25" i="4"/>
  <c r="AB24" i="4"/>
  <c r="U24" i="4"/>
  <c r="AL24" i="4"/>
  <c r="V25" i="4"/>
  <c r="AM25" i="4"/>
  <c r="D24" i="4"/>
  <c r="J24" i="4"/>
  <c r="W25" i="4"/>
  <c r="Z24" i="4"/>
  <c r="AD24" i="4"/>
  <c r="K24" i="4"/>
  <c r="AJ24" i="4"/>
  <c r="P24" i="4"/>
  <c r="O25" i="4"/>
  <c r="T24" i="4"/>
  <c r="N24" i="4"/>
  <c r="Q23" i="4"/>
  <c r="AN24" i="4"/>
  <c r="AK24" i="4"/>
  <c r="AG23" i="4"/>
  <c r="AI24" i="4"/>
  <c r="X24" i="4"/>
  <c r="E24" i="4"/>
  <c r="AF24" i="4"/>
  <c r="F25" i="4"/>
  <c r="C24" i="4"/>
  <c r="F24" i="4"/>
  <c r="AA24" i="4"/>
  <c r="G25" i="4"/>
  <c r="M24" i="4"/>
  <c r="AP24" i="4"/>
  <c r="AQ24" i="4"/>
  <c r="J25" i="4"/>
  <c r="I23" i="4"/>
  <c r="W24" i="4"/>
  <c r="S24" i="4"/>
  <c r="AL25" i="4"/>
  <c r="R24" i="4"/>
  <c r="AE24" i="4"/>
  <c r="H24" i="4"/>
  <c r="AH24" i="4"/>
  <c r="Y23" i="4"/>
  <c r="O24" i="4"/>
  <c r="AC24" i="4"/>
  <c r="J26" i="4"/>
  <c r="AM26" i="4"/>
  <c r="O26" i="4"/>
  <c r="T25" i="4"/>
  <c r="AQ25" i="4"/>
  <c r="AC25" i="4"/>
  <c r="Q24" i="4"/>
  <c r="H25" i="4"/>
  <c r="AH25" i="4"/>
  <c r="I24" i="4"/>
  <c r="E25" i="4"/>
  <c r="AE25" i="4"/>
  <c r="D25" i="4"/>
  <c r="V26" i="4"/>
  <c r="AJ25" i="4"/>
  <c r="AK25" i="4"/>
  <c r="AA25" i="4"/>
  <c r="C25" i="4"/>
  <c r="AL26" i="4"/>
  <c r="AP25" i="4"/>
  <c r="X25" i="4"/>
  <c r="Y24" i="4"/>
  <c r="G26" i="4"/>
  <c r="N26" i="4"/>
  <c r="Z25" i="4"/>
  <c r="M25" i="4"/>
  <c r="AI25" i="4"/>
  <c r="AN25" i="4"/>
  <c r="AO26" i="4"/>
  <c r="P25" i="4"/>
  <c r="F26" i="4"/>
  <c r="L24" i="4"/>
  <c r="U25" i="4"/>
  <c r="K25" i="4"/>
  <c r="Z26" i="4"/>
  <c r="AF25" i="4"/>
  <c r="AB25" i="4"/>
  <c r="AD25" i="4"/>
  <c r="R25" i="4"/>
  <c r="AG24" i="4"/>
  <c r="S25" i="4"/>
  <c r="W26" i="4"/>
  <c r="AI26" i="4"/>
  <c r="AG25" i="4"/>
  <c r="AD26" i="4"/>
  <c r="D26" i="4"/>
  <c r="AP26" i="4"/>
  <c r="X26" i="4"/>
  <c r="T26" i="4"/>
  <c r="AA26" i="4"/>
  <c r="N27" i="4"/>
  <c r="AM27" i="4"/>
  <c r="G27" i="4"/>
  <c r="F27" i="4"/>
  <c r="Q25" i="4"/>
  <c r="AN26" i="4"/>
  <c r="W27" i="4"/>
  <c r="AF26" i="4"/>
  <c r="H26" i="4"/>
  <c r="AJ26" i="4"/>
  <c r="AH26" i="4"/>
  <c r="K26" i="4"/>
  <c r="L25" i="4"/>
  <c r="Z27" i="4"/>
  <c r="AK26" i="4"/>
  <c r="AC26" i="4"/>
  <c r="Y25" i="4"/>
  <c r="U26" i="4"/>
  <c r="AL27" i="4"/>
  <c r="S26" i="4"/>
  <c r="J27" i="4"/>
  <c r="I25" i="4"/>
  <c r="O27" i="4"/>
  <c r="AO27" i="4"/>
  <c r="R26" i="4"/>
  <c r="AE26" i="4"/>
  <c r="AB26" i="4"/>
  <c r="E26" i="4"/>
  <c r="P26" i="4"/>
  <c r="M26" i="4"/>
  <c r="AQ26" i="4"/>
  <c r="V27" i="4"/>
  <c r="C26" i="4"/>
  <c r="W28" i="4"/>
  <c r="G28" i="4"/>
  <c r="E27" i="4"/>
  <c r="AP27" i="4"/>
  <c r="AD27" i="4"/>
  <c r="J28" i="4"/>
  <c r="AL28" i="4"/>
  <c r="K27" i="4"/>
  <c r="AM28" i="4"/>
  <c r="AO28" i="4"/>
  <c r="D27" i="4"/>
  <c r="AG26" i="4"/>
  <c r="S27" i="4"/>
  <c r="H27" i="4"/>
  <c r="F28" i="4"/>
  <c r="I26" i="4"/>
  <c r="AA27" i="4"/>
  <c r="AQ27" i="4"/>
  <c r="AI27" i="4"/>
  <c r="V28" i="4"/>
  <c r="R27" i="4"/>
  <c r="AE27" i="4"/>
  <c r="T27" i="4"/>
  <c r="AN27" i="4"/>
  <c r="L26" i="4"/>
  <c r="X27" i="4"/>
  <c r="AC27" i="4"/>
  <c r="O28" i="4"/>
  <c r="AB27" i="4"/>
  <c r="Z28" i="4"/>
  <c r="C27" i="4"/>
  <c r="N28" i="4"/>
  <c r="Y26" i="4"/>
  <c r="AK27" i="4"/>
  <c r="P27" i="4"/>
  <c r="Q26" i="4"/>
  <c r="AH27" i="4"/>
  <c r="AF27" i="4"/>
  <c r="M27" i="4"/>
  <c r="AJ27" i="4"/>
  <c r="U27" i="4"/>
  <c r="U28" i="4"/>
  <c r="R28" i="4"/>
  <c r="F29" i="4"/>
  <c r="P28" i="4"/>
  <c r="D28" i="4"/>
  <c r="E28" i="4"/>
  <c r="M28" i="4"/>
  <c r="AN28" i="4"/>
  <c r="AB28" i="4"/>
  <c r="Z29" i="4"/>
  <c r="AC28" i="4"/>
  <c r="H28" i="4"/>
  <c r="V29" i="4"/>
  <c r="C28" i="4"/>
  <c r="AJ28" i="4"/>
  <c r="AH28" i="4"/>
  <c r="AD28" i="4"/>
  <c r="AI28" i="4"/>
  <c r="T28" i="4"/>
  <c r="X28" i="4"/>
  <c r="K28" i="4"/>
  <c r="Y27" i="4"/>
  <c r="AE28" i="4"/>
  <c r="AG27" i="4"/>
  <c r="Q27" i="4"/>
  <c r="W29" i="4"/>
  <c r="I27" i="4"/>
  <c r="AP28" i="4"/>
  <c r="N29" i="4"/>
  <c r="AM29" i="4"/>
  <c r="AO29" i="4"/>
  <c r="G29" i="4"/>
  <c r="AA28" i="4"/>
  <c r="J29" i="4"/>
  <c r="AL29" i="4"/>
  <c r="L27" i="4"/>
  <c r="S28" i="4"/>
  <c r="AQ28" i="4"/>
  <c r="AF28" i="4"/>
  <c r="AK28" i="4"/>
  <c r="O29" i="4"/>
  <c r="D29" i="4"/>
  <c r="AC29" i="4"/>
  <c r="AM30" i="4"/>
  <c r="AN29" i="4"/>
  <c r="V30" i="4"/>
  <c r="P29" i="4"/>
  <c r="AK29" i="4"/>
  <c r="K29" i="4"/>
  <c r="F30" i="4"/>
  <c r="AI29" i="4"/>
  <c r="X29" i="4"/>
  <c r="Z30" i="4"/>
  <c r="AD29" i="4"/>
  <c r="AQ29" i="4"/>
  <c r="AB29" i="4"/>
  <c r="AA29" i="4"/>
  <c r="Q28" i="4"/>
  <c r="T29" i="4"/>
  <c r="R29" i="4"/>
  <c r="I28" i="4"/>
  <c r="S29" i="4"/>
  <c r="G30" i="4"/>
  <c r="J30" i="4"/>
  <c r="M29" i="4"/>
  <c r="AJ29" i="4"/>
  <c r="AG28" i="4"/>
  <c r="Y28" i="4"/>
  <c r="U29" i="4"/>
  <c r="E29" i="4"/>
  <c r="H29" i="4"/>
  <c r="AL30" i="4"/>
  <c r="O30" i="4"/>
  <c r="W30" i="4"/>
  <c r="L28" i="4"/>
  <c r="AH29" i="4"/>
  <c r="N30" i="4"/>
  <c r="AF29" i="4"/>
  <c r="AE29" i="4"/>
  <c r="AO30" i="4"/>
  <c r="C29" i="4"/>
  <c r="AP29" i="4"/>
  <c r="W31" i="4"/>
  <c r="AL31" i="4"/>
  <c r="AD30" i="4"/>
  <c r="AA30" i="4"/>
  <c r="X30" i="4"/>
  <c r="L29" i="4"/>
  <c r="U30" i="4"/>
  <c r="M30" i="4"/>
  <c r="Y29" i="4"/>
  <c r="D30" i="4"/>
  <c r="F31" i="4"/>
  <c r="AI30" i="4"/>
  <c r="AJ30" i="4"/>
  <c r="O31" i="4"/>
  <c r="E30" i="4"/>
  <c r="K30" i="4"/>
  <c r="Z31" i="4"/>
  <c r="P30" i="4"/>
  <c r="AM31" i="4"/>
  <c r="AH30" i="4"/>
  <c r="C30" i="4"/>
  <c r="AC30" i="4"/>
  <c r="H30" i="4"/>
  <c r="S30" i="4"/>
  <c r="J31" i="4"/>
  <c r="AQ30" i="4"/>
  <c r="R30" i="4"/>
  <c r="Q29" i="4"/>
  <c r="AN30" i="4"/>
  <c r="I29" i="4"/>
  <c r="AG29" i="4"/>
  <c r="V31" i="4"/>
  <c r="AF30" i="4"/>
  <c r="AK30" i="4"/>
  <c r="AP30" i="4"/>
  <c r="AB30" i="4"/>
  <c r="AE30" i="4"/>
  <c r="T30" i="4"/>
  <c r="G31" i="4"/>
  <c r="AO31" i="4"/>
  <c r="N31" i="4"/>
  <c r="W32" i="4"/>
  <c r="AI31" i="4"/>
  <c r="AF31" i="4"/>
  <c r="G32" i="4"/>
  <c r="X31" i="4"/>
  <c r="Q30" i="4"/>
  <c r="F32" i="4"/>
  <c r="H31" i="4"/>
  <c r="AN31" i="4"/>
  <c r="AQ31" i="4"/>
  <c r="M31" i="4"/>
  <c r="AC31" i="4"/>
  <c r="D31" i="4"/>
  <c r="U31" i="4"/>
  <c r="V32" i="4"/>
  <c r="AD31" i="4"/>
  <c r="AM32" i="4"/>
  <c r="AL32" i="4"/>
  <c r="AE31" i="4"/>
  <c r="C31" i="4"/>
  <c r="AA31" i="4"/>
  <c r="P31" i="4"/>
  <c r="S31" i="4"/>
  <c r="T31" i="4"/>
  <c r="N32" i="4"/>
  <c r="O32" i="4"/>
  <c r="AG30" i="4"/>
  <c r="AK31" i="4"/>
  <c r="AB31" i="4"/>
  <c r="K31" i="4"/>
  <c r="AJ31" i="4"/>
  <c r="AP31" i="4"/>
  <c r="AO32" i="4"/>
  <c r="AH31" i="4"/>
  <c r="Z32" i="4"/>
  <c r="J32" i="4"/>
  <c r="R31" i="4"/>
  <c r="E31" i="4"/>
  <c r="I30" i="4"/>
  <c r="Y30" i="4"/>
  <c r="L30" i="4"/>
  <c r="M32" i="4"/>
  <c r="R32" i="4"/>
  <c r="AM33" i="4"/>
  <c r="O33" i="4"/>
  <c r="AL33" i="4"/>
  <c r="AO33" i="4"/>
  <c r="Q31" i="4"/>
  <c r="AQ32" i="4"/>
  <c r="AC32" i="4"/>
  <c r="N33" i="4"/>
  <c r="H32" i="4"/>
  <c r="AH32" i="4"/>
  <c r="AN32" i="4"/>
  <c r="V33" i="4"/>
  <c r="AI32" i="4"/>
  <c r="C32" i="4"/>
  <c r="J33" i="4"/>
  <c r="G33" i="4"/>
  <c r="AF32" i="4"/>
  <c r="L31" i="4"/>
  <c r="I31" i="4"/>
  <c r="D32" i="4"/>
  <c r="AG31" i="4"/>
  <c r="T32" i="4"/>
  <c r="U32" i="4"/>
  <c r="Z33" i="4"/>
  <c r="AB32" i="4"/>
  <c r="Y31" i="4"/>
  <c r="X32" i="4"/>
  <c r="AJ32" i="4"/>
  <c r="K32" i="4"/>
  <c r="E32" i="4"/>
  <c r="F33" i="4"/>
  <c r="P32" i="4"/>
  <c r="W33" i="4"/>
  <c r="AP32" i="4"/>
  <c r="S32" i="4"/>
  <c r="AA32" i="4"/>
  <c r="AK32" i="4"/>
  <c r="AD32" i="4"/>
  <c r="AE32" i="4"/>
  <c r="V34" i="4"/>
  <c r="AN33" i="4"/>
  <c r="R33" i="4"/>
  <c r="C33" i="4"/>
  <c r="O34" i="4"/>
  <c r="X33" i="4"/>
  <c r="P33" i="4"/>
  <c r="S33" i="4"/>
  <c r="AL34" i="4"/>
  <c r="AP33" i="4"/>
  <c r="I32" i="4"/>
  <c r="H33" i="4"/>
  <c r="Q32" i="4"/>
  <c r="L32" i="4"/>
  <c r="AM34" i="4"/>
  <c r="AC33" i="4"/>
  <c r="AB33" i="4"/>
  <c r="G34" i="4"/>
  <c r="AQ33" i="4"/>
  <c r="D33" i="4"/>
  <c r="T33" i="4"/>
  <c r="AE33" i="4"/>
  <c r="W34" i="4"/>
  <c r="AD33" i="4"/>
  <c r="AI33" i="4"/>
  <c r="AK33" i="4"/>
  <c r="M33" i="4"/>
  <c r="AG32" i="4"/>
  <c r="E33" i="4"/>
  <c r="N34" i="4"/>
  <c r="Z34" i="4"/>
  <c r="F34" i="4"/>
  <c r="AA33" i="4"/>
  <c r="AO34" i="4"/>
  <c r="K33" i="4"/>
  <c r="U33" i="4"/>
  <c r="AF33" i="4"/>
  <c r="J34" i="4"/>
  <c r="AJ33" i="4"/>
  <c r="Y32" i="4"/>
  <c r="AH33" i="4"/>
  <c r="AI34" i="4"/>
  <c r="Q34" i="4"/>
  <c r="Y33" i="4"/>
  <c r="S34" i="4"/>
  <c r="E34" i="4"/>
  <c r="AK34" i="4"/>
  <c r="AP34" i="4"/>
  <c r="M34" i="4"/>
  <c r="C34" i="4"/>
  <c r="Y34" i="4"/>
  <c r="Q33" i="4"/>
  <c r="X34" i="4"/>
  <c r="AE34" i="4"/>
  <c r="AF34" i="4"/>
  <c r="AJ34" i="4"/>
  <c r="AH34" i="4"/>
  <c r="AB34" i="4"/>
  <c r="L33" i="4"/>
  <c r="D34" i="4"/>
  <c r="AG33" i="4"/>
  <c r="R34" i="4"/>
  <c r="AN34" i="4"/>
  <c r="I33" i="4"/>
  <c r="T34" i="4"/>
  <c r="H34" i="4"/>
  <c r="U34" i="4"/>
  <c r="P34" i="4"/>
  <c r="I34" i="4"/>
  <c r="L34" i="4"/>
  <c r="AD34" i="4"/>
  <c r="AA34" i="4"/>
  <c r="K34" i="4"/>
  <c r="AC34" i="4"/>
</calcChain>
</file>

<file path=xl/sharedStrings.xml><?xml version="1.0" encoding="utf-8"?>
<sst xmlns="http://schemas.openxmlformats.org/spreadsheetml/2006/main" count="1043" uniqueCount="50">
  <si>
    <t>Gross domestic product, expenditure-based, provincial and territorial, annual (x 1,000,000)</t>
  </si>
  <si>
    <t>Annual</t>
  </si>
  <si>
    <t>Table: 36-10-0222-01 (formerly CANSIM 384-0038)</t>
  </si>
  <si>
    <t>Geography: Canada, Province or territory</t>
  </si>
  <si>
    <t>Geography</t>
  </si>
  <si>
    <t>Prices</t>
  </si>
  <si>
    <t>Estimates</t>
  </si>
  <si>
    <t>Vector</t>
  </si>
  <si>
    <t>Coordinate</t>
  </si>
  <si>
    <t>Ontario</t>
  </si>
  <si>
    <t>Dollars</t>
  </si>
  <si>
    <t>Chained (2012) dollars</t>
  </si>
  <si>
    <t>Gross domestic product at market prices</t>
  </si>
  <si>
    <t>v62787963</t>
  </si>
  <si>
    <t>7.1.38</t>
  </si>
  <si>
    <t>Symbol legend:</t>
  </si>
  <si>
    <t>Footnotes:</t>
  </si>
  <si>
    <t>How to cite: Statistics Canada. Table 36-10-0222-01 Gross domestic product, expenditure-based, provincial and territorial, annual (x 1,000,000)</t>
  </si>
  <si>
    <t>https://www150.statcan.gc.ca/t1/tbl1/en/tv.action?pid=3610022201</t>
  </si>
  <si>
    <t>DOI: https://doi.org/10.25318/3610022201-eng</t>
  </si>
  <si>
    <t>Cansim 3840038</t>
  </si>
  <si>
    <t>https://www150.statcan.gc.ca/t1/tbl1/en/cv!recreate.action?pid=3610022201&amp;selectedNodeIds=1D7,2D1,3D38&amp;checkedLevels=&amp;refPeriods=19810101,20190101&amp;dimensionLayouts=layout2,layout2,layout3,layout2&amp;vectorDisplay=false</t>
  </si>
  <si>
    <t>Opening</t>
  </si>
  <si>
    <t>Closing</t>
  </si>
  <si>
    <t>Change</t>
  </si>
  <si>
    <t>Increment Change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</si>
  <si>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</si>
  <si>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</si>
  <si>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</si>
  <si>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</si>
  <si>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</si>
  <si>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</si>
  <si>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</si>
  <si>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</si>
  <si>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</si>
  <si>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</si>
  <si>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</si>
  <si>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</si>
  <si>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OntarioGDP</t>
  </si>
  <si>
    <t>Growth Forecast</t>
  </si>
  <si>
    <t>var_date</t>
  </si>
  <si>
    <t>myyear</t>
  </si>
  <si>
    <t>mymonth</t>
  </si>
  <si>
    <t>dateref</t>
  </si>
  <si>
    <t>determinant</t>
  </si>
  <si>
    <t>category</t>
  </si>
  <si>
    <t>value</t>
  </si>
  <si>
    <t>ACT</t>
  </si>
  <si>
    <t>FCST</t>
  </si>
  <si>
    <t>https://budget.ontario.ca/2021/brief.html#:~:text=Ontario%E2%80%99s%20real%20GDP%20is%20projected%20to%20rise%204.0,set%20slightly%20below%20the%20average%20of%20private%E2%80%91sector%20forecasts.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</si>
</sst>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.00_-;\-* #,##0.00_-;_-* &quot;-&quot;??_-;_-@_-"/>
    <numFmt numFmtId="166" formatCode="_-* #,##0_-;\-* #,##0_-;_-* &quot;-&quot;??_-;_-@_-"/>
    <numFmt numFmtId="167" formatCode="0.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">
    <xf numFmtId="0" fontId="0" fillId="0" borderId="0" xfId="0"/>
    <xf numFmtId="3" fontId="0" fillId="0" borderId="0" xfId="0" applyNumberFormat="1"/>
    <xf numFmtId="0" fontId="18" fillId="0" borderId="0" xfId="43"/>
    <xf numFmtId="164" fontId="0" fillId="0" borderId="0" xfId="1" applyNumberFormat="1" applyFont="1"/>
    <xf numFmtId="10" fontId="0" fillId="0" borderId="0" xfId="1" applyNumberFormat="1" applyFont="1"/>
    <xf numFmtId="166" fontId="0" fillId="0" borderId="0" xfId="44" applyNumberFormat="1" applyFont="1"/>
    <xf numFmtId="167" fontId="0" fillId="0" borderId="0" xfId="1" applyNumberFormat="1" applyFont="1"/>
    <xf numFmtId="0" fontId="0" fillId="33" borderId="0" xfId="0" applyFill="1"/>
    <xf numFmtId="3" fontId="0" fillId="33" borderId="0" xfId="0" applyNumberFormat="1" applyFill="1"/>
    <xf numFmtId="14" fontId="0" fillId="0" borderId="0" xfId="0" applyNumberFormat="1"/>
    <xf numFmtId="3" fontId="18" fillId="0" borderId="0" xfId="43" applyNumberFormat="1"/>
    <xf numFmtId="164" fontId="0" fillId="34" borderId="0" xfId="1" applyNumberFormat="1" applyFont="1" applyFill="1"/>
    <xf numFmtId="164" fontId="0" fillId="33" borderId="0" xfId="0" applyNumberFormat="1" applyFill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4" xr:uid="{00000000-0005-0000-0000-00001B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17</xdr:col>
      <xdr:colOff>294019</xdr:colOff>
      <xdr:row>21</xdr:row>
      <xdr:rowOff>104405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43000"/>
          <a:ext cx="10047619" cy="29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150.statcan.gc.ca/t1/tbl1/en/cv!recreate.action?pid=3610022201&amp;selectedNodeIds=1D7,2D1,3D38&amp;checkedLevels=&amp;refPeriods=19810101,20190101&amp;dimensionLayouts=layout2,layout2,layout3,layout2&amp;vectorDisplay=false" TargetMode="External"/><Relationship Id="rId1" Type="http://schemas.openxmlformats.org/officeDocument/2006/relationships/hyperlink" Target="http://www5.statcan.gc.ca/cansim/a26?lang=eng&amp;retrLang=eng&amp;id=3840038&amp;paSer=&amp;pattern=&amp;stByVal=1&amp;p1=1&amp;p2=-1&amp;tabMode=dataTable&amp;csid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4:B6"/>
  <sheetViews>
    <sheetView workbookViewId="0">
      <selection activeCell="B4" sqref="B4"/>
    </sheetView>
  </sheetViews>
  <sheetFormatPr defaultRowHeight="15" x14ac:dyDescent="0.25"/>
  <cols>
    <col min="2" max="2" width="15" bestFit="1" customWidth="1"/>
  </cols>
  <sheetData>
    <row r="4" spans="2:2" x14ac:dyDescent="0.25">
      <c r="B4" s="2" t="s">
        <v>20</v>
      </c>
    </row>
    <row r="6" spans="2:2" x14ac:dyDescent="0.25">
      <c r="B6" s="2" t="s">
        <v>21</v>
      </c>
    </row>
  </sheetData>
  <hyperlinks>
    <hyperlink ref="B4" r:id="rId1" xr:uid="{00000000-0004-0000-0100-000000000000}"/>
    <hyperlink ref="B6" r:id="rId2" xr:uid="{00000000-0004-0000-01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U16"/>
  <sheetViews>
    <sheetView topLeftCell="U1" workbookViewId="0">
      <selection activeCell="AQ24" sqref="AQ24"/>
    </sheetView>
  </sheetViews>
  <sheetFormatPr defaultRowHeight="15" x14ac:dyDescent="0.25"/>
  <sheetData>
    <row r="1" spans="1:47" x14ac:dyDescent="0.25">
      <c r="A1" t="s">
        <v>0</v>
      </c>
    </row>
    <row r="2" spans="1:47" x14ac:dyDescent="0.25">
      <c r="A2" t="s">
        <v>1</v>
      </c>
      <c r="AS2" t="s">
        <v>39</v>
      </c>
    </row>
    <row r="3" spans="1:47" x14ac:dyDescent="0.25">
      <c r="A3" t="s">
        <v>2</v>
      </c>
      <c r="AS3" s="12">
        <v>-5.7000000000000002E-2</v>
      </c>
      <c r="AT3" s="12">
        <v>0.04</v>
      </c>
      <c r="AU3" s="12">
        <v>4.2999999999999997E-2</v>
      </c>
    </row>
    <row r="4" spans="1:47" x14ac:dyDescent="0.25">
      <c r="A4" t="s">
        <v>3</v>
      </c>
    </row>
    <row r="6" spans="1:47" x14ac:dyDescent="0.25">
      <c r="A6" t="s">
        <v>4</v>
      </c>
      <c r="B6" t="s">
        <v>5</v>
      </c>
      <c r="C6" t="s">
        <v>6</v>
      </c>
      <c r="D6" t="s">
        <v>7</v>
      </c>
      <c r="E6" t="s">
        <v>8</v>
      </c>
      <c r="F6">
        <v>1981</v>
      </c>
      <c r="G6">
        <v>1982</v>
      </c>
      <c r="H6">
        <v>1983</v>
      </c>
      <c r="I6">
        <v>1984</v>
      </c>
      <c r="J6">
        <v>1985</v>
      </c>
      <c r="K6">
        <v>1986</v>
      </c>
      <c r="L6">
        <v>1987</v>
      </c>
      <c r="M6">
        <v>1988</v>
      </c>
      <c r="N6">
        <v>1989</v>
      </c>
      <c r="O6">
        <v>1990</v>
      </c>
      <c r="P6">
        <v>1991</v>
      </c>
      <c r="Q6">
        <v>1992</v>
      </c>
      <c r="R6">
        <v>1993</v>
      </c>
      <c r="S6">
        <v>1994</v>
      </c>
      <c r="T6">
        <v>1995</v>
      </c>
      <c r="U6">
        <v>1996</v>
      </c>
      <c r="V6">
        <v>1997</v>
      </c>
      <c r="W6">
        <v>1998</v>
      </c>
      <c r="X6">
        <v>1999</v>
      </c>
      <c r="Y6">
        <v>2000</v>
      </c>
      <c r="Z6">
        <v>2001</v>
      </c>
      <c r="AA6">
        <v>2002</v>
      </c>
      <c r="AB6">
        <v>2003</v>
      </c>
      <c r="AC6">
        <v>2004</v>
      </c>
      <c r="AD6">
        <v>2005</v>
      </c>
      <c r="AE6">
        <v>2006</v>
      </c>
      <c r="AF6">
        <v>2007</v>
      </c>
      <c r="AG6">
        <v>2008</v>
      </c>
      <c r="AH6">
        <v>2009</v>
      </c>
      <c r="AI6">
        <v>2010</v>
      </c>
      <c r="AJ6">
        <v>2011</v>
      </c>
      <c r="AK6">
        <v>2012</v>
      </c>
      <c r="AL6">
        <v>2013</v>
      </c>
      <c r="AM6">
        <v>2014</v>
      </c>
      <c r="AN6">
        <v>2015</v>
      </c>
      <c r="AO6">
        <v>2016</v>
      </c>
      <c r="AP6">
        <v>2017</v>
      </c>
      <c r="AQ6">
        <v>2018</v>
      </c>
      <c r="AR6">
        <v>2019</v>
      </c>
      <c r="AS6" s="7">
        <v>2020</v>
      </c>
      <c r="AT6" s="7">
        <v>2021</v>
      </c>
      <c r="AU6" s="7">
        <v>2022</v>
      </c>
    </row>
    <row r="7" spans="1:47" x14ac:dyDescent="0.25">
      <c r="A7" t="s">
        <v>9</v>
      </c>
      <c r="F7" t="s">
        <v>10</v>
      </c>
      <c r="AS7" s="7"/>
      <c r="AT7" s="7"/>
      <c r="AU7" s="7"/>
    </row>
    <row r="8" spans="1:47" x14ac:dyDescent="0.25">
      <c r="B8" t="s">
        <v>11</v>
      </c>
      <c r="C8" t="s">
        <v>12</v>
      </c>
      <c r="D8" t="s">
        <v>13</v>
      </c>
      <c r="E8" t="s">
        <v>14</v>
      </c>
      <c r="F8" s="1">
        <v>308001</v>
      </c>
      <c r="G8" s="1">
        <v>298227</v>
      </c>
      <c r="H8" s="1">
        <v>313435</v>
      </c>
      <c r="I8" s="1">
        <v>341103</v>
      </c>
      <c r="J8" s="1">
        <v>358494</v>
      </c>
      <c r="K8" s="1">
        <v>371549</v>
      </c>
      <c r="L8" s="1">
        <v>389476</v>
      </c>
      <c r="M8" s="1">
        <v>407173</v>
      </c>
      <c r="N8" s="1">
        <v>420695</v>
      </c>
      <c r="O8" s="1">
        <v>414066</v>
      </c>
      <c r="P8" s="1">
        <v>400193</v>
      </c>
      <c r="Q8" s="1">
        <v>405564</v>
      </c>
      <c r="R8" s="1">
        <v>411365</v>
      </c>
      <c r="S8" s="1">
        <v>433727</v>
      </c>
      <c r="T8" s="1">
        <v>447735</v>
      </c>
      <c r="U8" s="1">
        <v>455035</v>
      </c>
      <c r="V8" s="1">
        <v>477053</v>
      </c>
      <c r="W8" s="1">
        <v>498740</v>
      </c>
      <c r="X8" s="1">
        <v>533253</v>
      </c>
      <c r="Y8" s="1">
        <v>567019</v>
      </c>
      <c r="Z8" s="1">
        <v>577397</v>
      </c>
      <c r="AA8" s="1">
        <v>597107</v>
      </c>
      <c r="AB8" s="1">
        <v>603720</v>
      </c>
      <c r="AC8" s="1">
        <v>620670</v>
      </c>
      <c r="AD8" s="1">
        <v>640614</v>
      </c>
      <c r="AE8" s="1">
        <v>652625</v>
      </c>
      <c r="AF8" s="1">
        <v>657733</v>
      </c>
      <c r="AG8" s="1">
        <v>657720</v>
      </c>
      <c r="AH8" s="1">
        <v>637298</v>
      </c>
      <c r="AI8" s="1">
        <v>656103</v>
      </c>
      <c r="AJ8" s="1">
        <v>671942</v>
      </c>
      <c r="AK8" s="1">
        <v>680792</v>
      </c>
      <c r="AL8" s="1">
        <v>690275</v>
      </c>
      <c r="AM8" s="1">
        <v>707589</v>
      </c>
      <c r="AN8" s="1">
        <v>724946</v>
      </c>
      <c r="AO8" s="1">
        <v>740164</v>
      </c>
      <c r="AP8" s="1">
        <v>761025</v>
      </c>
      <c r="AQ8" s="1">
        <v>782115</v>
      </c>
      <c r="AR8" s="1">
        <v>798213</v>
      </c>
      <c r="AS8" s="8">
        <f>AR8*(1+AS$3)</f>
        <v>752714.85899999994</v>
      </c>
      <c r="AT8" s="8">
        <f t="shared" ref="AT8:AU8" si="0">AS8*(1+AT$3)</f>
        <v>782823.45335999993</v>
      </c>
      <c r="AU8" s="8">
        <f t="shared" si="0"/>
        <v>816484.86185447988</v>
      </c>
    </row>
    <row r="10" spans="1:47" x14ac:dyDescent="0.25">
      <c r="A10" t="s">
        <v>15</v>
      </c>
      <c r="G10" s="11">
        <f>G8/F8-1</f>
        <v>-3.1733663202392237E-2</v>
      </c>
      <c r="H10" s="11">
        <f t="shared" ref="H10:AU10" si="1">H8/G8-1</f>
        <v>5.0994712081736449E-2</v>
      </c>
      <c r="I10" s="11">
        <f t="shared" si="1"/>
        <v>8.8273485730693713E-2</v>
      </c>
      <c r="J10" s="11">
        <f t="shared" si="1"/>
        <v>5.0984599959543075E-2</v>
      </c>
      <c r="K10" s="11">
        <f t="shared" si="1"/>
        <v>3.6416230118216708E-2</v>
      </c>
      <c r="L10" s="11">
        <f t="shared" si="1"/>
        <v>4.8249356074165251E-2</v>
      </c>
      <c r="M10" s="11">
        <f t="shared" si="1"/>
        <v>4.5437973071511539E-2</v>
      </c>
      <c r="N10" s="11">
        <f t="shared" si="1"/>
        <v>3.3209471158451187E-2</v>
      </c>
      <c r="O10" s="11">
        <f t="shared" si="1"/>
        <v>-1.5757258821711639E-2</v>
      </c>
      <c r="P10" s="11">
        <f t="shared" si="1"/>
        <v>-3.350432056725261E-2</v>
      </c>
      <c r="Q10" s="11">
        <f t="shared" si="1"/>
        <v>1.3421024355748434E-2</v>
      </c>
      <c r="R10" s="11">
        <f t="shared" si="1"/>
        <v>1.4303537789350118E-2</v>
      </c>
      <c r="S10" s="11">
        <f t="shared" si="1"/>
        <v>5.4360482782930042E-2</v>
      </c>
      <c r="T10" s="11">
        <f t="shared" si="1"/>
        <v>3.2296813433334792E-2</v>
      </c>
      <c r="U10" s="11">
        <f t="shared" si="1"/>
        <v>1.630428713413079E-2</v>
      </c>
      <c r="V10" s="11">
        <f t="shared" si="1"/>
        <v>4.8387486676849001E-2</v>
      </c>
      <c r="W10" s="11">
        <f t="shared" si="1"/>
        <v>4.5460357654180994E-2</v>
      </c>
      <c r="X10" s="11">
        <f t="shared" si="1"/>
        <v>6.9200384970124817E-2</v>
      </c>
      <c r="Y10" s="11">
        <f t="shared" si="1"/>
        <v>6.3320787693646352E-2</v>
      </c>
      <c r="Z10" s="11">
        <f t="shared" si="1"/>
        <v>1.830273765076651E-2</v>
      </c>
      <c r="AA10" s="11">
        <f t="shared" si="1"/>
        <v>3.4135958448000325E-2</v>
      </c>
      <c r="AB10" s="11">
        <f t="shared" si="1"/>
        <v>1.1075066947799916E-2</v>
      </c>
      <c r="AC10" s="11">
        <f t="shared" si="1"/>
        <v>2.8075929238720043E-2</v>
      </c>
      <c r="AD10" s="11">
        <f t="shared" si="1"/>
        <v>3.2133017545555642E-2</v>
      </c>
      <c r="AE10" s="11">
        <f t="shared" si="1"/>
        <v>1.8749199986263232E-2</v>
      </c>
      <c r="AF10" s="11">
        <f t="shared" si="1"/>
        <v>7.8268530932772418E-3</v>
      </c>
      <c r="AG10" s="11">
        <f t="shared" si="1"/>
        <v>-1.9764858992910028E-5</v>
      </c>
      <c r="AH10" s="11">
        <f t="shared" si="1"/>
        <v>-3.1049686796813192E-2</v>
      </c>
      <c r="AI10" s="11">
        <f t="shared" si="1"/>
        <v>2.950738900796801E-2</v>
      </c>
      <c r="AJ10" s="11">
        <f t="shared" si="1"/>
        <v>2.4141026637585883E-2</v>
      </c>
      <c r="AK10" s="11">
        <f t="shared" si="1"/>
        <v>1.3170779620860218E-2</v>
      </c>
      <c r="AL10" s="11">
        <f t="shared" si="1"/>
        <v>1.3929364622381035E-2</v>
      </c>
      <c r="AM10" s="11">
        <f t="shared" si="1"/>
        <v>2.5082756872261136E-2</v>
      </c>
      <c r="AN10" s="11">
        <f t="shared" si="1"/>
        <v>2.4529776466281961E-2</v>
      </c>
      <c r="AO10" s="11">
        <f t="shared" si="1"/>
        <v>2.0991908362829825E-2</v>
      </c>
      <c r="AP10" s="11">
        <f t="shared" si="1"/>
        <v>2.818429429153535E-2</v>
      </c>
      <c r="AQ10" s="11">
        <f t="shared" si="1"/>
        <v>2.7712624421011078E-2</v>
      </c>
      <c r="AR10" s="11">
        <f t="shared" si="1"/>
        <v>2.0582650888935738E-2</v>
      </c>
      <c r="AS10" s="11">
        <f t="shared" si="1"/>
        <v>-5.7000000000000051E-2</v>
      </c>
      <c r="AT10" s="11">
        <f t="shared" si="1"/>
        <v>4.0000000000000036E-2</v>
      </c>
      <c r="AU10" s="11">
        <f t="shared" si="1"/>
        <v>4.2999999999999927E-2</v>
      </c>
    </row>
    <row r="12" spans="1:47" x14ac:dyDescent="0.25">
      <c r="A12" t="s">
        <v>16</v>
      </c>
    </row>
    <row r="14" spans="1:47" x14ac:dyDescent="0.25">
      <c r="A14" t="s">
        <v>17</v>
      </c>
    </row>
    <row r="15" spans="1:47" x14ac:dyDescent="0.25">
      <c r="A15" t="s">
        <v>18</v>
      </c>
    </row>
    <row r="16" spans="1:47" x14ac:dyDescent="0.25">
      <c r="A16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B2:C28"/>
  <sheetViews>
    <sheetView workbookViewId="0">
      <selection activeCell="F26" sqref="F26"/>
    </sheetView>
  </sheetViews>
  <sheetFormatPr defaultRowHeight="15" x14ac:dyDescent="0.25"/>
  <sheetData>
    <row r="2" spans="2:3" x14ac:dyDescent="0.25">
      <c r="B2" s="10" t="s">
        <v>49</v>
      </c>
    </row>
    <row r="3" spans="2:3" x14ac:dyDescent="0.25">
      <c r="B3" s="1"/>
      <c r="C3" s="4"/>
    </row>
    <row r="4" spans="2:3" x14ac:dyDescent="0.25">
      <c r="B4" s="1"/>
      <c r="C4" s="4"/>
    </row>
    <row r="5" spans="2:3" x14ac:dyDescent="0.25">
      <c r="B5" s="1"/>
      <c r="C5" s="4"/>
    </row>
    <row r="6" spans="2:3" x14ac:dyDescent="0.25">
      <c r="B6" s="1"/>
      <c r="C6" s="4"/>
    </row>
    <row r="7" spans="2:3" x14ac:dyDescent="0.25">
      <c r="B7" s="1"/>
      <c r="C7" s="4"/>
    </row>
    <row r="8" spans="2:3" x14ac:dyDescent="0.25">
      <c r="B8" s="1"/>
      <c r="C8" s="4"/>
    </row>
    <row r="9" spans="2:3" x14ac:dyDescent="0.25">
      <c r="B9" s="1"/>
      <c r="C9" s="4"/>
    </row>
    <row r="10" spans="2:3" x14ac:dyDescent="0.25">
      <c r="B10" s="1"/>
      <c r="C10" s="4"/>
    </row>
    <row r="11" spans="2:3" x14ac:dyDescent="0.25">
      <c r="B11" s="1"/>
      <c r="C11" s="4"/>
    </row>
    <row r="12" spans="2:3" x14ac:dyDescent="0.25">
      <c r="B12" s="1"/>
      <c r="C12" s="4"/>
    </row>
    <row r="13" spans="2:3" x14ac:dyDescent="0.25">
      <c r="B13" s="1"/>
      <c r="C13" s="4"/>
    </row>
    <row r="14" spans="2:3" x14ac:dyDescent="0.25">
      <c r="B14" s="1"/>
      <c r="C14" s="4"/>
    </row>
    <row r="15" spans="2:3" x14ac:dyDescent="0.25">
      <c r="B15" s="1"/>
      <c r="C15" s="4"/>
    </row>
    <row r="16" spans="2:3" x14ac:dyDescent="0.25">
      <c r="B16" s="1"/>
      <c r="C16" s="4"/>
    </row>
    <row r="17" spans="2:3" x14ac:dyDescent="0.25">
      <c r="B17" s="1"/>
      <c r="C17" s="4"/>
    </row>
    <row r="18" spans="2:3" x14ac:dyDescent="0.25">
      <c r="B18" s="1"/>
      <c r="C18" s="4"/>
    </row>
    <row r="19" spans="2:3" x14ac:dyDescent="0.25">
      <c r="B19" s="1"/>
      <c r="C19" s="4"/>
    </row>
    <row r="20" spans="2:3" x14ac:dyDescent="0.25">
      <c r="B20" s="1"/>
      <c r="C20" s="4"/>
    </row>
    <row r="21" spans="2:3" x14ac:dyDescent="0.25">
      <c r="B21" s="1"/>
      <c r="C21" s="4"/>
    </row>
    <row r="22" spans="2:3" x14ac:dyDescent="0.25">
      <c r="B22" s="1"/>
      <c r="C22" s="4"/>
    </row>
    <row r="23" spans="2:3" x14ac:dyDescent="0.25">
      <c r="B23" s="1"/>
      <c r="C23" s="4"/>
    </row>
    <row r="24" spans="2:3" x14ac:dyDescent="0.25">
      <c r="B24" s="1"/>
      <c r="C24" s="4"/>
    </row>
    <row r="25" spans="2:3" x14ac:dyDescent="0.25">
      <c r="B25" s="1"/>
      <c r="C25" s="4"/>
    </row>
    <row r="26" spans="2:3" x14ac:dyDescent="0.25">
      <c r="B26" s="1"/>
      <c r="C26" s="4"/>
    </row>
    <row r="27" spans="2:3" x14ac:dyDescent="0.25">
      <c r="B27" s="1"/>
      <c r="C27" s="4"/>
    </row>
    <row r="28" spans="2:3" x14ac:dyDescent="0.25">
      <c r="B28" s="1"/>
      <c r="C28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93"/>
  <sheetViews>
    <sheetView topLeftCell="A457" workbookViewId="0">
      <selection activeCell="S492" sqref="S492"/>
    </sheetView>
  </sheetViews>
  <sheetFormatPr defaultRowHeight="15" x14ac:dyDescent="0.25"/>
  <cols>
    <col min="1" max="1" width="9.7109375" bestFit="1" customWidth="1"/>
    <col min="2" max="2" width="7.5703125" bestFit="1" customWidth="1"/>
    <col min="3" max="3" width="9.5703125" bestFit="1" customWidth="1"/>
    <col min="4" max="4" width="7.5703125" bestFit="1" customWidth="1"/>
    <col min="5" max="5" width="12.140625" bestFit="1" customWidth="1"/>
    <col min="6" max="6" width="11.42578125" bestFit="1" customWidth="1"/>
    <col min="7" max="7" width="12" bestFit="1" customWidth="1"/>
  </cols>
  <sheetData>
    <row r="1" spans="1:7" x14ac:dyDescent="0.25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</row>
    <row r="2" spans="1:7" x14ac:dyDescent="0.25">
      <c r="A2" s="9">
        <v>29952</v>
      </c>
      <c r="B2">
        <v>1982</v>
      </c>
      <c r="C2">
        <v>1</v>
      </c>
      <c r="D2">
        <v>198201</v>
      </c>
      <c r="E2" t="s">
        <v>47</v>
      </c>
      <c r="F2" t="s">
        <v>38</v>
      </c>
      <c r="G2">
        <v>0.45120155281883612</v>
      </c>
    </row>
    <row r="3" spans="1:7" x14ac:dyDescent="0.25">
      <c r="A3" s="9">
        <v>29983</v>
      </c>
      <c r="B3">
        <v>1982</v>
      </c>
      <c r="C3">
        <v>2</v>
      </c>
      <c r="D3">
        <v>198202</v>
      </c>
      <c r="E3" t="s">
        <v>47</v>
      </c>
      <c r="F3" t="s">
        <v>38</v>
      </c>
      <c r="G3">
        <v>0.44999064831364344</v>
      </c>
    </row>
    <row r="4" spans="1:7" x14ac:dyDescent="0.25">
      <c r="A4" s="9">
        <v>30011</v>
      </c>
      <c r="B4">
        <v>1982</v>
      </c>
      <c r="C4">
        <v>3</v>
      </c>
      <c r="D4">
        <v>198203</v>
      </c>
      <c r="E4" t="s">
        <v>47</v>
      </c>
      <c r="F4" t="s">
        <v>38</v>
      </c>
      <c r="G4">
        <v>0.44878299355285328</v>
      </c>
    </row>
    <row r="5" spans="1:7" x14ac:dyDescent="0.25">
      <c r="A5" s="9">
        <v>30042</v>
      </c>
      <c r="B5">
        <v>1982</v>
      </c>
      <c r="C5">
        <v>4</v>
      </c>
      <c r="D5">
        <v>198204</v>
      </c>
      <c r="E5" t="s">
        <v>47</v>
      </c>
      <c r="F5" t="s">
        <v>38</v>
      </c>
      <c r="G5">
        <v>0.44757857981501936</v>
      </c>
    </row>
    <row r="6" spans="1:7" x14ac:dyDescent="0.25">
      <c r="A6" s="9">
        <v>30072</v>
      </c>
      <c r="B6">
        <v>1982</v>
      </c>
      <c r="C6">
        <v>5</v>
      </c>
      <c r="D6">
        <v>198205</v>
      </c>
      <c r="E6" t="s">
        <v>47</v>
      </c>
      <c r="F6" t="s">
        <v>38</v>
      </c>
      <c r="G6">
        <v>0.44637739840210133</v>
      </c>
    </row>
    <row r="7" spans="1:7" x14ac:dyDescent="0.25">
      <c r="A7" s="9">
        <v>30103</v>
      </c>
      <c r="B7">
        <v>1982</v>
      </c>
      <c r="C7">
        <v>6</v>
      </c>
      <c r="D7">
        <v>198206</v>
      </c>
      <c r="E7" t="s">
        <v>47</v>
      </c>
      <c r="F7" t="s">
        <v>38</v>
      </c>
      <c r="G7">
        <v>0.44517944063940207</v>
      </c>
    </row>
    <row r="8" spans="1:7" x14ac:dyDescent="0.25">
      <c r="A8" s="9">
        <v>30133</v>
      </c>
      <c r="B8">
        <v>1982</v>
      </c>
      <c r="C8">
        <v>7</v>
      </c>
      <c r="D8">
        <v>198207</v>
      </c>
      <c r="E8" t="s">
        <v>47</v>
      </c>
      <c r="F8" t="s">
        <v>38</v>
      </c>
      <c r="G8">
        <v>0.44398469787550504</v>
      </c>
    </row>
    <row r="9" spans="1:7" x14ac:dyDescent="0.25">
      <c r="A9" s="9">
        <v>30164</v>
      </c>
      <c r="B9">
        <v>1982</v>
      </c>
      <c r="C9">
        <v>8</v>
      </c>
      <c r="D9">
        <v>198208</v>
      </c>
      <c r="E9" t="s">
        <v>47</v>
      </c>
      <c r="F9" t="s">
        <v>38</v>
      </c>
      <c r="G9">
        <v>0.44279316148221176</v>
      </c>
    </row>
    <row r="10" spans="1:7" x14ac:dyDescent="0.25">
      <c r="A10" s="9">
        <v>30195</v>
      </c>
      <c r="B10">
        <v>1982</v>
      </c>
      <c r="C10">
        <v>9</v>
      </c>
      <c r="D10">
        <v>198209</v>
      </c>
      <c r="E10" t="s">
        <v>47</v>
      </c>
      <c r="F10" t="s">
        <v>38</v>
      </c>
      <c r="G10">
        <v>0.44160482285447966</v>
      </c>
    </row>
    <row r="11" spans="1:7" x14ac:dyDescent="0.25">
      <c r="A11" s="9">
        <v>30225</v>
      </c>
      <c r="B11">
        <v>1982</v>
      </c>
      <c r="C11">
        <v>10</v>
      </c>
      <c r="D11">
        <v>198210</v>
      </c>
      <c r="E11" t="s">
        <v>47</v>
      </c>
      <c r="F11" t="s">
        <v>38</v>
      </c>
      <c r="G11">
        <v>0.4404196734103597</v>
      </c>
    </row>
    <row r="12" spans="1:7" x14ac:dyDescent="0.25">
      <c r="A12" s="9">
        <v>30256</v>
      </c>
      <c r="B12">
        <v>1982</v>
      </c>
      <c r="C12">
        <v>11</v>
      </c>
      <c r="D12">
        <v>198211</v>
      </c>
      <c r="E12" t="s">
        <v>47</v>
      </c>
      <c r="F12" t="s">
        <v>38</v>
      </c>
      <c r="G12">
        <v>0.43923770459093447</v>
      </c>
    </row>
    <row r="13" spans="1:7" x14ac:dyDescent="0.25">
      <c r="A13" s="9">
        <v>30286</v>
      </c>
      <c r="B13">
        <v>1982</v>
      </c>
      <c r="C13">
        <v>12</v>
      </c>
      <c r="D13">
        <v>198212</v>
      </c>
      <c r="E13" t="s">
        <v>47</v>
      </c>
      <c r="F13" t="s">
        <v>38</v>
      </c>
      <c r="G13">
        <v>0.43805890786025653</v>
      </c>
    </row>
    <row r="14" spans="1:7" x14ac:dyDescent="0.25">
      <c r="A14" s="9">
        <v>30317</v>
      </c>
      <c r="B14">
        <v>1983</v>
      </c>
      <c r="C14">
        <v>1</v>
      </c>
      <c r="D14">
        <v>198301</v>
      </c>
      <c r="E14" t="s">
        <v>47</v>
      </c>
      <c r="F14" t="s">
        <v>38</v>
      </c>
      <c r="G14">
        <v>0.43987832263904475</v>
      </c>
    </row>
    <row r="15" spans="1:7" x14ac:dyDescent="0.25">
      <c r="A15" s="9">
        <v>30348</v>
      </c>
      <c r="B15">
        <v>1983</v>
      </c>
      <c r="C15">
        <v>2</v>
      </c>
      <c r="D15">
        <v>198302</v>
      </c>
      <c r="E15" t="s">
        <v>47</v>
      </c>
      <c r="F15" t="s">
        <v>38</v>
      </c>
      <c r="G15">
        <v>0.4417052940958911</v>
      </c>
    </row>
    <row r="16" spans="1:7" x14ac:dyDescent="0.25">
      <c r="A16" s="9">
        <v>30376</v>
      </c>
      <c r="B16">
        <v>1983</v>
      </c>
      <c r="C16">
        <v>3</v>
      </c>
      <c r="D16">
        <v>198303</v>
      </c>
      <c r="E16" t="s">
        <v>47</v>
      </c>
      <c r="F16" t="s">
        <v>38</v>
      </c>
      <c r="G16">
        <v>0.4435398536163731</v>
      </c>
    </row>
    <row r="17" spans="1:7" x14ac:dyDescent="0.25">
      <c r="A17" s="9">
        <v>30407</v>
      </c>
      <c r="B17">
        <v>1983</v>
      </c>
      <c r="C17">
        <v>4</v>
      </c>
      <c r="D17">
        <v>198304</v>
      </c>
      <c r="E17" t="s">
        <v>47</v>
      </c>
      <c r="F17" t="s">
        <v>38</v>
      </c>
      <c r="G17">
        <v>0.44538203271642357</v>
      </c>
    </row>
    <row r="18" spans="1:7" x14ac:dyDescent="0.25">
      <c r="A18" s="9">
        <v>30437</v>
      </c>
      <c r="B18">
        <v>1983</v>
      </c>
      <c r="C18">
        <v>5</v>
      </c>
      <c r="D18">
        <v>198305</v>
      </c>
      <c r="E18" t="s">
        <v>47</v>
      </c>
      <c r="F18" t="s">
        <v>38</v>
      </c>
      <c r="G18">
        <v>0.44723186304287227</v>
      </c>
    </row>
    <row r="19" spans="1:7" x14ac:dyDescent="0.25">
      <c r="A19" s="9">
        <v>30468</v>
      </c>
      <c r="B19">
        <v>1983</v>
      </c>
      <c r="C19">
        <v>6</v>
      </c>
      <c r="D19">
        <v>198306</v>
      </c>
      <c r="E19" t="s">
        <v>47</v>
      </c>
      <c r="F19" t="s">
        <v>38</v>
      </c>
      <c r="G19">
        <v>0.44908937637398949</v>
      </c>
    </row>
    <row r="20" spans="1:7" x14ac:dyDescent="0.25">
      <c r="A20" s="9">
        <v>30498</v>
      </c>
      <c r="B20">
        <v>1983</v>
      </c>
      <c r="C20">
        <v>7</v>
      </c>
      <c r="D20">
        <v>198307</v>
      </c>
      <c r="E20" t="s">
        <v>47</v>
      </c>
      <c r="F20" t="s">
        <v>38</v>
      </c>
      <c r="G20">
        <v>0.45095460462003201</v>
      </c>
    </row>
    <row r="21" spans="1:7" x14ac:dyDescent="0.25">
      <c r="A21" s="9">
        <v>30529</v>
      </c>
      <c r="B21">
        <v>1983</v>
      </c>
      <c r="C21">
        <v>8</v>
      </c>
      <c r="D21">
        <v>198308</v>
      </c>
      <c r="E21" t="s">
        <v>47</v>
      </c>
      <c r="F21" t="s">
        <v>38</v>
      </c>
      <c r="G21">
        <v>0.45282757982379146</v>
      </c>
    </row>
    <row r="22" spans="1:7" x14ac:dyDescent="0.25">
      <c r="A22" s="9">
        <v>30560</v>
      </c>
      <c r="B22">
        <v>1983</v>
      </c>
      <c r="C22">
        <v>9</v>
      </c>
      <c r="D22">
        <v>198309</v>
      </c>
      <c r="E22" t="s">
        <v>47</v>
      </c>
      <c r="F22" t="s">
        <v>38</v>
      </c>
      <c r="G22">
        <v>0.45470833416114431</v>
      </c>
    </row>
    <row r="23" spans="1:7" x14ac:dyDescent="0.25">
      <c r="A23" s="9">
        <v>30590</v>
      </c>
      <c r="B23">
        <v>1983</v>
      </c>
      <c r="C23">
        <v>10</v>
      </c>
      <c r="D23">
        <v>198310</v>
      </c>
      <c r="E23" t="s">
        <v>47</v>
      </c>
      <c r="F23" t="s">
        <v>38</v>
      </c>
      <c r="G23">
        <v>0.45659689994160496</v>
      </c>
    </row>
    <row r="24" spans="1:7" x14ac:dyDescent="0.25">
      <c r="A24" s="9">
        <v>30621</v>
      </c>
      <c r="B24">
        <v>1983</v>
      </c>
      <c r="C24">
        <v>11</v>
      </c>
      <c r="D24">
        <v>198311</v>
      </c>
      <c r="E24" t="s">
        <v>47</v>
      </c>
      <c r="F24" t="s">
        <v>38</v>
      </c>
      <c r="G24">
        <v>0.45849330960888096</v>
      </c>
    </row>
    <row r="25" spans="1:7" x14ac:dyDescent="0.25">
      <c r="A25" s="9">
        <v>30651</v>
      </c>
      <c r="B25">
        <v>1983</v>
      </c>
      <c r="C25">
        <v>12</v>
      </c>
      <c r="D25">
        <v>198312</v>
      </c>
      <c r="E25" t="s">
        <v>47</v>
      </c>
      <c r="F25" t="s">
        <v>38</v>
      </c>
      <c r="G25">
        <v>0.46039759574142991</v>
      </c>
    </row>
    <row r="26" spans="1:7" x14ac:dyDescent="0.25">
      <c r="A26" s="9">
        <v>30682</v>
      </c>
      <c r="B26">
        <v>1984</v>
      </c>
      <c r="C26">
        <v>1</v>
      </c>
      <c r="D26">
        <v>198401</v>
      </c>
      <c r="E26" t="s">
        <v>47</v>
      </c>
      <c r="F26" t="s">
        <v>38</v>
      </c>
      <c r="G26">
        <v>0.46365457671811749</v>
      </c>
    </row>
    <row r="27" spans="1:7" x14ac:dyDescent="0.25">
      <c r="A27" s="9">
        <v>30713</v>
      </c>
      <c r="B27">
        <v>1984</v>
      </c>
      <c r="C27">
        <v>2</v>
      </c>
      <c r="D27">
        <v>198402</v>
      </c>
      <c r="E27" t="s">
        <v>47</v>
      </c>
      <c r="F27" t="s">
        <v>38</v>
      </c>
      <c r="G27">
        <v>0.46693459848646068</v>
      </c>
    </row>
    <row r="28" spans="1:7" x14ac:dyDescent="0.25">
      <c r="A28" s="9">
        <v>30742</v>
      </c>
      <c r="B28">
        <v>1984</v>
      </c>
      <c r="C28">
        <v>3</v>
      </c>
      <c r="D28">
        <v>198403</v>
      </c>
      <c r="E28" t="s">
        <v>47</v>
      </c>
      <c r="F28" t="s">
        <v>38</v>
      </c>
      <c r="G28">
        <v>0.47023782404344533</v>
      </c>
    </row>
    <row r="29" spans="1:7" x14ac:dyDescent="0.25">
      <c r="A29" s="9">
        <v>30773</v>
      </c>
      <c r="B29">
        <v>1984</v>
      </c>
      <c r="C29">
        <v>4</v>
      </c>
      <c r="D29">
        <v>198404</v>
      </c>
      <c r="E29" t="s">
        <v>47</v>
      </c>
      <c r="F29" t="s">
        <v>38</v>
      </c>
      <c r="G29">
        <v>0.47356441753914275</v>
      </c>
    </row>
    <row r="30" spans="1:7" x14ac:dyDescent="0.25">
      <c r="A30" s="9">
        <v>30803</v>
      </c>
      <c r="B30">
        <v>1984</v>
      </c>
      <c r="C30">
        <v>5</v>
      </c>
      <c r="D30">
        <v>198405</v>
      </c>
      <c r="E30" t="s">
        <v>47</v>
      </c>
      <c r="F30" t="s">
        <v>38</v>
      </c>
      <c r="G30">
        <v>0.47691454428486768</v>
      </c>
    </row>
    <row r="31" spans="1:7" x14ac:dyDescent="0.25">
      <c r="A31" s="9">
        <v>30834</v>
      </c>
      <c r="B31">
        <v>1984</v>
      </c>
      <c r="C31">
        <v>6</v>
      </c>
      <c r="D31">
        <v>198406</v>
      </c>
      <c r="E31" t="s">
        <v>47</v>
      </c>
      <c r="F31" t="s">
        <v>38</v>
      </c>
      <c r="G31">
        <v>0.4802883707613933</v>
      </c>
    </row>
    <row r="32" spans="1:7" x14ac:dyDescent="0.25">
      <c r="A32" s="9">
        <v>30864</v>
      </c>
      <c r="B32">
        <v>1984</v>
      </c>
      <c r="C32">
        <v>7</v>
      </c>
      <c r="D32">
        <v>198407</v>
      </c>
      <c r="E32" t="s">
        <v>47</v>
      </c>
      <c r="F32" t="s">
        <v>38</v>
      </c>
      <c r="G32">
        <v>0.48368606462722397</v>
      </c>
    </row>
    <row r="33" spans="1:7" x14ac:dyDescent="0.25">
      <c r="A33" s="9">
        <v>30895</v>
      </c>
      <c r="B33">
        <v>1984</v>
      </c>
      <c r="C33">
        <v>8</v>
      </c>
      <c r="D33">
        <v>198408</v>
      </c>
      <c r="E33" t="s">
        <v>47</v>
      </c>
      <c r="F33" t="s">
        <v>38</v>
      </c>
      <c r="G33">
        <v>0.48710779472692728</v>
      </c>
    </row>
    <row r="34" spans="1:7" x14ac:dyDescent="0.25">
      <c r="A34" s="9">
        <v>30926</v>
      </c>
      <c r="B34">
        <v>1984</v>
      </c>
      <c r="C34">
        <v>9</v>
      </c>
      <c r="D34">
        <v>198409</v>
      </c>
      <c r="E34" t="s">
        <v>47</v>
      </c>
      <c r="F34" t="s">
        <v>38</v>
      </c>
      <c r="G34">
        <v>0.49055373109952416</v>
      </c>
    </row>
    <row r="35" spans="1:7" x14ac:dyDescent="0.25">
      <c r="A35" s="9">
        <v>30956</v>
      </c>
      <c r="B35">
        <v>1984</v>
      </c>
      <c r="C35">
        <v>10</v>
      </c>
      <c r="D35">
        <v>198410</v>
      </c>
      <c r="E35" t="s">
        <v>47</v>
      </c>
      <c r="F35" t="s">
        <v>38</v>
      </c>
      <c r="G35">
        <v>0.49402404498693925</v>
      </c>
    </row>
    <row r="36" spans="1:7" x14ac:dyDescent="0.25">
      <c r="A36" s="9">
        <v>30987</v>
      </c>
      <c r="B36">
        <v>1984</v>
      </c>
      <c r="C36">
        <v>11</v>
      </c>
      <c r="D36">
        <v>198411</v>
      </c>
      <c r="E36" t="s">
        <v>47</v>
      </c>
      <c r="F36" t="s">
        <v>38</v>
      </c>
      <c r="G36">
        <v>0.49751890884251004</v>
      </c>
    </row>
    <row r="37" spans="1:7" x14ac:dyDescent="0.25">
      <c r="A37" s="9">
        <v>31017</v>
      </c>
      <c r="B37">
        <v>1984</v>
      </c>
      <c r="C37">
        <v>12</v>
      </c>
      <c r="D37">
        <v>198412</v>
      </c>
      <c r="E37" t="s">
        <v>47</v>
      </c>
      <c r="F37" t="s">
        <v>38</v>
      </c>
      <c r="G37">
        <v>0.50103849633955722</v>
      </c>
    </row>
    <row r="38" spans="1:7" x14ac:dyDescent="0.25">
      <c r="A38" s="9">
        <v>31048</v>
      </c>
      <c r="B38">
        <v>1985</v>
      </c>
      <c r="C38">
        <v>1</v>
      </c>
      <c r="D38">
        <v>198501</v>
      </c>
      <c r="E38" t="s">
        <v>47</v>
      </c>
      <c r="F38" t="s">
        <v>38</v>
      </c>
      <c r="G38">
        <v>0.5031190843988419</v>
      </c>
    </row>
    <row r="39" spans="1:7" x14ac:dyDescent="0.25">
      <c r="A39" s="9">
        <v>31079</v>
      </c>
      <c r="B39">
        <v>1985</v>
      </c>
      <c r="C39">
        <v>2</v>
      </c>
      <c r="D39">
        <v>198502</v>
      </c>
      <c r="E39" t="s">
        <v>47</v>
      </c>
      <c r="F39" t="s">
        <v>38</v>
      </c>
      <c r="G39">
        <v>0.50520831220677676</v>
      </c>
    </row>
    <row r="40" spans="1:7" x14ac:dyDescent="0.25">
      <c r="A40" s="9">
        <v>31107</v>
      </c>
      <c r="B40">
        <v>1985</v>
      </c>
      <c r="C40">
        <v>3</v>
      </c>
      <c r="D40">
        <v>198503</v>
      </c>
      <c r="E40" t="s">
        <v>47</v>
      </c>
      <c r="F40" t="s">
        <v>38</v>
      </c>
      <c r="G40">
        <v>0.50730621564036116</v>
      </c>
    </row>
    <row r="41" spans="1:7" x14ac:dyDescent="0.25">
      <c r="A41" s="9">
        <v>31138</v>
      </c>
      <c r="B41">
        <v>1985</v>
      </c>
      <c r="C41">
        <v>4</v>
      </c>
      <c r="D41">
        <v>198504</v>
      </c>
      <c r="E41" t="s">
        <v>47</v>
      </c>
      <c r="F41" t="s">
        <v>38</v>
      </c>
      <c r="G41">
        <v>0.50941283072557586</v>
      </c>
    </row>
    <row r="42" spans="1:7" x14ac:dyDescent="0.25">
      <c r="A42" s="9">
        <v>31168</v>
      </c>
      <c r="B42">
        <v>1985</v>
      </c>
      <c r="C42">
        <v>5</v>
      </c>
      <c r="D42">
        <v>198505</v>
      </c>
      <c r="E42" t="s">
        <v>47</v>
      </c>
      <c r="F42" t="s">
        <v>38</v>
      </c>
      <c r="G42">
        <v>0.51152819363800106</v>
      </c>
    </row>
    <row r="43" spans="1:7" x14ac:dyDescent="0.25">
      <c r="A43" s="9">
        <v>31199</v>
      </c>
      <c r="B43">
        <v>1985</v>
      </c>
      <c r="C43">
        <v>6</v>
      </c>
      <c r="D43">
        <v>198506</v>
      </c>
      <c r="E43" t="s">
        <v>47</v>
      </c>
      <c r="F43" t="s">
        <v>38</v>
      </c>
      <c r="G43">
        <v>0.51365234070343813</v>
      </c>
    </row>
    <row r="44" spans="1:7" x14ac:dyDescent="0.25">
      <c r="A44" s="9">
        <v>31229</v>
      </c>
      <c r="B44">
        <v>1985</v>
      </c>
      <c r="C44">
        <v>7</v>
      </c>
      <c r="D44">
        <v>198507</v>
      </c>
      <c r="E44" t="s">
        <v>47</v>
      </c>
      <c r="F44" t="s">
        <v>38</v>
      </c>
      <c r="G44">
        <v>0.51578530839853298</v>
      </c>
    </row>
    <row r="45" spans="1:7" x14ac:dyDescent="0.25">
      <c r="A45" s="9">
        <v>31260</v>
      </c>
      <c r="B45">
        <v>1985</v>
      </c>
      <c r="C45">
        <v>8</v>
      </c>
      <c r="D45">
        <v>198508</v>
      </c>
      <c r="E45" t="s">
        <v>47</v>
      </c>
      <c r="F45" t="s">
        <v>38</v>
      </c>
      <c r="G45">
        <v>0.51792713335140272</v>
      </c>
    </row>
    <row r="46" spans="1:7" x14ac:dyDescent="0.25">
      <c r="A46" s="9">
        <v>31291</v>
      </c>
      <c r="B46">
        <v>1985</v>
      </c>
      <c r="C46">
        <v>9</v>
      </c>
      <c r="D46">
        <v>198509</v>
      </c>
      <c r="E46" t="s">
        <v>47</v>
      </c>
      <c r="F46" t="s">
        <v>38</v>
      </c>
      <c r="G46">
        <v>0.52007785234226478</v>
      </c>
    </row>
    <row r="47" spans="1:7" x14ac:dyDescent="0.25">
      <c r="A47" s="9">
        <v>31321</v>
      </c>
      <c r="B47">
        <v>1985</v>
      </c>
      <c r="C47">
        <v>10</v>
      </c>
      <c r="D47">
        <v>198510</v>
      </c>
      <c r="E47" t="s">
        <v>47</v>
      </c>
      <c r="F47" t="s">
        <v>38</v>
      </c>
      <c r="G47">
        <v>0.52223750230406807</v>
      </c>
    </row>
    <row r="48" spans="1:7" x14ac:dyDescent="0.25">
      <c r="A48" s="9">
        <v>31352</v>
      </c>
      <c r="B48">
        <v>1985</v>
      </c>
      <c r="C48">
        <v>11</v>
      </c>
      <c r="D48">
        <v>198511</v>
      </c>
      <c r="E48" t="s">
        <v>47</v>
      </c>
      <c r="F48" t="s">
        <v>38</v>
      </c>
      <c r="G48">
        <v>0.52440612032312772</v>
      </c>
    </row>
    <row r="49" spans="1:7" x14ac:dyDescent="0.25">
      <c r="A49" s="9">
        <v>31382</v>
      </c>
      <c r="B49">
        <v>1985</v>
      </c>
      <c r="C49">
        <v>12</v>
      </c>
      <c r="D49">
        <v>198512</v>
      </c>
      <c r="E49" t="s">
        <v>47</v>
      </c>
      <c r="F49" t="s">
        <v>38</v>
      </c>
      <c r="G49">
        <v>0.52658374363976135</v>
      </c>
    </row>
    <row r="50" spans="1:7" x14ac:dyDescent="0.25">
      <c r="A50" s="9">
        <v>31413</v>
      </c>
      <c r="B50">
        <v>1986</v>
      </c>
      <c r="C50">
        <v>1</v>
      </c>
      <c r="D50">
        <v>198601</v>
      </c>
      <c r="E50" t="s">
        <v>47</v>
      </c>
      <c r="F50" t="s">
        <v>38</v>
      </c>
      <c r="G50">
        <v>0.52815569227730363</v>
      </c>
    </row>
    <row r="51" spans="1:7" x14ac:dyDescent="0.25">
      <c r="A51" s="9">
        <v>31444</v>
      </c>
      <c r="B51">
        <v>1986</v>
      </c>
      <c r="C51">
        <v>2</v>
      </c>
      <c r="D51">
        <v>198602</v>
      </c>
      <c r="E51" t="s">
        <v>47</v>
      </c>
      <c r="F51" t="s">
        <v>38</v>
      </c>
      <c r="G51">
        <v>0.52973233346859327</v>
      </c>
    </row>
    <row r="52" spans="1:7" x14ac:dyDescent="0.25">
      <c r="A52" s="9">
        <v>31472</v>
      </c>
      <c r="B52">
        <v>1986</v>
      </c>
      <c r="C52">
        <v>3</v>
      </c>
      <c r="D52">
        <v>198603</v>
      </c>
      <c r="E52" t="s">
        <v>47</v>
      </c>
      <c r="F52" t="s">
        <v>38</v>
      </c>
      <c r="G52">
        <v>0.53131368122175915</v>
      </c>
    </row>
    <row r="53" spans="1:7" x14ac:dyDescent="0.25">
      <c r="A53" s="9">
        <v>31503</v>
      </c>
      <c r="B53">
        <v>1986</v>
      </c>
      <c r="C53">
        <v>4</v>
      </c>
      <c r="D53">
        <v>198604</v>
      </c>
      <c r="E53" t="s">
        <v>47</v>
      </c>
      <c r="F53" t="s">
        <v>38</v>
      </c>
      <c r="G53">
        <v>0.53289974958674813</v>
      </c>
    </row>
    <row r="54" spans="1:7" x14ac:dyDescent="0.25">
      <c r="A54" s="9">
        <v>31533</v>
      </c>
      <c r="B54">
        <v>1986</v>
      </c>
      <c r="C54">
        <v>5</v>
      </c>
      <c r="D54">
        <v>198605</v>
      </c>
      <c r="E54" t="s">
        <v>47</v>
      </c>
      <c r="F54" t="s">
        <v>38</v>
      </c>
      <c r="G54">
        <v>0.53449055265544865</v>
      </c>
    </row>
    <row r="55" spans="1:7" x14ac:dyDescent="0.25">
      <c r="A55" s="9">
        <v>31564</v>
      </c>
      <c r="B55">
        <v>1986</v>
      </c>
      <c r="C55">
        <v>6</v>
      </c>
      <c r="D55">
        <v>198606</v>
      </c>
      <c r="E55" t="s">
        <v>47</v>
      </c>
      <c r="F55" t="s">
        <v>38</v>
      </c>
      <c r="G55">
        <v>0.53608610456181582</v>
      </c>
    </row>
    <row r="56" spans="1:7" x14ac:dyDescent="0.25">
      <c r="A56" s="9">
        <v>31594</v>
      </c>
      <c r="B56">
        <v>1986</v>
      </c>
      <c r="C56">
        <v>7</v>
      </c>
      <c r="D56">
        <v>198607</v>
      </c>
      <c r="E56" t="s">
        <v>47</v>
      </c>
      <c r="F56" t="s">
        <v>38</v>
      </c>
      <c r="G56">
        <v>0.53768641948199725</v>
      </c>
    </row>
    <row r="57" spans="1:7" x14ac:dyDescent="0.25">
      <c r="A57" s="9">
        <v>31625</v>
      </c>
      <c r="B57">
        <v>1986</v>
      </c>
      <c r="C57">
        <v>8</v>
      </c>
      <c r="D57">
        <v>198608</v>
      </c>
      <c r="E57" t="s">
        <v>47</v>
      </c>
      <c r="F57" t="s">
        <v>38</v>
      </c>
      <c r="G57">
        <v>0.53929151163445899</v>
      </c>
    </row>
    <row r="58" spans="1:7" x14ac:dyDescent="0.25">
      <c r="A58" s="9">
        <v>31656</v>
      </c>
      <c r="B58">
        <v>1986</v>
      </c>
      <c r="C58">
        <v>9</v>
      </c>
      <c r="D58">
        <v>198609</v>
      </c>
      <c r="E58" t="s">
        <v>47</v>
      </c>
      <c r="F58" t="s">
        <v>38</v>
      </c>
      <c r="G58">
        <v>0.54090139528011183</v>
      </c>
    </row>
    <row r="59" spans="1:7" x14ac:dyDescent="0.25">
      <c r="A59" s="9">
        <v>31686</v>
      </c>
      <c r="B59">
        <v>1986</v>
      </c>
      <c r="C59">
        <v>10</v>
      </c>
      <c r="D59">
        <v>198610</v>
      </c>
      <c r="E59" t="s">
        <v>47</v>
      </c>
      <c r="F59" t="s">
        <v>38</v>
      </c>
      <c r="G59">
        <v>0.54251608472243795</v>
      </c>
    </row>
    <row r="60" spans="1:7" x14ac:dyDescent="0.25">
      <c r="A60" s="9">
        <v>31717</v>
      </c>
      <c r="B60">
        <v>1986</v>
      </c>
      <c r="C60">
        <v>11</v>
      </c>
      <c r="D60">
        <v>198611</v>
      </c>
      <c r="E60" t="s">
        <v>47</v>
      </c>
      <c r="F60" t="s">
        <v>38</v>
      </c>
      <c r="G60">
        <v>0.54413559430761804</v>
      </c>
    </row>
    <row r="61" spans="1:7" x14ac:dyDescent="0.25">
      <c r="A61" s="9">
        <v>31747</v>
      </c>
      <c r="B61">
        <v>1986</v>
      </c>
      <c r="C61">
        <v>12</v>
      </c>
      <c r="D61">
        <v>198612</v>
      </c>
      <c r="E61" t="s">
        <v>47</v>
      </c>
      <c r="F61" t="s">
        <v>38</v>
      </c>
      <c r="G61">
        <v>0.54575993842465886</v>
      </c>
    </row>
    <row r="62" spans="1:7" x14ac:dyDescent="0.25">
      <c r="A62" s="9">
        <v>31778</v>
      </c>
      <c r="B62">
        <v>1987</v>
      </c>
      <c r="C62">
        <v>1</v>
      </c>
      <c r="D62">
        <v>198701</v>
      </c>
      <c r="E62" t="s">
        <v>47</v>
      </c>
      <c r="F62" t="s">
        <v>38</v>
      </c>
      <c r="G62">
        <v>0.54790723691162613</v>
      </c>
    </row>
    <row r="63" spans="1:7" x14ac:dyDescent="0.25">
      <c r="A63" s="9">
        <v>31809</v>
      </c>
      <c r="B63">
        <v>1987</v>
      </c>
      <c r="C63">
        <v>2</v>
      </c>
      <c r="D63">
        <v>198702</v>
      </c>
      <c r="E63" t="s">
        <v>47</v>
      </c>
      <c r="F63" t="s">
        <v>38</v>
      </c>
      <c r="G63">
        <v>0.55006298396813447</v>
      </c>
    </row>
    <row r="64" spans="1:7" x14ac:dyDescent="0.25">
      <c r="A64" s="9">
        <v>31837</v>
      </c>
      <c r="B64">
        <v>1987</v>
      </c>
      <c r="C64">
        <v>3</v>
      </c>
      <c r="D64">
        <v>198703</v>
      </c>
      <c r="E64" t="s">
        <v>47</v>
      </c>
      <c r="F64" t="s">
        <v>38</v>
      </c>
      <c r="G64">
        <v>0.55222721283517295</v>
      </c>
    </row>
    <row r="65" spans="1:7" x14ac:dyDescent="0.25">
      <c r="A65" s="9">
        <v>31868</v>
      </c>
      <c r="B65">
        <v>1987</v>
      </c>
      <c r="C65">
        <v>4</v>
      </c>
      <c r="D65">
        <v>198704</v>
      </c>
      <c r="E65" t="s">
        <v>47</v>
      </c>
      <c r="F65" t="s">
        <v>38</v>
      </c>
      <c r="G65">
        <v>0.5543999568845186</v>
      </c>
    </row>
    <row r="66" spans="1:7" x14ac:dyDescent="0.25">
      <c r="A66" s="9">
        <v>31898</v>
      </c>
      <c r="B66">
        <v>1987</v>
      </c>
      <c r="C66">
        <v>5</v>
      </c>
      <c r="D66">
        <v>198705</v>
      </c>
      <c r="E66" t="s">
        <v>47</v>
      </c>
      <c r="F66" t="s">
        <v>38</v>
      </c>
      <c r="G66">
        <v>0.55658124961925004</v>
      </c>
    </row>
    <row r="67" spans="1:7" x14ac:dyDescent="0.25">
      <c r="A67" s="9">
        <v>31929</v>
      </c>
      <c r="B67">
        <v>1987</v>
      </c>
      <c r="C67">
        <v>6</v>
      </c>
      <c r="D67">
        <v>198706</v>
      </c>
      <c r="E67" t="s">
        <v>47</v>
      </c>
      <c r="F67" t="s">
        <v>38</v>
      </c>
      <c r="G67">
        <v>0.55877112467426404</v>
      </c>
    </row>
    <row r="68" spans="1:7" x14ac:dyDescent="0.25">
      <c r="A68" s="9">
        <v>31959</v>
      </c>
      <c r="B68">
        <v>1987</v>
      </c>
      <c r="C68">
        <v>7</v>
      </c>
      <c r="D68">
        <v>198707</v>
      </c>
      <c r="E68" t="s">
        <v>47</v>
      </c>
      <c r="F68" t="s">
        <v>38</v>
      </c>
      <c r="G68">
        <v>0.56096961581679416</v>
      </c>
    </row>
    <row r="69" spans="1:7" x14ac:dyDescent="0.25">
      <c r="A69" s="9">
        <v>31990</v>
      </c>
      <c r="B69">
        <v>1987</v>
      </c>
      <c r="C69">
        <v>8</v>
      </c>
      <c r="D69">
        <v>198708</v>
      </c>
      <c r="E69" t="s">
        <v>47</v>
      </c>
      <c r="F69" t="s">
        <v>38</v>
      </c>
      <c r="G69">
        <v>0.5631767569469317</v>
      </c>
    </row>
    <row r="70" spans="1:7" x14ac:dyDescent="0.25">
      <c r="A70" s="9">
        <v>32021</v>
      </c>
      <c r="B70">
        <v>1987</v>
      </c>
      <c r="C70">
        <v>9</v>
      </c>
      <c r="D70">
        <v>198709</v>
      </c>
      <c r="E70" t="s">
        <v>47</v>
      </c>
      <c r="F70" t="s">
        <v>38</v>
      </c>
      <c r="G70">
        <v>0.56539258209814791</v>
      </c>
    </row>
    <row r="71" spans="1:7" x14ac:dyDescent="0.25">
      <c r="A71" s="9">
        <v>32051</v>
      </c>
      <c r="B71">
        <v>1987</v>
      </c>
      <c r="C71">
        <v>10</v>
      </c>
      <c r="D71">
        <v>198710</v>
      </c>
      <c r="E71" t="s">
        <v>47</v>
      </c>
      <c r="F71" t="s">
        <v>38</v>
      </c>
      <c r="G71">
        <v>0.56761712543781961</v>
      </c>
    </row>
    <row r="72" spans="1:7" x14ac:dyDescent="0.25">
      <c r="A72" s="9">
        <v>32082</v>
      </c>
      <c r="B72">
        <v>1987</v>
      </c>
      <c r="C72">
        <v>11</v>
      </c>
      <c r="D72">
        <v>198711</v>
      </c>
      <c r="E72" t="s">
        <v>47</v>
      </c>
      <c r="F72" t="s">
        <v>38</v>
      </c>
      <c r="G72">
        <v>0.5698504212677552</v>
      </c>
    </row>
    <row r="73" spans="1:7" x14ac:dyDescent="0.25">
      <c r="A73" s="9">
        <v>32112</v>
      </c>
      <c r="B73">
        <v>1987</v>
      </c>
      <c r="C73">
        <v>12</v>
      </c>
      <c r="D73">
        <v>198712</v>
      </c>
      <c r="E73" t="s">
        <v>47</v>
      </c>
      <c r="F73" t="s">
        <v>38</v>
      </c>
      <c r="G73">
        <v>0.572092504024724</v>
      </c>
    </row>
    <row r="74" spans="1:7" x14ac:dyDescent="0.25">
      <c r="A74" s="9">
        <v>32143</v>
      </c>
      <c r="B74">
        <v>1988</v>
      </c>
      <c r="C74">
        <v>1</v>
      </c>
      <c r="D74">
        <v>198801</v>
      </c>
      <c r="E74" t="s">
        <v>47</v>
      </c>
      <c r="F74" t="s">
        <v>38</v>
      </c>
      <c r="G74">
        <v>0.57421488546118737</v>
      </c>
    </row>
    <row r="75" spans="1:7" x14ac:dyDescent="0.25">
      <c r="A75" s="9">
        <v>32174</v>
      </c>
      <c r="B75">
        <v>1988</v>
      </c>
      <c r="C75">
        <v>2</v>
      </c>
      <c r="D75">
        <v>198802</v>
      </c>
      <c r="E75" t="s">
        <v>47</v>
      </c>
      <c r="F75" t="s">
        <v>38</v>
      </c>
      <c r="G75">
        <v>0.57634514062948627</v>
      </c>
    </row>
    <row r="76" spans="1:7" x14ac:dyDescent="0.25">
      <c r="A76" s="9">
        <v>32203</v>
      </c>
      <c r="B76">
        <v>1988</v>
      </c>
      <c r="C76">
        <v>3</v>
      </c>
      <c r="D76">
        <v>198803</v>
      </c>
      <c r="E76" t="s">
        <v>47</v>
      </c>
      <c r="F76" t="s">
        <v>38</v>
      </c>
      <c r="G76">
        <v>0.57848329874004067</v>
      </c>
    </row>
    <row r="77" spans="1:7" x14ac:dyDescent="0.25">
      <c r="A77" s="9">
        <v>32234</v>
      </c>
      <c r="B77">
        <v>1988</v>
      </c>
      <c r="C77">
        <v>4</v>
      </c>
      <c r="D77">
        <v>198804</v>
      </c>
      <c r="E77" t="s">
        <v>47</v>
      </c>
      <c r="F77" t="s">
        <v>38</v>
      </c>
      <c r="G77">
        <v>0.58062938911163697</v>
      </c>
    </row>
    <row r="78" spans="1:7" x14ac:dyDescent="0.25">
      <c r="A78" s="9">
        <v>32264</v>
      </c>
      <c r="B78">
        <v>1988</v>
      </c>
      <c r="C78">
        <v>5</v>
      </c>
      <c r="D78">
        <v>198805</v>
      </c>
      <c r="E78" t="s">
        <v>47</v>
      </c>
      <c r="F78" t="s">
        <v>38</v>
      </c>
      <c r="G78">
        <v>0.58278344117183023</v>
      </c>
    </row>
    <row r="79" spans="1:7" x14ac:dyDescent="0.25">
      <c r="A79" s="9">
        <v>32295</v>
      </c>
      <c r="B79">
        <v>1988</v>
      </c>
      <c r="C79">
        <v>6</v>
      </c>
      <c r="D79">
        <v>198806</v>
      </c>
      <c r="E79" t="s">
        <v>47</v>
      </c>
      <c r="F79" t="s">
        <v>38</v>
      </c>
      <c r="G79">
        <v>0.58494548445734718</v>
      </c>
    </row>
    <row r="80" spans="1:7" x14ac:dyDescent="0.25">
      <c r="A80" s="9">
        <v>32325</v>
      </c>
      <c r="B80">
        <v>1988</v>
      </c>
      <c r="C80">
        <v>7</v>
      </c>
      <c r="D80">
        <v>198807</v>
      </c>
      <c r="E80" t="s">
        <v>47</v>
      </c>
      <c r="F80" t="s">
        <v>38</v>
      </c>
      <c r="G80">
        <v>0.58711554861449211</v>
      </c>
    </row>
    <row r="81" spans="1:7" x14ac:dyDescent="0.25">
      <c r="A81" s="9">
        <v>32356</v>
      </c>
      <c r="B81">
        <v>1988</v>
      </c>
      <c r="C81">
        <v>8</v>
      </c>
      <c r="D81">
        <v>198808</v>
      </c>
      <c r="E81" t="s">
        <v>47</v>
      </c>
      <c r="F81" t="s">
        <v>38</v>
      </c>
      <c r="G81">
        <v>0.58929366339955225</v>
      </c>
    </row>
    <row r="82" spans="1:7" x14ac:dyDescent="0.25">
      <c r="A82" s="9">
        <v>32387</v>
      </c>
      <c r="B82">
        <v>1988</v>
      </c>
      <c r="C82">
        <v>9</v>
      </c>
      <c r="D82">
        <v>198809</v>
      </c>
      <c r="E82" t="s">
        <v>47</v>
      </c>
      <c r="F82" t="s">
        <v>38</v>
      </c>
      <c r="G82">
        <v>0.59147985867920683</v>
      </c>
    </row>
    <row r="83" spans="1:7" x14ac:dyDescent="0.25">
      <c r="A83" s="9">
        <v>32417</v>
      </c>
      <c r="B83">
        <v>1988</v>
      </c>
      <c r="C83">
        <v>10</v>
      </c>
      <c r="D83">
        <v>198810</v>
      </c>
      <c r="E83" t="s">
        <v>47</v>
      </c>
      <c r="F83" t="s">
        <v>38</v>
      </c>
      <c r="G83">
        <v>0.59367416443093612</v>
      </c>
    </row>
    <row r="84" spans="1:7" x14ac:dyDescent="0.25">
      <c r="A84" s="9">
        <v>32448</v>
      </c>
      <c r="B84">
        <v>1988</v>
      </c>
      <c r="C84">
        <v>11</v>
      </c>
      <c r="D84">
        <v>198811</v>
      </c>
      <c r="E84" t="s">
        <v>47</v>
      </c>
      <c r="F84" t="s">
        <v>38</v>
      </c>
      <c r="G84">
        <v>0.59587661074343246</v>
      </c>
    </row>
    <row r="85" spans="1:7" x14ac:dyDescent="0.25">
      <c r="A85" s="9">
        <v>32478</v>
      </c>
      <c r="B85">
        <v>1988</v>
      </c>
      <c r="C85">
        <v>12</v>
      </c>
      <c r="D85">
        <v>198812</v>
      </c>
      <c r="E85" t="s">
        <v>47</v>
      </c>
      <c r="F85" t="s">
        <v>38</v>
      </c>
      <c r="G85">
        <v>0.59808722781701307</v>
      </c>
    </row>
    <row r="86" spans="1:7" x14ac:dyDescent="0.25">
      <c r="A86" s="9">
        <v>32509</v>
      </c>
      <c r="B86">
        <v>1989</v>
      </c>
      <c r="C86">
        <v>1</v>
      </c>
      <c r="D86">
        <v>198901</v>
      </c>
      <c r="E86" t="s">
        <v>47</v>
      </c>
      <c r="F86" t="s">
        <v>38</v>
      </c>
      <c r="G86">
        <v>0.59971773627281277</v>
      </c>
    </row>
    <row r="87" spans="1:7" x14ac:dyDescent="0.25">
      <c r="A87" s="9">
        <v>32540</v>
      </c>
      <c r="B87">
        <v>1989</v>
      </c>
      <c r="C87">
        <v>2</v>
      </c>
      <c r="D87">
        <v>198902</v>
      </c>
      <c r="E87" t="s">
        <v>47</v>
      </c>
      <c r="F87" t="s">
        <v>38</v>
      </c>
      <c r="G87">
        <v>0.60135268982909418</v>
      </c>
    </row>
    <row r="88" spans="1:7" x14ac:dyDescent="0.25">
      <c r="A88" s="9">
        <v>32568</v>
      </c>
      <c r="B88">
        <v>1989</v>
      </c>
      <c r="C88">
        <v>3</v>
      </c>
      <c r="D88">
        <v>198903</v>
      </c>
      <c r="E88" t="s">
        <v>47</v>
      </c>
      <c r="F88" t="s">
        <v>38</v>
      </c>
      <c r="G88">
        <v>0.60299210060411279</v>
      </c>
    </row>
    <row r="89" spans="1:7" x14ac:dyDescent="0.25">
      <c r="A89" s="9">
        <v>32599</v>
      </c>
      <c r="B89">
        <v>1989</v>
      </c>
      <c r="C89">
        <v>4</v>
      </c>
      <c r="D89">
        <v>198904</v>
      </c>
      <c r="E89" t="s">
        <v>47</v>
      </c>
      <c r="F89" t="s">
        <v>38</v>
      </c>
      <c r="G89">
        <v>0.60463598074916125</v>
      </c>
    </row>
    <row r="90" spans="1:7" x14ac:dyDescent="0.25">
      <c r="A90" s="9">
        <v>32629</v>
      </c>
      <c r="B90">
        <v>1989</v>
      </c>
      <c r="C90">
        <v>5</v>
      </c>
      <c r="D90">
        <v>198905</v>
      </c>
      <c r="E90" t="s">
        <v>47</v>
      </c>
      <c r="F90" t="s">
        <v>38</v>
      </c>
      <c r="G90">
        <v>0.60628434244865892</v>
      </c>
    </row>
    <row r="91" spans="1:7" x14ac:dyDescent="0.25">
      <c r="A91" s="9">
        <v>32660</v>
      </c>
      <c r="B91">
        <v>1989</v>
      </c>
      <c r="C91">
        <v>6</v>
      </c>
      <c r="D91">
        <v>198906</v>
      </c>
      <c r="E91" t="s">
        <v>47</v>
      </c>
      <c r="F91" t="s">
        <v>38</v>
      </c>
      <c r="G91">
        <v>0.60793719792024237</v>
      </c>
    </row>
    <row r="92" spans="1:7" x14ac:dyDescent="0.25">
      <c r="A92" s="9">
        <v>32690</v>
      </c>
      <c r="B92">
        <v>1989</v>
      </c>
      <c r="C92">
        <v>7</v>
      </c>
      <c r="D92">
        <v>198907</v>
      </c>
      <c r="E92" t="s">
        <v>47</v>
      </c>
      <c r="F92" t="s">
        <v>38</v>
      </c>
      <c r="G92">
        <v>0.60959455941485607</v>
      </c>
    </row>
    <row r="93" spans="1:7" x14ac:dyDescent="0.25">
      <c r="A93" s="9">
        <v>32721</v>
      </c>
      <c r="B93">
        <v>1989</v>
      </c>
      <c r="C93">
        <v>8</v>
      </c>
      <c r="D93">
        <v>198908</v>
      </c>
      <c r="E93" t="s">
        <v>47</v>
      </c>
      <c r="F93" t="s">
        <v>38</v>
      </c>
      <c r="G93">
        <v>0.61125643921684292</v>
      </c>
    </row>
    <row r="94" spans="1:7" x14ac:dyDescent="0.25">
      <c r="A94" s="9">
        <v>32752</v>
      </c>
      <c r="B94">
        <v>1989</v>
      </c>
      <c r="C94">
        <v>9</v>
      </c>
      <c r="D94">
        <v>198909</v>
      </c>
      <c r="E94" t="s">
        <v>47</v>
      </c>
      <c r="F94" t="s">
        <v>38</v>
      </c>
      <c r="G94">
        <v>0.61292284964403576</v>
      </c>
    </row>
    <row r="95" spans="1:7" x14ac:dyDescent="0.25">
      <c r="A95" s="9">
        <v>32782</v>
      </c>
      <c r="B95">
        <v>1989</v>
      </c>
      <c r="C95">
        <v>10</v>
      </c>
      <c r="D95">
        <v>198910</v>
      </c>
      <c r="E95" t="s">
        <v>47</v>
      </c>
      <c r="F95" t="s">
        <v>38</v>
      </c>
      <c r="G95">
        <v>0.61459380304784805</v>
      </c>
    </row>
    <row r="96" spans="1:7" x14ac:dyDescent="0.25">
      <c r="A96" s="9">
        <v>32813</v>
      </c>
      <c r="B96">
        <v>1989</v>
      </c>
      <c r="C96">
        <v>11</v>
      </c>
      <c r="D96">
        <v>198911</v>
      </c>
      <c r="E96" t="s">
        <v>47</v>
      </c>
      <c r="F96" t="s">
        <v>38</v>
      </c>
      <c r="G96">
        <v>0.61626931181336575</v>
      </c>
    </row>
    <row r="97" spans="1:7" x14ac:dyDescent="0.25">
      <c r="A97" s="9">
        <v>32843</v>
      </c>
      <c r="B97">
        <v>1989</v>
      </c>
      <c r="C97">
        <v>12</v>
      </c>
      <c r="D97">
        <v>198912</v>
      </c>
      <c r="E97" t="s">
        <v>47</v>
      </c>
      <c r="F97" t="s">
        <v>38</v>
      </c>
      <c r="G97">
        <v>0.61794938835943947</v>
      </c>
    </row>
    <row r="98" spans="1:7" x14ac:dyDescent="0.25">
      <c r="A98" s="9">
        <v>32874</v>
      </c>
      <c r="B98">
        <v>1990</v>
      </c>
      <c r="C98">
        <v>1</v>
      </c>
      <c r="D98">
        <v>199001</v>
      </c>
      <c r="E98" t="s">
        <v>47</v>
      </c>
      <c r="F98" t="s">
        <v>38</v>
      </c>
      <c r="G98">
        <v>0.61713203607945544</v>
      </c>
    </row>
    <row r="99" spans="1:7" x14ac:dyDescent="0.25">
      <c r="A99" s="9">
        <v>32905</v>
      </c>
      <c r="B99">
        <v>1990</v>
      </c>
      <c r="C99">
        <v>2</v>
      </c>
      <c r="D99">
        <v>199002</v>
      </c>
      <c r="E99" t="s">
        <v>47</v>
      </c>
      <c r="F99" t="s">
        <v>38</v>
      </c>
      <c r="G99">
        <v>0.61631576489893014</v>
      </c>
    </row>
    <row r="100" spans="1:7" x14ac:dyDescent="0.25">
      <c r="A100" s="9">
        <v>32933</v>
      </c>
      <c r="B100">
        <v>1990</v>
      </c>
      <c r="C100">
        <v>3</v>
      </c>
      <c r="D100">
        <v>199003</v>
      </c>
      <c r="E100" t="s">
        <v>47</v>
      </c>
      <c r="F100" t="s">
        <v>38</v>
      </c>
      <c r="G100">
        <v>0.61550057338791031</v>
      </c>
    </row>
    <row r="101" spans="1:7" x14ac:dyDescent="0.25">
      <c r="A101" s="9">
        <v>32964</v>
      </c>
      <c r="B101">
        <v>1990</v>
      </c>
      <c r="C101">
        <v>4</v>
      </c>
      <c r="D101">
        <v>199004</v>
      </c>
      <c r="E101" t="s">
        <v>47</v>
      </c>
      <c r="F101" t="s">
        <v>38</v>
      </c>
      <c r="G101">
        <v>0.61468646011833328</v>
      </c>
    </row>
    <row r="102" spans="1:7" x14ac:dyDescent="0.25">
      <c r="A102" s="9">
        <v>32994</v>
      </c>
      <c r="B102">
        <v>1990</v>
      </c>
      <c r="C102">
        <v>5</v>
      </c>
      <c r="D102">
        <v>199005</v>
      </c>
      <c r="E102" t="s">
        <v>47</v>
      </c>
      <c r="F102" t="s">
        <v>38</v>
      </c>
      <c r="G102">
        <v>0.61387342366402564</v>
      </c>
    </row>
    <row r="103" spans="1:7" x14ac:dyDescent="0.25">
      <c r="A103" s="9">
        <v>33025</v>
      </c>
      <c r="B103">
        <v>1990</v>
      </c>
      <c r="C103">
        <v>6</v>
      </c>
      <c r="D103">
        <v>199006</v>
      </c>
      <c r="E103" t="s">
        <v>47</v>
      </c>
      <c r="F103" t="s">
        <v>38</v>
      </c>
      <c r="G103">
        <v>0.61306146260070005</v>
      </c>
    </row>
    <row r="104" spans="1:7" x14ac:dyDescent="0.25">
      <c r="A104" s="9">
        <v>33055</v>
      </c>
      <c r="B104">
        <v>1990</v>
      </c>
      <c r="C104">
        <v>7</v>
      </c>
      <c r="D104">
        <v>199007</v>
      </c>
      <c r="E104" t="s">
        <v>47</v>
      </c>
      <c r="F104" t="s">
        <v>38</v>
      </c>
      <c r="G104">
        <v>0.6122505755059533</v>
      </c>
    </row>
    <row r="105" spans="1:7" x14ac:dyDescent="0.25">
      <c r="A105" s="9">
        <v>33086</v>
      </c>
      <c r="B105">
        <v>1990</v>
      </c>
      <c r="C105">
        <v>8</v>
      </c>
      <c r="D105">
        <v>199008</v>
      </c>
      <c r="E105" t="s">
        <v>47</v>
      </c>
      <c r="F105" t="s">
        <v>38</v>
      </c>
      <c r="G105">
        <v>0.61144076095926325</v>
      </c>
    </row>
    <row r="106" spans="1:7" x14ac:dyDescent="0.25">
      <c r="A106" s="9">
        <v>33117</v>
      </c>
      <c r="B106">
        <v>1990</v>
      </c>
      <c r="C106">
        <v>9</v>
      </c>
      <c r="D106">
        <v>199009</v>
      </c>
      <c r="E106" t="s">
        <v>47</v>
      </c>
      <c r="F106" t="s">
        <v>38</v>
      </c>
      <c r="G106">
        <v>0.61063201754198704</v>
      </c>
    </row>
    <row r="107" spans="1:7" x14ac:dyDescent="0.25">
      <c r="A107" s="9">
        <v>33147</v>
      </c>
      <c r="B107">
        <v>1990</v>
      </c>
      <c r="C107">
        <v>10</v>
      </c>
      <c r="D107">
        <v>199010</v>
      </c>
      <c r="E107" t="s">
        <v>47</v>
      </c>
      <c r="F107" t="s">
        <v>38</v>
      </c>
      <c r="G107">
        <v>0.60982434383735795</v>
      </c>
    </row>
    <row r="108" spans="1:7" x14ac:dyDescent="0.25">
      <c r="A108" s="9">
        <v>33178</v>
      </c>
      <c r="B108">
        <v>1990</v>
      </c>
      <c r="C108">
        <v>11</v>
      </c>
      <c r="D108">
        <v>199011</v>
      </c>
      <c r="E108" t="s">
        <v>47</v>
      </c>
      <c r="F108" t="s">
        <v>38</v>
      </c>
      <c r="G108">
        <v>0.60901773843048346</v>
      </c>
    </row>
    <row r="109" spans="1:7" x14ac:dyDescent="0.25">
      <c r="A109" s="9">
        <v>33208</v>
      </c>
      <c r="B109">
        <v>1990</v>
      </c>
      <c r="C109">
        <v>12</v>
      </c>
      <c r="D109">
        <v>199012</v>
      </c>
      <c r="E109" t="s">
        <v>47</v>
      </c>
      <c r="F109" t="s">
        <v>38</v>
      </c>
      <c r="G109">
        <v>0.60821219990834208</v>
      </c>
    </row>
    <row r="110" spans="1:7" x14ac:dyDescent="0.25">
      <c r="A110" s="9">
        <v>33239</v>
      </c>
      <c r="B110">
        <v>1991</v>
      </c>
      <c r="C110">
        <v>1</v>
      </c>
      <c r="D110">
        <v>199101</v>
      </c>
      <c r="E110" t="s">
        <v>47</v>
      </c>
      <c r="F110" t="s">
        <v>38</v>
      </c>
      <c r="G110">
        <v>0.60648740604267748</v>
      </c>
    </row>
    <row r="111" spans="1:7" x14ac:dyDescent="0.25">
      <c r="A111" s="9">
        <v>33270</v>
      </c>
      <c r="B111">
        <v>1991</v>
      </c>
      <c r="C111">
        <v>2</v>
      </c>
      <c r="D111">
        <v>199102</v>
      </c>
      <c r="E111" t="s">
        <v>47</v>
      </c>
      <c r="F111" t="s">
        <v>38</v>
      </c>
      <c r="G111">
        <v>0.60476750342036456</v>
      </c>
    </row>
    <row r="112" spans="1:7" x14ac:dyDescent="0.25">
      <c r="A112" s="9">
        <v>33298</v>
      </c>
      <c r="B112">
        <v>1991</v>
      </c>
      <c r="C112">
        <v>3</v>
      </c>
      <c r="D112">
        <v>199103</v>
      </c>
      <c r="E112" t="s">
        <v>47</v>
      </c>
      <c r="F112" t="s">
        <v>38</v>
      </c>
      <c r="G112">
        <v>0.60305247817060825</v>
      </c>
    </row>
    <row r="113" spans="1:7" x14ac:dyDescent="0.25">
      <c r="A113" s="9">
        <v>33329</v>
      </c>
      <c r="B113">
        <v>1991</v>
      </c>
      <c r="C113">
        <v>4</v>
      </c>
      <c r="D113">
        <v>199104</v>
      </c>
      <c r="E113" t="s">
        <v>47</v>
      </c>
      <c r="F113" t="s">
        <v>38</v>
      </c>
      <c r="G113">
        <v>0.60134231646194947</v>
      </c>
    </row>
    <row r="114" spans="1:7" x14ac:dyDescent="0.25">
      <c r="A114" s="9">
        <v>33359</v>
      </c>
      <c r="B114">
        <v>1991</v>
      </c>
      <c r="C114">
        <v>5</v>
      </c>
      <c r="D114">
        <v>199105</v>
      </c>
      <c r="E114" t="s">
        <v>47</v>
      </c>
      <c r="F114" t="s">
        <v>38</v>
      </c>
      <c r="G114">
        <v>0.59963700450215274</v>
      </c>
    </row>
    <row r="115" spans="1:7" x14ac:dyDescent="0.25">
      <c r="A115" s="9">
        <v>33390</v>
      </c>
      <c r="B115">
        <v>1991</v>
      </c>
      <c r="C115">
        <v>6</v>
      </c>
      <c r="D115">
        <v>199106</v>
      </c>
      <c r="E115" t="s">
        <v>47</v>
      </c>
      <c r="F115" t="s">
        <v>38</v>
      </c>
      <c r="G115">
        <v>0.5979365285380952</v>
      </c>
    </row>
    <row r="116" spans="1:7" x14ac:dyDescent="0.25">
      <c r="A116" s="9">
        <v>33420</v>
      </c>
      <c r="B116">
        <v>1991</v>
      </c>
      <c r="C116">
        <v>7</v>
      </c>
      <c r="D116">
        <v>199107</v>
      </c>
      <c r="E116" t="s">
        <v>47</v>
      </c>
      <c r="F116" t="s">
        <v>38</v>
      </c>
      <c r="G116">
        <v>0.59624087485565569</v>
      </c>
    </row>
    <row r="117" spans="1:7" x14ac:dyDescent="0.25">
      <c r="A117" s="9">
        <v>33451</v>
      </c>
      <c r="B117">
        <v>1991</v>
      </c>
      <c r="C117">
        <v>8</v>
      </c>
      <c r="D117">
        <v>199108</v>
      </c>
      <c r="E117" t="s">
        <v>47</v>
      </c>
      <c r="F117" t="s">
        <v>38</v>
      </c>
      <c r="G117">
        <v>0.59455002977960425</v>
      </c>
    </row>
    <row r="118" spans="1:7" x14ac:dyDescent="0.25">
      <c r="A118" s="9">
        <v>33482</v>
      </c>
      <c r="B118">
        <v>1991</v>
      </c>
      <c r="C118">
        <v>9</v>
      </c>
      <c r="D118">
        <v>199109</v>
      </c>
      <c r="E118" t="s">
        <v>47</v>
      </c>
      <c r="F118" t="s">
        <v>38</v>
      </c>
      <c r="G118">
        <v>0.59286397967349158</v>
      </c>
    </row>
    <row r="119" spans="1:7" x14ac:dyDescent="0.25">
      <c r="A119" s="9">
        <v>33512</v>
      </c>
      <c r="B119">
        <v>1991</v>
      </c>
      <c r="C119">
        <v>10</v>
      </c>
      <c r="D119">
        <v>199110</v>
      </c>
      <c r="E119" t="s">
        <v>47</v>
      </c>
      <c r="F119" t="s">
        <v>38</v>
      </c>
      <c r="G119">
        <v>0.59118271093953934</v>
      </c>
    </row>
    <row r="120" spans="1:7" x14ac:dyDescent="0.25">
      <c r="A120" s="9">
        <v>33543</v>
      </c>
      <c r="B120">
        <v>1991</v>
      </c>
      <c r="C120">
        <v>11</v>
      </c>
      <c r="D120">
        <v>199111</v>
      </c>
      <c r="E120" t="s">
        <v>47</v>
      </c>
      <c r="F120" t="s">
        <v>38</v>
      </c>
      <c r="G120">
        <v>0.58950621001853021</v>
      </c>
    </row>
    <row r="121" spans="1:7" x14ac:dyDescent="0.25">
      <c r="A121" s="9">
        <v>33573</v>
      </c>
      <c r="B121">
        <v>1991</v>
      </c>
      <c r="C121">
        <v>12</v>
      </c>
      <c r="D121">
        <v>199112</v>
      </c>
      <c r="E121" t="s">
        <v>47</v>
      </c>
      <c r="F121" t="s">
        <v>38</v>
      </c>
      <c r="G121">
        <v>0.58783446338969858</v>
      </c>
    </row>
    <row r="122" spans="1:7" x14ac:dyDescent="0.25">
      <c r="A122" s="9">
        <v>33604</v>
      </c>
      <c r="B122">
        <v>1992</v>
      </c>
      <c r="C122">
        <v>1</v>
      </c>
      <c r="D122">
        <v>199201</v>
      </c>
      <c r="E122" t="s">
        <v>47</v>
      </c>
      <c r="F122" t="s">
        <v>38</v>
      </c>
      <c r="G122">
        <v>0.58848789864113049</v>
      </c>
    </row>
    <row r="123" spans="1:7" x14ac:dyDescent="0.25">
      <c r="A123" s="9">
        <v>33635</v>
      </c>
      <c r="B123">
        <v>1992</v>
      </c>
      <c r="C123">
        <v>2</v>
      </c>
      <c r="D123">
        <v>199202</v>
      </c>
      <c r="E123" t="s">
        <v>47</v>
      </c>
      <c r="F123" t="s">
        <v>38</v>
      </c>
      <c r="G123">
        <v>0.58914206024947768</v>
      </c>
    </row>
    <row r="124" spans="1:7" x14ac:dyDescent="0.25">
      <c r="A124" s="9">
        <v>33664</v>
      </c>
      <c r="B124">
        <v>1992</v>
      </c>
      <c r="C124">
        <v>3</v>
      </c>
      <c r="D124">
        <v>199203</v>
      </c>
      <c r="E124" t="s">
        <v>47</v>
      </c>
      <c r="F124" t="s">
        <v>38</v>
      </c>
      <c r="G124">
        <v>0.58979694902215718</v>
      </c>
    </row>
    <row r="125" spans="1:7" x14ac:dyDescent="0.25">
      <c r="A125" s="9">
        <v>33695</v>
      </c>
      <c r="B125">
        <v>1992</v>
      </c>
      <c r="C125">
        <v>4</v>
      </c>
      <c r="D125">
        <v>199204</v>
      </c>
      <c r="E125" t="s">
        <v>47</v>
      </c>
      <c r="F125" t="s">
        <v>38</v>
      </c>
      <c r="G125">
        <v>0.59045256576748295</v>
      </c>
    </row>
    <row r="126" spans="1:7" x14ac:dyDescent="0.25">
      <c r="A126" s="9">
        <v>33725</v>
      </c>
      <c r="B126">
        <v>1992</v>
      </c>
      <c r="C126">
        <v>5</v>
      </c>
      <c r="D126">
        <v>199205</v>
      </c>
      <c r="E126" t="s">
        <v>47</v>
      </c>
      <c r="F126" t="s">
        <v>38</v>
      </c>
      <c r="G126">
        <v>0.59110891129466725</v>
      </c>
    </row>
    <row r="127" spans="1:7" x14ac:dyDescent="0.25">
      <c r="A127" s="9">
        <v>33756</v>
      </c>
      <c r="B127">
        <v>1992</v>
      </c>
      <c r="C127">
        <v>6</v>
      </c>
      <c r="D127">
        <v>199206</v>
      </c>
      <c r="E127" t="s">
        <v>47</v>
      </c>
      <c r="F127" t="s">
        <v>38</v>
      </c>
      <c r="G127">
        <v>0.59176598641382239</v>
      </c>
    </row>
    <row r="128" spans="1:7" x14ac:dyDescent="0.25">
      <c r="A128" s="9">
        <v>33786</v>
      </c>
      <c r="B128">
        <v>1992</v>
      </c>
      <c r="C128">
        <v>7</v>
      </c>
      <c r="D128">
        <v>199207</v>
      </c>
      <c r="E128" t="s">
        <v>47</v>
      </c>
      <c r="F128" t="s">
        <v>38</v>
      </c>
      <c r="G128">
        <v>0.59242379193596062</v>
      </c>
    </row>
    <row r="129" spans="1:7" x14ac:dyDescent="0.25">
      <c r="A129" s="9">
        <v>33817</v>
      </c>
      <c r="B129">
        <v>1992</v>
      </c>
      <c r="C129">
        <v>8</v>
      </c>
      <c r="D129">
        <v>199208</v>
      </c>
      <c r="E129" t="s">
        <v>47</v>
      </c>
      <c r="F129" t="s">
        <v>38</v>
      </c>
      <c r="G129">
        <v>0.59308232867299615</v>
      </c>
    </row>
    <row r="130" spans="1:7" x14ac:dyDescent="0.25">
      <c r="A130" s="9">
        <v>33848</v>
      </c>
      <c r="B130">
        <v>1992</v>
      </c>
      <c r="C130">
        <v>9</v>
      </c>
      <c r="D130">
        <v>199209</v>
      </c>
      <c r="E130" t="s">
        <v>47</v>
      </c>
      <c r="F130" t="s">
        <v>38</v>
      </c>
      <c r="G130">
        <v>0.59374159743774546</v>
      </c>
    </row>
    <row r="131" spans="1:7" x14ac:dyDescent="0.25">
      <c r="A131" s="9">
        <v>33878</v>
      </c>
      <c r="B131">
        <v>1992</v>
      </c>
      <c r="C131">
        <v>10</v>
      </c>
      <c r="D131">
        <v>199210</v>
      </c>
      <c r="E131" t="s">
        <v>47</v>
      </c>
      <c r="F131" t="s">
        <v>38</v>
      </c>
      <c r="G131">
        <v>0.59440159904392875</v>
      </c>
    </row>
    <row r="132" spans="1:7" x14ac:dyDescent="0.25">
      <c r="A132" s="9">
        <v>33909</v>
      </c>
      <c r="B132">
        <v>1992</v>
      </c>
      <c r="C132">
        <v>11</v>
      </c>
      <c r="D132">
        <v>199211</v>
      </c>
      <c r="E132" t="s">
        <v>47</v>
      </c>
      <c r="F132" t="s">
        <v>38</v>
      </c>
      <c r="G132">
        <v>0.5950623343061705</v>
      </c>
    </row>
    <row r="133" spans="1:7" x14ac:dyDescent="0.25">
      <c r="A133" s="9">
        <v>33939</v>
      </c>
      <c r="B133">
        <v>1992</v>
      </c>
      <c r="C133">
        <v>12</v>
      </c>
      <c r="D133">
        <v>199212</v>
      </c>
      <c r="E133" t="s">
        <v>47</v>
      </c>
      <c r="F133" t="s">
        <v>38</v>
      </c>
      <c r="G133">
        <v>0.59572380404000103</v>
      </c>
    </row>
    <row r="134" spans="1:7" x14ac:dyDescent="0.25">
      <c r="A134" s="9">
        <v>33970</v>
      </c>
      <c r="B134">
        <v>1993</v>
      </c>
      <c r="C134">
        <v>1</v>
      </c>
      <c r="D134">
        <v>199301</v>
      </c>
      <c r="E134" t="s">
        <v>47</v>
      </c>
      <c r="F134" t="s">
        <v>38</v>
      </c>
      <c r="G134">
        <v>0.59642927083722963</v>
      </c>
    </row>
    <row r="135" spans="1:7" x14ac:dyDescent="0.25">
      <c r="A135" s="9">
        <v>34001</v>
      </c>
      <c r="B135">
        <v>1993</v>
      </c>
      <c r="C135">
        <v>2</v>
      </c>
      <c r="D135">
        <v>199302</v>
      </c>
      <c r="E135" t="s">
        <v>47</v>
      </c>
      <c r="F135" t="s">
        <v>38</v>
      </c>
      <c r="G135">
        <v>0.59713557306087395</v>
      </c>
    </row>
    <row r="136" spans="1:7" x14ac:dyDescent="0.25">
      <c r="A136" s="9">
        <v>34029</v>
      </c>
      <c r="B136">
        <v>1993</v>
      </c>
      <c r="C136">
        <v>3</v>
      </c>
      <c r="D136">
        <v>199303</v>
      </c>
      <c r="E136" t="s">
        <v>47</v>
      </c>
      <c r="F136" t="s">
        <v>38</v>
      </c>
      <c r="G136">
        <v>0.59784271170026027</v>
      </c>
    </row>
    <row r="137" spans="1:7" x14ac:dyDescent="0.25">
      <c r="A137" s="9">
        <v>34060</v>
      </c>
      <c r="B137">
        <v>1993</v>
      </c>
      <c r="C137">
        <v>4</v>
      </c>
      <c r="D137">
        <v>199304</v>
      </c>
      <c r="E137" t="s">
        <v>47</v>
      </c>
      <c r="F137" t="s">
        <v>38</v>
      </c>
      <c r="G137">
        <v>0.59855068774588716</v>
      </c>
    </row>
    <row r="138" spans="1:7" x14ac:dyDescent="0.25">
      <c r="A138" s="9">
        <v>34090</v>
      </c>
      <c r="B138">
        <v>1993</v>
      </c>
      <c r="C138">
        <v>5</v>
      </c>
      <c r="D138">
        <v>199305</v>
      </c>
      <c r="E138" t="s">
        <v>47</v>
      </c>
      <c r="F138" t="s">
        <v>38</v>
      </c>
      <c r="G138">
        <v>0.59925950218942603</v>
      </c>
    </row>
    <row r="139" spans="1:7" x14ac:dyDescent="0.25">
      <c r="A139" s="9">
        <v>34121</v>
      </c>
      <c r="B139">
        <v>1993</v>
      </c>
      <c r="C139">
        <v>6</v>
      </c>
      <c r="D139">
        <v>199306</v>
      </c>
      <c r="E139" t="s">
        <v>47</v>
      </c>
      <c r="F139" t="s">
        <v>38</v>
      </c>
      <c r="G139">
        <v>0.59996915602372258</v>
      </c>
    </row>
    <row r="140" spans="1:7" x14ac:dyDescent="0.25">
      <c r="A140" s="9">
        <v>34151</v>
      </c>
      <c r="B140">
        <v>1993</v>
      </c>
      <c r="C140">
        <v>7</v>
      </c>
      <c r="D140">
        <v>199307</v>
      </c>
      <c r="E140" t="s">
        <v>47</v>
      </c>
      <c r="F140" t="s">
        <v>38</v>
      </c>
      <c r="G140">
        <v>0.60067965024279857</v>
      </c>
    </row>
    <row r="141" spans="1:7" x14ac:dyDescent="0.25">
      <c r="A141" s="9">
        <v>34182</v>
      </c>
      <c r="B141">
        <v>1993</v>
      </c>
      <c r="C141">
        <v>8</v>
      </c>
      <c r="D141">
        <v>199308</v>
      </c>
      <c r="E141" t="s">
        <v>47</v>
      </c>
      <c r="F141" t="s">
        <v>38</v>
      </c>
      <c r="G141">
        <v>0.60139098584185258</v>
      </c>
    </row>
    <row r="142" spans="1:7" x14ac:dyDescent="0.25">
      <c r="A142" s="9">
        <v>34213</v>
      </c>
      <c r="B142">
        <v>1993</v>
      </c>
      <c r="C142">
        <v>9</v>
      </c>
      <c r="D142">
        <v>199309</v>
      </c>
      <c r="E142" t="s">
        <v>47</v>
      </c>
      <c r="F142" t="s">
        <v>38</v>
      </c>
      <c r="G142">
        <v>0.60210316381726203</v>
      </c>
    </row>
    <row r="143" spans="1:7" x14ac:dyDescent="0.25">
      <c r="A143" s="9">
        <v>34243</v>
      </c>
      <c r="B143">
        <v>1993</v>
      </c>
      <c r="C143">
        <v>10</v>
      </c>
      <c r="D143">
        <v>199310</v>
      </c>
      <c r="E143" t="s">
        <v>47</v>
      </c>
      <c r="F143" t="s">
        <v>38</v>
      </c>
      <c r="G143">
        <v>0.60281618516658386</v>
      </c>
    </row>
    <row r="144" spans="1:7" x14ac:dyDescent="0.25">
      <c r="A144" s="9">
        <v>34274</v>
      </c>
      <c r="B144">
        <v>1993</v>
      </c>
      <c r="C144">
        <v>11</v>
      </c>
      <c r="D144">
        <v>199311</v>
      </c>
      <c r="E144" t="s">
        <v>47</v>
      </c>
      <c r="F144" t="s">
        <v>38</v>
      </c>
      <c r="G144">
        <v>0.60353005088855671</v>
      </c>
    </row>
    <row r="145" spans="1:7" x14ac:dyDescent="0.25">
      <c r="A145" s="9">
        <v>34304</v>
      </c>
      <c r="B145">
        <v>1993</v>
      </c>
      <c r="C145">
        <v>12</v>
      </c>
      <c r="D145">
        <v>199312</v>
      </c>
      <c r="E145" t="s">
        <v>47</v>
      </c>
      <c r="F145" t="s">
        <v>38</v>
      </c>
      <c r="G145">
        <v>0.60424476198310173</v>
      </c>
    </row>
    <row r="146" spans="1:7" x14ac:dyDescent="0.25">
      <c r="A146" s="9">
        <v>34335</v>
      </c>
      <c r="B146">
        <v>1994</v>
      </c>
      <c r="C146">
        <v>1</v>
      </c>
      <c r="D146">
        <v>199401</v>
      </c>
      <c r="E146" t="s">
        <v>47</v>
      </c>
      <c r="F146" t="s">
        <v>38</v>
      </c>
      <c r="G146">
        <v>0.60691609432225169</v>
      </c>
    </row>
    <row r="147" spans="1:7" x14ac:dyDescent="0.25">
      <c r="A147" s="9">
        <v>34366</v>
      </c>
      <c r="B147">
        <v>1994</v>
      </c>
      <c r="C147">
        <v>2</v>
      </c>
      <c r="D147">
        <v>199402</v>
      </c>
      <c r="E147" t="s">
        <v>47</v>
      </c>
      <c r="F147" t="s">
        <v>38</v>
      </c>
      <c r="G147">
        <v>0.60959923647245007</v>
      </c>
    </row>
    <row r="148" spans="1:7" x14ac:dyDescent="0.25">
      <c r="A148" s="9">
        <v>34394</v>
      </c>
      <c r="B148">
        <v>1994</v>
      </c>
      <c r="C148">
        <v>3</v>
      </c>
      <c r="D148">
        <v>199403</v>
      </c>
      <c r="E148" t="s">
        <v>47</v>
      </c>
      <c r="F148" t="s">
        <v>38</v>
      </c>
      <c r="G148">
        <v>0.61229424064421223</v>
      </c>
    </row>
    <row r="149" spans="1:7" x14ac:dyDescent="0.25">
      <c r="A149" s="9">
        <v>34425</v>
      </c>
      <c r="B149">
        <v>1994</v>
      </c>
      <c r="C149">
        <v>4</v>
      </c>
      <c r="D149">
        <v>199404</v>
      </c>
      <c r="E149" t="s">
        <v>47</v>
      </c>
      <c r="F149" t="s">
        <v>38</v>
      </c>
      <c r="G149">
        <v>0.61500115927887267</v>
      </c>
    </row>
    <row r="150" spans="1:7" x14ac:dyDescent="0.25">
      <c r="A150" s="9">
        <v>34455</v>
      </c>
      <c r="B150">
        <v>1994</v>
      </c>
      <c r="C150">
        <v>5</v>
      </c>
      <c r="D150">
        <v>199405</v>
      </c>
      <c r="E150" t="s">
        <v>47</v>
      </c>
      <c r="F150" t="s">
        <v>38</v>
      </c>
      <c r="G150">
        <v>0.61772004504960643</v>
      </c>
    </row>
    <row r="151" spans="1:7" x14ac:dyDescent="0.25">
      <c r="A151" s="9">
        <v>34486</v>
      </c>
      <c r="B151">
        <v>1994</v>
      </c>
      <c r="C151">
        <v>6</v>
      </c>
      <c r="D151">
        <v>199406</v>
      </c>
      <c r="E151" t="s">
        <v>47</v>
      </c>
      <c r="F151" t="s">
        <v>38</v>
      </c>
      <c r="G151">
        <v>0.6204509508624535</v>
      </c>
    </row>
    <row r="152" spans="1:7" x14ac:dyDescent="0.25">
      <c r="A152" s="9">
        <v>34516</v>
      </c>
      <c r="B152">
        <v>1994</v>
      </c>
      <c r="C152">
        <v>7</v>
      </c>
      <c r="D152">
        <v>199407</v>
      </c>
      <c r="E152" t="s">
        <v>47</v>
      </c>
      <c r="F152" t="s">
        <v>38</v>
      </c>
      <c r="G152">
        <v>0.62319392985734867</v>
      </c>
    </row>
    <row r="153" spans="1:7" x14ac:dyDescent="0.25">
      <c r="A153" s="9">
        <v>34547</v>
      </c>
      <c r="B153">
        <v>1994</v>
      </c>
      <c r="C153">
        <v>8</v>
      </c>
      <c r="D153">
        <v>199408</v>
      </c>
      <c r="E153" t="s">
        <v>47</v>
      </c>
      <c r="F153" t="s">
        <v>38</v>
      </c>
      <c r="G153">
        <v>0.62594903540915536</v>
      </c>
    </row>
    <row r="154" spans="1:7" x14ac:dyDescent="0.25">
      <c r="A154" s="9">
        <v>34578</v>
      </c>
      <c r="B154">
        <v>1994</v>
      </c>
      <c r="C154">
        <v>9</v>
      </c>
      <c r="D154">
        <v>199409</v>
      </c>
      <c r="E154" t="s">
        <v>47</v>
      </c>
      <c r="F154" t="s">
        <v>38</v>
      </c>
      <c r="G154">
        <v>0.62871632112870424</v>
      </c>
    </row>
    <row r="155" spans="1:7" x14ac:dyDescent="0.25">
      <c r="A155" s="9">
        <v>34608</v>
      </c>
      <c r="B155">
        <v>1994</v>
      </c>
      <c r="C155">
        <v>10</v>
      </c>
      <c r="D155">
        <v>199410</v>
      </c>
      <c r="E155" t="s">
        <v>47</v>
      </c>
      <c r="F155" t="s">
        <v>38</v>
      </c>
      <c r="G155">
        <v>0.63149584086383659</v>
      </c>
    </row>
    <row r="156" spans="1:7" x14ac:dyDescent="0.25">
      <c r="A156" s="9">
        <v>34639</v>
      </c>
      <c r="B156">
        <v>1994</v>
      </c>
      <c r="C156">
        <v>11</v>
      </c>
      <c r="D156">
        <v>199411</v>
      </c>
      <c r="E156" t="s">
        <v>47</v>
      </c>
      <c r="F156" t="s">
        <v>38</v>
      </c>
      <c r="G156">
        <v>0.63428764870045184</v>
      </c>
    </row>
    <row r="157" spans="1:7" x14ac:dyDescent="0.25">
      <c r="A157" s="9">
        <v>34669</v>
      </c>
      <c r="B157">
        <v>1994</v>
      </c>
      <c r="C157">
        <v>12</v>
      </c>
      <c r="D157">
        <v>199412</v>
      </c>
      <c r="E157" t="s">
        <v>47</v>
      </c>
      <c r="F157" t="s">
        <v>38</v>
      </c>
      <c r="G157">
        <v>0.63709179896356027</v>
      </c>
    </row>
    <row r="158" spans="1:7" x14ac:dyDescent="0.25">
      <c r="A158" s="9">
        <v>34700</v>
      </c>
      <c r="B158">
        <v>1995</v>
      </c>
      <c r="C158">
        <v>1</v>
      </c>
      <c r="D158">
        <v>199501</v>
      </c>
      <c r="E158" t="s">
        <v>47</v>
      </c>
      <c r="F158" t="s">
        <v>38</v>
      </c>
      <c r="G158">
        <v>0.63878159849375815</v>
      </c>
    </row>
    <row r="159" spans="1:7" x14ac:dyDescent="0.25">
      <c r="A159" s="9">
        <v>34731</v>
      </c>
      <c r="B159">
        <v>1995</v>
      </c>
      <c r="C159">
        <v>2</v>
      </c>
      <c r="D159">
        <v>199502</v>
      </c>
      <c r="E159" t="s">
        <v>47</v>
      </c>
      <c r="F159" t="s">
        <v>38</v>
      </c>
      <c r="G159">
        <v>0.64047587998786948</v>
      </c>
    </row>
    <row r="160" spans="1:7" x14ac:dyDescent="0.25">
      <c r="A160" s="9">
        <v>34759</v>
      </c>
      <c r="B160">
        <v>1995</v>
      </c>
      <c r="C160">
        <v>3</v>
      </c>
      <c r="D160">
        <v>199503</v>
      </c>
      <c r="E160" t="s">
        <v>47</v>
      </c>
      <c r="F160" t="s">
        <v>38</v>
      </c>
      <c r="G160">
        <v>0.64217465533369489</v>
      </c>
    </row>
    <row r="161" spans="1:7" x14ac:dyDescent="0.25">
      <c r="A161" s="9">
        <v>34790</v>
      </c>
      <c r="B161">
        <v>1995</v>
      </c>
      <c r="C161">
        <v>4</v>
      </c>
      <c r="D161">
        <v>199504</v>
      </c>
      <c r="E161" t="s">
        <v>47</v>
      </c>
      <c r="F161" t="s">
        <v>38</v>
      </c>
      <c r="G161">
        <v>0.64387793645056601</v>
      </c>
    </row>
    <row r="162" spans="1:7" x14ac:dyDescent="0.25">
      <c r="A162" s="9">
        <v>34820</v>
      </c>
      <c r="B162">
        <v>1995</v>
      </c>
      <c r="C162">
        <v>5</v>
      </c>
      <c r="D162">
        <v>199505</v>
      </c>
      <c r="E162" t="s">
        <v>47</v>
      </c>
      <c r="F162" t="s">
        <v>38</v>
      </c>
      <c r="G162">
        <v>0.64558573528942909</v>
      </c>
    </row>
    <row r="163" spans="1:7" x14ac:dyDescent="0.25">
      <c r="A163" s="9">
        <v>34851</v>
      </c>
      <c r="B163">
        <v>1995</v>
      </c>
      <c r="C163">
        <v>6</v>
      </c>
      <c r="D163">
        <v>199506</v>
      </c>
      <c r="E163" t="s">
        <v>47</v>
      </c>
      <c r="F163" t="s">
        <v>38</v>
      </c>
      <c r="G163">
        <v>0.64729806383292865</v>
      </c>
    </row>
    <row r="164" spans="1:7" x14ac:dyDescent="0.25">
      <c r="A164" s="9">
        <v>34881</v>
      </c>
      <c r="B164">
        <v>1995</v>
      </c>
      <c r="C164">
        <v>7</v>
      </c>
      <c r="D164">
        <v>199507</v>
      </c>
      <c r="E164" t="s">
        <v>47</v>
      </c>
      <c r="F164" t="s">
        <v>38</v>
      </c>
      <c r="G164">
        <v>0.64901493409549138</v>
      </c>
    </row>
    <row r="165" spans="1:7" x14ac:dyDescent="0.25">
      <c r="A165" s="9">
        <v>34912</v>
      </c>
      <c r="B165">
        <v>1995</v>
      </c>
      <c r="C165">
        <v>8</v>
      </c>
      <c r="D165">
        <v>199508</v>
      </c>
      <c r="E165" t="s">
        <v>47</v>
      </c>
      <c r="F165" t="s">
        <v>38</v>
      </c>
      <c r="G165">
        <v>0.6507363581234108</v>
      </c>
    </row>
    <row r="166" spans="1:7" x14ac:dyDescent="0.25">
      <c r="A166" s="9">
        <v>34943</v>
      </c>
      <c r="B166">
        <v>1995</v>
      </c>
      <c r="C166">
        <v>9</v>
      </c>
      <c r="D166">
        <v>199509</v>
      </c>
      <c r="E166" t="s">
        <v>47</v>
      </c>
      <c r="F166" t="s">
        <v>38</v>
      </c>
      <c r="G166">
        <v>0.65246234799493119</v>
      </c>
    </row>
    <row r="167" spans="1:7" x14ac:dyDescent="0.25">
      <c r="A167" s="9">
        <v>34973</v>
      </c>
      <c r="B167">
        <v>1995</v>
      </c>
      <c r="C167">
        <v>10</v>
      </c>
      <c r="D167">
        <v>199510</v>
      </c>
      <c r="E167" t="s">
        <v>47</v>
      </c>
      <c r="F167" t="s">
        <v>38</v>
      </c>
      <c r="G167">
        <v>0.65419291582033334</v>
      </c>
    </row>
    <row r="168" spans="1:7" x14ac:dyDescent="0.25">
      <c r="A168" s="9">
        <v>35004</v>
      </c>
      <c r="B168">
        <v>1995</v>
      </c>
      <c r="C168">
        <v>11</v>
      </c>
      <c r="D168">
        <v>199511</v>
      </c>
      <c r="E168" t="s">
        <v>47</v>
      </c>
      <c r="F168" t="s">
        <v>38</v>
      </c>
      <c r="G168">
        <v>0.65592807374201845</v>
      </c>
    </row>
    <row r="169" spans="1:7" x14ac:dyDescent="0.25">
      <c r="A169" s="9">
        <v>35034</v>
      </c>
      <c r="B169">
        <v>1995</v>
      </c>
      <c r="C169">
        <v>12</v>
      </c>
      <c r="D169">
        <v>199512</v>
      </c>
      <c r="E169" t="s">
        <v>47</v>
      </c>
      <c r="F169" t="s">
        <v>38</v>
      </c>
      <c r="G169">
        <v>0.65766783393459394</v>
      </c>
    </row>
    <row r="170" spans="1:7" x14ac:dyDescent="0.25">
      <c r="A170" s="9">
        <v>35065</v>
      </c>
      <c r="B170">
        <v>1996</v>
      </c>
      <c r="C170">
        <v>1</v>
      </c>
      <c r="D170">
        <v>199601</v>
      </c>
      <c r="E170" t="s">
        <v>47</v>
      </c>
      <c r="F170" t="s">
        <v>38</v>
      </c>
      <c r="G170">
        <v>0.65855479232816627</v>
      </c>
    </row>
    <row r="171" spans="1:7" x14ac:dyDescent="0.25">
      <c r="A171" s="9">
        <v>35096</v>
      </c>
      <c r="B171">
        <v>1996</v>
      </c>
      <c r="C171">
        <v>2</v>
      </c>
      <c r="D171">
        <v>199602</v>
      </c>
      <c r="E171" t="s">
        <v>47</v>
      </c>
      <c r="F171" t="s">
        <v>38</v>
      </c>
      <c r="G171">
        <v>0.65944294691098726</v>
      </c>
    </row>
    <row r="172" spans="1:7" x14ac:dyDescent="0.25">
      <c r="A172" s="9">
        <v>35125</v>
      </c>
      <c r="B172">
        <v>1996</v>
      </c>
      <c r="C172">
        <v>3</v>
      </c>
      <c r="D172">
        <v>199603</v>
      </c>
      <c r="E172" t="s">
        <v>47</v>
      </c>
      <c r="F172" t="s">
        <v>38</v>
      </c>
      <c r="G172">
        <v>0.66033229929628734</v>
      </c>
    </row>
    <row r="173" spans="1:7" x14ac:dyDescent="0.25">
      <c r="A173" s="9">
        <v>35156</v>
      </c>
      <c r="B173">
        <v>1996</v>
      </c>
      <c r="C173">
        <v>4</v>
      </c>
      <c r="D173">
        <v>199604</v>
      </c>
      <c r="E173" t="s">
        <v>47</v>
      </c>
      <c r="F173" t="s">
        <v>38</v>
      </c>
      <c r="G173">
        <v>0.66122285109947343</v>
      </c>
    </row>
    <row r="174" spans="1:7" x14ac:dyDescent="0.25">
      <c r="A174" s="9">
        <v>35186</v>
      </c>
      <c r="B174">
        <v>1996</v>
      </c>
      <c r="C174">
        <v>5</v>
      </c>
      <c r="D174">
        <v>199605</v>
      </c>
      <c r="E174" t="s">
        <v>47</v>
      </c>
      <c r="F174" t="s">
        <v>38</v>
      </c>
      <c r="G174">
        <v>0.6621146039381306</v>
      </c>
    </row>
    <row r="175" spans="1:7" x14ac:dyDescent="0.25">
      <c r="A175" s="9">
        <v>35217</v>
      </c>
      <c r="B175">
        <v>1996</v>
      </c>
      <c r="C175">
        <v>6</v>
      </c>
      <c r="D175">
        <v>199606</v>
      </c>
      <c r="E175" t="s">
        <v>47</v>
      </c>
      <c r="F175" t="s">
        <v>38</v>
      </c>
      <c r="G175">
        <v>0.6630075594320255</v>
      </c>
    </row>
    <row r="176" spans="1:7" x14ac:dyDescent="0.25">
      <c r="A176" s="9">
        <v>35247</v>
      </c>
      <c r="B176">
        <v>1996</v>
      </c>
      <c r="C176">
        <v>7</v>
      </c>
      <c r="D176">
        <v>199607</v>
      </c>
      <c r="E176" t="s">
        <v>47</v>
      </c>
      <c r="F176" t="s">
        <v>38</v>
      </c>
      <c r="G176">
        <v>0.66390171920310959</v>
      </c>
    </row>
    <row r="177" spans="1:7" x14ac:dyDescent="0.25">
      <c r="A177" s="9">
        <v>35278</v>
      </c>
      <c r="B177">
        <v>1996</v>
      </c>
      <c r="C177">
        <v>8</v>
      </c>
      <c r="D177">
        <v>199608</v>
      </c>
      <c r="E177" t="s">
        <v>47</v>
      </c>
      <c r="F177" t="s">
        <v>38</v>
      </c>
      <c r="G177">
        <v>0.66479708487552147</v>
      </c>
    </row>
    <row r="178" spans="1:7" x14ac:dyDescent="0.25">
      <c r="A178" s="9">
        <v>35309</v>
      </c>
      <c r="B178">
        <v>1996</v>
      </c>
      <c r="C178">
        <v>9</v>
      </c>
      <c r="D178">
        <v>199609</v>
      </c>
      <c r="E178" t="s">
        <v>47</v>
      </c>
      <c r="F178" t="s">
        <v>38</v>
      </c>
      <c r="G178">
        <v>0.66569365807559011</v>
      </c>
    </row>
    <row r="179" spans="1:7" x14ac:dyDescent="0.25">
      <c r="A179" s="9">
        <v>35339</v>
      </c>
      <c r="B179">
        <v>1996</v>
      </c>
      <c r="C179">
        <v>10</v>
      </c>
      <c r="D179">
        <v>199610</v>
      </c>
      <c r="E179" t="s">
        <v>47</v>
      </c>
      <c r="F179" t="s">
        <v>38</v>
      </c>
      <c r="G179">
        <v>0.66659144043183793</v>
      </c>
    </row>
    <row r="180" spans="1:7" x14ac:dyDescent="0.25">
      <c r="A180" s="9">
        <v>35370</v>
      </c>
      <c r="B180">
        <v>1996</v>
      </c>
      <c r="C180">
        <v>11</v>
      </c>
      <c r="D180">
        <v>199611</v>
      </c>
      <c r="E180" t="s">
        <v>47</v>
      </c>
      <c r="F180" t="s">
        <v>38</v>
      </c>
      <c r="G180">
        <v>0.6674904335749835</v>
      </c>
    </row>
    <row r="181" spans="1:7" x14ac:dyDescent="0.25">
      <c r="A181" s="9">
        <v>35400</v>
      </c>
      <c r="B181">
        <v>1996</v>
      </c>
      <c r="C181">
        <v>12</v>
      </c>
      <c r="D181">
        <v>199612</v>
      </c>
      <c r="E181" t="s">
        <v>47</v>
      </c>
      <c r="F181" t="s">
        <v>38</v>
      </c>
      <c r="G181">
        <v>0.66839063913794505</v>
      </c>
    </row>
    <row r="182" spans="1:7" x14ac:dyDescent="0.25">
      <c r="A182" s="9">
        <v>35431</v>
      </c>
      <c r="B182">
        <v>1997</v>
      </c>
      <c r="C182">
        <v>1</v>
      </c>
      <c r="D182">
        <v>199701</v>
      </c>
      <c r="E182" t="s">
        <v>47</v>
      </c>
      <c r="F182" t="s">
        <v>38</v>
      </c>
      <c r="G182">
        <v>0.6710277975342035</v>
      </c>
    </row>
    <row r="183" spans="1:7" x14ac:dyDescent="0.25">
      <c r="A183" s="9">
        <v>35462</v>
      </c>
      <c r="B183">
        <v>1997</v>
      </c>
      <c r="C183">
        <v>2</v>
      </c>
      <c r="D183">
        <v>199702</v>
      </c>
      <c r="E183" t="s">
        <v>47</v>
      </c>
      <c r="F183" t="s">
        <v>38</v>
      </c>
      <c r="G183">
        <v>0.67367536093017266</v>
      </c>
    </row>
    <row r="184" spans="1:7" x14ac:dyDescent="0.25">
      <c r="A184" s="9">
        <v>35490</v>
      </c>
      <c r="B184">
        <v>1997</v>
      </c>
      <c r="C184">
        <v>3</v>
      </c>
      <c r="D184">
        <v>199703</v>
      </c>
      <c r="E184" t="s">
        <v>47</v>
      </c>
      <c r="F184" t="s">
        <v>38</v>
      </c>
      <c r="G184">
        <v>0.67633337037913899</v>
      </c>
    </row>
    <row r="185" spans="1:7" x14ac:dyDescent="0.25">
      <c r="A185" s="9">
        <v>35521</v>
      </c>
      <c r="B185">
        <v>1997</v>
      </c>
      <c r="C185">
        <v>4</v>
      </c>
      <c r="D185">
        <v>199704</v>
      </c>
      <c r="E185" t="s">
        <v>47</v>
      </c>
      <c r="F185" t="s">
        <v>38</v>
      </c>
      <c r="G185">
        <v>0.67900186709636623</v>
      </c>
    </row>
    <row r="186" spans="1:7" x14ac:dyDescent="0.25">
      <c r="A186" s="9">
        <v>35551</v>
      </c>
      <c r="B186">
        <v>1997</v>
      </c>
      <c r="C186">
        <v>5</v>
      </c>
      <c r="D186">
        <v>199705</v>
      </c>
      <c r="E186" t="s">
        <v>47</v>
      </c>
      <c r="F186" t="s">
        <v>38</v>
      </c>
      <c r="G186">
        <v>0.68168089245973418</v>
      </c>
    </row>
    <row r="187" spans="1:7" x14ac:dyDescent="0.25">
      <c r="A187" s="9">
        <v>35582</v>
      </c>
      <c r="B187">
        <v>1997</v>
      </c>
      <c r="C187">
        <v>6</v>
      </c>
      <c r="D187">
        <v>199706</v>
      </c>
      <c r="E187" t="s">
        <v>47</v>
      </c>
      <c r="F187" t="s">
        <v>38</v>
      </c>
      <c r="G187">
        <v>0.68437048801038058</v>
      </c>
    </row>
    <row r="188" spans="1:7" x14ac:dyDescent="0.25">
      <c r="A188" s="9">
        <v>35612</v>
      </c>
      <c r="B188">
        <v>1997</v>
      </c>
      <c r="C188">
        <v>7</v>
      </c>
      <c r="D188">
        <v>199707</v>
      </c>
      <c r="E188" t="s">
        <v>47</v>
      </c>
      <c r="F188" t="s">
        <v>38</v>
      </c>
      <c r="G188">
        <v>0.68707069545334498</v>
      </c>
    </row>
    <row r="189" spans="1:7" x14ac:dyDescent="0.25">
      <c r="A189" s="9">
        <v>35643</v>
      </c>
      <c r="B189">
        <v>1997</v>
      </c>
      <c r="C189">
        <v>8</v>
      </c>
      <c r="D189">
        <v>199708</v>
      </c>
      <c r="E189" t="s">
        <v>47</v>
      </c>
      <c r="F189" t="s">
        <v>38</v>
      </c>
      <c r="G189">
        <v>0.68978155665821572</v>
      </c>
    </row>
    <row r="190" spans="1:7" x14ac:dyDescent="0.25">
      <c r="A190" s="9">
        <v>35674</v>
      </c>
      <c r="B190">
        <v>1997</v>
      </c>
      <c r="C190">
        <v>9</v>
      </c>
      <c r="D190">
        <v>199709</v>
      </c>
      <c r="E190" t="s">
        <v>47</v>
      </c>
      <c r="F190" t="s">
        <v>38</v>
      </c>
      <c r="G190">
        <v>0.69250311365977912</v>
      </c>
    </row>
    <row r="191" spans="1:7" x14ac:dyDescent="0.25">
      <c r="A191" s="9">
        <v>35704</v>
      </c>
      <c r="B191">
        <v>1997</v>
      </c>
      <c r="C191">
        <v>10</v>
      </c>
      <c r="D191">
        <v>199710</v>
      </c>
      <c r="E191" t="s">
        <v>47</v>
      </c>
      <c r="F191" t="s">
        <v>38</v>
      </c>
      <c r="G191">
        <v>0.69523540865867128</v>
      </c>
    </row>
    <row r="192" spans="1:7" x14ac:dyDescent="0.25">
      <c r="A192" s="9">
        <v>35735</v>
      </c>
      <c r="B192">
        <v>1997</v>
      </c>
      <c r="C192">
        <v>11</v>
      </c>
      <c r="D192">
        <v>199711</v>
      </c>
      <c r="E192" t="s">
        <v>47</v>
      </c>
      <c r="F192" t="s">
        <v>38</v>
      </c>
      <c r="G192">
        <v>0.69797848402203211</v>
      </c>
    </row>
    <row r="193" spans="1:7" x14ac:dyDescent="0.25">
      <c r="A193" s="9">
        <v>35765</v>
      </c>
      <c r="B193">
        <v>1997</v>
      </c>
      <c r="C193">
        <v>12</v>
      </c>
      <c r="D193">
        <v>199712</v>
      </c>
      <c r="E193" t="s">
        <v>47</v>
      </c>
      <c r="F193" t="s">
        <v>38</v>
      </c>
      <c r="G193">
        <v>0.70073238228416279</v>
      </c>
    </row>
    <row r="194" spans="1:7" x14ac:dyDescent="0.25">
      <c r="A194" s="9">
        <v>35796</v>
      </c>
      <c r="B194">
        <v>1998</v>
      </c>
      <c r="C194">
        <v>1</v>
      </c>
      <c r="D194">
        <v>199801</v>
      </c>
      <c r="E194" t="s">
        <v>47</v>
      </c>
      <c r="F194" t="s">
        <v>38</v>
      </c>
      <c r="G194">
        <v>0.70333325423362636</v>
      </c>
    </row>
    <row r="195" spans="1:7" x14ac:dyDescent="0.25">
      <c r="A195" s="9">
        <v>35827</v>
      </c>
      <c r="B195">
        <v>1998</v>
      </c>
      <c r="C195">
        <v>2</v>
      </c>
      <c r="D195">
        <v>199802</v>
      </c>
      <c r="E195" t="s">
        <v>47</v>
      </c>
      <c r="F195" t="s">
        <v>38</v>
      </c>
      <c r="G195">
        <v>0.7059437797042748</v>
      </c>
    </row>
    <row r="196" spans="1:7" x14ac:dyDescent="0.25">
      <c r="A196" s="9">
        <v>35855</v>
      </c>
      <c r="B196">
        <v>1998</v>
      </c>
      <c r="C196">
        <v>3</v>
      </c>
      <c r="D196">
        <v>199803</v>
      </c>
      <c r="E196" t="s">
        <v>47</v>
      </c>
      <c r="F196" t="s">
        <v>38</v>
      </c>
      <c r="G196">
        <v>0.70856399452658114</v>
      </c>
    </row>
    <row r="197" spans="1:7" x14ac:dyDescent="0.25">
      <c r="A197" s="9">
        <v>35886</v>
      </c>
      <c r="B197">
        <v>1998</v>
      </c>
      <c r="C197">
        <v>4</v>
      </c>
      <c r="D197">
        <v>199804</v>
      </c>
      <c r="E197" t="s">
        <v>47</v>
      </c>
      <c r="F197" t="s">
        <v>38</v>
      </c>
      <c r="G197">
        <v>0.71119393466400793</v>
      </c>
    </row>
    <row r="198" spans="1:7" x14ac:dyDescent="0.25">
      <c r="A198" s="9">
        <v>35916</v>
      </c>
      <c r="B198">
        <v>1998</v>
      </c>
      <c r="C198">
        <v>5</v>
      </c>
      <c r="D198">
        <v>199805</v>
      </c>
      <c r="E198" t="s">
        <v>47</v>
      </c>
      <c r="F198" t="s">
        <v>38</v>
      </c>
      <c r="G198">
        <v>0.71383363621350193</v>
      </c>
    </row>
    <row r="199" spans="1:7" x14ac:dyDescent="0.25">
      <c r="A199" s="9">
        <v>35947</v>
      </c>
      <c r="B199">
        <v>1998</v>
      </c>
      <c r="C199">
        <v>6</v>
      </c>
      <c r="D199">
        <v>199806</v>
      </c>
      <c r="E199" t="s">
        <v>47</v>
      </c>
      <c r="F199" t="s">
        <v>38</v>
      </c>
      <c r="G199">
        <v>0.7164831354059884</v>
      </c>
    </row>
    <row r="200" spans="1:7" x14ac:dyDescent="0.25">
      <c r="A200" s="9">
        <v>35977</v>
      </c>
      <c r="B200">
        <v>1998</v>
      </c>
      <c r="C200">
        <v>7</v>
      </c>
      <c r="D200">
        <v>199807</v>
      </c>
      <c r="E200" t="s">
        <v>47</v>
      </c>
      <c r="F200" t="s">
        <v>38</v>
      </c>
      <c r="G200">
        <v>0.71914246860686981</v>
      </c>
    </row>
    <row r="201" spans="1:7" x14ac:dyDescent="0.25">
      <c r="A201" s="9">
        <v>36008</v>
      </c>
      <c r="B201">
        <v>1998</v>
      </c>
      <c r="C201">
        <v>8</v>
      </c>
      <c r="D201">
        <v>199808</v>
      </c>
      <c r="E201" t="s">
        <v>47</v>
      </c>
      <c r="F201" t="s">
        <v>38</v>
      </c>
      <c r="G201">
        <v>0.72181167231652366</v>
      </c>
    </row>
    <row r="202" spans="1:7" x14ac:dyDescent="0.25">
      <c r="A202" s="9">
        <v>36039</v>
      </c>
      <c r="B202">
        <v>1998</v>
      </c>
      <c r="C202">
        <v>9</v>
      </c>
      <c r="D202">
        <v>199809</v>
      </c>
      <c r="E202" t="s">
        <v>47</v>
      </c>
      <c r="F202" t="s">
        <v>38</v>
      </c>
      <c r="G202">
        <v>0.72449078317080395</v>
      </c>
    </row>
    <row r="203" spans="1:7" x14ac:dyDescent="0.25">
      <c r="A203" s="9">
        <v>36069</v>
      </c>
      <c r="B203">
        <v>1998</v>
      </c>
      <c r="C203">
        <v>10</v>
      </c>
      <c r="D203">
        <v>199810</v>
      </c>
      <c r="E203" t="s">
        <v>47</v>
      </c>
      <c r="F203" t="s">
        <v>38</v>
      </c>
      <c r="G203">
        <v>0.72717983794154462</v>
      </c>
    </row>
    <row r="204" spans="1:7" x14ac:dyDescent="0.25">
      <c r="A204" s="9">
        <v>36100</v>
      </c>
      <c r="B204">
        <v>1998</v>
      </c>
      <c r="C204">
        <v>11</v>
      </c>
      <c r="D204">
        <v>199811</v>
      </c>
      <c r="E204" t="s">
        <v>47</v>
      </c>
      <c r="F204" t="s">
        <v>38</v>
      </c>
      <c r="G204">
        <v>0.72987887353706304</v>
      </c>
    </row>
    <row r="205" spans="1:7" x14ac:dyDescent="0.25">
      <c r="A205" s="9">
        <v>36130</v>
      </c>
      <c r="B205">
        <v>1998</v>
      </c>
      <c r="C205">
        <v>12</v>
      </c>
      <c r="D205">
        <v>199812</v>
      </c>
      <c r="E205" t="s">
        <v>47</v>
      </c>
      <c r="F205" t="s">
        <v>38</v>
      </c>
      <c r="G205">
        <v>0.73258792700266784</v>
      </c>
    </row>
    <row r="206" spans="1:7" x14ac:dyDescent="0.25">
      <c r="A206" s="9">
        <v>36161</v>
      </c>
      <c r="B206">
        <v>1999</v>
      </c>
      <c r="C206">
        <v>1</v>
      </c>
      <c r="D206">
        <v>199901</v>
      </c>
      <c r="E206" t="s">
        <v>47</v>
      </c>
      <c r="F206" t="s">
        <v>38</v>
      </c>
      <c r="G206">
        <v>0.73668418983159634</v>
      </c>
    </row>
    <row r="207" spans="1:7" x14ac:dyDescent="0.25">
      <c r="A207" s="9">
        <v>36192</v>
      </c>
      <c r="B207">
        <v>1999</v>
      </c>
      <c r="C207">
        <v>2</v>
      </c>
      <c r="D207">
        <v>199902</v>
      </c>
      <c r="E207" t="s">
        <v>47</v>
      </c>
      <c r="F207" t="s">
        <v>38</v>
      </c>
      <c r="G207">
        <v>0.7408033568997916</v>
      </c>
    </row>
    <row r="208" spans="1:7" x14ac:dyDescent="0.25">
      <c r="A208" s="9">
        <v>36220</v>
      </c>
      <c r="B208">
        <v>1999</v>
      </c>
      <c r="C208">
        <v>3</v>
      </c>
      <c r="D208">
        <v>199903</v>
      </c>
      <c r="E208" t="s">
        <v>47</v>
      </c>
      <c r="F208" t="s">
        <v>38</v>
      </c>
      <c r="G208">
        <v>0.74494555627622683</v>
      </c>
    </row>
    <row r="209" spans="1:7" x14ac:dyDescent="0.25">
      <c r="A209" s="9">
        <v>36251</v>
      </c>
      <c r="B209">
        <v>1999</v>
      </c>
      <c r="C209">
        <v>4</v>
      </c>
      <c r="D209">
        <v>199904</v>
      </c>
      <c r="E209" t="s">
        <v>47</v>
      </c>
      <c r="F209" t="s">
        <v>38</v>
      </c>
      <c r="G209">
        <v>0.74911091674597285</v>
      </c>
    </row>
    <row r="210" spans="1:7" x14ac:dyDescent="0.25">
      <c r="A210" s="9">
        <v>36281</v>
      </c>
      <c r="B210">
        <v>1999</v>
      </c>
      <c r="C210">
        <v>5</v>
      </c>
      <c r="D210">
        <v>199905</v>
      </c>
      <c r="E210" t="s">
        <v>47</v>
      </c>
      <c r="F210" t="s">
        <v>38</v>
      </c>
      <c r="G210">
        <v>0.75329956781420182</v>
      </c>
    </row>
    <row r="211" spans="1:7" x14ac:dyDescent="0.25">
      <c r="A211" s="9">
        <v>36312</v>
      </c>
      <c r="B211">
        <v>1999</v>
      </c>
      <c r="C211">
        <v>6</v>
      </c>
      <c r="D211">
        <v>199906</v>
      </c>
      <c r="E211" t="s">
        <v>47</v>
      </c>
      <c r="F211" t="s">
        <v>38</v>
      </c>
      <c r="G211">
        <v>0.75751163971021374</v>
      </c>
    </row>
    <row r="212" spans="1:7" x14ac:dyDescent="0.25">
      <c r="A212" s="9">
        <v>36342</v>
      </c>
      <c r="B212">
        <v>1999</v>
      </c>
      <c r="C212">
        <v>7</v>
      </c>
      <c r="D212">
        <v>199907</v>
      </c>
      <c r="E212" t="s">
        <v>47</v>
      </c>
      <c r="F212" t="s">
        <v>38</v>
      </c>
      <c r="G212">
        <v>0.76174726339148513</v>
      </c>
    </row>
    <row r="213" spans="1:7" x14ac:dyDescent="0.25">
      <c r="A213" s="9">
        <v>36373</v>
      </c>
      <c r="B213">
        <v>1999</v>
      </c>
      <c r="C213">
        <v>8</v>
      </c>
      <c r="D213">
        <v>199908</v>
      </c>
      <c r="E213" t="s">
        <v>47</v>
      </c>
      <c r="F213" t="s">
        <v>38</v>
      </c>
      <c r="G213">
        <v>0.76600657054774068</v>
      </c>
    </row>
    <row r="214" spans="1:7" x14ac:dyDescent="0.25">
      <c r="A214" s="9">
        <v>36404</v>
      </c>
      <c r="B214">
        <v>1999</v>
      </c>
      <c r="C214">
        <v>9</v>
      </c>
      <c r="D214">
        <v>199909</v>
      </c>
      <c r="E214" t="s">
        <v>47</v>
      </c>
      <c r="F214" t="s">
        <v>38</v>
      </c>
      <c r="G214">
        <v>0.77028969360504806</v>
      </c>
    </row>
    <row r="215" spans="1:7" x14ac:dyDescent="0.25">
      <c r="A215" s="9">
        <v>36434</v>
      </c>
      <c r="B215">
        <v>1999</v>
      </c>
      <c r="C215">
        <v>10</v>
      </c>
      <c r="D215">
        <v>199910</v>
      </c>
      <c r="E215" t="s">
        <v>47</v>
      </c>
      <c r="F215" t="s">
        <v>38</v>
      </c>
      <c r="G215">
        <v>0.77459676572993441</v>
      </c>
    </row>
    <row r="216" spans="1:7" x14ac:dyDescent="0.25">
      <c r="A216" s="9">
        <v>36465</v>
      </c>
      <c r="B216">
        <v>1999</v>
      </c>
      <c r="C216">
        <v>11</v>
      </c>
      <c r="D216">
        <v>199911</v>
      </c>
      <c r="E216" t="s">
        <v>47</v>
      </c>
      <c r="F216" t="s">
        <v>38</v>
      </c>
      <c r="G216">
        <v>0.77892792083352724</v>
      </c>
    </row>
    <row r="217" spans="1:7" x14ac:dyDescent="0.25">
      <c r="A217" s="9">
        <v>36495</v>
      </c>
      <c r="B217">
        <v>1999</v>
      </c>
      <c r="C217">
        <v>12</v>
      </c>
      <c r="D217">
        <v>199912</v>
      </c>
      <c r="E217" t="s">
        <v>47</v>
      </c>
      <c r="F217" t="s">
        <v>38</v>
      </c>
      <c r="G217">
        <v>0.78328329357571769</v>
      </c>
    </row>
    <row r="218" spans="1:7" x14ac:dyDescent="0.25">
      <c r="A218" s="9">
        <v>36526</v>
      </c>
      <c r="B218">
        <v>2000</v>
      </c>
      <c r="C218">
        <v>1</v>
      </c>
      <c r="D218">
        <v>200001</v>
      </c>
      <c r="E218" t="s">
        <v>47</v>
      </c>
      <c r="F218" t="s">
        <v>38</v>
      </c>
      <c r="G218">
        <v>0.7873011558899653</v>
      </c>
    </row>
    <row r="219" spans="1:7" x14ac:dyDescent="0.25">
      <c r="A219" s="9">
        <v>36557</v>
      </c>
      <c r="B219">
        <v>2000</v>
      </c>
      <c r="C219">
        <v>2</v>
      </c>
      <c r="D219">
        <v>200002</v>
      </c>
      <c r="E219" t="s">
        <v>47</v>
      </c>
      <c r="F219" t="s">
        <v>38</v>
      </c>
      <c r="G219">
        <v>0.79133962788363366</v>
      </c>
    </row>
    <row r="220" spans="1:7" x14ac:dyDescent="0.25">
      <c r="A220" s="9">
        <v>36586</v>
      </c>
      <c r="B220">
        <v>2000</v>
      </c>
      <c r="C220">
        <v>3</v>
      </c>
      <c r="D220">
        <v>200003</v>
      </c>
      <c r="E220" t="s">
        <v>47</v>
      </c>
      <c r="F220" t="s">
        <v>38</v>
      </c>
      <c r="G220">
        <v>0.79539881527435408</v>
      </c>
    </row>
    <row r="221" spans="1:7" x14ac:dyDescent="0.25">
      <c r="A221" s="9">
        <v>36617</v>
      </c>
      <c r="B221">
        <v>2000</v>
      </c>
      <c r="C221">
        <v>4</v>
      </c>
      <c r="D221">
        <v>200004</v>
      </c>
      <c r="E221" t="s">
        <v>47</v>
      </c>
      <c r="F221" t="s">
        <v>38</v>
      </c>
      <c r="G221">
        <v>0.79947882432203721</v>
      </c>
    </row>
    <row r="222" spans="1:7" x14ac:dyDescent="0.25">
      <c r="A222" s="9">
        <v>36647</v>
      </c>
      <c r="B222">
        <v>2000</v>
      </c>
      <c r="C222">
        <v>5</v>
      </c>
      <c r="D222">
        <v>200005</v>
      </c>
      <c r="E222" t="s">
        <v>47</v>
      </c>
      <c r="F222" t="s">
        <v>38</v>
      </c>
      <c r="G222">
        <v>0.80357976183165614</v>
      </c>
    </row>
    <row r="223" spans="1:7" x14ac:dyDescent="0.25">
      <c r="A223" s="9">
        <v>36678</v>
      </c>
      <c r="B223">
        <v>2000</v>
      </c>
      <c r="C223">
        <v>6</v>
      </c>
      <c r="D223">
        <v>200006</v>
      </c>
      <c r="E223" t="s">
        <v>47</v>
      </c>
      <c r="F223" t="s">
        <v>38</v>
      </c>
      <c r="G223">
        <v>0.80770173515604105</v>
      </c>
    </row>
    <row r="224" spans="1:7" x14ac:dyDescent="0.25">
      <c r="A224" s="9">
        <v>36708</v>
      </c>
      <c r="B224">
        <v>2000</v>
      </c>
      <c r="C224">
        <v>7</v>
      </c>
      <c r="D224">
        <v>200007</v>
      </c>
      <c r="E224" t="s">
        <v>47</v>
      </c>
      <c r="F224" t="s">
        <v>38</v>
      </c>
      <c r="G224">
        <v>0.81184485219869018</v>
      </c>
    </row>
    <row r="225" spans="1:7" x14ac:dyDescent="0.25">
      <c r="A225" s="9">
        <v>36739</v>
      </c>
      <c r="B225">
        <v>2000</v>
      </c>
      <c r="C225">
        <v>8</v>
      </c>
      <c r="D225">
        <v>200008</v>
      </c>
      <c r="E225" t="s">
        <v>47</v>
      </c>
      <c r="F225" t="s">
        <v>38</v>
      </c>
      <c r="G225">
        <v>0.81600922141659393</v>
      </c>
    </row>
    <row r="226" spans="1:7" x14ac:dyDescent="0.25">
      <c r="A226" s="9">
        <v>36770</v>
      </c>
      <c r="B226">
        <v>2000</v>
      </c>
      <c r="C226">
        <v>9</v>
      </c>
      <c r="D226">
        <v>200009</v>
      </c>
      <c r="E226" t="s">
        <v>47</v>
      </c>
      <c r="F226" t="s">
        <v>38</v>
      </c>
      <c r="G226">
        <v>0.82019495182307467</v>
      </c>
    </row>
    <row r="227" spans="1:7" x14ac:dyDescent="0.25">
      <c r="A227" s="9">
        <v>36800</v>
      </c>
      <c r="B227">
        <v>2000</v>
      </c>
      <c r="C227">
        <v>10</v>
      </c>
      <c r="D227">
        <v>200010</v>
      </c>
      <c r="E227" t="s">
        <v>47</v>
      </c>
      <c r="F227" t="s">
        <v>38</v>
      </c>
      <c r="G227">
        <v>0.82440215299064001</v>
      </c>
    </row>
    <row r="228" spans="1:7" x14ac:dyDescent="0.25">
      <c r="A228" s="9">
        <v>36831</v>
      </c>
      <c r="B228">
        <v>2000</v>
      </c>
      <c r="C228">
        <v>11</v>
      </c>
      <c r="D228">
        <v>200011</v>
      </c>
      <c r="E228" t="s">
        <v>47</v>
      </c>
      <c r="F228" t="s">
        <v>38</v>
      </c>
      <c r="G228">
        <v>0.82863093505385088</v>
      </c>
    </row>
    <row r="229" spans="1:7" x14ac:dyDescent="0.25">
      <c r="A229" s="9">
        <v>36861</v>
      </c>
      <c r="B229">
        <v>2000</v>
      </c>
      <c r="C229">
        <v>12</v>
      </c>
      <c r="D229">
        <v>200012</v>
      </c>
      <c r="E229" t="s">
        <v>47</v>
      </c>
      <c r="F229" t="s">
        <v>38</v>
      </c>
      <c r="G229">
        <v>0.83288140871220528</v>
      </c>
    </row>
    <row r="230" spans="1:7" x14ac:dyDescent="0.25">
      <c r="A230" s="9">
        <v>36892</v>
      </c>
      <c r="B230">
        <v>2001</v>
      </c>
      <c r="C230">
        <v>1</v>
      </c>
      <c r="D230">
        <v>200101</v>
      </c>
      <c r="E230" t="s">
        <v>47</v>
      </c>
      <c r="F230" t="s">
        <v>38</v>
      </c>
      <c r="G230">
        <v>0.83414120932190272</v>
      </c>
    </row>
    <row r="231" spans="1:7" x14ac:dyDescent="0.25">
      <c r="A231" s="9">
        <v>36923</v>
      </c>
      <c r="B231">
        <v>2001</v>
      </c>
      <c r="C231">
        <v>2</v>
      </c>
      <c r="D231">
        <v>200102</v>
      </c>
      <c r="E231" t="s">
        <v>47</v>
      </c>
      <c r="F231" t="s">
        <v>38</v>
      </c>
      <c r="G231">
        <v>0.83540291548208945</v>
      </c>
    </row>
    <row r="232" spans="1:7" x14ac:dyDescent="0.25">
      <c r="A232" s="9">
        <v>36951</v>
      </c>
      <c r="B232">
        <v>2001</v>
      </c>
      <c r="C232">
        <v>3</v>
      </c>
      <c r="D232">
        <v>200103</v>
      </c>
      <c r="E232" t="s">
        <v>47</v>
      </c>
      <c r="F232" t="s">
        <v>38</v>
      </c>
      <c r="G232">
        <v>0.83666653007506531</v>
      </c>
    </row>
    <row r="233" spans="1:7" x14ac:dyDescent="0.25">
      <c r="A233" s="9">
        <v>36982</v>
      </c>
      <c r="B233">
        <v>2001</v>
      </c>
      <c r="C233">
        <v>4</v>
      </c>
      <c r="D233">
        <v>200104</v>
      </c>
      <c r="E233" t="s">
        <v>47</v>
      </c>
      <c r="F233" t="s">
        <v>38</v>
      </c>
      <c r="G233">
        <v>0.83793205598748954</v>
      </c>
    </row>
    <row r="234" spans="1:7" x14ac:dyDescent="0.25">
      <c r="A234" s="9">
        <v>37012</v>
      </c>
      <c r="B234">
        <v>2001</v>
      </c>
      <c r="C234">
        <v>5</v>
      </c>
      <c r="D234">
        <v>200105</v>
      </c>
      <c r="E234" t="s">
        <v>47</v>
      </c>
      <c r="F234" t="s">
        <v>38</v>
      </c>
      <c r="G234">
        <v>0.83919949611038758</v>
      </c>
    </row>
    <row r="235" spans="1:7" x14ac:dyDescent="0.25">
      <c r="A235" s="9">
        <v>37043</v>
      </c>
      <c r="B235">
        <v>2001</v>
      </c>
      <c r="C235">
        <v>6</v>
      </c>
      <c r="D235">
        <v>200106</v>
      </c>
      <c r="E235" t="s">
        <v>47</v>
      </c>
      <c r="F235" t="s">
        <v>38</v>
      </c>
      <c r="G235">
        <v>0.840468853339158</v>
      </c>
    </row>
    <row r="236" spans="1:7" x14ac:dyDescent="0.25">
      <c r="A236" s="9">
        <v>37073</v>
      </c>
      <c r="B236">
        <v>2001</v>
      </c>
      <c r="C236">
        <v>7</v>
      </c>
      <c r="D236">
        <v>200107</v>
      </c>
      <c r="E236" t="s">
        <v>47</v>
      </c>
      <c r="F236" t="s">
        <v>38</v>
      </c>
      <c r="G236">
        <v>0.84174013057357855</v>
      </c>
    </row>
    <row r="237" spans="1:7" x14ac:dyDescent="0.25">
      <c r="A237" s="9">
        <v>37104</v>
      </c>
      <c r="B237">
        <v>2001</v>
      </c>
      <c r="C237">
        <v>8</v>
      </c>
      <c r="D237">
        <v>200108</v>
      </c>
      <c r="E237" t="s">
        <v>47</v>
      </c>
      <c r="F237" t="s">
        <v>38</v>
      </c>
      <c r="G237">
        <v>0.84301333071781359</v>
      </c>
    </row>
    <row r="238" spans="1:7" x14ac:dyDescent="0.25">
      <c r="A238" s="9">
        <v>37135</v>
      </c>
      <c r="B238">
        <v>2001</v>
      </c>
      <c r="C238">
        <v>9</v>
      </c>
      <c r="D238">
        <v>200109</v>
      </c>
      <c r="E238" t="s">
        <v>47</v>
      </c>
      <c r="F238" t="s">
        <v>38</v>
      </c>
      <c r="G238">
        <v>0.84428845668041996</v>
      </c>
    </row>
    <row r="239" spans="1:7" x14ac:dyDescent="0.25">
      <c r="A239" s="9">
        <v>37165</v>
      </c>
      <c r="B239">
        <v>2001</v>
      </c>
      <c r="C239">
        <v>10</v>
      </c>
      <c r="D239">
        <v>200110</v>
      </c>
      <c r="E239" t="s">
        <v>47</v>
      </c>
      <c r="F239" t="s">
        <v>38</v>
      </c>
      <c r="G239">
        <v>0.84556551137435387</v>
      </c>
    </row>
    <row r="240" spans="1:7" x14ac:dyDescent="0.25">
      <c r="A240" s="9">
        <v>37196</v>
      </c>
      <c r="B240">
        <v>2001</v>
      </c>
      <c r="C240">
        <v>11</v>
      </c>
      <c r="D240">
        <v>200111</v>
      </c>
      <c r="E240" t="s">
        <v>47</v>
      </c>
      <c r="F240" t="s">
        <v>38</v>
      </c>
      <c r="G240">
        <v>0.84684449771697778</v>
      </c>
    </row>
    <row r="241" spans="1:7" x14ac:dyDescent="0.25">
      <c r="A241" s="9">
        <v>37226</v>
      </c>
      <c r="B241">
        <v>2001</v>
      </c>
      <c r="C241">
        <v>12</v>
      </c>
      <c r="D241">
        <v>200112</v>
      </c>
      <c r="E241" t="s">
        <v>47</v>
      </c>
      <c r="F241" t="s">
        <v>38</v>
      </c>
      <c r="G241">
        <v>0.84812541863006674</v>
      </c>
    </row>
    <row r="242" spans="1:7" x14ac:dyDescent="0.25">
      <c r="A242" s="9">
        <v>37257</v>
      </c>
      <c r="B242">
        <v>2002</v>
      </c>
      <c r="C242">
        <v>1</v>
      </c>
      <c r="D242">
        <v>200201</v>
      </c>
      <c r="E242" t="s">
        <v>47</v>
      </c>
      <c r="F242" t="s">
        <v>38</v>
      </c>
      <c r="G242">
        <v>0.85050110589719452</v>
      </c>
    </row>
    <row r="243" spans="1:7" x14ac:dyDescent="0.25">
      <c r="A243" s="9">
        <v>37288</v>
      </c>
      <c r="B243">
        <v>2002</v>
      </c>
      <c r="C243">
        <v>2</v>
      </c>
      <c r="D243">
        <v>200202</v>
      </c>
      <c r="E243" t="s">
        <v>47</v>
      </c>
      <c r="F243" t="s">
        <v>38</v>
      </c>
      <c r="G243">
        <v>0.85288344771077029</v>
      </c>
    </row>
    <row r="244" spans="1:7" x14ac:dyDescent="0.25">
      <c r="A244" s="9">
        <v>37316</v>
      </c>
      <c r="B244">
        <v>2002</v>
      </c>
      <c r="C244">
        <v>3</v>
      </c>
      <c r="D244">
        <v>200203</v>
      </c>
      <c r="E244" t="s">
        <v>47</v>
      </c>
      <c r="F244" t="s">
        <v>38</v>
      </c>
      <c r="G244">
        <v>0.85527246271086788</v>
      </c>
    </row>
    <row r="245" spans="1:7" x14ac:dyDescent="0.25">
      <c r="A245" s="9">
        <v>37347</v>
      </c>
      <c r="B245">
        <v>2002</v>
      </c>
      <c r="C245">
        <v>4</v>
      </c>
      <c r="D245">
        <v>200204</v>
      </c>
      <c r="E245" t="s">
        <v>47</v>
      </c>
      <c r="F245" t="s">
        <v>38</v>
      </c>
      <c r="G245">
        <v>0.85766816958977488</v>
      </c>
    </row>
    <row r="246" spans="1:7" x14ac:dyDescent="0.25">
      <c r="A246" s="9">
        <v>37377</v>
      </c>
      <c r="B246">
        <v>2002</v>
      </c>
      <c r="C246">
        <v>5</v>
      </c>
      <c r="D246">
        <v>200205</v>
      </c>
      <c r="E246" t="s">
        <v>47</v>
      </c>
      <c r="F246" t="s">
        <v>38</v>
      </c>
      <c r="G246">
        <v>0.86007058709213802</v>
      </c>
    </row>
    <row r="247" spans="1:7" x14ac:dyDescent="0.25">
      <c r="A247" s="9">
        <v>37408</v>
      </c>
      <c r="B247">
        <v>2002</v>
      </c>
      <c r="C247">
        <v>6</v>
      </c>
      <c r="D247">
        <v>200206</v>
      </c>
      <c r="E247" t="s">
        <v>47</v>
      </c>
      <c r="F247" t="s">
        <v>38</v>
      </c>
      <c r="G247">
        <v>0.86247973401510969</v>
      </c>
    </row>
    <row r="248" spans="1:7" x14ac:dyDescent="0.25">
      <c r="A248" s="9">
        <v>37438</v>
      </c>
      <c r="B248">
        <v>2002</v>
      </c>
      <c r="C248">
        <v>7</v>
      </c>
      <c r="D248">
        <v>200207</v>
      </c>
      <c r="E248" t="s">
        <v>47</v>
      </c>
      <c r="F248" t="s">
        <v>38</v>
      </c>
      <c r="G248">
        <v>0.86489562920849483</v>
      </c>
    </row>
    <row r="249" spans="1:7" x14ac:dyDescent="0.25">
      <c r="A249" s="9">
        <v>37469</v>
      </c>
      <c r="B249">
        <v>2002</v>
      </c>
      <c r="C249">
        <v>8</v>
      </c>
      <c r="D249">
        <v>200208</v>
      </c>
      <c r="E249" t="s">
        <v>47</v>
      </c>
      <c r="F249" t="s">
        <v>38</v>
      </c>
      <c r="G249">
        <v>0.86731829157489893</v>
      </c>
    </row>
    <row r="250" spans="1:7" x14ac:dyDescent="0.25">
      <c r="A250" s="9">
        <v>37500</v>
      </c>
      <c r="B250">
        <v>2002</v>
      </c>
      <c r="C250">
        <v>9</v>
      </c>
      <c r="D250">
        <v>200209</v>
      </c>
      <c r="E250" t="s">
        <v>47</v>
      </c>
      <c r="F250" t="s">
        <v>38</v>
      </c>
      <c r="G250">
        <v>0.86974774006987543</v>
      </c>
    </row>
    <row r="251" spans="1:7" x14ac:dyDescent="0.25">
      <c r="A251" s="9">
        <v>37530</v>
      </c>
      <c r="B251">
        <v>2002</v>
      </c>
      <c r="C251">
        <v>10</v>
      </c>
      <c r="D251">
        <v>200210</v>
      </c>
      <c r="E251" t="s">
        <v>47</v>
      </c>
      <c r="F251" t="s">
        <v>38</v>
      </c>
      <c r="G251">
        <v>0.87218399370207444</v>
      </c>
    </row>
    <row r="252" spans="1:7" x14ac:dyDescent="0.25">
      <c r="A252" s="9">
        <v>37561</v>
      </c>
      <c r="B252">
        <v>2002</v>
      </c>
      <c r="C252">
        <v>11</v>
      </c>
      <c r="D252">
        <v>200211</v>
      </c>
      <c r="E252" t="s">
        <v>47</v>
      </c>
      <c r="F252" t="s">
        <v>38</v>
      </c>
      <c r="G252">
        <v>0.87462707153339125</v>
      </c>
    </row>
    <row r="253" spans="1:7" x14ac:dyDescent="0.25">
      <c r="A253" s="9">
        <v>37591</v>
      </c>
      <c r="B253">
        <v>2002</v>
      </c>
      <c r="C253">
        <v>12</v>
      </c>
      <c r="D253">
        <v>200212</v>
      </c>
      <c r="E253" t="s">
        <v>47</v>
      </c>
      <c r="F253" t="s">
        <v>38</v>
      </c>
      <c r="G253">
        <v>0.87707699267911532</v>
      </c>
    </row>
    <row r="254" spans="1:7" x14ac:dyDescent="0.25">
      <c r="A254" s="9">
        <v>37622</v>
      </c>
      <c r="B254">
        <v>2003</v>
      </c>
      <c r="C254">
        <v>1</v>
      </c>
      <c r="D254">
        <v>200301</v>
      </c>
      <c r="E254" t="s">
        <v>47</v>
      </c>
      <c r="F254" t="s">
        <v>38</v>
      </c>
      <c r="G254">
        <v>0.87788238643995387</v>
      </c>
    </row>
    <row r="255" spans="1:7" x14ac:dyDescent="0.25">
      <c r="A255" s="9">
        <v>37653</v>
      </c>
      <c r="B255">
        <v>2003</v>
      </c>
      <c r="C255">
        <v>2</v>
      </c>
      <c r="D255">
        <v>200302</v>
      </c>
      <c r="E255" t="s">
        <v>47</v>
      </c>
      <c r="F255" t="s">
        <v>38</v>
      </c>
      <c r="G255">
        <v>0.87868851976997042</v>
      </c>
    </row>
    <row r="256" spans="1:7" x14ac:dyDescent="0.25">
      <c r="A256" s="9">
        <v>37681</v>
      </c>
      <c r="B256">
        <v>2003</v>
      </c>
      <c r="C256">
        <v>3</v>
      </c>
      <c r="D256">
        <v>200303</v>
      </c>
      <c r="E256" t="s">
        <v>47</v>
      </c>
      <c r="F256" t="s">
        <v>38</v>
      </c>
      <c r="G256">
        <v>0.87949539334828875</v>
      </c>
    </row>
    <row r="257" spans="1:7" x14ac:dyDescent="0.25">
      <c r="A257" s="9">
        <v>37712</v>
      </c>
      <c r="B257">
        <v>2003</v>
      </c>
      <c r="C257">
        <v>4</v>
      </c>
      <c r="D257">
        <v>200304</v>
      </c>
      <c r="E257" t="s">
        <v>47</v>
      </c>
      <c r="F257" t="s">
        <v>38</v>
      </c>
      <c r="G257">
        <v>0.88030300785465687</v>
      </c>
    </row>
    <row r="258" spans="1:7" x14ac:dyDescent="0.25">
      <c r="A258" s="9">
        <v>37742</v>
      </c>
      <c r="B258">
        <v>2003</v>
      </c>
      <c r="C258">
        <v>5</v>
      </c>
      <c r="D258">
        <v>200305</v>
      </c>
      <c r="E258" t="s">
        <v>47</v>
      </c>
      <c r="F258" t="s">
        <v>38</v>
      </c>
      <c r="G258">
        <v>0.88111136396944723</v>
      </c>
    </row>
    <row r="259" spans="1:7" x14ac:dyDescent="0.25">
      <c r="A259" s="9">
        <v>37773</v>
      </c>
      <c r="B259">
        <v>2003</v>
      </c>
      <c r="C259">
        <v>6</v>
      </c>
      <c r="D259">
        <v>200306</v>
      </c>
      <c r="E259" t="s">
        <v>47</v>
      </c>
      <c r="F259" t="s">
        <v>38</v>
      </c>
      <c r="G259">
        <v>0.88192046237365662</v>
      </c>
    </row>
    <row r="260" spans="1:7" x14ac:dyDescent="0.25">
      <c r="A260" s="9">
        <v>37803</v>
      </c>
      <c r="B260">
        <v>2003</v>
      </c>
      <c r="C260">
        <v>7</v>
      </c>
      <c r="D260">
        <v>200307</v>
      </c>
      <c r="E260" t="s">
        <v>47</v>
      </c>
      <c r="F260" t="s">
        <v>38</v>
      </c>
      <c r="G260">
        <v>0.88273030374890749</v>
      </c>
    </row>
    <row r="261" spans="1:7" x14ac:dyDescent="0.25">
      <c r="A261" s="9">
        <v>37834</v>
      </c>
      <c r="B261">
        <v>2003</v>
      </c>
      <c r="C261">
        <v>8</v>
      </c>
      <c r="D261">
        <v>200308</v>
      </c>
      <c r="E261" t="s">
        <v>47</v>
      </c>
      <c r="F261" t="s">
        <v>38</v>
      </c>
      <c r="G261">
        <v>0.88354088877744796</v>
      </c>
    </row>
    <row r="262" spans="1:7" x14ac:dyDescent="0.25">
      <c r="A262" s="9">
        <v>37865</v>
      </c>
      <c r="B262">
        <v>2003</v>
      </c>
      <c r="C262">
        <v>9</v>
      </c>
      <c r="D262">
        <v>200309</v>
      </c>
      <c r="E262" t="s">
        <v>47</v>
      </c>
      <c r="F262" t="s">
        <v>38</v>
      </c>
      <c r="G262">
        <v>0.88435221814215292</v>
      </c>
    </row>
    <row r="263" spans="1:7" x14ac:dyDescent="0.25">
      <c r="A263" s="9">
        <v>37895</v>
      </c>
      <c r="B263">
        <v>2003</v>
      </c>
      <c r="C263">
        <v>10</v>
      </c>
      <c r="D263">
        <v>200310</v>
      </c>
      <c r="E263" t="s">
        <v>47</v>
      </c>
      <c r="F263" t="s">
        <v>38</v>
      </c>
      <c r="G263">
        <v>0.88516429252652395</v>
      </c>
    </row>
    <row r="264" spans="1:7" x14ac:dyDescent="0.25">
      <c r="A264" s="9">
        <v>37926</v>
      </c>
      <c r="B264">
        <v>2003</v>
      </c>
      <c r="C264">
        <v>11</v>
      </c>
      <c r="D264">
        <v>200311</v>
      </c>
      <c r="E264" t="s">
        <v>47</v>
      </c>
      <c r="F264" t="s">
        <v>38</v>
      </c>
      <c r="G264">
        <v>0.88597711261469059</v>
      </c>
    </row>
    <row r="265" spans="1:7" x14ac:dyDescent="0.25">
      <c r="A265" s="9">
        <v>37956</v>
      </c>
      <c r="B265">
        <v>2003</v>
      </c>
      <c r="C265">
        <v>12</v>
      </c>
      <c r="D265">
        <v>200312</v>
      </c>
      <c r="E265" t="s">
        <v>47</v>
      </c>
      <c r="F265" t="s">
        <v>38</v>
      </c>
      <c r="G265">
        <v>0.88679067909141052</v>
      </c>
    </row>
    <row r="266" spans="1:7" x14ac:dyDescent="0.25">
      <c r="A266" s="9">
        <v>37987</v>
      </c>
      <c r="B266">
        <v>2004</v>
      </c>
      <c r="C266">
        <v>1</v>
      </c>
      <c r="D266">
        <v>200401</v>
      </c>
      <c r="E266" t="s">
        <v>47</v>
      </c>
      <c r="F266" t="s">
        <v>38</v>
      </c>
      <c r="G266">
        <v>0.8888392390976485</v>
      </c>
    </row>
    <row r="267" spans="1:7" x14ac:dyDescent="0.25">
      <c r="A267" s="9">
        <v>38018</v>
      </c>
      <c r="B267">
        <v>2004</v>
      </c>
      <c r="C267">
        <v>2</v>
      </c>
      <c r="D267">
        <v>200402</v>
      </c>
      <c r="E267" t="s">
        <v>47</v>
      </c>
      <c r="F267" t="s">
        <v>38</v>
      </c>
      <c r="G267">
        <v>0.89089253144737823</v>
      </c>
    </row>
    <row r="268" spans="1:7" x14ac:dyDescent="0.25">
      <c r="A268" s="9">
        <v>38047</v>
      </c>
      <c r="B268">
        <v>2004</v>
      </c>
      <c r="C268">
        <v>3</v>
      </c>
      <c r="D268">
        <v>200403</v>
      </c>
      <c r="E268" t="s">
        <v>47</v>
      </c>
      <c r="F268" t="s">
        <v>38</v>
      </c>
      <c r="G268">
        <v>0.89295056707270604</v>
      </c>
    </row>
    <row r="269" spans="1:7" x14ac:dyDescent="0.25">
      <c r="A269" s="9">
        <v>38078</v>
      </c>
      <c r="B269">
        <v>2004</v>
      </c>
      <c r="C269">
        <v>4</v>
      </c>
      <c r="D269">
        <v>200404</v>
      </c>
      <c r="E269" t="s">
        <v>47</v>
      </c>
      <c r="F269" t="s">
        <v>38</v>
      </c>
      <c r="G269">
        <v>0.89501335693099182</v>
      </c>
    </row>
    <row r="270" spans="1:7" x14ac:dyDescent="0.25">
      <c r="A270" s="9">
        <v>38108</v>
      </c>
      <c r="B270">
        <v>2004</v>
      </c>
      <c r="C270">
        <v>5</v>
      </c>
      <c r="D270">
        <v>200405</v>
      </c>
      <c r="E270" t="s">
        <v>47</v>
      </c>
      <c r="F270" t="s">
        <v>38</v>
      </c>
      <c r="G270">
        <v>0.89708091200490814</v>
      </c>
    </row>
    <row r="271" spans="1:7" x14ac:dyDescent="0.25">
      <c r="A271" s="9">
        <v>38139</v>
      </c>
      <c r="B271">
        <v>2004</v>
      </c>
      <c r="C271">
        <v>6</v>
      </c>
      <c r="D271">
        <v>200406</v>
      </c>
      <c r="E271" t="s">
        <v>47</v>
      </c>
      <c r="F271" t="s">
        <v>38</v>
      </c>
      <c r="G271">
        <v>0.89915324330249824</v>
      </c>
    </row>
    <row r="272" spans="1:7" x14ac:dyDescent="0.25">
      <c r="A272" s="9">
        <v>38169</v>
      </c>
      <c r="B272">
        <v>2004</v>
      </c>
      <c r="C272">
        <v>7</v>
      </c>
      <c r="D272">
        <v>200407</v>
      </c>
      <c r="E272" t="s">
        <v>47</v>
      </c>
      <c r="F272" t="s">
        <v>38</v>
      </c>
      <c r="G272">
        <v>0.90123036185723471</v>
      </c>
    </row>
    <row r="273" spans="1:7" x14ac:dyDescent="0.25">
      <c r="A273" s="9">
        <v>38200</v>
      </c>
      <c r="B273">
        <v>2004</v>
      </c>
      <c r="C273">
        <v>8</v>
      </c>
      <c r="D273">
        <v>200408</v>
      </c>
      <c r="E273" t="s">
        <v>47</v>
      </c>
      <c r="F273" t="s">
        <v>38</v>
      </c>
      <c r="G273">
        <v>0.90331227872807884</v>
      </c>
    </row>
    <row r="274" spans="1:7" x14ac:dyDescent="0.25">
      <c r="A274" s="9">
        <v>38231</v>
      </c>
      <c r="B274">
        <v>2004</v>
      </c>
      <c r="C274">
        <v>9</v>
      </c>
      <c r="D274">
        <v>200409</v>
      </c>
      <c r="E274" t="s">
        <v>47</v>
      </c>
      <c r="F274" t="s">
        <v>38</v>
      </c>
      <c r="G274">
        <v>0.9053990049995384</v>
      </c>
    </row>
    <row r="275" spans="1:7" x14ac:dyDescent="0.25">
      <c r="A275" s="9">
        <v>38261</v>
      </c>
      <c r="B275">
        <v>2004</v>
      </c>
      <c r="C275">
        <v>10</v>
      </c>
      <c r="D275">
        <v>200410</v>
      </c>
      <c r="E275" t="s">
        <v>47</v>
      </c>
      <c r="F275" t="s">
        <v>38</v>
      </c>
      <c r="G275">
        <v>0.90749055178172777</v>
      </c>
    </row>
    <row r="276" spans="1:7" x14ac:dyDescent="0.25">
      <c r="A276" s="9">
        <v>38292</v>
      </c>
      <c r="B276">
        <v>2004</v>
      </c>
      <c r="C276">
        <v>11</v>
      </c>
      <c r="D276">
        <v>200411</v>
      </c>
      <c r="E276" t="s">
        <v>47</v>
      </c>
      <c r="F276" t="s">
        <v>38</v>
      </c>
      <c r="G276">
        <v>0.90958693021042658</v>
      </c>
    </row>
    <row r="277" spans="1:7" x14ac:dyDescent="0.25">
      <c r="A277" s="9">
        <v>38322</v>
      </c>
      <c r="B277">
        <v>2004</v>
      </c>
      <c r="C277">
        <v>12</v>
      </c>
      <c r="D277">
        <v>200412</v>
      </c>
      <c r="E277" t="s">
        <v>47</v>
      </c>
      <c r="F277" t="s">
        <v>38</v>
      </c>
      <c r="G277">
        <v>0.91168815144713888</v>
      </c>
    </row>
    <row r="278" spans="1:7" x14ac:dyDescent="0.25">
      <c r="A278" s="9">
        <v>38353</v>
      </c>
      <c r="B278">
        <v>2005</v>
      </c>
      <c r="C278">
        <v>1</v>
      </c>
      <c r="D278">
        <v>200501</v>
      </c>
      <c r="E278" t="s">
        <v>47</v>
      </c>
      <c r="F278" t="s">
        <v>38</v>
      </c>
      <c r="G278">
        <v>0.91409419278469706</v>
      </c>
    </row>
    <row r="279" spans="1:7" x14ac:dyDescent="0.25">
      <c r="A279" s="9">
        <v>38384</v>
      </c>
      <c r="B279">
        <v>2005</v>
      </c>
      <c r="C279">
        <v>2</v>
      </c>
      <c r="D279">
        <v>200502</v>
      </c>
      <c r="E279" t="s">
        <v>47</v>
      </c>
      <c r="F279" t="s">
        <v>38</v>
      </c>
      <c r="G279">
        <v>0.91650658391950746</v>
      </c>
    </row>
    <row r="280" spans="1:7" x14ac:dyDescent="0.25">
      <c r="A280" s="9">
        <v>38412</v>
      </c>
      <c r="B280">
        <v>2005</v>
      </c>
      <c r="C280">
        <v>3</v>
      </c>
      <c r="D280">
        <v>200503</v>
      </c>
      <c r="E280" t="s">
        <v>47</v>
      </c>
      <c r="F280" t="s">
        <v>38</v>
      </c>
      <c r="G280">
        <v>0.9189253416093548</v>
      </c>
    </row>
    <row r="281" spans="1:7" x14ac:dyDescent="0.25">
      <c r="A281" s="9">
        <v>38443</v>
      </c>
      <c r="B281">
        <v>2005</v>
      </c>
      <c r="C281">
        <v>4</v>
      </c>
      <c r="D281">
        <v>200504</v>
      </c>
      <c r="E281" t="s">
        <v>47</v>
      </c>
      <c r="F281" t="s">
        <v>38</v>
      </c>
      <c r="G281">
        <v>0.9213504826562503</v>
      </c>
    </row>
    <row r="282" spans="1:7" x14ac:dyDescent="0.25">
      <c r="A282" s="9">
        <v>38473</v>
      </c>
      <c r="B282">
        <v>2005</v>
      </c>
      <c r="C282">
        <v>5</v>
      </c>
      <c r="D282">
        <v>200505</v>
      </c>
      <c r="E282" t="s">
        <v>47</v>
      </c>
      <c r="F282" t="s">
        <v>38</v>
      </c>
      <c r="G282">
        <v>0.92378202390654751</v>
      </c>
    </row>
    <row r="283" spans="1:7" x14ac:dyDescent="0.25">
      <c r="A283" s="9">
        <v>38504</v>
      </c>
      <c r="B283">
        <v>2005</v>
      </c>
      <c r="C283">
        <v>6</v>
      </c>
      <c r="D283">
        <v>200506</v>
      </c>
      <c r="E283" t="s">
        <v>47</v>
      </c>
      <c r="F283" t="s">
        <v>38</v>
      </c>
      <c r="G283">
        <v>0.92621998225105939</v>
      </c>
    </row>
    <row r="284" spans="1:7" x14ac:dyDescent="0.25">
      <c r="A284" s="9">
        <v>38534</v>
      </c>
      <c r="B284">
        <v>2005</v>
      </c>
      <c r="C284">
        <v>7</v>
      </c>
      <c r="D284">
        <v>200507</v>
      </c>
      <c r="E284" t="s">
        <v>47</v>
      </c>
      <c r="F284" t="s">
        <v>38</v>
      </c>
      <c r="G284">
        <v>0.92866437462517537</v>
      </c>
    </row>
    <row r="285" spans="1:7" x14ac:dyDescent="0.25">
      <c r="A285" s="9">
        <v>38565</v>
      </c>
      <c r="B285">
        <v>2005</v>
      </c>
      <c r="C285">
        <v>8</v>
      </c>
      <c r="D285">
        <v>200508</v>
      </c>
      <c r="E285" t="s">
        <v>47</v>
      </c>
      <c r="F285" t="s">
        <v>38</v>
      </c>
      <c r="G285">
        <v>0.93111521800897934</v>
      </c>
    </row>
    <row r="286" spans="1:7" x14ac:dyDescent="0.25">
      <c r="A286" s="9">
        <v>38596</v>
      </c>
      <c r="B286">
        <v>2005</v>
      </c>
      <c r="C286">
        <v>9</v>
      </c>
      <c r="D286">
        <v>200509</v>
      </c>
      <c r="E286" t="s">
        <v>47</v>
      </c>
      <c r="F286" t="s">
        <v>38</v>
      </c>
      <c r="G286">
        <v>0.93357252942736724</v>
      </c>
    </row>
    <row r="287" spans="1:7" x14ac:dyDescent="0.25">
      <c r="A287" s="9">
        <v>38626</v>
      </c>
      <c r="B287">
        <v>2005</v>
      </c>
      <c r="C287">
        <v>10</v>
      </c>
      <c r="D287">
        <v>200510</v>
      </c>
      <c r="E287" t="s">
        <v>47</v>
      </c>
      <c r="F287" t="s">
        <v>38</v>
      </c>
      <c r="G287">
        <v>0.93603632595016562</v>
      </c>
    </row>
    <row r="288" spans="1:7" x14ac:dyDescent="0.25">
      <c r="A288" s="9">
        <v>38657</v>
      </c>
      <c r="B288">
        <v>2005</v>
      </c>
      <c r="C288">
        <v>11</v>
      </c>
      <c r="D288">
        <v>200511</v>
      </c>
      <c r="E288" t="s">
        <v>47</v>
      </c>
      <c r="F288" t="s">
        <v>38</v>
      </c>
      <c r="G288">
        <v>0.93850662469224999</v>
      </c>
    </row>
    <row r="289" spans="1:7" x14ac:dyDescent="0.25">
      <c r="A289" s="9">
        <v>38687</v>
      </c>
      <c r="B289">
        <v>2005</v>
      </c>
      <c r="C289">
        <v>12</v>
      </c>
      <c r="D289">
        <v>200512</v>
      </c>
      <c r="E289" t="s">
        <v>47</v>
      </c>
      <c r="F289" t="s">
        <v>38</v>
      </c>
      <c r="G289">
        <v>0.94098344281366397</v>
      </c>
    </row>
    <row r="290" spans="1:7" x14ac:dyDescent="0.25">
      <c r="A290" s="9">
        <v>38718</v>
      </c>
      <c r="B290">
        <v>2006</v>
      </c>
      <c r="C290">
        <v>1</v>
      </c>
      <c r="D290">
        <v>200601</v>
      </c>
      <c r="E290" t="s">
        <v>47</v>
      </c>
      <c r="F290" t="s">
        <v>38</v>
      </c>
      <c r="G290">
        <v>0.94244118181384307</v>
      </c>
    </row>
    <row r="291" spans="1:7" x14ac:dyDescent="0.25">
      <c r="A291" s="9">
        <v>38749</v>
      </c>
      <c r="B291">
        <v>2006</v>
      </c>
      <c r="C291">
        <v>2</v>
      </c>
      <c r="D291">
        <v>200602</v>
      </c>
      <c r="E291" t="s">
        <v>47</v>
      </c>
      <c r="F291" t="s">
        <v>38</v>
      </c>
      <c r="G291">
        <v>0.94390117909285687</v>
      </c>
    </row>
    <row r="292" spans="1:7" x14ac:dyDescent="0.25">
      <c r="A292" s="9">
        <v>38777</v>
      </c>
      <c r="B292">
        <v>2006</v>
      </c>
      <c r="C292">
        <v>3</v>
      </c>
      <c r="D292">
        <v>200603</v>
      </c>
      <c r="E292" t="s">
        <v>47</v>
      </c>
      <c r="F292" t="s">
        <v>38</v>
      </c>
      <c r="G292">
        <v>0.94536343814915269</v>
      </c>
    </row>
    <row r="293" spans="1:7" x14ac:dyDescent="0.25">
      <c r="A293" s="9">
        <v>38808</v>
      </c>
      <c r="B293">
        <v>2006</v>
      </c>
      <c r="C293">
        <v>4</v>
      </c>
      <c r="D293">
        <v>200604</v>
      </c>
      <c r="E293" t="s">
        <v>47</v>
      </c>
      <c r="F293" t="s">
        <v>38</v>
      </c>
      <c r="G293">
        <v>0.94682796248659773</v>
      </c>
    </row>
    <row r="294" spans="1:7" x14ac:dyDescent="0.25">
      <c r="A294" s="9">
        <v>38838</v>
      </c>
      <c r="B294">
        <v>2006</v>
      </c>
      <c r="C294">
        <v>5</v>
      </c>
      <c r="D294">
        <v>200605</v>
      </c>
      <c r="E294" t="s">
        <v>47</v>
      </c>
      <c r="F294" t="s">
        <v>38</v>
      </c>
      <c r="G294">
        <v>0.94829475561448717</v>
      </c>
    </row>
    <row r="295" spans="1:7" x14ac:dyDescent="0.25">
      <c r="A295" s="9">
        <v>38869</v>
      </c>
      <c r="B295">
        <v>2006</v>
      </c>
      <c r="C295">
        <v>6</v>
      </c>
      <c r="D295">
        <v>200606</v>
      </c>
      <c r="E295" t="s">
        <v>47</v>
      </c>
      <c r="F295" t="s">
        <v>38</v>
      </c>
      <c r="G295">
        <v>0.94976382104755275</v>
      </c>
    </row>
    <row r="296" spans="1:7" x14ac:dyDescent="0.25">
      <c r="A296" s="9">
        <v>38899</v>
      </c>
      <c r="B296">
        <v>2006</v>
      </c>
      <c r="C296">
        <v>7</v>
      </c>
      <c r="D296">
        <v>200607</v>
      </c>
      <c r="E296" t="s">
        <v>47</v>
      </c>
      <c r="F296" t="s">
        <v>38</v>
      </c>
      <c r="G296">
        <v>0.95123516230597083</v>
      </c>
    </row>
    <row r="297" spans="1:7" x14ac:dyDescent="0.25">
      <c r="A297" s="9">
        <v>38930</v>
      </c>
      <c r="B297">
        <v>2006</v>
      </c>
      <c r="C297">
        <v>8</v>
      </c>
      <c r="D297">
        <v>200608</v>
      </c>
      <c r="E297" t="s">
        <v>47</v>
      </c>
      <c r="F297" t="s">
        <v>38</v>
      </c>
      <c r="G297">
        <v>0.95270878291537164</v>
      </c>
    </row>
    <row r="298" spans="1:7" x14ac:dyDescent="0.25">
      <c r="A298" s="9">
        <v>38961</v>
      </c>
      <c r="B298">
        <v>2006</v>
      </c>
      <c r="C298">
        <v>9</v>
      </c>
      <c r="D298">
        <v>200609</v>
      </c>
      <c r="E298" t="s">
        <v>47</v>
      </c>
      <c r="F298" t="s">
        <v>38</v>
      </c>
      <c r="G298">
        <v>0.95418468640684662</v>
      </c>
    </row>
    <row r="299" spans="1:7" x14ac:dyDescent="0.25">
      <c r="A299" s="9">
        <v>38991</v>
      </c>
      <c r="B299">
        <v>2006</v>
      </c>
      <c r="C299">
        <v>10</v>
      </c>
      <c r="D299">
        <v>200610</v>
      </c>
      <c r="E299" t="s">
        <v>47</v>
      </c>
      <c r="F299" t="s">
        <v>38</v>
      </c>
      <c r="G299">
        <v>0.95566287631695801</v>
      </c>
    </row>
    <row r="300" spans="1:7" x14ac:dyDescent="0.25">
      <c r="A300" s="9">
        <v>39022</v>
      </c>
      <c r="B300">
        <v>2006</v>
      </c>
      <c r="C300">
        <v>11</v>
      </c>
      <c r="D300">
        <v>200611</v>
      </c>
      <c r="E300" t="s">
        <v>47</v>
      </c>
      <c r="F300" t="s">
        <v>38</v>
      </c>
      <c r="G300">
        <v>0.95714335618774615</v>
      </c>
    </row>
    <row r="301" spans="1:7" x14ac:dyDescent="0.25">
      <c r="A301" s="9">
        <v>39052</v>
      </c>
      <c r="B301">
        <v>2006</v>
      </c>
      <c r="C301">
        <v>12</v>
      </c>
      <c r="D301">
        <v>200612</v>
      </c>
      <c r="E301" t="s">
        <v>47</v>
      </c>
      <c r="F301" t="s">
        <v>38</v>
      </c>
      <c r="G301">
        <v>0.95862612956673909</v>
      </c>
    </row>
    <row r="302" spans="1:7" x14ac:dyDescent="0.25">
      <c r="A302" s="9">
        <v>39083</v>
      </c>
      <c r="B302">
        <v>2007</v>
      </c>
      <c r="C302">
        <v>1</v>
      </c>
      <c r="D302">
        <v>200701</v>
      </c>
      <c r="E302" t="s">
        <v>47</v>
      </c>
      <c r="F302" t="s">
        <v>38</v>
      </c>
      <c r="G302">
        <v>0.95924914990450982</v>
      </c>
    </row>
    <row r="303" spans="1:7" x14ac:dyDescent="0.25">
      <c r="A303" s="9">
        <v>39114</v>
      </c>
      <c r="B303">
        <v>2007</v>
      </c>
      <c r="C303">
        <v>2</v>
      </c>
      <c r="D303">
        <v>200702</v>
      </c>
      <c r="E303" t="s">
        <v>47</v>
      </c>
      <c r="F303" t="s">
        <v>38</v>
      </c>
      <c r="G303">
        <v>0.95987257514918711</v>
      </c>
    </row>
    <row r="304" spans="1:7" x14ac:dyDescent="0.25">
      <c r="A304" s="9">
        <v>39142</v>
      </c>
      <c r="B304">
        <v>2007</v>
      </c>
      <c r="C304">
        <v>3</v>
      </c>
      <c r="D304">
        <v>200703</v>
      </c>
      <c r="E304" t="s">
        <v>47</v>
      </c>
      <c r="F304" t="s">
        <v>38</v>
      </c>
      <c r="G304">
        <v>0.96049640556392435</v>
      </c>
    </row>
    <row r="305" spans="1:7" x14ac:dyDescent="0.25">
      <c r="A305" s="9">
        <v>39173</v>
      </c>
      <c r="B305">
        <v>2007</v>
      </c>
      <c r="C305">
        <v>4</v>
      </c>
      <c r="D305">
        <v>200704</v>
      </c>
      <c r="E305" t="s">
        <v>47</v>
      </c>
      <c r="F305" t="s">
        <v>38</v>
      </c>
      <c r="G305">
        <v>0.96112064141204556</v>
      </c>
    </row>
    <row r="306" spans="1:7" x14ac:dyDescent="0.25">
      <c r="A306" s="9">
        <v>39203</v>
      </c>
      <c r="B306">
        <v>2007</v>
      </c>
      <c r="C306">
        <v>5</v>
      </c>
      <c r="D306">
        <v>200705</v>
      </c>
      <c r="E306" t="s">
        <v>47</v>
      </c>
      <c r="F306" t="s">
        <v>38</v>
      </c>
      <c r="G306">
        <v>0.96174528295704598</v>
      </c>
    </row>
    <row r="307" spans="1:7" x14ac:dyDescent="0.25">
      <c r="A307" s="9">
        <v>39234</v>
      </c>
      <c r="B307">
        <v>2007</v>
      </c>
      <c r="C307">
        <v>6</v>
      </c>
      <c r="D307">
        <v>200706</v>
      </c>
      <c r="E307" t="s">
        <v>47</v>
      </c>
      <c r="F307" t="s">
        <v>38</v>
      </c>
      <c r="G307">
        <v>0.96237033046259168</v>
      </c>
    </row>
    <row r="308" spans="1:7" x14ac:dyDescent="0.25">
      <c r="A308" s="9">
        <v>39264</v>
      </c>
      <c r="B308">
        <v>2007</v>
      </c>
      <c r="C308">
        <v>7</v>
      </c>
      <c r="D308">
        <v>200707</v>
      </c>
      <c r="E308" t="s">
        <v>47</v>
      </c>
      <c r="F308" t="s">
        <v>38</v>
      </c>
      <c r="G308">
        <v>0.96299578419252041</v>
      </c>
    </row>
    <row r="309" spans="1:7" x14ac:dyDescent="0.25">
      <c r="A309" s="9">
        <v>39295</v>
      </c>
      <c r="B309">
        <v>2007</v>
      </c>
      <c r="C309">
        <v>8</v>
      </c>
      <c r="D309">
        <v>200708</v>
      </c>
      <c r="E309" t="s">
        <v>47</v>
      </c>
      <c r="F309" t="s">
        <v>38</v>
      </c>
      <c r="G309">
        <v>0.96362164441084119</v>
      </c>
    </row>
    <row r="310" spans="1:7" x14ac:dyDescent="0.25">
      <c r="A310" s="9">
        <v>39326</v>
      </c>
      <c r="B310">
        <v>2007</v>
      </c>
      <c r="C310">
        <v>9</v>
      </c>
      <c r="D310">
        <v>200709</v>
      </c>
      <c r="E310" t="s">
        <v>47</v>
      </c>
      <c r="F310" t="s">
        <v>38</v>
      </c>
      <c r="G310">
        <v>0.96424791138173493</v>
      </c>
    </row>
    <row r="311" spans="1:7" x14ac:dyDescent="0.25">
      <c r="A311" s="9">
        <v>39356</v>
      </c>
      <c r="B311">
        <v>2007</v>
      </c>
      <c r="C311">
        <v>10</v>
      </c>
      <c r="D311">
        <v>200710</v>
      </c>
      <c r="E311" t="s">
        <v>47</v>
      </c>
      <c r="F311" t="s">
        <v>38</v>
      </c>
      <c r="G311">
        <v>0.96487458536955395</v>
      </c>
    </row>
    <row r="312" spans="1:7" x14ac:dyDescent="0.25">
      <c r="A312" s="9">
        <v>39387</v>
      </c>
      <c r="B312">
        <v>2007</v>
      </c>
      <c r="C312">
        <v>11</v>
      </c>
      <c r="D312">
        <v>200711</v>
      </c>
      <c r="E312" t="s">
        <v>47</v>
      </c>
      <c r="F312" t="s">
        <v>38</v>
      </c>
      <c r="G312">
        <v>0.96550166663882242</v>
      </c>
    </row>
    <row r="313" spans="1:7" x14ac:dyDescent="0.25">
      <c r="A313" s="9">
        <v>39417</v>
      </c>
      <c r="B313">
        <v>2007</v>
      </c>
      <c r="C313">
        <v>12</v>
      </c>
      <c r="D313">
        <v>200712</v>
      </c>
      <c r="E313" t="s">
        <v>47</v>
      </c>
      <c r="F313" t="s">
        <v>38</v>
      </c>
      <c r="G313">
        <v>0.9661291554542365</v>
      </c>
    </row>
    <row r="314" spans="1:7" x14ac:dyDescent="0.25">
      <c r="A314" s="9">
        <v>39448</v>
      </c>
      <c r="B314">
        <v>2008</v>
      </c>
      <c r="C314">
        <v>1</v>
      </c>
      <c r="D314">
        <v>200801</v>
      </c>
      <c r="E314" t="s">
        <v>47</v>
      </c>
      <c r="F314" t="s">
        <v>38</v>
      </c>
      <c r="G314">
        <v>0.96612756415594281</v>
      </c>
    </row>
    <row r="315" spans="1:7" x14ac:dyDescent="0.25">
      <c r="A315" s="9">
        <v>39479</v>
      </c>
      <c r="B315">
        <v>2008</v>
      </c>
      <c r="C315">
        <v>2</v>
      </c>
      <c r="D315">
        <v>200802</v>
      </c>
      <c r="E315" t="s">
        <v>47</v>
      </c>
      <c r="F315" t="s">
        <v>38</v>
      </c>
      <c r="G315">
        <v>0.96612597286027113</v>
      </c>
    </row>
    <row r="316" spans="1:7" x14ac:dyDescent="0.25">
      <c r="A316" s="9">
        <v>39508</v>
      </c>
      <c r="B316">
        <v>2008</v>
      </c>
      <c r="C316">
        <v>3</v>
      </c>
      <c r="D316">
        <v>200803</v>
      </c>
      <c r="E316" t="s">
        <v>47</v>
      </c>
      <c r="F316" t="s">
        <v>38</v>
      </c>
      <c r="G316">
        <v>0.96612438156722036</v>
      </c>
    </row>
    <row r="317" spans="1:7" x14ac:dyDescent="0.25">
      <c r="A317" s="9">
        <v>39539</v>
      </c>
      <c r="B317">
        <v>2008</v>
      </c>
      <c r="C317">
        <v>4</v>
      </c>
      <c r="D317">
        <v>200804</v>
      </c>
      <c r="E317" t="s">
        <v>47</v>
      </c>
      <c r="F317" t="s">
        <v>38</v>
      </c>
      <c r="G317">
        <v>0.96612279027679071</v>
      </c>
    </row>
    <row r="318" spans="1:7" x14ac:dyDescent="0.25">
      <c r="A318" s="9">
        <v>39569</v>
      </c>
      <c r="B318">
        <v>2008</v>
      </c>
      <c r="C318">
        <v>5</v>
      </c>
      <c r="D318">
        <v>200805</v>
      </c>
      <c r="E318" t="s">
        <v>47</v>
      </c>
      <c r="F318" t="s">
        <v>38</v>
      </c>
      <c r="G318">
        <v>0.96612119898898208</v>
      </c>
    </row>
    <row r="319" spans="1:7" x14ac:dyDescent="0.25">
      <c r="A319" s="9">
        <v>39600</v>
      </c>
      <c r="B319">
        <v>2008</v>
      </c>
      <c r="C319">
        <v>6</v>
      </c>
      <c r="D319">
        <v>200806</v>
      </c>
      <c r="E319" t="s">
        <v>47</v>
      </c>
      <c r="F319" t="s">
        <v>38</v>
      </c>
      <c r="G319">
        <v>0.96611960770379424</v>
      </c>
    </row>
    <row r="320" spans="1:7" x14ac:dyDescent="0.25">
      <c r="A320" s="9">
        <v>39630</v>
      </c>
      <c r="B320">
        <v>2008</v>
      </c>
      <c r="C320">
        <v>7</v>
      </c>
      <c r="D320">
        <v>200807</v>
      </c>
      <c r="E320" t="s">
        <v>47</v>
      </c>
      <c r="F320" t="s">
        <v>38</v>
      </c>
      <c r="G320">
        <v>0.96611801642122752</v>
      </c>
    </row>
    <row r="321" spans="1:7" x14ac:dyDescent="0.25">
      <c r="A321" s="9">
        <v>39661</v>
      </c>
      <c r="B321">
        <v>2008</v>
      </c>
      <c r="C321">
        <v>8</v>
      </c>
      <c r="D321">
        <v>200808</v>
      </c>
      <c r="E321" t="s">
        <v>47</v>
      </c>
      <c r="F321" t="s">
        <v>38</v>
      </c>
      <c r="G321">
        <v>0.96611642514128171</v>
      </c>
    </row>
    <row r="322" spans="1:7" x14ac:dyDescent="0.25">
      <c r="A322" s="9">
        <v>39692</v>
      </c>
      <c r="B322">
        <v>2008</v>
      </c>
      <c r="C322">
        <v>9</v>
      </c>
      <c r="D322">
        <v>200809</v>
      </c>
      <c r="E322" t="s">
        <v>47</v>
      </c>
      <c r="F322" t="s">
        <v>38</v>
      </c>
      <c r="G322">
        <v>0.96611483386395702</v>
      </c>
    </row>
    <row r="323" spans="1:7" x14ac:dyDescent="0.25">
      <c r="A323" s="9">
        <v>39722</v>
      </c>
      <c r="B323">
        <v>2008</v>
      </c>
      <c r="C323">
        <v>10</v>
      </c>
      <c r="D323">
        <v>200810</v>
      </c>
      <c r="E323" t="s">
        <v>47</v>
      </c>
      <c r="F323" t="s">
        <v>38</v>
      </c>
      <c r="G323">
        <v>0.96611324258925313</v>
      </c>
    </row>
    <row r="324" spans="1:7" x14ac:dyDescent="0.25">
      <c r="A324" s="9">
        <v>39753</v>
      </c>
      <c r="B324">
        <v>2008</v>
      </c>
      <c r="C324">
        <v>11</v>
      </c>
      <c r="D324">
        <v>200811</v>
      </c>
      <c r="E324" t="s">
        <v>47</v>
      </c>
      <c r="F324" t="s">
        <v>38</v>
      </c>
      <c r="G324">
        <v>0.96611165131717025</v>
      </c>
    </row>
    <row r="325" spans="1:7" x14ac:dyDescent="0.25">
      <c r="A325" s="9">
        <v>39783</v>
      </c>
      <c r="B325">
        <v>2008</v>
      </c>
      <c r="C325">
        <v>12</v>
      </c>
      <c r="D325">
        <v>200812</v>
      </c>
      <c r="E325" t="s">
        <v>47</v>
      </c>
      <c r="F325" t="s">
        <v>38</v>
      </c>
      <c r="G325">
        <v>0.9661100600477085</v>
      </c>
    </row>
    <row r="326" spans="1:7" x14ac:dyDescent="0.25">
      <c r="A326" s="9">
        <v>39814</v>
      </c>
      <c r="B326">
        <v>2009</v>
      </c>
      <c r="C326">
        <v>1</v>
      </c>
      <c r="D326">
        <v>200901</v>
      </c>
      <c r="E326" t="s">
        <v>47</v>
      </c>
      <c r="F326" t="s">
        <v>38</v>
      </c>
      <c r="G326">
        <v>0.96357397870060357</v>
      </c>
    </row>
    <row r="327" spans="1:7" x14ac:dyDescent="0.25">
      <c r="A327" s="9">
        <v>39845</v>
      </c>
      <c r="B327">
        <v>2009</v>
      </c>
      <c r="C327">
        <v>2</v>
      </c>
      <c r="D327">
        <v>200902</v>
      </c>
      <c r="E327" t="s">
        <v>47</v>
      </c>
      <c r="F327" t="s">
        <v>38</v>
      </c>
      <c r="G327">
        <v>0.96104455467843986</v>
      </c>
    </row>
    <row r="328" spans="1:7" x14ac:dyDescent="0.25">
      <c r="A328" s="9">
        <v>39873</v>
      </c>
      <c r="B328">
        <v>2009</v>
      </c>
      <c r="C328">
        <v>3</v>
      </c>
      <c r="D328">
        <v>200903</v>
      </c>
      <c r="E328" t="s">
        <v>47</v>
      </c>
      <c r="F328" t="s">
        <v>38</v>
      </c>
      <c r="G328">
        <v>0.95852177050544729</v>
      </c>
    </row>
    <row r="329" spans="1:7" x14ac:dyDescent="0.25">
      <c r="A329" s="9">
        <v>39904</v>
      </c>
      <c r="B329">
        <v>2009</v>
      </c>
      <c r="C329">
        <v>4</v>
      </c>
      <c r="D329">
        <v>200904</v>
      </c>
      <c r="E329" t="s">
        <v>47</v>
      </c>
      <c r="F329" t="s">
        <v>38</v>
      </c>
      <c r="G329">
        <v>0.95600560875173035</v>
      </c>
    </row>
    <row r="330" spans="1:7" x14ac:dyDescent="0.25">
      <c r="A330" s="9">
        <v>39934</v>
      </c>
      <c r="B330">
        <v>2009</v>
      </c>
      <c r="C330">
        <v>5</v>
      </c>
      <c r="D330">
        <v>200905</v>
      </c>
      <c r="E330" t="s">
        <v>47</v>
      </c>
      <c r="F330" t="s">
        <v>38</v>
      </c>
      <c r="G330">
        <v>0.95349605203314713</v>
      </c>
    </row>
    <row r="331" spans="1:7" x14ac:dyDescent="0.25">
      <c r="A331" s="9">
        <v>39965</v>
      </c>
      <c r="B331">
        <v>2009</v>
      </c>
      <c r="C331">
        <v>6</v>
      </c>
      <c r="D331">
        <v>200906</v>
      </c>
      <c r="E331" t="s">
        <v>47</v>
      </c>
      <c r="F331" t="s">
        <v>38</v>
      </c>
      <c r="G331">
        <v>0.95099308301119068</v>
      </c>
    </row>
    <row r="332" spans="1:7" x14ac:dyDescent="0.25">
      <c r="A332" s="9">
        <v>39995</v>
      </c>
      <c r="B332">
        <v>2009</v>
      </c>
      <c r="C332">
        <v>7</v>
      </c>
      <c r="D332">
        <v>200907</v>
      </c>
      <c r="E332" t="s">
        <v>47</v>
      </c>
      <c r="F332" t="s">
        <v>38</v>
      </c>
      <c r="G332">
        <v>0.94849668439286772</v>
      </c>
    </row>
    <row r="333" spans="1:7" x14ac:dyDescent="0.25">
      <c r="A333" s="9">
        <v>40026</v>
      </c>
      <c r="B333">
        <v>2009</v>
      </c>
      <c r="C333">
        <v>8</v>
      </c>
      <c r="D333">
        <v>200908</v>
      </c>
      <c r="E333" t="s">
        <v>47</v>
      </c>
      <c r="F333" t="s">
        <v>38</v>
      </c>
      <c r="G333">
        <v>0.94600683893058024</v>
      </c>
    </row>
    <row r="334" spans="1:7" x14ac:dyDescent="0.25">
      <c r="A334" s="9">
        <v>40057</v>
      </c>
      <c r="B334">
        <v>2009</v>
      </c>
      <c r="C334">
        <v>9</v>
      </c>
      <c r="D334">
        <v>200909</v>
      </c>
      <c r="E334" t="s">
        <v>47</v>
      </c>
      <c r="F334" t="s">
        <v>38</v>
      </c>
      <c r="G334">
        <v>0.94352352942200579</v>
      </c>
    </row>
    <row r="335" spans="1:7" x14ac:dyDescent="0.25">
      <c r="A335" s="9">
        <v>40087</v>
      </c>
      <c r="B335">
        <v>2009</v>
      </c>
      <c r="C335">
        <v>10</v>
      </c>
      <c r="D335">
        <v>200910</v>
      </c>
      <c r="E335" t="s">
        <v>47</v>
      </c>
      <c r="F335" t="s">
        <v>38</v>
      </c>
      <c r="G335">
        <v>0.94104673870997857</v>
      </c>
    </row>
    <row r="336" spans="1:7" x14ac:dyDescent="0.25">
      <c r="A336" s="9">
        <v>40118</v>
      </c>
      <c r="B336">
        <v>2009</v>
      </c>
      <c r="C336">
        <v>11</v>
      </c>
      <c r="D336">
        <v>200911</v>
      </c>
      <c r="E336" t="s">
        <v>47</v>
      </c>
      <c r="F336" t="s">
        <v>38</v>
      </c>
      <c r="G336">
        <v>0.93857644968237142</v>
      </c>
    </row>
    <row r="337" spans="1:7" x14ac:dyDescent="0.25">
      <c r="A337" s="9">
        <v>40148</v>
      </c>
      <c r="B337">
        <v>2009</v>
      </c>
      <c r="C337">
        <v>12</v>
      </c>
      <c r="D337">
        <v>200912</v>
      </c>
      <c r="E337" t="s">
        <v>47</v>
      </c>
      <c r="F337" t="s">
        <v>38</v>
      </c>
      <c r="G337">
        <v>0.93611264527197702</v>
      </c>
    </row>
    <row r="338" spans="1:7" x14ac:dyDescent="0.25">
      <c r="A338" s="9">
        <v>40179</v>
      </c>
      <c r="B338">
        <v>2010</v>
      </c>
      <c r="C338">
        <v>1</v>
      </c>
      <c r="D338">
        <v>201001</v>
      </c>
      <c r="E338" t="s">
        <v>47</v>
      </c>
      <c r="F338" t="s">
        <v>38</v>
      </c>
      <c r="G338">
        <v>0.93838394236620548</v>
      </c>
    </row>
    <row r="339" spans="1:7" x14ac:dyDescent="0.25">
      <c r="A339" s="9">
        <v>40210</v>
      </c>
      <c r="B339">
        <v>2010</v>
      </c>
      <c r="C339">
        <v>2</v>
      </c>
      <c r="D339">
        <v>201002</v>
      </c>
      <c r="E339" t="s">
        <v>47</v>
      </c>
      <c r="F339" t="s">
        <v>38</v>
      </c>
      <c r="G339">
        <v>0.94066075032551633</v>
      </c>
    </row>
    <row r="340" spans="1:7" x14ac:dyDescent="0.25">
      <c r="A340" s="9">
        <v>40238</v>
      </c>
      <c r="B340">
        <v>2010</v>
      </c>
      <c r="C340">
        <v>3</v>
      </c>
      <c r="D340">
        <v>201003</v>
      </c>
      <c r="E340" t="s">
        <v>47</v>
      </c>
      <c r="F340" t="s">
        <v>38</v>
      </c>
      <c r="G340">
        <v>0.94294308252096315</v>
      </c>
    </row>
    <row r="341" spans="1:7" x14ac:dyDescent="0.25">
      <c r="A341" s="9">
        <v>40269</v>
      </c>
      <c r="B341">
        <v>2010</v>
      </c>
      <c r="C341">
        <v>4</v>
      </c>
      <c r="D341">
        <v>201004</v>
      </c>
      <c r="E341" t="s">
        <v>47</v>
      </c>
      <c r="F341" t="s">
        <v>38</v>
      </c>
      <c r="G341">
        <v>0.94523095235604082</v>
      </c>
    </row>
    <row r="342" spans="1:7" x14ac:dyDescent="0.25">
      <c r="A342" s="9">
        <v>40299</v>
      </c>
      <c r="B342">
        <v>2010</v>
      </c>
      <c r="C342">
        <v>5</v>
      </c>
      <c r="D342">
        <v>201005</v>
      </c>
      <c r="E342" t="s">
        <v>47</v>
      </c>
      <c r="F342" t="s">
        <v>38</v>
      </c>
      <c r="G342">
        <v>0.94752437326676597</v>
      </c>
    </row>
    <row r="343" spans="1:7" x14ac:dyDescent="0.25">
      <c r="A343" s="9">
        <v>40330</v>
      </c>
      <c r="B343">
        <v>2010</v>
      </c>
      <c r="C343">
        <v>6</v>
      </c>
      <c r="D343">
        <v>201006</v>
      </c>
      <c r="E343" t="s">
        <v>47</v>
      </c>
      <c r="F343" t="s">
        <v>38</v>
      </c>
      <c r="G343">
        <v>0.94982335872175461</v>
      </c>
    </row>
    <row r="344" spans="1:7" x14ac:dyDescent="0.25">
      <c r="A344" s="9">
        <v>40360</v>
      </c>
      <c r="B344">
        <v>2010</v>
      </c>
      <c r="C344">
        <v>7</v>
      </c>
      <c r="D344">
        <v>201007</v>
      </c>
      <c r="E344" t="s">
        <v>47</v>
      </c>
      <c r="F344" t="s">
        <v>38</v>
      </c>
      <c r="G344">
        <v>0.95212792222230236</v>
      </c>
    </row>
    <row r="345" spans="1:7" x14ac:dyDescent="0.25">
      <c r="A345" s="9">
        <v>40391</v>
      </c>
      <c r="B345">
        <v>2010</v>
      </c>
      <c r="C345">
        <v>8</v>
      </c>
      <c r="D345">
        <v>201008</v>
      </c>
      <c r="E345" t="s">
        <v>47</v>
      </c>
      <c r="F345" t="s">
        <v>38</v>
      </c>
      <c r="G345">
        <v>0.95443807730246255</v>
      </c>
    </row>
    <row r="346" spans="1:7" x14ac:dyDescent="0.25">
      <c r="A346" s="9">
        <v>40422</v>
      </c>
      <c r="B346">
        <v>2010</v>
      </c>
      <c r="C346">
        <v>9</v>
      </c>
      <c r="D346">
        <v>201009</v>
      </c>
      <c r="E346" t="s">
        <v>47</v>
      </c>
      <c r="F346" t="s">
        <v>38</v>
      </c>
      <c r="G346">
        <v>0.95675383752912646</v>
      </c>
    </row>
    <row r="347" spans="1:7" x14ac:dyDescent="0.25">
      <c r="A347" s="9">
        <v>40452</v>
      </c>
      <c r="B347">
        <v>2010</v>
      </c>
      <c r="C347">
        <v>10</v>
      </c>
      <c r="D347">
        <v>201010</v>
      </c>
      <c r="E347" t="s">
        <v>47</v>
      </c>
      <c r="F347" t="s">
        <v>38</v>
      </c>
      <c r="G347">
        <v>0.95907521650210281</v>
      </c>
    </row>
    <row r="348" spans="1:7" x14ac:dyDescent="0.25">
      <c r="A348" s="9">
        <v>40483</v>
      </c>
      <c r="B348">
        <v>2010</v>
      </c>
      <c r="C348">
        <v>11</v>
      </c>
      <c r="D348">
        <v>201011</v>
      </c>
      <c r="E348" t="s">
        <v>47</v>
      </c>
      <c r="F348" t="s">
        <v>38</v>
      </c>
      <c r="G348">
        <v>0.96140222785419793</v>
      </c>
    </row>
    <row r="349" spans="1:7" x14ac:dyDescent="0.25">
      <c r="A349" s="9">
        <v>40513</v>
      </c>
      <c r="B349">
        <v>2010</v>
      </c>
      <c r="C349">
        <v>12</v>
      </c>
      <c r="D349">
        <v>201012</v>
      </c>
      <c r="E349" t="s">
        <v>47</v>
      </c>
      <c r="F349" t="s">
        <v>38</v>
      </c>
      <c r="G349">
        <v>0.96373488525129503</v>
      </c>
    </row>
    <row r="350" spans="1:7" x14ac:dyDescent="0.25">
      <c r="A350" s="9">
        <v>40544</v>
      </c>
      <c r="B350">
        <v>2011</v>
      </c>
      <c r="C350">
        <v>1</v>
      </c>
      <c r="D350">
        <v>201101</v>
      </c>
      <c r="E350" t="s">
        <v>47</v>
      </c>
      <c r="F350" t="s">
        <v>38</v>
      </c>
      <c r="G350">
        <v>0.96565255412236606</v>
      </c>
    </row>
    <row r="351" spans="1:7" x14ac:dyDescent="0.25">
      <c r="A351" s="9">
        <v>40575</v>
      </c>
      <c r="B351">
        <v>2011</v>
      </c>
      <c r="C351">
        <v>2</v>
      </c>
      <c r="D351">
        <v>201102</v>
      </c>
      <c r="E351" t="s">
        <v>47</v>
      </c>
      <c r="F351" t="s">
        <v>38</v>
      </c>
      <c r="G351">
        <v>0.96757403882905224</v>
      </c>
    </row>
    <row r="352" spans="1:7" x14ac:dyDescent="0.25">
      <c r="A352" s="9">
        <v>40603</v>
      </c>
      <c r="B352">
        <v>2011</v>
      </c>
      <c r="C352">
        <v>3</v>
      </c>
      <c r="D352">
        <v>201103</v>
      </c>
      <c r="E352" t="s">
        <v>47</v>
      </c>
      <c r="F352" t="s">
        <v>38</v>
      </c>
      <c r="G352">
        <v>0.96949934696421947</v>
      </c>
    </row>
    <row r="353" spans="1:7" x14ac:dyDescent="0.25">
      <c r="A353" s="9">
        <v>40634</v>
      </c>
      <c r="B353">
        <v>2011</v>
      </c>
      <c r="C353">
        <v>4</v>
      </c>
      <c r="D353">
        <v>201104</v>
      </c>
      <c r="E353" t="s">
        <v>47</v>
      </c>
      <c r="F353" t="s">
        <v>38</v>
      </c>
      <c r="G353">
        <v>0.9714284861358411</v>
      </c>
    </row>
    <row r="354" spans="1:7" x14ac:dyDescent="0.25">
      <c r="A354" s="9">
        <v>40664</v>
      </c>
      <c r="B354">
        <v>2011</v>
      </c>
      <c r="C354">
        <v>5</v>
      </c>
      <c r="D354">
        <v>201105</v>
      </c>
      <c r="E354" t="s">
        <v>47</v>
      </c>
      <c r="F354" t="s">
        <v>38</v>
      </c>
      <c r="G354">
        <v>0.97336146396703005</v>
      </c>
    </row>
    <row r="355" spans="1:7" x14ac:dyDescent="0.25">
      <c r="A355" s="9">
        <v>40695</v>
      </c>
      <c r="B355">
        <v>2011</v>
      </c>
      <c r="C355">
        <v>6</v>
      </c>
      <c r="D355">
        <v>201106</v>
      </c>
      <c r="E355" t="s">
        <v>47</v>
      </c>
      <c r="F355" t="s">
        <v>38</v>
      </c>
      <c r="G355">
        <v>0.975298288096067</v>
      </c>
    </row>
    <row r="356" spans="1:7" x14ac:dyDescent="0.25">
      <c r="A356" s="9">
        <v>40725</v>
      </c>
      <c r="B356">
        <v>2011</v>
      </c>
      <c r="C356">
        <v>7</v>
      </c>
      <c r="D356">
        <v>201107</v>
      </c>
      <c r="E356" t="s">
        <v>47</v>
      </c>
      <c r="F356" t="s">
        <v>38</v>
      </c>
      <c r="G356">
        <v>0.97723896617643213</v>
      </c>
    </row>
    <row r="357" spans="1:7" x14ac:dyDescent="0.25">
      <c r="A357" s="9">
        <v>40756</v>
      </c>
      <c r="B357">
        <v>2011</v>
      </c>
      <c r="C357">
        <v>8</v>
      </c>
      <c r="D357">
        <v>201108</v>
      </c>
      <c r="E357" t="s">
        <v>47</v>
      </c>
      <c r="F357" t="s">
        <v>38</v>
      </c>
      <c r="G357">
        <v>0.97918350587683445</v>
      </c>
    </row>
    <row r="358" spans="1:7" x14ac:dyDescent="0.25">
      <c r="A358" s="9">
        <v>40787</v>
      </c>
      <c r="B358">
        <v>2011</v>
      </c>
      <c r="C358">
        <v>9</v>
      </c>
      <c r="D358">
        <v>201109</v>
      </c>
      <c r="E358" t="s">
        <v>47</v>
      </c>
      <c r="F358" t="s">
        <v>38</v>
      </c>
      <c r="G358">
        <v>0.98113191488124252</v>
      </c>
    </row>
    <row r="359" spans="1:7" x14ac:dyDescent="0.25">
      <c r="A359" s="9">
        <v>40817</v>
      </c>
      <c r="B359">
        <v>2011</v>
      </c>
      <c r="C359">
        <v>10</v>
      </c>
      <c r="D359">
        <v>201110</v>
      </c>
      <c r="E359" t="s">
        <v>47</v>
      </c>
      <c r="F359" t="s">
        <v>38</v>
      </c>
      <c r="G359">
        <v>0.98308420088891479</v>
      </c>
    </row>
    <row r="360" spans="1:7" x14ac:dyDescent="0.25">
      <c r="A360" s="9">
        <v>40848</v>
      </c>
      <c r="B360">
        <v>2011</v>
      </c>
      <c r="C360">
        <v>11</v>
      </c>
      <c r="D360">
        <v>201111</v>
      </c>
      <c r="E360" t="s">
        <v>47</v>
      </c>
      <c r="F360" t="s">
        <v>38</v>
      </c>
      <c r="G360">
        <v>0.98504037161442959</v>
      </c>
    </row>
    <row r="361" spans="1:7" x14ac:dyDescent="0.25">
      <c r="A361" s="9">
        <v>40878</v>
      </c>
      <c r="B361">
        <v>2011</v>
      </c>
      <c r="C361">
        <v>12</v>
      </c>
      <c r="D361">
        <v>201112</v>
      </c>
      <c r="E361" t="s">
        <v>47</v>
      </c>
      <c r="F361" t="s">
        <v>38</v>
      </c>
      <c r="G361">
        <v>0.98700043478771649</v>
      </c>
    </row>
    <row r="362" spans="1:7" x14ac:dyDescent="0.25">
      <c r="A362" s="9">
        <v>40909</v>
      </c>
      <c r="B362">
        <v>2012</v>
      </c>
      <c r="C362">
        <v>1</v>
      </c>
      <c r="D362">
        <v>201201</v>
      </c>
      <c r="E362" t="s">
        <v>47</v>
      </c>
      <c r="F362" t="s">
        <v>38</v>
      </c>
      <c r="G362">
        <v>0.98807724695364307</v>
      </c>
    </row>
    <row r="363" spans="1:7" x14ac:dyDescent="0.25">
      <c r="A363" s="9">
        <v>40940</v>
      </c>
      <c r="B363">
        <v>2012</v>
      </c>
      <c r="C363">
        <v>2</v>
      </c>
      <c r="D363">
        <v>201202</v>
      </c>
      <c r="E363" t="s">
        <v>47</v>
      </c>
      <c r="F363" t="s">
        <v>38</v>
      </c>
      <c r="G363">
        <v>0.98915523391585025</v>
      </c>
    </row>
    <row r="364" spans="1:7" x14ac:dyDescent="0.25">
      <c r="A364" s="9">
        <v>40969</v>
      </c>
      <c r="B364">
        <v>2012</v>
      </c>
      <c r="C364">
        <v>3</v>
      </c>
      <c r="D364">
        <v>201203</v>
      </c>
      <c r="E364" t="s">
        <v>47</v>
      </c>
      <c r="F364" t="s">
        <v>38</v>
      </c>
      <c r="G364">
        <v>0.99023439695603521</v>
      </c>
    </row>
    <row r="365" spans="1:7" x14ac:dyDescent="0.25">
      <c r="A365" s="9">
        <v>41000</v>
      </c>
      <c r="B365">
        <v>2012</v>
      </c>
      <c r="C365">
        <v>4</v>
      </c>
      <c r="D365">
        <v>201204</v>
      </c>
      <c r="E365" t="s">
        <v>47</v>
      </c>
      <c r="F365" t="s">
        <v>38</v>
      </c>
      <c r="G365">
        <v>0.99131473735729303</v>
      </c>
    </row>
    <row r="366" spans="1:7" x14ac:dyDescent="0.25">
      <c r="A366" s="9">
        <v>41030</v>
      </c>
      <c r="B366">
        <v>2012</v>
      </c>
      <c r="C366">
        <v>5</v>
      </c>
      <c r="D366">
        <v>201205</v>
      </c>
      <c r="E366" t="s">
        <v>47</v>
      </c>
      <c r="F366" t="s">
        <v>38</v>
      </c>
      <c r="G366">
        <v>0.9923962564041181</v>
      </c>
    </row>
    <row r="367" spans="1:7" x14ac:dyDescent="0.25">
      <c r="A367" s="9">
        <v>41061</v>
      </c>
      <c r="B367">
        <v>2012</v>
      </c>
      <c r="C367">
        <v>6</v>
      </c>
      <c r="D367">
        <v>201206</v>
      </c>
      <c r="E367" t="s">
        <v>47</v>
      </c>
      <c r="F367" t="s">
        <v>38</v>
      </c>
      <c r="G367">
        <v>0.99347895538240649</v>
      </c>
    </row>
    <row r="368" spans="1:7" x14ac:dyDescent="0.25">
      <c r="A368" s="9">
        <v>41091</v>
      </c>
      <c r="B368">
        <v>2012</v>
      </c>
      <c r="C368">
        <v>7</v>
      </c>
      <c r="D368">
        <v>201207</v>
      </c>
      <c r="E368" t="s">
        <v>47</v>
      </c>
      <c r="F368" t="s">
        <v>38</v>
      </c>
      <c r="G368">
        <v>0.99456283557945702</v>
      </c>
    </row>
    <row r="369" spans="1:7" x14ac:dyDescent="0.25">
      <c r="A369" s="9">
        <v>41122</v>
      </c>
      <c r="B369">
        <v>2012</v>
      </c>
      <c r="C369">
        <v>8</v>
      </c>
      <c r="D369">
        <v>201208</v>
      </c>
      <c r="E369" t="s">
        <v>47</v>
      </c>
      <c r="F369" t="s">
        <v>38</v>
      </c>
      <c r="G369">
        <v>0.99564789828397315</v>
      </c>
    </row>
    <row r="370" spans="1:7" x14ac:dyDescent="0.25">
      <c r="A370" s="9">
        <v>41153</v>
      </c>
      <c r="B370">
        <v>2012</v>
      </c>
      <c r="C370">
        <v>9</v>
      </c>
      <c r="D370">
        <v>201209</v>
      </c>
      <c r="E370" t="s">
        <v>47</v>
      </c>
      <c r="F370" t="s">
        <v>38</v>
      </c>
      <c r="G370">
        <v>0.99673414478606404</v>
      </c>
    </row>
    <row r="371" spans="1:7" x14ac:dyDescent="0.25">
      <c r="A371" s="9">
        <v>41183</v>
      </c>
      <c r="B371">
        <v>2012</v>
      </c>
      <c r="C371">
        <v>10</v>
      </c>
      <c r="D371">
        <v>201210</v>
      </c>
      <c r="E371" t="s">
        <v>47</v>
      </c>
      <c r="F371" t="s">
        <v>38</v>
      </c>
      <c r="G371">
        <v>0.99782157637724644</v>
      </c>
    </row>
    <row r="372" spans="1:7" x14ac:dyDescent="0.25">
      <c r="A372" s="9">
        <v>41214</v>
      </c>
      <c r="B372">
        <v>2012</v>
      </c>
      <c r="C372">
        <v>11</v>
      </c>
      <c r="D372">
        <v>201211</v>
      </c>
      <c r="E372" t="s">
        <v>47</v>
      </c>
      <c r="F372" t="s">
        <v>38</v>
      </c>
      <c r="G372">
        <v>0.99891019435044626</v>
      </c>
    </row>
    <row r="373" spans="1:7" x14ac:dyDescent="0.25">
      <c r="A373" s="9">
        <v>41244</v>
      </c>
      <c r="B373">
        <v>2012</v>
      </c>
      <c r="C373">
        <v>12</v>
      </c>
      <c r="D373">
        <v>201212</v>
      </c>
      <c r="E373" t="s">
        <v>47</v>
      </c>
      <c r="F373" t="s">
        <v>38</v>
      </c>
      <c r="G373">
        <v>1</v>
      </c>
    </row>
    <row r="374" spans="1:7" x14ac:dyDescent="0.25">
      <c r="A374" s="9">
        <v>41275</v>
      </c>
      <c r="B374">
        <v>2013</v>
      </c>
      <c r="C374">
        <v>1</v>
      </c>
      <c r="D374">
        <v>201301</v>
      </c>
      <c r="E374" t="s">
        <v>47</v>
      </c>
      <c r="F374" t="s">
        <v>38</v>
      </c>
      <c r="G374">
        <v>1.0011534349122166</v>
      </c>
    </row>
    <row r="375" spans="1:7" x14ac:dyDescent="0.25">
      <c r="A375" s="9">
        <v>41306</v>
      </c>
      <c r="B375">
        <v>2013</v>
      </c>
      <c r="C375">
        <v>2</v>
      </c>
      <c r="D375">
        <v>201302</v>
      </c>
      <c r="E375" t="s">
        <v>47</v>
      </c>
      <c r="F375" t="s">
        <v>38</v>
      </c>
      <c r="G375">
        <v>1.0023082002365302</v>
      </c>
    </row>
    <row r="376" spans="1:7" x14ac:dyDescent="0.25">
      <c r="A376" s="9">
        <v>41334</v>
      </c>
      <c r="B376">
        <v>2013</v>
      </c>
      <c r="C376">
        <v>3</v>
      </c>
      <c r="D376">
        <v>201303</v>
      </c>
      <c r="E376" t="s">
        <v>47</v>
      </c>
      <c r="F376" t="s">
        <v>38</v>
      </c>
      <c r="G376">
        <v>1.0034642975074843</v>
      </c>
    </row>
    <row r="377" spans="1:7" x14ac:dyDescent="0.25">
      <c r="A377" s="9">
        <v>41365</v>
      </c>
      <c r="B377">
        <v>2013</v>
      </c>
      <c r="C377">
        <v>4</v>
      </c>
      <c r="D377">
        <v>201304</v>
      </c>
      <c r="E377" t="s">
        <v>47</v>
      </c>
      <c r="F377" t="s">
        <v>38</v>
      </c>
      <c r="G377">
        <v>1.0046217282613925</v>
      </c>
    </row>
    <row r="378" spans="1:7" x14ac:dyDescent="0.25">
      <c r="A378" s="9">
        <v>41395</v>
      </c>
      <c r="B378">
        <v>2013</v>
      </c>
      <c r="C378">
        <v>5</v>
      </c>
      <c r="D378">
        <v>201305</v>
      </c>
      <c r="E378" t="s">
        <v>47</v>
      </c>
      <c r="F378" t="s">
        <v>38</v>
      </c>
      <c r="G378">
        <v>1.0057804940363411</v>
      </c>
    </row>
    <row r="379" spans="1:7" x14ac:dyDescent="0.25">
      <c r="A379" s="9">
        <v>41426</v>
      </c>
      <c r="B379">
        <v>2013</v>
      </c>
      <c r="C379">
        <v>6</v>
      </c>
      <c r="D379">
        <v>201306</v>
      </c>
      <c r="E379" t="s">
        <v>47</v>
      </c>
      <c r="F379" t="s">
        <v>38</v>
      </c>
      <c r="G379">
        <v>1.0069405963721891</v>
      </c>
    </row>
    <row r="380" spans="1:7" x14ac:dyDescent="0.25">
      <c r="A380" s="9">
        <v>41456</v>
      </c>
      <c r="B380">
        <v>2013</v>
      </c>
      <c r="C380">
        <v>7</v>
      </c>
      <c r="D380">
        <v>201307</v>
      </c>
      <c r="E380" t="s">
        <v>47</v>
      </c>
      <c r="F380" t="s">
        <v>38</v>
      </c>
      <c r="G380">
        <v>1.0081020368105733</v>
      </c>
    </row>
    <row r="381" spans="1:7" x14ac:dyDescent="0.25">
      <c r="A381" s="9">
        <v>41487</v>
      </c>
      <c r="B381">
        <v>2013</v>
      </c>
      <c r="C381">
        <v>8</v>
      </c>
      <c r="D381">
        <v>201308</v>
      </c>
      <c r="E381" t="s">
        <v>47</v>
      </c>
      <c r="F381" t="s">
        <v>38</v>
      </c>
      <c r="G381">
        <v>1.0092648168949077</v>
      </c>
    </row>
    <row r="382" spans="1:7" x14ac:dyDescent="0.25">
      <c r="A382" s="9">
        <v>41518</v>
      </c>
      <c r="B382">
        <v>2013</v>
      </c>
      <c r="C382">
        <v>9</v>
      </c>
      <c r="D382">
        <v>201309</v>
      </c>
      <c r="E382" t="s">
        <v>47</v>
      </c>
      <c r="F382" t="s">
        <v>38</v>
      </c>
      <c r="G382">
        <v>1.0104289381703864</v>
      </c>
    </row>
    <row r="383" spans="1:7" x14ac:dyDescent="0.25">
      <c r="A383" s="9">
        <v>41548</v>
      </c>
      <c r="B383">
        <v>2013</v>
      </c>
      <c r="C383">
        <v>10</v>
      </c>
      <c r="D383">
        <v>201310</v>
      </c>
      <c r="E383" t="s">
        <v>47</v>
      </c>
      <c r="F383" t="s">
        <v>38</v>
      </c>
      <c r="G383">
        <v>1.0115944021839862</v>
      </c>
    </row>
    <row r="384" spans="1:7" x14ac:dyDescent="0.25">
      <c r="A384" s="9">
        <v>41579</v>
      </c>
      <c r="B384">
        <v>2013</v>
      </c>
      <c r="C384">
        <v>11</v>
      </c>
      <c r="D384">
        <v>201311</v>
      </c>
      <c r="E384" t="s">
        <v>47</v>
      </c>
      <c r="F384" t="s">
        <v>38</v>
      </c>
      <c r="G384">
        <v>1.0127612104844683</v>
      </c>
    </row>
    <row r="385" spans="1:7" x14ac:dyDescent="0.25">
      <c r="A385" s="9">
        <v>41609</v>
      </c>
      <c r="B385">
        <v>2013</v>
      </c>
      <c r="C385">
        <v>12</v>
      </c>
      <c r="D385">
        <v>201312</v>
      </c>
      <c r="E385" t="s">
        <v>47</v>
      </c>
      <c r="F385" t="s">
        <v>38</v>
      </c>
      <c r="G385">
        <v>1.0139293646223801</v>
      </c>
    </row>
    <row r="386" spans="1:7" x14ac:dyDescent="0.25">
      <c r="A386" s="9">
        <v>41640</v>
      </c>
      <c r="B386">
        <v>2014</v>
      </c>
      <c r="C386">
        <v>1</v>
      </c>
      <c r="D386">
        <v>201401</v>
      </c>
      <c r="E386" t="s">
        <v>47</v>
      </c>
      <c r="F386" t="s">
        <v>38</v>
      </c>
      <c r="G386">
        <v>1.0160247288223372</v>
      </c>
    </row>
    <row r="387" spans="1:7" x14ac:dyDescent="0.25">
      <c r="A387" s="9">
        <v>41671</v>
      </c>
      <c r="B387">
        <v>2014</v>
      </c>
      <c r="C387">
        <v>2</v>
      </c>
      <c r="D387">
        <v>201402</v>
      </c>
      <c r="E387" t="s">
        <v>47</v>
      </c>
      <c r="F387" t="s">
        <v>38</v>
      </c>
      <c r="G387">
        <v>1.0181244232560194</v>
      </c>
    </row>
    <row r="388" spans="1:7" x14ac:dyDescent="0.25">
      <c r="A388" s="9">
        <v>41699</v>
      </c>
      <c r="B388">
        <v>2014</v>
      </c>
      <c r="C388">
        <v>3</v>
      </c>
      <c r="D388">
        <v>201403</v>
      </c>
      <c r="E388" t="s">
        <v>47</v>
      </c>
      <c r="F388" t="s">
        <v>38</v>
      </c>
      <c r="G388">
        <v>1.0202284568721938</v>
      </c>
    </row>
    <row r="389" spans="1:7" x14ac:dyDescent="0.25">
      <c r="A389" s="9">
        <v>41730</v>
      </c>
      <c r="B389">
        <v>2014</v>
      </c>
      <c r="C389">
        <v>4</v>
      </c>
      <c r="D389">
        <v>201404</v>
      </c>
      <c r="E389" t="s">
        <v>47</v>
      </c>
      <c r="F389" t="s">
        <v>38</v>
      </c>
      <c r="G389">
        <v>1.0223368386381195</v>
      </c>
    </row>
    <row r="390" spans="1:7" x14ac:dyDescent="0.25">
      <c r="A390" s="9">
        <v>41760</v>
      </c>
      <c r="B390">
        <v>2014</v>
      </c>
      <c r="C390">
        <v>5</v>
      </c>
      <c r="D390">
        <v>201405</v>
      </c>
      <c r="E390" t="s">
        <v>47</v>
      </c>
      <c r="F390" t="s">
        <v>38</v>
      </c>
      <c r="G390">
        <v>1.0244495775395879</v>
      </c>
    </row>
    <row r="391" spans="1:7" x14ac:dyDescent="0.25">
      <c r="A391" s="9">
        <v>41791</v>
      </c>
      <c r="B391">
        <v>2014</v>
      </c>
      <c r="C391">
        <v>6</v>
      </c>
      <c r="D391">
        <v>201406</v>
      </c>
      <c r="E391" t="s">
        <v>47</v>
      </c>
      <c r="F391" t="s">
        <v>38</v>
      </c>
      <c r="G391">
        <v>1.0265666825809594</v>
      </c>
    </row>
    <row r="392" spans="1:7" x14ac:dyDescent="0.25">
      <c r="A392" s="9">
        <v>41821</v>
      </c>
      <c r="B392">
        <v>2014</v>
      </c>
      <c r="C392">
        <v>7</v>
      </c>
      <c r="D392">
        <v>201407</v>
      </c>
      <c r="E392" t="s">
        <v>47</v>
      </c>
      <c r="F392" t="s">
        <v>38</v>
      </c>
      <c r="G392">
        <v>1.0286881627852034</v>
      </c>
    </row>
    <row r="393" spans="1:7" x14ac:dyDescent="0.25">
      <c r="A393" s="9">
        <v>41852</v>
      </c>
      <c r="B393">
        <v>2014</v>
      </c>
      <c r="C393">
        <v>8</v>
      </c>
      <c r="D393">
        <v>201408</v>
      </c>
      <c r="E393" t="s">
        <v>47</v>
      </c>
      <c r="F393" t="s">
        <v>38</v>
      </c>
      <c r="G393">
        <v>1.0308140271939352</v>
      </c>
    </row>
    <row r="394" spans="1:7" x14ac:dyDescent="0.25">
      <c r="A394" s="9">
        <v>41883</v>
      </c>
      <c r="B394">
        <v>2014</v>
      </c>
      <c r="C394">
        <v>9</v>
      </c>
      <c r="D394">
        <v>201409</v>
      </c>
      <c r="E394" t="s">
        <v>47</v>
      </c>
      <c r="F394" t="s">
        <v>38</v>
      </c>
      <c r="G394">
        <v>1.0329442848674562</v>
      </c>
    </row>
    <row r="395" spans="1:7" x14ac:dyDescent="0.25">
      <c r="A395" s="9">
        <v>41913</v>
      </c>
      <c r="B395">
        <v>2014</v>
      </c>
      <c r="C395">
        <v>10</v>
      </c>
      <c r="D395">
        <v>201410</v>
      </c>
      <c r="E395" t="s">
        <v>47</v>
      </c>
      <c r="F395" t="s">
        <v>38</v>
      </c>
      <c r="G395">
        <v>1.0350789448847906</v>
      </c>
    </row>
    <row r="396" spans="1:7" x14ac:dyDescent="0.25">
      <c r="A396" s="9">
        <v>41944</v>
      </c>
      <c r="B396">
        <v>2014</v>
      </c>
      <c r="C396">
        <v>11</v>
      </c>
      <c r="D396">
        <v>201411</v>
      </c>
      <c r="E396" t="s">
        <v>47</v>
      </c>
      <c r="F396" t="s">
        <v>38</v>
      </c>
      <c r="G396">
        <v>1.0372180163437259</v>
      </c>
    </row>
    <row r="397" spans="1:7" x14ac:dyDescent="0.25">
      <c r="A397" s="9">
        <v>41974</v>
      </c>
      <c r="B397">
        <v>2014</v>
      </c>
      <c r="C397">
        <v>12</v>
      </c>
      <c r="D397">
        <v>201412</v>
      </c>
      <c r="E397" t="s">
        <v>47</v>
      </c>
      <c r="F397" t="s">
        <v>38</v>
      </c>
      <c r="G397">
        <v>1.0393615083608505</v>
      </c>
    </row>
    <row r="398" spans="1:7" x14ac:dyDescent="0.25">
      <c r="A398" s="9">
        <v>42005</v>
      </c>
      <c r="B398">
        <v>2015</v>
      </c>
      <c r="C398">
        <v>1</v>
      </c>
      <c r="D398">
        <v>201501</v>
      </c>
      <c r="E398" t="s">
        <v>47</v>
      </c>
      <c r="F398" t="s">
        <v>38</v>
      </c>
      <c r="G398">
        <v>1.0414625983441752</v>
      </c>
    </row>
    <row r="399" spans="1:7" x14ac:dyDescent="0.25">
      <c r="A399" s="9">
        <v>42036</v>
      </c>
      <c r="B399">
        <v>2015</v>
      </c>
      <c r="C399">
        <v>2</v>
      </c>
      <c r="D399">
        <v>201502</v>
      </c>
      <c r="E399" t="s">
        <v>47</v>
      </c>
      <c r="F399" t="s">
        <v>38</v>
      </c>
      <c r="G399">
        <v>1.0435679357227354</v>
      </c>
    </row>
    <row r="400" spans="1:7" x14ac:dyDescent="0.25">
      <c r="A400" s="9">
        <v>42064</v>
      </c>
      <c r="B400">
        <v>2015</v>
      </c>
      <c r="C400">
        <v>3</v>
      </c>
      <c r="D400">
        <v>201503</v>
      </c>
      <c r="E400" t="s">
        <v>47</v>
      </c>
      <c r="F400" t="s">
        <v>38</v>
      </c>
      <c r="G400">
        <v>1.0456775290827245</v>
      </c>
    </row>
    <row r="401" spans="1:7" x14ac:dyDescent="0.25">
      <c r="A401" s="9">
        <v>42095</v>
      </c>
      <c r="B401">
        <v>2015</v>
      </c>
      <c r="C401">
        <v>4</v>
      </c>
      <c r="D401">
        <v>201504</v>
      </c>
      <c r="E401" t="s">
        <v>47</v>
      </c>
      <c r="F401" t="s">
        <v>38</v>
      </c>
      <c r="G401">
        <v>1.0477913870276938</v>
      </c>
    </row>
    <row r="402" spans="1:7" x14ac:dyDescent="0.25">
      <c r="A402" s="9">
        <v>42125</v>
      </c>
      <c r="B402">
        <v>2015</v>
      </c>
      <c r="C402">
        <v>5</v>
      </c>
      <c r="D402">
        <v>201505</v>
      </c>
      <c r="E402" t="s">
        <v>47</v>
      </c>
      <c r="F402" t="s">
        <v>38</v>
      </c>
      <c r="G402">
        <v>1.0499095181785867</v>
      </c>
    </row>
    <row r="403" spans="1:7" x14ac:dyDescent="0.25">
      <c r="A403" s="9">
        <v>42156</v>
      </c>
      <c r="B403">
        <v>2015</v>
      </c>
      <c r="C403">
        <v>6</v>
      </c>
      <c r="D403">
        <v>201506</v>
      </c>
      <c r="E403" t="s">
        <v>47</v>
      </c>
      <c r="F403" t="s">
        <v>38</v>
      </c>
      <c r="G403">
        <v>1.0520319311737742</v>
      </c>
    </row>
    <row r="404" spans="1:7" x14ac:dyDescent="0.25">
      <c r="A404" s="9">
        <v>42186</v>
      </c>
      <c r="B404">
        <v>2015</v>
      </c>
      <c r="C404">
        <v>7</v>
      </c>
      <c r="D404">
        <v>201507</v>
      </c>
      <c r="E404" t="s">
        <v>47</v>
      </c>
      <c r="F404" t="s">
        <v>38</v>
      </c>
      <c r="G404">
        <v>1.0541586346690897</v>
      </c>
    </row>
    <row r="405" spans="1:7" x14ac:dyDescent="0.25">
      <c r="A405" s="9">
        <v>42217</v>
      </c>
      <c r="B405">
        <v>2015</v>
      </c>
      <c r="C405">
        <v>8</v>
      </c>
      <c r="D405">
        <v>201508</v>
      </c>
      <c r="E405" t="s">
        <v>47</v>
      </c>
      <c r="F405" t="s">
        <v>38</v>
      </c>
      <c r="G405">
        <v>1.0562896373378647</v>
      </c>
    </row>
    <row r="406" spans="1:7" x14ac:dyDescent="0.25">
      <c r="A406" s="9">
        <v>42248</v>
      </c>
      <c r="B406">
        <v>2015</v>
      </c>
      <c r="C406">
        <v>9</v>
      </c>
      <c r="D406">
        <v>201509</v>
      </c>
      <c r="E406" t="s">
        <v>47</v>
      </c>
      <c r="F406" t="s">
        <v>38</v>
      </c>
      <c r="G406">
        <v>1.0584249478709638</v>
      </c>
    </row>
    <row r="407" spans="1:7" x14ac:dyDescent="0.25">
      <c r="A407" s="9">
        <v>42278</v>
      </c>
      <c r="B407">
        <v>2015</v>
      </c>
      <c r="C407">
        <v>10</v>
      </c>
      <c r="D407">
        <v>201510</v>
      </c>
      <c r="E407" t="s">
        <v>47</v>
      </c>
      <c r="F407" t="s">
        <v>38</v>
      </c>
      <c r="G407">
        <v>1.0605645749768207</v>
      </c>
    </row>
    <row r="408" spans="1:7" x14ac:dyDescent="0.25">
      <c r="A408" s="9">
        <v>42309</v>
      </c>
      <c r="B408">
        <v>2015</v>
      </c>
      <c r="C408">
        <v>11</v>
      </c>
      <c r="D408">
        <v>201511</v>
      </c>
      <c r="E408" t="s">
        <v>47</v>
      </c>
      <c r="F408" t="s">
        <v>38</v>
      </c>
      <c r="G408">
        <v>1.0627085273814727</v>
      </c>
    </row>
    <row r="409" spans="1:7" x14ac:dyDescent="0.25">
      <c r="A409" s="9">
        <v>42339</v>
      </c>
      <c r="B409">
        <v>2015</v>
      </c>
      <c r="C409">
        <v>12</v>
      </c>
      <c r="D409">
        <v>201512</v>
      </c>
      <c r="E409" t="s">
        <v>47</v>
      </c>
      <c r="F409" t="s">
        <v>38</v>
      </c>
      <c r="G409">
        <v>1.0648568138285981</v>
      </c>
    </row>
    <row r="410" spans="1:7" x14ac:dyDescent="0.25">
      <c r="A410" s="9">
        <v>42370</v>
      </c>
      <c r="B410">
        <v>2016</v>
      </c>
      <c r="C410">
        <v>1</v>
      </c>
      <c r="D410">
        <v>201601</v>
      </c>
      <c r="E410" t="s">
        <v>47</v>
      </c>
      <c r="F410" t="s">
        <v>38</v>
      </c>
      <c r="G410">
        <v>1.0667019096001333</v>
      </c>
    </row>
    <row r="411" spans="1:7" x14ac:dyDescent="0.25">
      <c r="A411" s="9">
        <v>42401</v>
      </c>
      <c r="B411">
        <v>2016</v>
      </c>
      <c r="C411">
        <v>2</v>
      </c>
      <c r="D411">
        <v>201602</v>
      </c>
      <c r="E411" t="s">
        <v>47</v>
      </c>
      <c r="F411" t="s">
        <v>38</v>
      </c>
      <c r="G411">
        <v>1.068550202400941</v>
      </c>
    </row>
    <row r="412" spans="1:7" x14ac:dyDescent="0.25">
      <c r="A412" s="9">
        <v>42430</v>
      </c>
      <c r="B412">
        <v>2016</v>
      </c>
      <c r="C412">
        <v>3</v>
      </c>
      <c r="D412">
        <v>201603</v>
      </c>
      <c r="E412" t="s">
        <v>47</v>
      </c>
      <c r="F412" t="s">
        <v>38</v>
      </c>
      <c r="G412">
        <v>1.0704016977705699</v>
      </c>
    </row>
    <row r="413" spans="1:7" x14ac:dyDescent="0.25">
      <c r="A413" s="9">
        <v>42461</v>
      </c>
      <c r="B413">
        <v>2016</v>
      </c>
      <c r="C413">
        <v>4</v>
      </c>
      <c r="D413">
        <v>201604</v>
      </c>
      <c r="E413" t="s">
        <v>47</v>
      </c>
      <c r="F413" t="s">
        <v>38</v>
      </c>
      <c r="G413">
        <v>1.0722564012581668</v>
      </c>
    </row>
    <row r="414" spans="1:7" x14ac:dyDescent="0.25">
      <c r="A414" s="9">
        <v>42491</v>
      </c>
      <c r="B414">
        <v>2016</v>
      </c>
      <c r="C414">
        <v>5</v>
      </c>
      <c r="D414">
        <v>201605</v>
      </c>
      <c r="E414" t="s">
        <v>47</v>
      </c>
      <c r="F414" t="s">
        <v>38</v>
      </c>
      <c r="G414">
        <v>1.0741143184224926</v>
      </c>
    </row>
    <row r="415" spans="1:7" x14ac:dyDescent="0.25">
      <c r="A415" s="9">
        <v>42522</v>
      </c>
      <c r="B415">
        <v>2016</v>
      </c>
      <c r="C415">
        <v>6</v>
      </c>
      <c r="D415">
        <v>201606</v>
      </c>
      <c r="E415" t="s">
        <v>47</v>
      </c>
      <c r="F415" t="s">
        <v>38</v>
      </c>
      <c r="G415">
        <v>1.0759754548319407</v>
      </c>
    </row>
    <row r="416" spans="1:7" x14ac:dyDescent="0.25">
      <c r="A416" s="9">
        <v>42552</v>
      </c>
      <c r="B416">
        <v>2016</v>
      </c>
      <c r="C416">
        <v>7</v>
      </c>
      <c r="D416">
        <v>201607</v>
      </c>
      <c r="E416" t="s">
        <v>47</v>
      </c>
      <c r="F416" t="s">
        <v>38</v>
      </c>
      <c r="G416">
        <v>1.0778398160645526</v>
      </c>
    </row>
    <row r="417" spans="1:7" x14ac:dyDescent="0.25">
      <c r="A417" s="9">
        <v>42583</v>
      </c>
      <c r="B417">
        <v>2016</v>
      </c>
      <c r="C417">
        <v>8</v>
      </c>
      <c r="D417">
        <v>201608</v>
      </c>
      <c r="E417" t="s">
        <v>47</v>
      </c>
      <c r="F417" t="s">
        <v>38</v>
      </c>
      <c r="G417">
        <v>1.0797074077080349</v>
      </c>
    </row>
    <row r="418" spans="1:7" x14ac:dyDescent="0.25">
      <c r="A418" s="9">
        <v>42614</v>
      </c>
      <c r="B418">
        <v>2016</v>
      </c>
      <c r="C418">
        <v>9</v>
      </c>
      <c r="D418">
        <v>201609</v>
      </c>
      <c r="E418" t="s">
        <v>47</v>
      </c>
      <c r="F418" t="s">
        <v>38</v>
      </c>
      <c r="G418">
        <v>1.0815782353597763</v>
      </c>
    </row>
    <row r="419" spans="1:7" x14ac:dyDescent="0.25">
      <c r="A419" s="9">
        <v>42644</v>
      </c>
      <c r="B419">
        <v>2016</v>
      </c>
      <c r="C419">
        <v>10</v>
      </c>
      <c r="D419">
        <v>201610</v>
      </c>
      <c r="E419" t="s">
        <v>47</v>
      </c>
      <c r="F419" t="s">
        <v>38</v>
      </c>
      <c r="G419">
        <v>1.0834523046268643</v>
      </c>
    </row>
    <row r="420" spans="1:7" x14ac:dyDescent="0.25">
      <c r="A420" s="9">
        <v>42675</v>
      </c>
      <c r="B420">
        <v>2016</v>
      </c>
      <c r="C420">
        <v>11</v>
      </c>
      <c r="D420">
        <v>201611</v>
      </c>
      <c r="E420" t="s">
        <v>47</v>
      </c>
      <c r="F420" t="s">
        <v>38</v>
      </c>
      <c r="G420">
        <v>1.0853296211261014</v>
      </c>
    </row>
    <row r="421" spans="1:7" x14ac:dyDescent="0.25">
      <c r="A421" s="9">
        <v>42705</v>
      </c>
      <c r="B421">
        <v>2016</v>
      </c>
      <c r="C421">
        <v>12</v>
      </c>
      <c r="D421">
        <v>201612</v>
      </c>
      <c r="E421" t="s">
        <v>47</v>
      </c>
      <c r="F421" t="s">
        <v>38</v>
      </c>
      <c r="G421">
        <v>1.087210190484023</v>
      </c>
    </row>
    <row r="422" spans="1:7" x14ac:dyDescent="0.25">
      <c r="A422" s="9">
        <v>42736</v>
      </c>
      <c r="B422">
        <v>2017</v>
      </c>
      <c r="C422">
        <v>1</v>
      </c>
      <c r="D422">
        <v>201701</v>
      </c>
      <c r="E422" t="s">
        <v>47</v>
      </c>
      <c r="F422" t="s">
        <v>38</v>
      </c>
      <c r="G422">
        <v>1.0897313076250348</v>
      </c>
    </row>
    <row r="423" spans="1:7" x14ac:dyDescent="0.25">
      <c r="A423" s="9">
        <v>42767</v>
      </c>
      <c r="B423">
        <v>2017</v>
      </c>
      <c r="C423">
        <v>2</v>
      </c>
      <c r="D423">
        <v>201702</v>
      </c>
      <c r="E423" t="s">
        <v>47</v>
      </c>
      <c r="F423" t="s">
        <v>38</v>
      </c>
      <c r="G423">
        <v>1.092258270950798</v>
      </c>
    </row>
    <row r="424" spans="1:7" x14ac:dyDescent="0.25">
      <c r="A424" s="9">
        <v>42795</v>
      </c>
      <c r="B424">
        <v>2017</v>
      </c>
      <c r="C424">
        <v>3</v>
      </c>
      <c r="D424">
        <v>201703</v>
      </c>
      <c r="E424" t="s">
        <v>47</v>
      </c>
      <c r="F424" t="s">
        <v>38</v>
      </c>
      <c r="G424">
        <v>1.0947910940179535</v>
      </c>
    </row>
    <row r="425" spans="1:7" x14ac:dyDescent="0.25">
      <c r="A425" s="9">
        <v>42826</v>
      </c>
      <c r="B425">
        <v>2017</v>
      </c>
      <c r="C425">
        <v>4</v>
      </c>
      <c r="D425">
        <v>201704</v>
      </c>
      <c r="E425" t="s">
        <v>47</v>
      </c>
      <c r="F425" t="s">
        <v>38</v>
      </c>
      <c r="G425">
        <v>1.0973297904145771</v>
      </c>
    </row>
    <row r="426" spans="1:7" x14ac:dyDescent="0.25">
      <c r="A426" s="9">
        <v>42856</v>
      </c>
      <c r="B426">
        <v>2017</v>
      </c>
      <c r="C426">
        <v>5</v>
      </c>
      <c r="D426">
        <v>201705</v>
      </c>
      <c r="E426" t="s">
        <v>47</v>
      </c>
      <c r="F426" t="s">
        <v>38</v>
      </c>
      <c r="G426">
        <v>1.0998743737602539</v>
      </c>
    </row>
    <row r="427" spans="1:7" x14ac:dyDescent="0.25">
      <c r="A427" s="9">
        <v>42887</v>
      </c>
      <c r="B427">
        <v>2017</v>
      </c>
      <c r="C427">
        <v>6</v>
      </c>
      <c r="D427">
        <v>201706</v>
      </c>
      <c r="E427" t="s">
        <v>47</v>
      </c>
      <c r="F427" t="s">
        <v>38</v>
      </c>
      <c r="G427">
        <v>1.1024248577061508</v>
      </c>
    </row>
    <row r="428" spans="1:7" x14ac:dyDescent="0.25">
      <c r="A428" s="9">
        <v>42917</v>
      </c>
      <c r="B428">
        <v>2017</v>
      </c>
      <c r="C428">
        <v>7</v>
      </c>
      <c r="D428">
        <v>201707</v>
      </c>
      <c r="E428" t="s">
        <v>47</v>
      </c>
      <c r="F428" t="s">
        <v>38</v>
      </c>
      <c r="G428">
        <v>1.1049812559350907</v>
      </c>
    </row>
    <row r="429" spans="1:7" x14ac:dyDescent="0.25">
      <c r="A429" s="9">
        <v>42948</v>
      </c>
      <c r="B429">
        <v>2017</v>
      </c>
      <c r="C429">
        <v>8</v>
      </c>
      <c r="D429">
        <v>201708</v>
      </c>
      <c r="E429" t="s">
        <v>47</v>
      </c>
      <c r="F429" t="s">
        <v>38</v>
      </c>
      <c r="G429">
        <v>1.1075435821616255</v>
      </c>
    </row>
    <row r="430" spans="1:7" x14ac:dyDescent="0.25">
      <c r="A430" s="9">
        <v>42979</v>
      </c>
      <c r="B430">
        <v>2017</v>
      </c>
      <c r="C430">
        <v>9</v>
      </c>
      <c r="D430">
        <v>201709</v>
      </c>
      <c r="E430" t="s">
        <v>47</v>
      </c>
      <c r="F430" t="s">
        <v>38</v>
      </c>
      <c r="G430">
        <v>1.1101118501321092</v>
      </c>
    </row>
    <row r="431" spans="1:7" x14ac:dyDescent="0.25">
      <c r="A431" s="9">
        <v>43009</v>
      </c>
      <c r="B431">
        <v>2017</v>
      </c>
      <c r="C431">
        <v>10</v>
      </c>
      <c r="D431">
        <v>201710</v>
      </c>
      <c r="E431" t="s">
        <v>47</v>
      </c>
      <c r="F431" t="s">
        <v>38</v>
      </c>
      <c r="G431">
        <v>1.1126860736247726</v>
      </c>
    </row>
    <row r="432" spans="1:7" x14ac:dyDescent="0.25">
      <c r="A432" s="9">
        <v>43040</v>
      </c>
      <c r="B432">
        <v>2017</v>
      </c>
      <c r="C432">
        <v>11</v>
      </c>
      <c r="D432">
        <v>201711</v>
      </c>
      <c r="E432" t="s">
        <v>47</v>
      </c>
      <c r="F432" t="s">
        <v>38</v>
      </c>
      <c r="G432">
        <v>1.1152662664497957</v>
      </c>
    </row>
    <row r="433" spans="1:7" x14ac:dyDescent="0.25">
      <c r="A433" s="9">
        <v>43070</v>
      </c>
      <c r="B433">
        <v>2017</v>
      </c>
      <c r="C433">
        <v>12</v>
      </c>
      <c r="D433">
        <v>201712</v>
      </c>
      <c r="E433" t="s">
        <v>47</v>
      </c>
      <c r="F433" t="s">
        <v>38</v>
      </c>
      <c r="G433">
        <v>1.1178524424493836</v>
      </c>
    </row>
    <row r="434" spans="1:7" x14ac:dyDescent="0.25">
      <c r="A434" s="9">
        <v>43101</v>
      </c>
      <c r="B434">
        <v>2018</v>
      </c>
      <c r="C434">
        <v>1</v>
      </c>
      <c r="D434">
        <v>201801</v>
      </c>
      <c r="E434" t="s">
        <v>47</v>
      </c>
      <c r="F434" t="s">
        <v>38</v>
      </c>
      <c r="G434">
        <v>1.1204017737039456</v>
      </c>
    </row>
    <row r="435" spans="1:7" x14ac:dyDescent="0.25">
      <c r="A435" s="9">
        <v>43132</v>
      </c>
      <c r="B435">
        <v>2018</v>
      </c>
      <c r="C435">
        <v>2</v>
      </c>
      <c r="D435">
        <v>201802</v>
      </c>
      <c r="E435" t="s">
        <v>47</v>
      </c>
      <c r="F435" t="s">
        <v>38</v>
      </c>
      <c r="G435">
        <v>1.1229569188652451</v>
      </c>
    </row>
    <row r="436" spans="1:7" x14ac:dyDescent="0.25">
      <c r="A436" s="9">
        <v>43160</v>
      </c>
      <c r="B436">
        <v>2018</v>
      </c>
      <c r="C436">
        <v>3</v>
      </c>
      <c r="D436">
        <v>201803</v>
      </c>
      <c r="E436" t="s">
        <v>47</v>
      </c>
      <c r="F436" t="s">
        <v>38</v>
      </c>
      <c r="G436">
        <v>1.125517891192253</v>
      </c>
    </row>
    <row r="437" spans="1:7" x14ac:dyDescent="0.25">
      <c r="A437" s="9">
        <v>43191</v>
      </c>
      <c r="B437">
        <v>2018</v>
      </c>
      <c r="C437">
        <v>4</v>
      </c>
      <c r="D437">
        <v>201804</v>
      </c>
      <c r="E437" t="s">
        <v>47</v>
      </c>
      <c r="F437" t="s">
        <v>38</v>
      </c>
      <c r="G437">
        <v>1.1280847039741793</v>
      </c>
    </row>
    <row r="438" spans="1:7" x14ac:dyDescent="0.25">
      <c r="A438" s="9">
        <v>43221</v>
      </c>
      <c r="B438">
        <v>2018</v>
      </c>
      <c r="C438">
        <v>5</v>
      </c>
      <c r="D438">
        <v>201805</v>
      </c>
      <c r="E438" t="s">
        <v>47</v>
      </c>
      <c r="F438" t="s">
        <v>38</v>
      </c>
      <c r="G438">
        <v>1.1306573705305403</v>
      </c>
    </row>
    <row r="439" spans="1:7" x14ac:dyDescent="0.25">
      <c r="A439" s="9">
        <v>43252</v>
      </c>
      <c r="B439">
        <v>2018</v>
      </c>
      <c r="C439">
        <v>6</v>
      </c>
      <c r="D439">
        <v>201806</v>
      </c>
      <c r="E439" t="s">
        <v>47</v>
      </c>
      <c r="F439" t="s">
        <v>38</v>
      </c>
      <c r="G439">
        <v>1.1332359042112288</v>
      </c>
    </row>
    <row r="440" spans="1:7" x14ac:dyDescent="0.25">
      <c r="A440" s="9">
        <v>43282</v>
      </c>
      <c r="B440">
        <v>2018</v>
      </c>
      <c r="C440">
        <v>7</v>
      </c>
      <c r="D440">
        <v>201807</v>
      </c>
      <c r="E440" t="s">
        <v>47</v>
      </c>
      <c r="F440" t="s">
        <v>38</v>
      </c>
      <c r="G440">
        <v>1.1358203183965827</v>
      </c>
    </row>
    <row r="441" spans="1:7" x14ac:dyDescent="0.25">
      <c r="A441" s="9">
        <v>43313</v>
      </c>
      <c r="B441">
        <v>2018</v>
      </c>
      <c r="C441">
        <v>8</v>
      </c>
      <c r="D441">
        <v>201808</v>
      </c>
      <c r="E441" t="s">
        <v>47</v>
      </c>
      <c r="F441" t="s">
        <v>38</v>
      </c>
      <c r="G441">
        <v>1.1384106264974547</v>
      </c>
    </row>
    <row r="442" spans="1:7" x14ac:dyDescent="0.25">
      <c r="A442" s="9">
        <v>43344</v>
      </c>
      <c r="B442">
        <v>2018</v>
      </c>
      <c r="C442">
        <v>9</v>
      </c>
      <c r="D442">
        <v>201809</v>
      </c>
      <c r="E442" t="s">
        <v>47</v>
      </c>
      <c r="F442" t="s">
        <v>38</v>
      </c>
      <c r="G442">
        <v>1.1410068419552819</v>
      </c>
    </row>
    <row r="443" spans="1:7" x14ac:dyDescent="0.25">
      <c r="A443" s="9">
        <v>43374</v>
      </c>
      <c r="B443">
        <v>2018</v>
      </c>
      <c r="C443">
        <v>10</v>
      </c>
      <c r="D443">
        <v>201810</v>
      </c>
      <c r="E443" t="s">
        <v>47</v>
      </c>
      <c r="F443" t="s">
        <v>38</v>
      </c>
      <c r="G443">
        <v>1.1436089782421548</v>
      </c>
    </row>
    <row r="444" spans="1:7" x14ac:dyDescent="0.25">
      <c r="A444" s="9">
        <v>43405</v>
      </c>
      <c r="B444">
        <v>2018</v>
      </c>
      <c r="C444">
        <v>11</v>
      </c>
      <c r="D444">
        <v>201811</v>
      </c>
      <c r="E444" t="s">
        <v>47</v>
      </c>
      <c r="F444" t="s">
        <v>38</v>
      </c>
      <c r="G444">
        <v>1.1462170488608883</v>
      </c>
    </row>
    <row r="445" spans="1:7" x14ac:dyDescent="0.25">
      <c r="A445" s="9">
        <v>43435</v>
      </c>
      <c r="B445">
        <v>2018</v>
      </c>
      <c r="C445">
        <v>12</v>
      </c>
      <c r="D445">
        <v>201812</v>
      </c>
      <c r="E445" t="s">
        <v>47</v>
      </c>
      <c r="F445" t="s">
        <v>38</v>
      </c>
      <c r="G445">
        <v>1.1488310673450912</v>
      </c>
    </row>
    <row r="446" spans="1:7" x14ac:dyDescent="0.25">
      <c r="A446" s="9">
        <v>43466</v>
      </c>
      <c r="B446">
        <v>2019</v>
      </c>
      <c r="C446">
        <v>1</v>
      </c>
      <c r="D446">
        <v>201901</v>
      </c>
      <c r="E446" t="s">
        <v>47</v>
      </c>
      <c r="F446" t="s">
        <v>38</v>
      </c>
      <c r="G446">
        <v>1.1507832181212827</v>
      </c>
    </row>
    <row r="447" spans="1:7" x14ac:dyDescent="0.25">
      <c r="A447" s="9">
        <v>43497</v>
      </c>
      <c r="B447">
        <v>2019</v>
      </c>
      <c r="C447">
        <v>2</v>
      </c>
      <c r="D447">
        <v>201902</v>
      </c>
      <c r="E447" t="s">
        <v>47</v>
      </c>
      <c r="F447" t="s">
        <v>38</v>
      </c>
      <c r="G447">
        <v>1.1527386860889746</v>
      </c>
    </row>
    <row r="448" spans="1:7" x14ac:dyDescent="0.25">
      <c r="A448" s="9">
        <v>43525</v>
      </c>
      <c r="B448">
        <v>2019</v>
      </c>
      <c r="C448">
        <v>3</v>
      </c>
      <c r="D448">
        <v>201903</v>
      </c>
      <c r="E448" t="s">
        <v>47</v>
      </c>
      <c r="F448" t="s">
        <v>38</v>
      </c>
      <c r="G448">
        <v>1.1546974768849039</v>
      </c>
    </row>
    <row r="449" spans="1:7" x14ac:dyDescent="0.25">
      <c r="A449" s="9">
        <v>43556</v>
      </c>
      <c r="B449">
        <v>2019</v>
      </c>
      <c r="C449">
        <v>4</v>
      </c>
      <c r="D449">
        <v>201904</v>
      </c>
      <c r="E449" t="s">
        <v>47</v>
      </c>
      <c r="F449" t="s">
        <v>38</v>
      </c>
      <c r="G449">
        <v>1.156659596155386</v>
      </c>
    </row>
    <row r="450" spans="1:7" x14ac:dyDescent="0.25">
      <c r="A450" s="9">
        <v>43586</v>
      </c>
      <c r="B450">
        <v>2019</v>
      </c>
      <c r="C450">
        <v>5</v>
      </c>
      <c r="D450">
        <v>201905</v>
      </c>
      <c r="E450" t="s">
        <v>47</v>
      </c>
      <c r="F450" t="s">
        <v>38</v>
      </c>
      <c r="G450">
        <v>1.1586250495563295</v>
      </c>
    </row>
    <row r="451" spans="1:7" x14ac:dyDescent="0.25">
      <c r="A451" s="9">
        <v>43617</v>
      </c>
      <c r="B451">
        <v>2019</v>
      </c>
      <c r="C451">
        <v>6</v>
      </c>
      <c r="D451">
        <v>201906</v>
      </c>
      <c r="E451" t="s">
        <v>47</v>
      </c>
      <c r="F451" t="s">
        <v>38</v>
      </c>
      <c r="G451">
        <v>1.1605938427532547</v>
      </c>
    </row>
    <row r="452" spans="1:7" x14ac:dyDescent="0.25">
      <c r="A452" s="9">
        <v>43647</v>
      </c>
      <c r="B452">
        <v>2019</v>
      </c>
      <c r="C452">
        <v>7</v>
      </c>
      <c r="D452">
        <v>201907</v>
      </c>
      <c r="E452" t="s">
        <v>47</v>
      </c>
      <c r="F452" t="s">
        <v>38</v>
      </c>
      <c r="G452">
        <v>1.1625659814213085</v>
      </c>
    </row>
    <row r="453" spans="1:7" x14ac:dyDescent="0.25">
      <c r="A453" s="9">
        <v>43678</v>
      </c>
      <c r="B453">
        <v>2019</v>
      </c>
      <c r="C453">
        <v>8</v>
      </c>
      <c r="D453">
        <v>201908</v>
      </c>
      <c r="E453" t="s">
        <v>47</v>
      </c>
      <c r="F453" t="s">
        <v>38</v>
      </c>
      <c r="G453">
        <v>1.1645414712452817</v>
      </c>
    </row>
    <row r="454" spans="1:7" x14ac:dyDescent="0.25">
      <c r="A454" s="9">
        <v>43709</v>
      </c>
      <c r="B454">
        <v>2019</v>
      </c>
      <c r="C454">
        <v>9</v>
      </c>
      <c r="D454">
        <v>201909</v>
      </c>
      <c r="E454" t="s">
        <v>47</v>
      </c>
      <c r="F454" t="s">
        <v>38</v>
      </c>
      <c r="G454">
        <v>1.1665203179196244</v>
      </c>
    </row>
    <row r="455" spans="1:7" x14ac:dyDescent="0.25">
      <c r="A455" s="9">
        <v>43739</v>
      </c>
      <c r="B455">
        <v>2019</v>
      </c>
      <c r="C455">
        <v>10</v>
      </c>
      <c r="D455">
        <v>201910</v>
      </c>
      <c r="E455" t="s">
        <v>47</v>
      </c>
      <c r="F455" t="s">
        <v>38</v>
      </c>
      <c r="G455">
        <v>1.1685025271484637</v>
      </c>
    </row>
    <row r="456" spans="1:7" x14ac:dyDescent="0.25">
      <c r="A456" s="9">
        <v>43770</v>
      </c>
      <c r="B456">
        <v>2019</v>
      </c>
      <c r="C456">
        <v>11</v>
      </c>
      <c r="D456">
        <v>201911</v>
      </c>
      <c r="E456" t="s">
        <v>47</v>
      </c>
      <c r="F456" t="s">
        <v>38</v>
      </c>
      <c r="G456">
        <v>1.1704881046456193</v>
      </c>
    </row>
    <row r="457" spans="1:7" x14ac:dyDescent="0.25">
      <c r="A457" s="9">
        <v>43800</v>
      </c>
      <c r="B457">
        <v>2019</v>
      </c>
      <c r="C457">
        <v>12</v>
      </c>
      <c r="D457">
        <v>201912</v>
      </c>
      <c r="E457" t="s">
        <v>47</v>
      </c>
      <c r="F457" t="s">
        <v>38</v>
      </c>
      <c r="G457">
        <v>1.1724770561346194</v>
      </c>
    </row>
    <row r="458" spans="1:7" x14ac:dyDescent="0.25">
      <c r="A458" s="9">
        <v>43831</v>
      </c>
      <c r="B458">
        <v>2020</v>
      </c>
      <c r="C458">
        <v>1</v>
      </c>
      <c r="D458">
        <v>202001</v>
      </c>
      <c r="E458" t="s">
        <v>47</v>
      </c>
      <c r="F458" t="s">
        <v>38</v>
      </c>
      <c r="G458">
        <v>1.166756763989794</v>
      </c>
    </row>
    <row r="459" spans="1:7" x14ac:dyDescent="0.25">
      <c r="A459" s="9">
        <v>43862</v>
      </c>
      <c r="B459">
        <v>2020</v>
      </c>
      <c r="C459">
        <v>2</v>
      </c>
      <c r="D459">
        <v>202002</v>
      </c>
      <c r="E459" t="s">
        <v>47</v>
      </c>
      <c r="F459" t="s">
        <v>38</v>
      </c>
      <c r="G459">
        <v>1.1610643800603582</v>
      </c>
    </row>
    <row r="460" spans="1:7" x14ac:dyDescent="0.25">
      <c r="A460" s="9">
        <v>43891</v>
      </c>
      <c r="B460">
        <v>2020</v>
      </c>
      <c r="C460">
        <v>3</v>
      </c>
      <c r="D460">
        <v>202003</v>
      </c>
      <c r="E460" t="s">
        <v>47</v>
      </c>
      <c r="F460" t="s">
        <v>38</v>
      </c>
      <c r="G460">
        <v>1.1553997681874471</v>
      </c>
    </row>
    <row r="461" spans="1:7" x14ac:dyDescent="0.25">
      <c r="A461" s="9">
        <v>43922</v>
      </c>
      <c r="B461">
        <v>2020</v>
      </c>
      <c r="C461">
        <v>4</v>
      </c>
      <c r="D461">
        <v>202004</v>
      </c>
      <c r="E461" t="s">
        <v>47</v>
      </c>
      <c r="F461" t="s">
        <v>38</v>
      </c>
      <c r="G461">
        <v>1.1497627928764886</v>
      </c>
    </row>
    <row r="462" spans="1:7" x14ac:dyDescent="0.25">
      <c r="A462" s="9">
        <v>43952</v>
      </c>
      <c r="B462">
        <v>2020</v>
      </c>
      <c r="C462">
        <v>5</v>
      </c>
      <c r="D462">
        <v>202005</v>
      </c>
      <c r="E462" t="s">
        <v>47</v>
      </c>
      <c r="F462" t="s">
        <v>38</v>
      </c>
      <c r="G462">
        <v>1.1441533192939635</v>
      </c>
    </row>
    <row r="463" spans="1:7" x14ac:dyDescent="0.25">
      <c r="A463" s="9">
        <v>43983</v>
      </c>
      <c r="B463">
        <v>2020</v>
      </c>
      <c r="C463">
        <v>6</v>
      </c>
      <c r="D463">
        <v>202006</v>
      </c>
      <c r="E463" t="s">
        <v>47</v>
      </c>
      <c r="F463" t="s">
        <v>38</v>
      </c>
      <c r="G463">
        <v>1.1385712132641785</v>
      </c>
    </row>
    <row r="464" spans="1:7" x14ac:dyDescent="0.25">
      <c r="A464" s="9">
        <v>44013</v>
      </c>
      <c r="B464">
        <v>2020</v>
      </c>
      <c r="C464">
        <v>7</v>
      </c>
      <c r="D464">
        <v>202007</v>
      </c>
      <c r="E464" t="s">
        <v>47</v>
      </c>
      <c r="F464" t="s">
        <v>38</v>
      </c>
      <c r="G464">
        <v>1.1330163412660592</v>
      </c>
    </row>
    <row r="465" spans="1:7" x14ac:dyDescent="0.25">
      <c r="A465" s="9">
        <v>44044</v>
      </c>
      <c r="B465">
        <v>2020</v>
      </c>
      <c r="C465">
        <v>8</v>
      </c>
      <c r="D465">
        <v>202008</v>
      </c>
      <c r="E465" t="s">
        <v>47</v>
      </c>
      <c r="F465" t="s">
        <v>38</v>
      </c>
      <c r="G465">
        <v>1.1274885704299542</v>
      </c>
    </row>
    <row r="466" spans="1:7" x14ac:dyDescent="0.25">
      <c r="A466" s="9">
        <v>44075</v>
      </c>
      <c r="B466">
        <v>2020</v>
      </c>
      <c r="C466">
        <v>9</v>
      </c>
      <c r="D466">
        <v>202009</v>
      </c>
      <c r="E466" t="s">
        <v>47</v>
      </c>
      <c r="F466" t="s">
        <v>38</v>
      </c>
      <c r="G466">
        <v>1.1219877685344581</v>
      </c>
    </row>
    <row r="467" spans="1:7" x14ac:dyDescent="0.25">
      <c r="A467" s="9">
        <v>44105</v>
      </c>
      <c r="B467">
        <v>2020</v>
      </c>
      <c r="C467">
        <v>10</v>
      </c>
      <c r="D467">
        <v>202010</v>
      </c>
      <c r="E467" t="s">
        <v>47</v>
      </c>
      <c r="F467" t="s">
        <v>38</v>
      </c>
      <c r="G467">
        <v>1.1165138040032485</v>
      </c>
    </row>
    <row r="468" spans="1:7" x14ac:dyDescent="0.25">
      <c r="A468" s="9">
        <v>44136</v>
      </c>
      <c r="B468">
        <v>2020</v>
      </c>
      <c r="C468">
        <v>11</v>
      </c>
      <c r="D468">
        <v>202011</v>
      </c>
      <c r="E468" t="s">
        <v>47</v>
      </c>
      <c r="F468" t="s">
        <v>38</v>
      </c>
      <c r="G468">
        <v>1.1110665459019389</v>
      </c>
    </row>
    <row r="469" spans="1:7" x14ac:dyDescent="0.25">
      <c r="A469" s="9">
        <v>44166</v>
      </c>
      <c r="B469">
        <v>2020</v>
      </c>
      <c r="C469">
        <v>12</v>
      </c>
      <c r="D469">
        <v>202012</v>
      </c>
      <c r="E469" t="s">
        <v>47</v>
      </c>
      <c r="F469" t="s">
        <v>38</v>
      </c>
      <c r="G469">
        <v>1.1056458639349465</v>
      </c>
    </row>
    <row r="470" spans="1:7" x14ac:dyDescent="0.25">
      <c r="A470" s="9">
        <v>44197</v>
      </c>
      <c r="B470">
        <v>2021</v>
      </c>
      <c r="C470">
        <v>1</v>
      </c>
      <c r="D470">
        <v>202101</v>
      </c>
      <c r="E470" t="s">
        <v>48</v>
      </c>
      <c r="F470" t="s">
        <v>38</v>
      </c>
      <c r="G470">
        <v>1.1092654607847336</v>
      </c>
    </row>
    <row r="471" spans="1:7" x14ac:dyDescent="0.25">
      <c r="A471" s="9">
        <v>44228</v>
      </c>
      <c r="B471">
        <v>2021</v>
      </c>
      <c r="C471">
        <v>2</v>
      </c>
      <c r="D471">
        <v>202102</v>
      </c>
      <c r="E471" t="s">
        <v>48</v>
      </c>
      <c r="F471" t="s">
        <v>38</v>
      </c>
      <c r="G471">
        <v>1.1128969072527237</v>
      </c>
    </row>
    <row r="472" spans="1:7" x14ac:dyDescent="0.25">
      <c r="A472" s="9">
        <v>44256</v>
      </c>
      <c r="B472">
        <v>2021</v>
      </c>
      <c r="C472">
        <v>3</v>
      </c>
      <c r="D472">
        <v>202103</v>
      </c>
      <c r="E472" t="s">
        <v>48</v>
      </c>
      <c r="F472" t="s">
        <v>38</v>
      </c>
      <c r="G472">
        <v>1.1165402421314832</v>
      </c>
    </row>
    <row r="473" spans="1:7" x14ac:dyDescent="0.25">
      <c r="A473" s="9">
        <v>44287</v>
      </c>
      <c r="B473">
        <v>2021</v>
      </c>
      <c r="C473">
        <v>4</v>
      </c>
      <c r="D473">
        <v>202104</v>
      </c>
      <c r="E473" t="s">
        <v>48</v>
      </c>
      <c r="F473" t="s">
        <v>38</v>
      </c>
      <c r="G473">
        <v>1.1201955043405751</v>
      </c>
    </row>
    <row r="474" spans="1:7" x14ac:dyDescent="0.25">
      <c r="A474" s="9">
        <v>44317</v>
      </c>
      <c r="B474">
        <v>2021</v>
      </c>
      <c r="C474">
        <v>5</v>
      </c>
      <c r="D474">
        <v>202105</v>
      </c>
      <c r="E474" t="s">
        <v>48</v>
      </c>
      <c r="F474" t="s">
        <v>38</v>
      </c>
      <c r="G474">
        <v>1.1238627329269752</v>
      </c>
    </row>
    <row r="475" spans="1:7" x14ac:dyDescent="0.25">
      <c r="A475" s="9">
        <v>44348</v>
      </c>
      <c r="B475">
        <v>2021</v>
      </c>
      <c r="C475">
        <v>6</v>
      </c>
      <c r="D475">
        <v>202106</v>
      </c>
      <c r="E475" t="s">
        <v>48</v>
      </c>
      <c r="F475" t="s">
        <v>38</v>
      </c>
      <c r="G475">
        <v>1.1275419670654889</v>
      </c>
    </row>
    <row r="476" spans="1:7" x14ac:dyDescent="0.25">
      <c r="A476" s="9">
        <v>44378</v>
      </c>
      <c r="B476">
        <v>2021</v>
      </c>
      <c r="C476">
        <v>7</v>
      </c>
      <c r="D476">
        <v>202107</v>
      </c>
      <c r="E476" t="s">
        <v>48</v>
      </c>
      <c r="F476" t="s">
        <v>38</v>
      </c>
      <c r="G476">
        <v>1.1312332460591701</v>
      </c>
    </row>
    <row r="477" spans="1:7" x14ac:dyDescent="0.25">
      <c r="A477" s="9">
        <v>44409</v>
      </c>
      <c r="B477">
        <v>2021</v>
      </c>
      <c r="C477">
        <v>8</v>
      </c>
      <c r="D477">
        <v>202108</v>
      </c>
      <c r="E477" t="s">
        <v>48</v>
      </c>
      <c r="F477" t="s">
        <v>38</v>
      </c>
      <c r="G477">
        <v>1.1349366093397399</v>
      </c>
    </row>
    <row r="478" spans="1:7" x14ac:dyDescent="0.25">
      <c r="A478" s="9">
        <v>44440</v>
      </c>
      <c r="B478">
        <v>2021</v>
      </c>
      <c r="C478">
        <v>9</v>
      </c>
      <c r="D478">
        <v>202109</v>
      </c>
      <c r="E478" t="s">
        <v>48</v>
      </c>
      <c r="F478" t="s">
        <v>38</v>
      </c>
      <c r="G478">
        <v>1.1386520964680096</v>
      </c>
    </row>
    <row r="479" spans="1:7" x14ac:dyDescent="0.25">
      <c r="A479" s="9">
        <v>44470</v>
      </c>
      <c r="B479">
        <v>2021</v>
      </c>
      <c r="C479">
        <v>10</v>
      </c>
      <c r="D479">
        <v>202110</v>
      </c>
      <c r="E479" t="s">
        <v>48</v>
      </c>
      <c r="F479" t="s">
        <v>38</v>
      </c>
      <c r="G479">
        <v>1.1423797471343009</v>
      </c>
    </row>
    <row r="480" spans="1:7" x14ac:dyDescent="0.25">
      <c r="A480" s="9">
        <v>44501</v>
      </c>
      <c r="B480">
        <v>2021</v>
      </c>
      <c r="C480">
        <v>11</v>
      </c>
      <c r="D480">
        <v>202111</v>
      </c>
      <c r="E480" t="s">
        <v>48</v>
      </c>
      <c r="F480" t="s">
        <v>38</v>
      </c>
      <c r="G480">
        <v>1.146119601158873</v>
      </c>
    </row>
    <row r="481" spans="1:7" x14ac:dyDescent="0.25">
      <c r="A481" s="9">
        <v>44531</v>
      </c>
      <c r="B481">
        <v>2021</v>
      </c>
      <c r="C481">
        <v>12</v>
      </c>
      <c r="D481">
        <v>202112</v>
      </c>
      <c r="E481" t="s">
        <v>48</v>
      </c>
      <c r="F481" t="s">
        <v>38</v>
      </c>
      <c r="G481">
        <v>1.1498716984923447</v>
      </c>
    </row>
    <row r="482" spans="1:7" x14ac:dyDescent="0.25">
      <c r="A482" s="9">
        <v>44562</v>
      </c>
      <c r="B482">
        <v>2022</v>
      </c>
      <c r="C482">
        <v>1</v>
      </c>
      <c r="D482">
        <v>202201</v>
      </c>
      <c r="E482" t="s">
        <v>48</v>
      </c>
      <c r="F482" t="s">
        <v>38</v>
      </c>
      <c r="G482">
        <v>1.1539130296113744</v>
      </c>
    </row>
    <row r="483" spans="1:7" x14ac:dyDescent="0.25">
      <c r="A483" s="9">
        <v>44593</v>
      </c>
      <c r="B483">
        <v>2022</v>
      </c>
      <c r="C483">
        <v>2</v>
      </c>
      <c r="D483">
        <v>202202</v>
      </c>
      <c r="E483" t="s">
        <v>48</v>
      </c>
      <c r="F483" t="s">
        <v>38</v>
      </c>
      <c r="G483">
        <v>1.1579685643648063</v>
      </c>
    </row>
    <row r="484" spans="1:7" x14ac:dyDescent="0.25">
      <c r="A484" s="9">
        <v>44621</v>
      </c>
      <c r="B484">
        <v>2022</v>
      </c>
      <c r="C484">
        <v>3</v>
      </c>
      <c r="D484">
        <v>202203</v>
      </c>
      <c r="E484" t="s">
        <v>48</v>
      </c>
      <c r="F484" t="s">
        <v>38</v>
      </c>
      <c r="G484">
        <v>1.1620383526726346</v>
      </c>
    </row>
    <row r="485" spans="1:7" x14ac:dyDescent="0.25">
      <c r="A485" s="9">
        <v>44652</v>
      </c>
      <c r="B485">
        <v>2022</v>
      </c>
      <c r="C485">
        <v>4</v>
      </c>
      <c r="D485">
        <v>202204</v>
      </c>
      <c r="E485" t="s">
        <v>48</v>
      </c>
      <c r="F485" t="s">
        <v>38</v>
      </c>
      <c r="G485">
        <v>1.1661224446303029</v>
      </c>
    </row>
    <row r="486" spans="1:7" x14ac:dyDescent="0.25">
      <c r="A486" s="9">
        <v>44682</v>
      </c>
      <c r="B486">
        <v>2022</v>
      </c>
      <c r="C486">
        <v>5</v>
      </c>
      <c r="D486">
        <v>202205</v>
      </c>
      <c r="E486" t="s">
        <v>48</v>
      </c>
      <c r="F486" t="s">
        <v>38</v>
      </c>
      <c r="G486">
        <v>1.1702208905093201</v>
      </c>
    </row>
    <row r="487" spans="1:7" x14ac:dyDescent="0.25">
      <c r="A487" s="9">
        <v>44713</v>
      </c>
      <c r="B487">
        <v>2022</v>
      </c>
      <c r="C487">
        <v>6</v>
      </c>
      <c r="D487">
        <v>202206</v>
      </c>
      <c r="E487" t="s">
        <v>48</v>
      </c>
      <c r="F487" t="s">
        <v>38</v>
      </c>
      <c r="G487">
        <v>1.1743337407578791</v>
      </c>
    </row>
    <row r="488" spans="1:7" x14ac:dyDescent="0.25">
      <c r="A488" s="9">
        <v>44743</v>
      </c>
      <c r="B488">
        <v>2022</v>
      </c>
      <c r="C488">
        <v>7</v>
      </c>
      <c r="D488">
        <v>202207</v>
      </c>
      <c r="E488" t="s">
        <v>48</v>
      </c>
      <c r="F488" t="s">
        <v>38</v>
      </c>
      <c r="G488">
        <v>1.1784610460014773</v>
      </c>
    </row>
    <row r="489" spans="1:7" x14ac:dyDescent="0.25">
      <c r="A489" s="9">
        <v>44774</v>
      </c>
      <c r="B489">
        <v>2022</v>
      </c>
      <c r="C489">
        <v>8</v>
      </c>
      <c r="D489">
        <v>202208</v>
      </c>
      <c r="E489" t="s">
        <v>48</v>
      </c>
      <c r="F489" t="s">
        <v>38</v>
      </c>
      <c r="G489">
        <v>1.1826028570435401</v>
      </c>
    </row>
    <row r="490" spans="1:7" x14ac:dyDescent="0.25">
      <c r="A490" s="9">
        <v>44805</v>
      </c>
      <c r="B490">
        <v>2022</v>
      </c>
      <c r="C490">
        <v>9</v>
      </c>
      <c r="D490">
        <v>202209</v>
      </c>
      <c r="E490" t="s">
        <v>48</v>
      </c>
      <c r="F490" t="s">
        <v>38</v>
      </c>
      <c r="G490">
        <v>1.1867592248660468</v>
      </c>
    </row>
    <row r="491" spans="1:7" x14ac:dyDescent="0.25">
      <c r="A491" s="9">
        <v>44835</v>
      </c>
      <c r="B491">
        <v>2022</v>
      </c>
      <c r="C491">
        <v>10</v>
      </c>
      <c r="D491">
        <v>202210</v>
      </c>
      <c r="E491" t="s">
        <v>48</v>
      </c>
      <c r="F491" t="s">
        <v>38</v>
      </c>
      <c r="G491">
        <v>1.190930200630157</v>
      </c>
    </row>
    <row r="492" spans="1:7" x14ac:dyDescent="0.25">
      <c r="A492" s="9">
        <v>44866</v>
      </c>
      <c r="B492">
        <v>2022</v>
      </c>
      <c r="C492">
        <v>11</v>
      </c>
      <c r="D492">
        <v>202211</v>
      </c>
      <c r="E492" t="s">
        <v>48</v>
      </c>
      <c r="F492" t="s">
        <v>38</v>
      </c>
      <c r="G492">
        <v>1.1951158356768414</v>
      </c>
    </row>
    <row r="493" spans="1:7" x14ac:dyDescent="0.25">
      <c r="A493" s="9">
        <v>44896</v>
      </c>
      <c r="B493">
        <v>2022</v>
      </c>
      <c r="C493">
        <v>12</v>
      </c>
      <c r="D493">
        <v>202212</v>
      </c>
      <c r="E493" t="s">
        <v>48</v>
      </c>
      <c r="F493" t="s">
        <v>38</v>
      </c>
      <c r="G493">
        <v>1.1993161815275131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AQ34"/>
  <sheetViews>
    <sheetView tabSelected="1" workbookViewId="0">
      <pane xSplit="1" topLeftCell="W1" activePane="topRight" state="frozen"/>
      <selection pane="topRight" activeCell="AG24" sqref="AG24"/>
    </sheetView>
  </sheetViews>
  <sheetFormatPr defaultRowHeight="15" x14ac:dyDescent="0.25"/>
  <cols>
    <col min="1" max="1" width="17.42578125" bestFit="1" customWidth="1"/>
    <col min="2" max="38" width="12.5703125" bestFit="1" customWidth="1"/>
  </cols>
  <sheetData>
    <row r="2" spans="1:43" x14ac:dyDescent="0.25">
      <c r="B2">
        <v>1981</v>
      </c>
      <c r="C2">
        <v>1982</v>
      </c>
      <c r="D2">
        <v>1983</v>
      </c>
      <c r="E2">
        <v>1984</v>
      </c>
      <c r="F2">
        <v>1985</v>
      </c>
      <c r="G2">
        <v>1986</v>
      </c>
      <c r="H2">
        <v>1987</v>
      </c>
      <c r="I2">
        <v>1988</v>
      </c>
      <c r="J2">
        <v>1989</v>
      </c>
      <c r="K2">
        <v>1990</v>
      </c>
      <c r="L2">
        <v>1991</v>
      </c>
      <c r="M2">
        <v>1992</v>
      </c>
      <c r="N2">
        <v>1993</v>
      </c>
      <c r="O2">
        <v>1994</v>
      </c>
      <c r="P2">
        <v>1995</v>
      </c>
      <c r="Q2">
        <v>1996</v>
      </c>
      <c r="R2">
        <v>1997</v>
      </c>
      <c r="S2">
        <v>1998</v>
      </c>
      <c r="T2">
        <v>1999</v>
      </c>
      <c r="U2">
        <v>2000</v>
      </c>
      <c r="V2">
        <v>2001</v>
      </c>
      <c r="W2">
        <v>2002</v>
      </c>
      <c r="X2">
        <v>2003</v>
      </c>
      <c r="Y2">
        <v>2004</v>
      </c>
      <c r="Z2">
        <v>2005</v>
      </c>
      <c r="AA2">
        <v>2006</v>
      </c>
      <c r="AB2">
        <v>2007</v>
      </c>
      <c r="AC2">
        <v>2008</v>
      </c>
      <c r="AD2">
        <v>2009</v>
      </c>
      <c r="AE2">
        <v>2010</v>
      </c>
      <c r="AF2">
        <v>2011</v>
      </c>
      <c r="AG2">
        <v>2012</v>
      </c>
      <c r="AH2">
        <v>2013</v>
      </c>
      <c r="AI2">
        <v>2014</v>
      </c>
      <c r="AJ2">
        <v>2015</v>
      </c>
      <c r="AK2">
        <v>2016</v>
      </c>
      <c r="AL2">
        <v>2017</v>
      </c>
      <c r="AM2">
        <v>2018</v>
      </c>
      <c r="AN2">
        <v>2019</v>
      </c>
      <c r="AO2">
        <v>2020</v>
      </c>
      <c r="AP2">
        <v>2021</v>
      </c>
      <c r="AQ2">
        <v>2022</v>
      </c>
    </row>
    <row r="3" spans="1:43" s="5" customFormat="1" x14ac:dyDescent="0.25">
      <c r="A3" s="5" t="s">
        <v>22</v>
      </c>
      <c r="C3" s="5">
        <f>B4</f>
        <v>308001</v>
      </c>
      <c r="D3" s="5">
        <f t="shared" ref="D3:AL3" si="0">C4</f>
        <v>298227</v>
      </c>
      <c r="E3" s="5">
        <f t="shared" si="0"/>
        <v>313435</v>
      </c>
      <c r="F3" s="5">
        <f t="shared" si="0"/>
        <v>341103</v>
      </c>
      <c r="G3" s="5">
        <f t="shared" si="0"/>
        <v>358494</v>
      </c>
      <c r="H3" s="5">
        <f t="shared" si="0"/>
        <v>371549</v>
      </c>
      <c r="I3" s="5">
        <f t="shared" si="0"/>
        <v>389476</v>
      </c>
      <c r="J3" s="5">
        <f t="shared" si="0"/>
        <v>407173</v>
      </c>
      <c r="K3" s="5">
        <f t="shared" si="0"/>
        <v>420695</v>
      </c>
      <c r="L3" s="5">
        <f t="shared" si="0"/>
        <v>414066</v>
      </c>
      <c r="M3" s="5">
        <f t="shared" si="0"/>
        <v>400193</v>
      </c>
      <c r="N3" s="5">
        <f t="shared" si="0"/>
        <v>405564</v>
      </c>
      <c r="O3" s="5">
        <f t="shared" si="0"/>
        <v>411365</v>
      </c>
      <c r="P3" s="5">
        <f t="shared" si="0"/>
        <v>433727</v>
      </c>
      <c r="Q3" s="5">
        <f t="shared" si="0"/>
        <v>447735</v>
      </c>
      <c r="R3" s="5">
        <f t="shared" si="0"/>
        <v>455035</v>
      </c>
      <c r="S3" s="5">
        <f t="shared" si="0"/>
        <v>477053</v>
      </c>
      <c r="T3" s="5">
        <f t="shared" si="0"/>
        <v>498740</v>
      </c>
      <c r="U3" s="5">
        <f t="shared" si="0"/>
        <v>533253</v>
      </c>
      <c r="V3" s="5">
        <f t="shared" si="0"/>
        <v>567019</v>
      </c>
      <c r="W3" s="5">
        <f t="shared" si="0"/>
        <v>577397</v>
      </c>
      <c r="X3" s="5">
        <f t="shared" si="0"/>
        <v>597107</v>
      </c>
      <c r="Y3" s="5">
        <f t="shared" si="0"/>
        <v>603720</v>
      </c>
      <c r="Z3" s="5">
        <f t="shared" si="0"/>
        <v>620670</v>
      </c>
      <c r="AA3" s="5">
        <f t="shared" si="0"/>
        <v>640614</v>
      </c>
      <c r="AB3" s="5">
        <f t="shared" si="0"/>
        <v>652625</v>
      </c>
      <c r="AC3" s="5">
        <f t="shared" si="0"/>
        <v>657733</v>
      </c>
      <c r="AD3" s="5">
        <f t="shared" si="0"/>
        <v>657720</v>
      </c>
      <c r="AE3" s="5">
        <f t="shared" si="0"/>
        <v>637298</v>
      </c>
      <c r="AF3" s="5">
        <f t="shared" si="0"/>
        <v>656103</v>
      </c>
      <c r="AG3" s="5">
        <f t="shared" si="0"/>
        <v>671942</v>
      </c>
      <c r="AH3" s="5">
        <f t="shared" si="0"/>
        <v>680792</v>
      </c>
      <c r="AI3" s="5">
        <f t="shared" si="0"/>
        <v>690275</v>
      </c>
      <c r="AJ3" s="5">
        <f t="shared" si="0"/>
        <v>707589</v>
      </c>
      <c r="AK3" s="5">
        <f t="shared" si="0"/>
        <v>724946</v>
      </c>
      <c r="AL3" s="5">
        <f t="shared" si="0"/>
        <v>740164</v>
      </c>
      <c r="AM3" s="5">
        <f t="shared" ref="AM3" si="1">AL4</f>
        <v>761025</v>
      </c>
      <c r="AN3" s="5">
        <f t="shared" ref="AN3" si="2">AM4</f>
        <v>782115</v>
      </c>
      <c r="AO3" s="5">
        <f t="shared" ref="AO3" si="3">AN4</f>
        <v>798213</v>
      </c>
      <c r="AP3" s="5">
        <f t="shared" ref="AP3" si="4">AO4</f>
        <v>752714.85899999994</v>
      </c>
      <c r="AQ3" s="5">
        <f t="shared" ref="AQ3" si="5">AP4</f>
        <v>782823.45335999993</v>
      </c>
    </row>
    <row r="4" spans="1:43" s="5" customFormat="1" x14ac:dyDescent="0.25">
      <c r="A4" s="5" t="s">
        <v>23</v>
      </c>
      <c r="B4" s="5">
        <f>'3610022201-eng'!F8</f>
        <v>308001</v>
      </c>
      <c r="C4" s="5">
        <f>'3610022201-eng'!G8</f>
        <v>298227</v>
      </c>
      <c r="D4" s="5">
        <f>'3610022201-eng'!H8</f>
        <v>313435</v>
      </c>
      <c r="E4" s="5">
        <f>'3610022201-eng'!I8</f>
        <v>341103</v>
      </c>
      <c r="F4" s="5">
        <f>'3610022201-eng'!J8</f>
        <v>358494</v>
      </c>
      <c r="G4" s="5">
        <f>'3610022201-eng'!K8</f>
        <v>371549</v>
      </c>
      <c r="H4" s="5">
        <f>'3610022201-eng'!L8</f>
        <v>389476</v>
      </c>
      <c r="I4" s="5">
        <f>'3610022201-eng'!M8</f>
        <v>407173</v>
      </c>
      <c r="J4" s="5">
        <f>'3610022201-eng'!N8</f>
        <v>420695</v>
      </c>
      <c r="K4" s="5">
        <f>'3610022201-eng'!O8</f>
        <v>414066</v>
      </c>
      <c r="L4" s="5">
        <f>'3610022201-eng'!P8</f>
        <v>400193</v>
      </c>
      <c r="M4" s="5">
        <f>'3610022201-eng'!Q8</f>
        <v>405564</v>
      </c>
      <c r="N4" s="5">
        <f>'3610022201-eng'!R8</f>
        <v>411365</v>
      </c>
      <c r="O4" s="5">
        <f>'3610022201-eng'!S8</f>
        <v>433727</v>
      </c>
      <c r="P4" s="5">
        <f>'3610022201-eng'!T8</f>
        <v>447735</v>
      </c>
      <c r="Q4" s="5">
        <f>'3610022201-eng'!U8</f>
        <v>455035</v>
      </c>
      <c r="R4" s="5">
        <f>'3610022201-eng'!V8</f>
        <v>477053</v>
      </c>
      <c r="S4" s="5">
        <f>'3610022201-eng'!W8</f>
        <v>498740</v>
      </c>
      <c r="T4" s="5">
        <f>'3610022201-eng'!X8</f>
        <v>533253</v>
      </c>
      <c r="U4" s="5">
        <f>'3610022201-eng'!Y8</f>
        <v>567019</v>
      </c>
      <c r="V4" s="5">
        <f>'3610022201-eng'!Z8</f>
        <v>577397</v>
      </c>
      <c r="W4" s="5">
        <f>'3610022201-eng'!AA8</f>
        <v>597107</v>
      </c>
      <c r="X4" s="5">
        <f>'3610022201-eng'!AB8</f>
        <v>603720</v>
      </c>
      <c r="Y4" s="5">
        <f>'3610022201-eng'!AC8</f>
        <v>620670</v>
      </c>
      <c r="Z4" s="5">
        <f>'3610022201-eng'!AD8</f>
        <v>640614</v>
      </c>
      <c r="AA4" s="5">
        <f>'3610022201-eng'!AE8</f>
        <v>652625</v>
      </c>
      <c r="AB4" s="5">
        <f>'3610022201-eng'!AF8</f>
        <v>657733</v>
      </c>
      <c r="AC4" s="5">
        <f>'3610022201-eng'!AG8</f>
        <v>657720</v>
      </c>
      <c r="AD4" s="5">
        <f>'3610022201-eng'!AH8</f>
        <v>637298</v>
      </c>
      <c r="AE4" s="5">
        <f>'3610022201-eng'!AI8</f>
        <v>656103</v>
      </c>
      <c r="AF4" s="5">
        <f>'3610022201-eng'!AJ8</f>
        <v>671942</v>
      </c>
      <c r="AG4" s="5">
        <f>'3610022201-eng'!AK8</f>
        <v>680792</v>
      </c>
      <c r="AH4" s="5">
        <f>'3610022201-eng'!AL8</f>
        <v>690275</v>
      </c>
      <c r="AI4" s="5">
        <f>'3610022201-eng'!AM8</f>
        <v>707589</v>
      </c>
      <c r="AJ4" s="5">
        <f>'3610022201-eng'!AN8</f>
        <v>724946</v>
      </c>
      <c r="AK4" s="5">
        <f>'3610022201-eng'!AO8</f>
        <v>740164</v>
      </c>
      <c r="AL4" s="5">
        <f>'3610022201-eng'!AP8</f>
        <v>761025</v>
      </c>
      <c r="AM4" s="5">
        <f>'3610022201-eng'!AQ8</f>
        <v>782115</v>
      </c>
      <c r="AN4" s="5">
        <f>'3610022201-eng'!AR8</f>
        <v>798213</v>
      </c>
      <c r="AO4" s="5">
        <f>'3610022201-eng'!AS8</f>
        <v>752714.85899999994</v>
      </c>
      <c r="AP4" s="5">
        <f>'3610022201-eng'!AT8</f>
        <v>782823.45335999993</v>
      </c>
      <c r="AQ4" s="5">
        <f>'3610022201-eng'!AU8</f>
        <v>816484.86185447988</v>
      </c>
    </row>
    <row r="5" spans="1:43" x14ac:dyDescent="0.25">
      <c r="A5" t="s">
        <v>24</v>
      </c>
      <c r="C5" s="3">
        <f>(C4/C3)</f>
        <v>0.96826633679760776</v>
      </c>
      <c r="D5" s="3">
        <f t="shared" ref="D5:AL5" si="6">(D4/D3)</f>
        <v>1.0509947120817364</v>
      </c>
      <c r="E5" s="3">
        <f t="shared" si="6"/>
        <v>1.0882734857306937</v>
      </c>
      <c r="F5" s="3">
        <f t="shared" si="6"/>
        <v>1.0509845999595431</v>
      </c>
      <c r="G5" s="3">
        <f t="shared" si="6"/>
        <v>1.0364162301182167</v>
      </c>
      <c r="H5" s="3">
        <f t="shared" si="6"/>
        <v>1.0482493560741653</v>
      </c>
      <c r="I5" s="3">
        <f t="shared" si="6"/>
        <v>1.0454379730715115</v>
      </c>
      <c r="J5" s="3">
        <f t="shared" si="6"/>
        <v>1.0332094711584512</v>
      </c>
      <c r="K5" s="3">
        <f t="shared" si="6"/>
        <v>0.98424274117828836</v>
      </c>
      <c r="L5" s="3">
        <f t="shared" si="6"/>
        <v>0.96649567943274739</v>
      </c>
      <c r="M5" s="3">
        <f t="shared" si="6"/>
        <v>1.0134210243557484</v>
      </c>
      <c r="N5" s="3">
        <f t="shared" si="6"/>
        <v>1.0143035377893501</v>
      </c>
      <c r="O5" s="3">
        <f t="shared" si="6"/>
        <v>1.05436048278293</v>
      </c>
      <c r="P5" s="3">
        <f t="shared" si="6"/>
        <v>1.0322968134333348</v>
      </c>
      <c r="Q5" s="3">
        <f t="shared" si="6"/>
        <v>1.0163042871341308</v>
      </c>
      <c r="R5" s="3">
        <f t="shared" si="6"/>
        <v>1.048387486676849</v>
      </c>
      <c r="S5" s="3">
        <f t="shared" si="6"/>
        <v>1.045460357654181</v>
      </c>
      <c r="T5" s="3">
        <f t="shared" si="6"/>
        <v>1.0692003849701248</v>
      </c>
      <c r="U5" s="3">
        <f t="shared" si="6"/>
        <v>1.0633207876936464</v>
      </c>
      <c r="V5" s="3">
        <f t="shared" si="6"/>
        <v>1.0183027376507665</v>
      </c>
      <c r="W5" s="3">
        <f t="shared" si="6"/>
        <v>1.0341359584480003</v>
      </c>
      <c r="X5" s="3">
        <f t="shared" si="6"/>
        <v>1.0110750669477999</v>
      </c>
      <c r="Y5" s="3">
        <f t="shared" si="6"/>
        <v>1.02807592923872</v>
      </c>
      <c r="Z5" s="3">
        <f t="shared" si="6"/>
        <v>1.0321330175455556</v>
      </c>
      <c r="AA5" s="3">
        <f t="shared" si="6"/>
        <v>1.0187491999862632</v>
      </c>
      <c r="AB5" s="3">
        <f t="shared" si="6"/>
        <v>1.0078268530932772</v>
      </c>
      <c r="AC5" s="3">
        <f t="shared" si="6"/>
        <v>0.99998023514100709</v>
      </c>
      <c r="AD5" s="3">
        <f t="shared" si="6"/>
        <v>0.96895031320318681</v>
      </c>
      <c r="AE5" s="3">
        <f t="shared" si="6"/>
        <v>1.029507389007968</v>
      </c>
      <c r="AF5" s="3">
        <f t="shared" si="6"/>
        <v>1.0241410266375859</v>
      </c>
      <c r="AG5" s="3">
        <f t="shared" si="6"/>
        <v>1.0131707796208602</v>
      </c>
      <c r="AH5" s="3">
        <f t="shared" si="6"/>
        <v>1.013929364622381</v>
      </c>
      <c r="AI5" s="3">
        <f t="shared" si="6"/>
        <v>1.0250827568722611</v>
      </c>
      <c r="AJ5" s="3">
        <f t="shared" si="6"/>
        <v>1.024529776466282</v>
      </c>
      <c r="AK5" s="3">
        <f t="shared" si="6"/>
        <v>1.0209919083628298</v>
      </c>
      <c r="AL5" s="3">
        <f t="shared" si="6"/>
        <v>1.0281842942915354</v>
      </c>
      <c r="AM5" s="3">
        <f t="shared" ref="AM5:AO5" si="7">(AM4/AM3)</f>
        <v>1.0277126244210111</v>
      </c>
      <c r="AN5" s="3">
        <f t="shared" si="7"/>
        <v>1.0205826508889357</v>
      </c>
      <c r="AO5" s="3">
        <f t="shared" si="7"/>
        <v>0.94299999999999995</v>
      </c>
      <c r="AP5" s="3">
        <f t="shared" ref="AP5:AQ5" si="8">(AP4/AP3)</f>
        <v>1.04</v>
      </c>
      <c r="AQ5" s="3">
        <f t="shared" si="8"/>
        <v>1.0429999999999999</v>
      </c>
    </row>
    <row r="6" spans="1:43" x14ac:dyDescent="0.25">
      <c r="A6" t="s">
        <v>25</v>
      </c>
      <c r="C6" s="3">
        <f>C5^(1/12)</f>
        <v>0.99731626698173426</v>
      </c>
      <c r="D6" s="3">
        <f t="shared" ref="D6:AL6" si="9">D5^(1/12)</f>
        <v>1.0041533564233978</v>
      </c>
      <c r="E6" s="3">
        <f t="shared" si="9"/>
        <v>1.0070742788555225</v>
      </c>
      <c r="F6" s="3">
        <f t="shared" si="9"/>
        <v>1.0041525512999196</v>
      </c>
      <c r="G6" s="3">
        <f t="shared" si="9"/>
        <v>1.0029851826163065</v>
      </c>
      <c r="H6" s="3">
        <f t="shared" si="9"/>
        <v>1.003934511010768</v>
      </c>
      <c r="I6" s="3">
        <f t="shared" si="9"/>
        <v>1.0037098570974661</v>
      </c>
      <c r="J6" s="3">
        <f t="shared" si="9"/>
        <v>1.002726205108494</v>
      </c>
      <c r="K6" s="3">
        <f t="shared" si="9"/>
        <v>0.99867731517276115</v>
      </c>
      <c r="L6" s="3">
        <f t="shared" si="9"/>
        <v>0.99716415772994305</v>
      </c>
      <c r="M6" s="3">
        <f t="shared" si="9"/>
        <v>1.0011115973834939</v>
      </c>
      <c r="N6" s="3">
        <f t="shared" si="9"/>
        <v>1.0011842179084418</v>
      </c>
      <c r="O6" s="3">
        <f t="shared" si="9"/>
        <v>1.0044209441392302</v>
      </c>
      <c r="P6" s="3">
        <f t="shared" si="9"/>
        <v>1.0026523642792879</v>
      </c>
      <c r="Q6" s="3">
        <f t="shared" si="9"/>
        <v>1.0013486418945963</v>
      </c>
      <c r="R6" s="3">
        <f t="shared" si="9"/>
        <v>1.0039455346048227</v>
      </c>
      <c r="S6" s="3">
        <f t="shared" si="9"/>
        <v>1.0037116480060266</v>
      </c>
      <c r="T6" s="3">
        <f t="shared" si="9"/>
        <v>1.0055914964988415</v>
      </c>
      <c r="U6" s="3">
        <f t="shared" si="9"/>
        <v>1.0051295136091898</v>
      </c>
      <c r="V6" s="3">
        <f t="shared" si="9"/>
        <v>1.0015125810187611</v>
      </c>
      <c r="W6" s="3">
        <f t="shared" si="9"/>
        <v>1.0028011037223314</v>
      </c>
      <c r="X6" s="3">
        <f t="shared" si="9"/>
        <v>1.0009182703087205</v>
      </c>
      <c r="Y6" s="3">
        <f t="shared" si="9"/>
        <v>1.0023100829254727</v>
      </c>
      <c r="Z6" s="3">
        <f t="shared" si="9"/>
        <v>1.0026391056346844</v>
      </c>
      <c r="AA6" s="3">
        <f t="shared" si="9"/>
        <v>1.0015491654091386</v>
      </c>
      <c r="AB6" s="3">
        <f t="shared" si="9"/>
        <v>1.0006499096139301</v>
      </c>
      <c r="AC6" s="3">
        <f t="shared" si="9"/>
        <v>0.99999835291349637</v>
      </c>
      <c r="AD6" s="3">
        <f t="shared" si="9"/>
        <v>0.9973749560717956</v>
      </c>
      <c r="AE6" s="3">
        <f t="shared" si="9"/>
        <v>1.0024263074595776</v>
      </c>
      <c r="AF6" s="3">
        <f t="shared" si="9"/>
        <v>1.0019898302950512</v>
      </c>
      <c r="AG6" s="3">
        <f t="shared" si="9"/>
        <v>1.001090994621656</v>
      </c>
      <c r="AH6" s="3">
        <f t="shared" si="9"/>
        <v>1.0011534349122169</v>
      </c>
      <c r="AI6" s="3">
        <f t="shared" si="9"/>
        <v>1.0020665780803544</v>
      </c>
      <c r="AJ6" s="3">
        <f t="shared" si="9"/>
        <v>1.0020215199104676</v>
      </c>
      <c r="AK6" s="3">
        <f t="shared" si="9"/>
        <v>1.0017327172513457</v>
      </c>
      <c r="AL6" s="3">
        <f t="shared" si="9"/>
        <v>1.0023188865990007</v>
      </c>
      <c r="AM6" s="3">
        <f t="shared" ref="AM6:AO6" si="10">AM5^(1/12)</f>
        <v>1.0022805615104058</v>
      </c>
      <c r="AN6" s="3">
        <f t="shared" si="10"/>
        <v>1.0016992496387671</v>
      </c>
      <c r="AO6" s="3">
        <f t="shared" si="10"/>
        <v>0.99512119054705939</v>
      </c>
      <c r="AP6" s="3">
        <f t="shared" ref="AP6:AQ6" si="11">AP5^(1/12)</f>
        <v>1.0032737397821989</v>
      </c>
      <c r="AQ6" s="3">
        <f t="shared" si="11"/>
        <v>1.0035145930840192</v>
      </c>
    </row>
    <row r="8" spans="1:43" x14ac:dyDescent="0.25">
      <c r="C8">
        <v>1982</v>
      </c>
      <c r="D8">
        <v>1983</v>
      </c>
      <c r="E8">
        <v>1984</v>
      </c>
      <c r="F8">
        <v>1985</v>
      </c>
      <c r="G8">
        <v>1986</v>
      </c>
      <c r="H8">
        <v>1987</v>
      </c>
      <c r="I8">
        <v>1988</v>
      </c>
      <c r="J8">
        <v>1989</v>
      </c>
      <c r="K8">
        <v>1990</v>
      </c>
      <c r="L8">
        <v>1991</v>
      </c>
      <c r="M8">
        <v>1992</v>
      </c>
      <c r="N8">
        <v>1993</v>
      </c>
      <c r="O8">
        <v>1994</v>
      </c>
      <c r="P8">
        <v>1995</v>
      </c>
      <c r="Q8">
        <v>1996</v>
      </c>
      <c r="R8">
        <v>1997</v>
      </c>
      <c r="S8">
        <v>1998</v>
      </c>
      <c r="T8">
        <v>1999</v>
      </c>
      <c r="U8">
        <v>2000</v>
      </c>
      <c r="V8">
        <v>2001</v>
      </c>
      <c r="W8">
        <v>2002</v>
      </c>
      <c r="X8">
        <v>2003</v>
      </c>
      <c r="Y8">
        <v>2004</v>
      </c>
      <c r="Z8">
        <v>2005</v>
      </c>
      <c r="AA8">
        <v>2006</v>
      </c>
      <c r="AB8">
        <v>2007</v>
      </c>
      <c r="AC8">
        <v>2008</v>
      </c>
      <c r="AD8">
        <v>2009</v>
      </c>
      <c r="AE8">
        <v>2010</v>
      </c>
      <c r="AF8">
        <v>2011</v>
      </c>
      <c r="AG8">
        <v>2012</v>
      </c>
      <c r="AH8">
        <v>2013</v>
      </c>
      <c r="AI8">
        <v>2014</v>
      </c>
      <c r="AJ8">
        <v>2015</v>
      </c>
      <c r="AK8">
        <v>2016</v>
      </c>
      <c r="AL8">
        <v>2017</v>
      </c>
      <c r="AM8">
        <v>2018</v>
      </c>
      <c r="AN8">
        <v>2019</v>
      </c>
      <c r="AO8">
        <v>2020</v>
      </c>
      <c r="AP8">
        <v>2021</v>
      </c>
      <c r="AQ8">
        <v>2022</v>
      </c>
    </row>
    <row r="9" spans="1:43" s="5" customFormat="1" x14ac:dyDescent="0.25">
      <c r="A9" s="5" t="s">
        <v>26</v>
      </c>
      <c r="C9" s="5">
        <f>C$3*C$6</f>
        <v>307174.40754664113</v>
      </c>
      <c r="D9" s="5">
        <f>D$3*D$6</f>
        <v>299465.64302608062</v>
      </c>
      <c r="E9" s="5">
        <f t="shared" ref="E9:AQ9" si="12">E$3*E$6</f>
        <v>315652.32659308071</v>
      </c>
      <c r="F9" s="5">
        <f t="shared" si="12"/>
        <v>342519.44770605647</v>
      </c>
      <c r="G9" s="5">
        <f t="shared" si="12"/>
        <v>359564.17005685018</v>
      </c>
      <c r="H9" s="5">
        <f t="shared" si="12"/>
        <v>373010.86363153986</v>
      </c>
      <c r="I9" s="5">
        <f t="shared" si="12"/>
        <v>390920.90030289273</v>
      </c>
      <c r="J9" s="5">
        <f t="shared" si="12"/>
        <v>408283.0371126408</v>
      </c>
      <c r="K9" s="5">
        <f t="shared" si="12"/>
        <v>420138.55310660473</v>
      </c>
      <c r="L9" s="5">
        <f t="shared" si="12"/>
        <v>412891.77413460659</v>
      </c>
      <c r="M9" s="5">
        <f t="shared" si="12"/>
        <v>400637.85349169257</v>
      </c>
      <c r="N9" s="5">
        <f t="shared" si="12"/>
        <v>406044.27615181927</v>
      </c>
      <c r="O9" s="5">
        <f t="shared" si="12"/>
        <v>413183.62168583443</v>
      </c>
      <c r="P9" s="5">
        <f t="shared" si="12"/>
        <v>434877.4020017627</v>
      </c>
      <c r="Q9" s="5">
        <f t="shared" si="12"/>
        <v>448338.83417867706</v>
      </c>
      <c r="R9" s="5">
        <f t="shared" si="12"/>
        <v>456830.35633890552</v>
      </c>
      <c r="S9" s="5">
        <f t="shared" si="12"/>
        <v>478823.65281621902</v>
      </c>
      <c r="T9" s="5">
        <f t="shared" si="12"/>
        <v>501528.70296383218</v>
      </c>
      <c r="U9" s="5">
        <f t="shared" si="12"/>
        <v>535988.32852064131</v>
      </c>
      <c r="V9" s="5">
        <f t="shared" si="12"/>
        <v>567876.66217667691</v>
      </c>
      <c r="W9" s="5">
        <f t="shared" si="12"/>
        <v>579014.34888596297</v>
      </c>
      <c r="X9" s="5">
        <f t="shared" si="12"/>
        <v>597655.30562922917</v>
      </c>
      <c r="Y9" s="5">
        <f t="shared" si="12"/>
        <v>605114.64326376643</v>
      </c>
      <c r="Z9" s="5">
        <f t="shared" si="12"/>
        <v>622308.01369427959</v>
      </c>
      <c r="AA9" s="5">
        <f t="shared" si="12"/>
        <v>641606.41704940994</v>
      </c>
      <c r="AB9" s="5">
        <f t="shared" si="12"/>
        <v>653049.14726179116</v>
      </c>
      <c r="AC9" s="5">
        <f t="shared" si="12"/>
        <v>657731.9166568527</v>
      </c>
      <c r="AD9" s="5">
        <f t="shared" si="12"/>
        <v>655993.45610754145</v>
      </c>
      <c r="AE9" s="5">
        <f t="shared" si="12"/>
        <v>638844.28089137387</v>
      </c>
      <c r="AF9" s="5">
        <f t="shared" si="12"/>
        <v>657408.53362607397</v>
      </c>
      <c r="AG9" s="5">
        <f t="shared" si="12"/>
        <v>672675.0851080647</v>
      </c>
      <c r="AH9" s="5">
        <f t="shared" si="12"/>
        <v>681577.24926075793</v>
      </c>
      <c r="AI9" s="5">
        <f t="shared" si="12"/>
        <v>691701.50718441664</v>
      </c>
      <c r="AJ9" s="5">
        <f t="shared" si="12"/>
        <v>709019.40525192791</v>
      </c>
      <c r="AK9" s="5">
        <f t="shared" si="12"/>
        <v>726202.12644049409</v>
      </c>
      <c r="AL9" s="5">
        <f t="shared" si="12"/>
        <v>741880.35638066276</v>
      </c>
      <c r="AM9" s="5">
        <f t="shared" si="12"/>
        <v>762760.56432345661</v>
      </c>
      <c r="AN9" s="5">
        <f t="shared" si="12"/>
        <v>783444.00863122439</v>
      </c>
      <c r="AO9" s="5">
        <f t="shared" si="12"/>
        <v>794318.67087013996</v>
      </c>
      <c r="AP9" s="5">
        <f t="shared" si="12"/>
        <v>755179.05157856049</v>
      </c>
      <c r="AQ9" s="5">
        <f t="shared" si="12"/>
        <v>785574.759255187</v>
      </c>
    </row>
    <row r="10" spans="1:43" s="5" customFormat="1" x14ac:dyDescent="0.25">
      <c r="A10" s="5" t="s">
        <v>27</v>
      </c>
      <c r="C10" s="5">
        <f>C9*C$6</f>
        <v>306350.03344674199</v>
      </c>
      <c r="D10" s="5">
        <f>D9*D$6</f>
        <v>300709.43057812995</v>
      </c>
      <c r="E10" s="5">
        <f t="shared" ref="E10:AL17" si="13">E9*E$6</f>
        <v>317885.3391727946</v>
      </c>
      <c r="F10" s="5">
        <f t="shared" si="13"/>
        <v>343941.77728387603</v>
      </c>
      <c r="G10" s="5">
        <f t="shared" si="13"/>
        <v>360637.53476675058</v>
      </c>
      <c r="H10" s="5">
        <f t="shared" si="13"/>
        <v>374478.47898163425</v>
      </c>
      <c r="I10" s="5">
        <f t="shared" si="13"/>
        <v>392371.16097942926</v>
      </c>
      <c r="J10" s="5">
        <f t="shared" si="13"/>
        <v>409396.10041412874</v>
      </c>
      <c r="K10" s="5">
        <f t="shared" si="13"/>
        <v>419582.84221707255</v>
      </c>
      <c r="L10" s="5">
        <f t="shared" si="13"/>
        <v>411720.87818855688</v>
      </c>
      <c r="M10" s="5">
        <f t="shared" si="13"/>
        <v>401083.20148136251</v>
      </c>
      <c r="N10" s="5">
        <f t="shared" si="13"/>
        <v>406525.12105525855</v>
      </c>
      <c r="O10" s="5">
        <f t="shared" si="13"/>
        <v>415010.28339655232</v>
      </c>
      <c r="P10" s="5">
        <f t="shared" si="13"/>
        <v>436030.85528870171</v>
      </c>
      <c r="Q10" s="5">
        <f t="shared" si="13"/>
        <v>448943.48271342489</v>
      </c>
      <c r="R10" s="5">
        <f t="shared" si="13"/>
        <v>458632.79631837417</v>
      </c>
      <c r="S10" s="5">
        <f t="shared" si="13"/>
        <v>480600.87767243275</v>
      </c>
      <c r="T10" s="5">
        <f t="shared" si="13"/>
        <v>504332.99895052298</v>
      </c>
      <c r="U10" s="5">
        <f t="shared" si="13"/>
        <v>538737.68794615485</v>
      </c>
      <c r="V10" s="5">
        <f t="shared" si="13"/>
        <v>568735.62163688277</v>
      </c>
      <c r="W10" s="5">
        <f t="shared" si="13"/>
        <v>580636.2281339108</v>
      </c>
      <c r="X10" s="5">
        <f t="shared" si="13"/>
        <v>598204.11475123779</v>
      </c>
      <c r="Y10" s="5">
        <f t="shared" si="13"/>
        <v>606512.50826912362</v>
      </c>
      <c r="Z10" s="5">
        <f t="shared" si="13"/>
        <v>623950.35027972946</v>
      </c>
      <c r="AA10" s="5">
        <f t="shared" si="13"/>
        <v>642600.37151698431</v>
      </c>
      <c r="AB10" s="5">
        <f t="shared" si="13"/>
        <v>653473.57018096547</v>
      </c>
      <c r="AC10" s="5">
        <f t="shared" si="13"/>
        <v>657730.83331548981</v>
      </c>
      <c r="AD10" s="5">
        <f t="shared" si="13"/>
        <v>654271.44446864456</v>
      </c>
      <c r="AE10" s="5">
        <f t="shared" si="13"/>
        <v>640394.31353560905</v>
      </c>
      <c r="AF10" s="5">
        <f t="shared" si="13"/>
        <v>658716.66504250828</v>
      </c>
      <c r="AG10" s="5">
        <f t="shared" si="13"/>
        <v>673408.97000803961</v>
      </c>
      <c r="AH10" s="5">
        <f t="shared" si="13"/>
        <v>682363.404255428</v>
      </c>
      <c r="AI10" s="5">
        <f t="shared" si="13"/>
        <v>693130.96235731209</v>
      </c>
      <c r="AJ10" s="5">
        <f t="shared" si="13"/>
        <v>710452.70209655259</v>
      </c>
      <c r="AK10" s="5">
        <f t="shared" si="13"/>
        <v>727460.42939294153</v>
      </c>
      <c r="AL10" s="5">
        <f t="shared" si="13"/>
        <v>743600.69279713579</v>
      </c>
      <c r="AM10" s="5">
        <f t="shared" ref="AM10:AO16" si="14">AM9*AM$6</f>
        <v>764500.08670810808</v>
      </c>
      <c r="AN10" s="5">
        <f t="shared" si="14"/>
        <v>784775.27557988523</v>
      </c>
      <c r="AO10" s="5">
        <f t="shared" si="14"/>
        <v>790443.34143005149</v>
      </c>
      <c r="AP10" s="5">
        <f t="shared" ref="AP10:AQ10" si="15">AP9*AP$6</f>
        <v>757651.31128239643</v>
      </c>
      <c r="AQ10" s="5">
        <f t="shared" si="15"/>
        <v>788335.73487104534</v>
      </c>
    </row>
    <row r="11" spans="1:43" s="5" customFormat="1" x14ac:dyDescent="0.25">
      <c r="A11" s="5" t="s">
        <v>28</v>
      </c>
      <c r="C11" s="5">
        <f t="shared" ref="C11:R20" si="16">C10*C$6</f>
        <v>305527.87174683413</v>
      </c>
      <c r="D11" s="5">
        <f t="shared" si="16"/>
        <v>301958.38402319793</v>
      </c>
      <c r="E11" s="5">
        <f t="shared" si="13"/>
        <v>320134.14870618528</v>
      </c>
      <c r="F11" s="5">
        <f t="shared" si="13"/>
        <v>345370.01315823285</v>
      </c>
      <c r="G11" s="5">
        <f t="shared" si="13"/>
        <v>361714.10366632394</v>
      </c>
      <c r="H11" s="5">
        <f t="shared" si="13"/>
        <v>375951.86868048314</v>
      </c>
      <c r="I11" s="5">
        <f t="shared" si="13"/>
        <v>393826.80191582983</v>
      </c>
      <c r="J11" s="5">
        <f t="shared" si="13"/>
        <v>410512.19815447525</v>
      </c>
      <c r="K11" s="5">
        <f t="shared" si="13"/>
        <v>419027.8663579023</v>
      </c>
      <c r="L11" s="5">
        <f t="shared" si="13"/>
        <v>410553.30271872482</v>
      </c>
      <c r="M11" s="5">
        <f t="shared" si="13"/>
        <v>401529.04451869254</v>
      </c>
      <c r="N11" s="5">
        <f t="shared" si="13"/>
        <v>407006.53538384364</v>
      </c>
      <c r="O11" s="5">
        <f t="shared" si="13"/>
        <v>416845.02067665459</v>
      </c>
      <c r="P11" s="5">
        <f t="shared" si="13"/>
        <v>437187.36795393686</v>
      </c>
      <c r="Q11" s="5">
        <f t="shared" si="13"/>
        <v>449548.94670251815</v>
      </c>
      <c r="R11" s="5">
        <f t="shared" si="13"/>
        <v>460442.3478871549</v>
      </c>
      <c r="S11" s="5">
        <f t="shared" si="13"/>
        <v>482384.6989617403</v>
      </c>
      <c r="T11" s="5">
        <f t="shared" si="13"/>
        <v>507152.97514840506</v>
      </c>
      <c r="U11" s="5">
        <f t="shared" si="13"/>
        <v>541501.15024825814</v>
      </c>
      <c r="V11" s="5">
        <f t="shared" si="13"/>
        <v>569595.88034286397</v>
      </c>
      <c r="W11" s="5">
        <f t="shared" si="13"/>
        <v>582262.65043385723</v>
      </c>
      <c r="X11" s="5">
        <f t="shared" si="13"/>
        <v>598753.42782836827</v>
      </c>
      <c r="Y11" s="5">
        <f t="shared" si="13"/>
        <v>607913.60245856177</v>
      </c>
      <c r="Z11" s="5">
        <f t="shared" si="13"/>
        <v>625597.02116491599</v>
      </c>
      <c r="AA11" s="5">
        <f t="shared" si="13"/>
        <v>643595.86578443809</v>
      </c>
      <c r="AB11" s="5">
        <f t="shared" si="13"/>
        <v>653898.26893667527</v>
      </c>
      <c r="AC11" s="5">
        <f t="shared" si="13"/>
        <v>657729.74997591123</v>
      </c>
      <c r="AD11" s="5">
        <f t="shared" si="13"/>
        <v>652553.95318594459</v>
      </c>
      <c r="AE11" s="5">
        <f t="shared" si="13"/>
        <v>641948.10703561164</v>
      </c>
      <c r="AF11" s="5">
        <f t="shared" si="13"/>
        <v>660027.39941846498</v>
      </c>
      <c r="AG11" s="5">
        <f t="shared" si="13"/>
        <v>674143.65557249321</v>
      </c>
      <c r="AH11" s="5">
        <f t="shared" si="13"/>
        <v>683150.46602871537</v>
      </c>
      <c r="AI11" s="5">
        <f t="shared" si="13"/>
        <v>694563.37161093461</v>
      </c>
      <c r="AJ11" s="5">
        <f t="shared" si="13"/>
        <v>711888.89637928631</v>
      </c>
      <c r="AK11" s="5">
        <f t="shared" si="13"/>
        <v>728720.91262862203</v>
      </c>
      <c r="AL11" s="5">
        <f t="shared" si="13"/>
        <v>745325.01847867074</v>
      </c>
      <c r="AM11" s="5">
        <f t="shared" si="14"/>
        <v>766243.57618055644</v>
      </c>
      <c r="AN11" s="5">
        <f t="shared" si="14"/>
        <v>786108.80468342768</v>
      </c>
      <c r="AO11" s="5">
        <f t="shared" si="14"/>
        <v>786586.91898386856</v>
      </c>
      <c r="AP11" s="5">
        <f t="shared" ref="AP11:AQ11" si="17">AP10*AP$6</f>
        <v>760131.66452117683</v>
      </c>
      <c r="AQ11" s="5">
        <f t="shared" si="17"/>
        <v>791106.41419270833</v>
      </c>
    </row>
    <row r="12" spans="1:43" s="5" customFormat="1" x14ac:dyDescent="0.25">
      <c r="A12" s="5" t="s">
        <v>29</v>
      </c>
      <c r="C12" s="5">
        <f t="shared" si="16"/>
        <v>304707.91650942672</v>
      </c>
      <c r="D12" s="5">
        <f t="shared" si="16"/>
        <v>303212.52481707948</v>
      </c>
      <c r="E12" s="5">
        <f t="shared" si="13"/>
        <v>322398.86694530811</v>
      </c>
      <c r="F12" s="5">
        <f t="shared" si="13"/>
        <v>346804.17985532631</v>
      </c>
      <c r="G12" s="5">
        <f t="shared" si="13"/>
        <v>362793.88632066152</v>
      </c>
      <c r="H12" s="5">
        <f t="shared" si="13"/>
        <v>377431.05544732529</v>
      </c>
      <c r="I12" s="5">
        <f t="shared" si="13"/>
        <v>395287.84307208966</v>
      </c>
      <c r="J12" s="5">
        <f t="shared" si="13"/>
        <v>411631.33860618307</v>
      </c>
      <c r="K12" s="5">
        <f t="shared" si="13"/>
        <v>418473.62455688044</v>
      </c>
      <c r="L12" s="5">
        <f t="shared" si="13"/>
        <v>409389.03830876359</v>
      </c>
      <c r="M12" s="5">
        <f t="shared" si="13"/>
        <v>401975.38315397629</v>
      </c>
      <c r="N12" s="5">
        <f t="shared" si="13"/>
        <v>407488.51981189806</v>
      </c>
      <c r="O12" s="5">
        <f t="shared" si="13"/>
        <v>418687.86922778236</v>
      </c>
      <c r="P12" s="5">
        <f t="shared" si="13"/>
        <v>438346.9481120538</v>
      </c>
      <c r="Q12" s="5">
        <f t="shared" si="13"/>
        <v>450155.22724571277</v>
      </c>
      <c r="R12" s="5">
        <f t="shared" si="13"/>
        <v>462259.03910426947</v>
      </c>
      <c r="S12" s="5">
        <f t="shared" si="13"/>
        <v>484175.14116777939</v>
      </c>
      <c r="T12" s="5">
        <f t="shared" si="13"/>
        <v>509988.7192333244</v>
      </c>
      <c r="U12" s="5">
        <f t="shared" si="13"/>
        <v>544278.78776784847</v>
      </c>
      <c r="V12" s="5">
        <f t="shared" si="13"/>
        <v>570457.4402598351</v>
      </c>
      <c r="W12" s="5">
        <f t="shared" si="13"/>
        <v>583893.62851136213</v>
      </c>
      <c r="X12" s="5">
        <f t="shared" si="13"/>
        <v>599303.24532338767</v>
      </c>
      <c r="Y12" s="5">
        <f t="shared" si="13"/>
        <v>609317.93329176388</v>
      </c>
      <c r="Z12" s="5">
        <f t="shared" si="13"/>
        <v>627248.03778851405</v>
      </c>
      <c r="AA12" s="5">
        <f t="shared" si="13"/>
        <v>644592.90223717596</v>
      </c>
      <c r="AB12" s="5">
        <f t="shared" si="13"/>
        <v>654323.24370818946</v>
      </c>
      <c r="AC12" s="5">
        <f t="shared" si="13"/>
        <v>657728.66663811705</v>
      </c>
      <c r="AD12" s="5">
        <f t="shared" si="13"/>
        <v>650840.97039330809</v>
      </c>
      <c r="AE12" s="5">
        <f t="shared" si="13"/>
        <v>643505.67051637382</v>
      </c>
      <c r="AF12" s="5">
        <f t="shared" si="13"/>
        <v>661340.74193339166</v>
      </c>
      <c r="AG12" s="5">
        <f t="shared" si="13"/>
        <v>674879.14267494634</v>
      </c>
      <c r="AH12" s="5">
        <f t="shared" si="13"/>
        <v>683938.43562653009</v>
      </c>
      <c r="AI12" s="5">
        <f t="shared" si="13"/>
        <v>695998.74105012277</v>
      </c>
      <c r="AJ12" s="5">
        <f t="shared" si="13"/>
        <v>713327.99395735783</v>
      </c>
      <c r="AK12" s="5">
        <f t="shared" si="13"/>
        <v>729983.57992535003</v>
      </c>
      <c r="AL12" s="5">
        <f t="shared" si="13"/>
        <v>747053.34267592093</v>
      </c>
      <c r="AM12" s="5">
        <f t="shared" si="14"/>
        <v>767991.04178798955</v>
      </c>
      <c r="AN12" s="5">
        <f t="shared" si="14"/>
        <v>787444.59978581767</v>
      </c>
      <c r="AO12" s="5">
        <f t="shared" si="14"/>
        <v>782749.31128797063</v>
      </c>
      <c r="AP12" s="5">
        <f t="shared" ref="AP12:AQ12" si="18">AP11*AP$6</f>
        <v>762620.13779102894</v>
      </c>
      <c r="AQ12" s="5">
        <f t="shared" si="18"/>
        <v>793886.83132475324</v>
      </c>
    </row>
    <row r="13" spans="1:43" s="5" customFormat="1" x14ac:dyDescent="0.25">
      <c r="A13" s="5" t="s">
        <v>30</v>
      </c>
      <c r="C13" s="5">
        <f t="shared" si="16"/>
        <v>303890.16181296343</v>
      </c>
      <c r="D13" s="5">
        <f t="shared" si="16"/>
        <v>304471.87450468313</v>
      </c>
      <c r="E13" s="5">
        <f t="shared" si="13"/>
        <v>324679.60643278371</v>
      </c>
      <c r="F13" s="5">
        <f t="shared" si="13"/>
        <v>348244.30200320209</v>
      </c>
      <c r="G13" s="5">
        <f t="shared" si="13"/>
        <v>363876.89232340828</v>
      </c>
      <c r="H13" s="5">
        <f t="shared" si="13"/>
        <v>378916.06209078856</v>
      </c>
      <c r="I13" s="5">
        <f t="shared" si="13"/>
        <v>396754.30448225269</v>
      </c>
      <c r="J13" s="5">
        <f t="shared" si="13"/>
        <v>412753.53006430744</v>
      </c>
      <c r="K13" s="5">
        <f t="shared" si="13"/>
        <v>417920.1158430794</v>
      </c>
      <c r="L13" s="5">
        <f t="shared" si="13"/>
        <v>408228.07556902961</v>
      </c>
      <c r="M13" s="5">
        <f t="shared" si="13"/>
        <v>402422.2179381192</v>
      </c>
      <c r="N13" s="5">
        <f t="shared" si="13"/>
        <v>407971.07501454378</v>
      </c>
      <c r="O13" s="5">
        <f t="shared" si="13"/>
        <v>420538.8649094117</v>
      </c>
      <c r="P13" s="5">
        <f t="shared" si="13"/>
        <v>439509.6038991611</v>
      </c>
      <c r="Q13" s="5">
        <f t="shared" si="13"/>
        <v>450762.32544424786</v>
      </c>
      <c r="R13" s="5">
        <f t="shared" si="13"/>
        <v>464082.89813944744</v>
      </c>
      <c r="S13" s="5">
        <f t="shared" si="13"/>
        <v>485972.22886506247</v>
      </c>
      <c r="T13" s="5">
        <f t="shared" si="13"/>
        <v>512840.31937136617</v>
      </c>
      <c r="U13" s="5">
        <f t="shared" si="13"/>
        <v>547070.67321689695</v>
      </c>
      <c r="V13" s="5">
        <f t="shared" si="13"/>
        <v>571320.30335598311</v>
      </c>
      <c r="W13" s="5">
        <f t="shared" si="13"/>
        <v>585529.17512763094</v>
      </c>
      <c r="X13" s="5">
        <f t="shared" si="13"/>
        <v>599853.56769948802</v>
      </c>
      <c r="Y13" s="5">
        <f t="shared" si="13"/>
        <v>610725.50824564556</v>
      </c>
      <c r="Z13" s="5">
        <f t="shared" si="13"/>
        <v>628903.4116193864</v>
      </c>
      <c r="AA13" s="5">
        <f t="shared" si="13"/>
        <v>645591.48326429806</v>
      </c>
      <c r="AB13" s="5">
        <f t="shared" si="13"/>
        <v>654748.49467489333</v>
      </c>
      <c r="AC13" s="5">
        <f t="shared" si="13"/>
        <v>657727.58330210717</v>
      </c>
      <c r="AD13" s="5">
        <f t="shared" si="13"/>
        <v>649132.48425575043</v>
      </c>
      <c r="AE13" s="5">
        <f t="shared" si="13"/>
        <v>645067.01312502823</v>
      </c>
      <c r="AF13" s="5">
        <f t="shared" si="13"/>
        <v>662656.6977770424</v>
      </c>
      <c r="AG13" s="5">
        <f t="shared" si="13"/>
        <v>675615.43218987249</v>
      </c>
      <c r="AH13" s="5">
        <f t="shared" si="13"/>
        <v>684727.31409598875</v>
      </c>
      <c r="AI13" s="5">
        <f t="shared" si="13"/>
        <v>697437.07679233118</v>
      </c>
      <c r="AJ13" s="5">
        <f t="shared" si="13"/>
        <v>714770.00069983653</v>
      </c>
      <c r="AK13" s="5">
        <f t="shared" si="13"/>
        <v>731248.43506748579</v>
      </c>
      <c r="AL13" s="5">
        <f t="shared" si="13"/>
        <v>748785.67466099083</v>
      </c>
      <c r="AM13" s="5">
        <f t="shared" si="14"/>
        <v>769742.49259822769</v>
      </c>
      <c r="AN13" s="5">
        <f t="shared" si="14"/>
        <v>788782.66473755287</v>
      </c>
      <c r="AO13" s="5">
        <f t="shared" si="14"/>
        <v>778930.4265487761</v>
      </c>
      <c r="AP13" s="5">
        <f t="shared" ref="AP13:AQ13" si="19">AP12*AP$6</f>
        <v>765116.75767482142</v>
      </c>
      <c r="AQ13" s="5">
        <f t="shared" si="19"/>
        <v>796677.02049162122</v>
      </c>
    </row>
    <row r="14" spans="1:43" s="5" customFormat="1" x14ac:dyDescent="0.25">
      <c r="A14" s="5" t="s">
        <v>31</v>
      </c>
      <c r="C14" s="5">
        <f t="shared" si="16"/>
        <v>303074.60175177985</v>
      </c>
      <c r="D14" s="5">
        <f t="shared" si="16"/>
        <v>305736.45472040109</v>
      </c>
      <c r="E14" s="5">
        <f t="shared" si="13"/>
        <v>326976.48050739052</v>
      </c>
      <c r="F14" s="5">
        <f t="shared" si="13"/>
        <v>349690.40433217509</v>
      </c>
      <c r="G14" s="5">
        <f t="shared" si="13"/>
        <v>364963.13129684777</v>
      </c>
      <c r="H14" s="5">
        <f t="shared" si="13"/>
        <v>380406.91150924162</v>
      </c>
      <c r="I14" s="5">
        <f t="shared" si="13"/>
        <v>398226.2062546864</v>
      </c>
      <c r="J14" s="5">
        <f t="shared" si="13"/>
        <v>413878.78084651771</v>
      </c>
      <c r="K14" s="5">
        <f t="shared" si="13"/>
        <v>417367.33924685587</v>
      </c>
      <c r="L14" s="5">
        <f t="shared" si="13"/>
        <v>407070.40513650695</v>
      </c>
      <c r="M14" s="5">
        <f t="shared" si="13"/>
        <v>402869.54942263901</v>
      </c>
      <c r="N14" s="5">
        <f t="shared" si="13"/>
        <v>408454.20166770223</v>
      </c>
      <c r="O14" s="5">
        <f t="shared" si="13"/>
        <v>422398.0437395515</v>
      </c>
      <c r="P14" s="5">
        <f t="shared" si="13"/>
        <v>440675.34347294725</v>
      </c>
      <c r="Q14" s="5">
        <f t="shared" si="13"/>
        <v>451370.24240084761</v>
      </c>
      <c r="R14" s="5">
        <f t="shared" si="13"/>
        <v>465913.95327356306</v>
      </c>
      <c r="S14" s="5">
        <f t="shared" si="13"/>
        <v>487775.98671931378</v>
      </c>
      <c r="T14" s="5">
        <f t="shared" si="13"/>
        <v>515707.86422159593</v>
      </c>
      <c r="U14" s="5">
        <f t="shared" si="13"/>
        <v>549876.87968035159</v>
      </c>
      <c r="V14" s="5">
        <f t="shared" si="13"/>
        <v>572184.47160247213</v>
      </c>
      <c r="W14" s="5">
        <f t="shared" si="13"/>
        <v>587169.30307961465</v>
      </c>
      <c r="X14" s="5">
        <f t="shared" si="13"/>
        <v>600404.39542028657</v>
      </c>
      <c r="Y14" s="5">
        <f t="shared" si="13"/>
        <v>612136.33481439447</v>
      </c>
      <c r="Z14" s="5">
        <f t="shared" si="13"/>
        <v>630563.15415666334</v>
      </c>
      <c r="AA14" s="5">
        <f t="shared" si="13"/>
        <v>646591.61125860561</v>
      </c>
      <c r="AB14" s="5">
        <f t="shared" si="13"/>
        <v>655174.02201628883</v>
      </c>
      <c r="AC14" s="5">
        <f t="shared" si="13"/>
        <v>657726.49996788159</v>
      </c>
      <c r="AD14" s="5">
        <f t="shared" si="13"/>
        <v>647428.48296935461</v>
      </c>
      <c r="AE14" s="5">
        <f t="shared" si="13"/>
        <v>646632.1440309009</v>
      </c>
      <c r="AF14" s="5">
        <f t="shared" si="13"/>
        <v>663975.27214949776</v>
      </c>
      <c r="AG14" s="5">
        <f t="shared" si="13"/>
        <v>676352.52499269939</v>
      </c>
      <c r="AH14" s="5">
        <f t="shared" si="13"/>
        <v>685517.10248541553</v>
      </c>
      <c r="AI14" s="5">
        <f t="shared" si="13"/>
        <v>698878.38496765669</v>
      </c>
      <c r="AJ14" s="5">
        <f t="shared" si="13"/>
        <v>716214.92248765624</v>
      </c>
      <c r="AK14" s="5">
        <f t="shared" si="13"/>
        <v>732515.48184594675</v>
      </c>
      <c r="AL14" s="5">
        <f t="shared" si="13"/>
        <v>750522.02372748591</v>
      </c>
      <c r="AM14" s="5">
        <f t="shared" si="14"/>
        <v>771497.93769977102</v>
      </c>
      <c r="AN14" s="5">
        <f t="shared" si="14"/>
        <v>790123.00339567394</v>
      </c>
      <c r="AO14" s="5">
        <f t="shared" si="14"/>
        <v>775130.17342054681</v>
      </c>
      <c r="AP14" s="5">
        <f t="shared" ref="AP14:AQ14" si="20">AP13*AP$6</f>
        <v>767621.55084244849</v>
      </c>
      <c r="AQ14" s="5">
        <f t="shared" si="20"/>
        <v>799477.01603803819</v>
      </c>
    </row>
    <row r="15" spans="1:43" s="5" customFormat="1" x14ac:dyDescent="0.25">
      <c r="A15" s="5" t="s">
        <v>32</v>
      </c>
      <c r="C15" s="5">
        <f t="shared" si="16"/>
        <v>302261.23043606087</v>
      </c>
      <c r="D15" s="5">
        <f t="shared" si="16"/>
        <v>307006.2871884809</v>
      </c>
      <c r="E15" s="5">
        <f t="shared" si="13"/>
        <v>329289.60330969712</v>
      </c>
      <c r="F15" s="5">
        <f t="shared" si="13"/>
        <v>351142.51167525409</v>
      </c>
      <c r="G15" s="5">
        <f t="shared" si="13"/>
        <v>366052.6128919879</v>
      </c>
      <c r="H15" s="5">
        <f t="shared" si="13"/>
        <v>381903.62669114699</v>
      </c>
      <c r="I15" s="5">
        <f t="shared" si="13"/>
        <v>399703.56857235736</v>
      </c>
      <c r="J15" s="5">
        <f t="shared" si="13"/>
        <v>415007.09929315874</v>
      </c>
      <c r="K15" s="5">
        <f t="shared" si="13"/>
        <v>416815.29379984899</v>
      </c>
      <c r="L15" s="5">
        <f t="shared" si="13"/>
        <v>405916.01767473161</v>
      </c>
      <c r="M15" s="5">
        <f t="shared" si="13"/>
        <v>403317.37815966655</v>
      </c>
      <c r="N15" s="5">
        <f t="shared" si="13"/>
        <v>408937.9004480954</v>
      </c>
      <c r="O15" s="5">
        <f t="shared" si="13"/>
        <v>424265.44189544418</v>
      </c>
      <c r="P15" s="5">
        <f t="shared" si="13"/>
        <v>441844.17501273786</v>
      </c>
      <c r="Q15" s="5">
        <f t="shared" si="13"/>
        <v>451978.97921972349</v>
      </c>
      <c r="R15" s="5">
        <f t="shared" si="13"/>
        <v>467752.23289907369</v>
      </c>
      <c r="S15" s="5">
        <f t="shared" si="13"/>
        <v>489586.43948780821</v>
      </c>
      <c r="T15" s="5">
        <f t="shared" si="13"/>
        <v>518591.44293881604</v>
      </c>
      <c r="U15" s="5">
        <f t="shared" si="13"/>
        <v>552697.48061805079</v>
      </c>
      <c r="V15" s="5">
        <f t="shared" si="13"/>
        <v>573049.9469734478</v>
      </c>
      <c r="W15" s="5">
        <f t="shared" si="13"/>
        <v>588814.0252001097</v>
      </c>
      <c r="X15" s="5">
        <f t="shared" si="13"/>
        <v>600955.72894982633</v>
      </c>
      <c r="Y15" s="5">
        <f t="shared" si="13"/>
        <v>613550.42050951067</v>
      </c>
      <c r="Z15" s="5">
        <f t="shared" si="13"/>
        <v>632227.27692982252</v>
      </c>
      <c r="AA15" s="5">
        <f t="shared" si="13"/>
        <v>647593.28861660662</v>
      </c>
      <c r="AB15" s="5">
        <f t="shared" si="13"/>
        <v>655599.82591199444</v>
      </c>
      <c r="AC15" s="5">
        <f t="shared" si="13"/>
        <v>657725.41663544043</v>
      </c>
      <c r="AD15" s="5">
        <f t="shared" si="13"/>
        <v>645728.95476118929</v>
      </c>
      <c r="AE15" s="5">
        <f t="shared" si="13"/>
        <v>648201.0724255658</v>
      </c>
      <c r="AF15" s="5">
        <f t="shared" si="13"/>
        <v>665296.47026118566</v>
      </c>
      <c r="AG15" s="5">
        <f t="shared" si="13"/>
        <v>677090.42195980984</v>
      </c>
      <c r="AH15" s="5">
        <f t="shared" si="13"/>
        <v>686307.80184434401</v>
      </c>
      <c r="AI15" s="5">
        <f t="shared" si="13"/>
        <v>700322.67171886435</v>
      </c>
      <c r="AJ15" s="5">
        <f t="shared" si="13"/>
        <v>717662.76521363901</v>
      </c>
      <c r="AK15" s="5">
        <f t="shared" si="13"/>
        <v>733784.724058219</v>
      </c>
      <c r="AL15" s="5">
        <f t="shared" si="13"/>
        <v>752262.39919056243</v>
      </c>
      <c r="AM15" s="5">
        <f t="shared" si="14"/>
        <v>773257.38620184653</v>
      </c>
      <c r="AN15" s="5">
        <f t="shared" si="14"/>
        <v>791465.61962377559</v>
      </c>
      <c r="AO15" s="5">
        <f t="shared" si="14"/>
        <v>771348.46100320318</v>
      </c>
      <c r="AP15" s="5">
        <f t="shared" ref="AP15:AQ15" si="21">AP14*AP$6</f>
        <v>770134.54405111459</v>
      </c>
      <c r="AQ15" s="5">
        <f t="shared" si="21"/>
        <v>802286.8524294378</v>
      </c>
    </row>
    <row r="16" spans="1:43" s="5" customFormat="1" x14ac:dyDescent="0.25">
      <c r="A16" s="5" t="s">
        <v>33</v>
      </c>
      <c r="C16" s="5">
        <f t="shared" si="16"/>
        <v>301450.04199179797</v>
      </c>
      <c r="D16" s="5">
        <f t="shared" si="16"/>
        <v>308281.39372339868</v>
      </c>
      <c r="E16" s="5">
        <f t="shared" si="13"/>
        <v>331619.08978773432</v>
      </c>
      <c r="F16" s="5">
        <f t="shared" si="13"/>
        <v>352600.64896856825</v>
      </c>
      <c r="G16" s="5">
        <f t="shared" si="13"/>
        <v>367145.34678864665</v>
      </c>
      <c r="H16" s="5">
        <f t="shared" si="13"/>
        <v>383406.23071541556</v>
      </c>
      <c r="I16" s="5">
        <f t="shared" si="13"/>
        <v>401186.41169310804</v>
      </c>
      <c r="J16" s="5">
        <f t="shared" si="13"/>
        <v>416138.49376731302</v>
      </c>
      <c r="K16" s="5">
        <f t="shared" si="13"/>
        <v>416263.97853497881</v>
      </c>
      <c r="L16" s="5">
        <f t="shared" si="13"/>
        <v>404764.90387371642</v>
      </c>
      <c r="M16" s="5">
        <f t="shared" si="13"/>
        <v>403765.70470194647</v>
      </c>
      <c r="N16" s="5">
        <f t="shared" si="13"/>
        <v>409422.17203324661</v>
      </c>
      <c r="O16" s="5">
        <f t="shared" si="13"/>
        <v>426141.09571426979</v>
      </c>
      <c r="P16" s="5">
        <f t="shared" si="13"/>
        <v>443016.10671955312</v>
      </c>
      <c r="Q16" s="5">
        <f t="shared" si="13"/>
        <v>452588.53700657608</v>
      </c>
      <c r="R16" s="5">
        <f t="shared" si="13"/>
        <v>469597.76552046009</v>
      </c>
      <c r="S16" s="5">
        <f t="shared" si="13"/>
        <v>491403.61201971082</v>
      </c>
      <c r="T16" s="5">
        <f t="shared" si="13"/>
        <v>521491.14517633757</v>
      </c>
      <c r="U16" s="5">
        <f t="shared" si="13"/>
        <v>555532.54986664595</v>
      </c>
      <c r="V16" s="5">
        <f t="shared" si="13"/>
        <v>573916.73144604184</v>
      </c>
      <c r="W16" s="5">
        <f t="shared" si="13"/>
        <v>590463.35435785865</v>
      </c>
      <c r="X16" s="5">
        <f t="shared" si="13"/>
        <v>601507.56875257648</v>
      </c>
      <c r="Y16" s="5">
        <f t="shared" si="13"/>
        <v>614967.77285984636</v>
      </c>
      <c r="Z16" s="5">
        <f t="shared" si="13"/>
        <v>633895.79149876919</v>
      </c>
      <c r="AA16" s="5">
        <f t="shared" si="13"/>
        <v>648596.5177385218</v>
      </c>
      <c r="AB16" s="5">
        <f t="shared" si="13"/>
        <v>656025.90654174553</v>
      </c>
      <c r="AC16" s="5">
        <f t="shared" si="13"/>
        <v>657724.33330478356</v>
      </c>
      <c r="AD16" s="5">
        <f t="shared" si="13"/>
        <v>644033.88788922771</v>
      </c>
      <c r="AE16" s="5">
        <f t="shared" si="13"/>
        <v>649773.80752289819</v>
      </c>
      <c r="AF16" s="5">
        <f t="shared" si="13"/>
        <v>666620.29733290197</v>
      </c>
      <c r="AG16" s="5">
        <f t="shared" si="13"/>
        <v>677829.12396854279</v>
      </c>
      <c r="AH16" s="5">
        <f t="shared" si="13"/>
        <v>687099.41322351806</v>
      </c>
      <c r="AI16" s="5">
        <f t="shared" si="13"/>
        <v>701769.94320141373</v>
      </c>
      <c r="AJ16" s="5">
        <f t="shared" si="13"/>
        <v>719113.53478251968</v>
      </c>
      <c r="AK16" s="5">
        <f t="shared" si="13"/>
        <v>735056.16550836863</v>
      </c>
      <c r="AL16" s="5">
        <f t="shared" si="13"/>
        <v>754006.81038697751</v>
      </c>
      <c r="AM16" s="5">
        <f t="shared" si="14"/>
        <v>775020.8472344554</v>
      </c>
      <c r="AN16" s="5">
        <f t="shared" si="14"/>
        <v>792810.51729201793</v>
      </c>
      <c r="AO16" s="5">
        <f t="shared" si="14"/>
        <v>767585.19884014956</v>
      </c>
      <c r="AP16" s="5">
        <f t="shared" ref="AP16:AQ16" si="22">AP15*AP$6</f>
        <v>772655.7641456204</v>
      </c>
      <c r="AQ16" s="5">
        <f t="shared" si="22"/>
        <v>805106.56425238587</v>
      </c>
    </row>
    <row r="17" spans="1:43" s="5" customFormat="1" x14ac:dyDescent="0.25">
      <c r="A17" s="5" t="s">
        <v>34</v>
      </c>
      <c r="C17" s="5">
        <f t="shared" si="16"/>
        <v>300641.03056074696</v>
      </c>
      <c r="D17" s="5">
        <f t="shared" si="16"/>
        <v>309561.7962302338</v>
      </c>
      <c r="E17" s="5">
        <f t="shared" si="13"/>
        <v>333965.05570270732</v>
      </c>
      <c r="F17" s="5">
        <f t="shared" si="13"/>
        <v>354064.84125179518</v>
      </c>
      <c r="G17" s="5">
        <f t="shared" si="13"/>
        <v>368241.34269553795</v>
      </c>
      <c r="H17" s="5">
        <f t="shared" si="13"/>
        <v>384914.7467517624</v>
      </c>
      <c r="I17" s="5">
        <f t="shared" si="13"/>
        <v>402674.75594993465</v>
      </c>
      <c r="J17" s="5">
        <f t="shared" si="13"/>
        <v>417272.97265486245</v>
      </c>
      <c r="K17" s="5">
        <f t="shared" si="13"/>
        <v>415713.3924864445</v>
      </c>
      <c r="L17" s="5">
        <f t="shared" si="13"/>
        <v>403617.05444987578</v>
      </c>
      <c r="M17" s="5">
        <f t="shared" si="13"/>
        <v>404214.52960283769</v>
      </c>
      <c r="N17" s="5">
        <f t="shared" si="13"/>
        <v>409907.0171014815</v>
      </c>
      <c r="O17" s="5">
        <f t="shared" si="13"/>
        <v>428025.04169385292</v>
      </c>
      <c r="P17" s="5">
        <f t="shared" si="13"/>
        <v>444191.1468161653</v>
      </c>
      <c r="Q17" s="5">
        <f t="shared" si="13"/>
        <v>453198.91686859721</v>
      </c>
      <c r="R17" s="5">
        <f t="shared" si="13"/>
        <v>471450.57975466846</v>
      </c>
      <c r="S17" s="5">
        <f t="shared" si="13"/>
        <v>493227.52925641806</v>
      </c>
      <c r="T17" s="5">
        <f t="shared" si="13"/>
        <v>524407.06108876795</v>
      </c>
      <c r="U17" s="5">
        <f t="shared" si="13"/>
        <v>558382.16164153477</v>
      </c>
      <c r="V17" s="5">
        <f t="shared" ref="V17:AL20" si="23">V16*V$6</f>
        <v>574784.82700037654</v>
      </c>
      <c r="W17" s="5">
        <f t="shared" si="23"/>
        <v>592117.30345765071</v>
      </c>
      <c r="X17" s="5">
        <f t="shared" si="23"/>
        <v>602059.91529343266</v>
      </c>
      <c r="Y17" s="5">
        <f t="shared" si="23"/>
        <v>616388.39941164583</v>
      </c>
      <c r="Z17" s="5">
        <f t="shared" si="23"/>
        <v>635568.70945391629</v>
      </c>
      <c r="AA17" s="5">
        <f t="shared" si="23"/>
        <v>649601.30102829007</v>
      </c>
      <c r="AB17" s="5">
        <f t="shared" si="23"/>
        <v>656452.26408539421</v>
      </c>
      <c r="AC17" s="5">
        <f t="shared" si="23"/>
        <v>657723.24997591111</v>
      </c>
      <c r="AD17" s="5">
        <f t="shared" si="23"/>
        <v>642343.27064226626</v>
      </c>
      <c r="AE17" s="5">
        <f t="shared" si="23"/>
        <v>651350.35855912918</v>
      </c>
      <c r="AF17" s="5">
        <f t="shared" si="23"/>
        <v>667946.75859583099</v>
      </c>
      <c r="AG17" s="5">
        <f t="shared" si="23"/>
        <v>678568.63189719419</v>
      </c>
      <c r="AH17" s="5">
        <f t="shared" si="23"/>
        <v>687891.93767489376</v>
      </c>
      <c r="AI17" s="5">
        <f t="shared" si="23"/>
        <v>703220.20558348531</v>
      </c>
      <c r="AJ17" s="5">
        <f t="shared" si="23"/>
        <v>720567.23711096926</v>
      </c>
      <c r="AK17" s="5">
        <f t="shared" si="23"/>
        <v>736329.81000705296</v>
      </c>
      <c r="AL17" s="5">
        <f t="shared" si="23"/>
        <v>755755.26667513908</v>
      </c>
      <c r="AM17" s="5">
        <f t="shared" ref="AM17:AO17" si="24">AM16*AM$6</f>
        <v>776788.3299484204</v>
      </c>
      <c r="AN17" s="5">
        <f t="shared" si="24"/>
        <v>794157.7002771371</v>
      </c>
      <c r="AO17" s="5">
        <f t="shared" si="24"/>
        <v>763840.29691611091</v>
      </c>
      <c r="AP17" s="5">
        <f t="shared" ref="AP17:AQ17" si="25">AP16*AP$6</f>
        <v>775185.23805864924</v>
      </c>
      <c r="AQ17" s="5">
        <f t="shared" si="25"/>
        <v>807936.18621500582</v>
      </c>
    </row>
    <row r="18" spans="1:43" s="5" customFormat="1" x14ac:dyDescent="0.25">
      <c r="A18" s="5" t="s">
        <v>35</v>
      </c>
      <c r="C18" s="5">
        <f t="shared" si="16"/>
        <v>299834.19030038564</v>
      </c>
      <c r="D18" s="5">
        <f t="shared" si="16"/>
        <v>310847.51670504519</v>
      </c>
      <c r="E18" s="5">
        <f t="shared" si="16"/>
        <v>336327.6176347484</v>
      </c>
      <c r="F18" s="5">
        <f t="shared" si="16"/>
        <v>355535.11366859119</v>
      </c>
      <c r="G18" s="5">
        <f t="shared" si="16"/>
        <v>369340.61035035807</v>
      </c>
      <c r="H18" s="5">
        <f t="shared" si="16"/>
        <v>386429.19806106418</v>
      </c>
      <c r="I18" s="5">
        <f t="shared" si="16"/>
        <v>404168.62175126595</v>
      </c>
      <c r="J18" s="5">
        <f t="shared" si="16"/>
        <v>418410.54436455062</v>
      </c>
      <c r="K18" s="5">
        <f t="shared" si="16"/>
        <v>415163.5346897227</v>
      </c>
      <c r="L18" s="5">
        <f t="shared" si="16"/>
        <v>402472.46014595096</v>
      </c>
      <c r="M18" s="5">
        <f t="shared" si="16"/>
        <v>404663.85341631441</v>
      </c>
      <c r="N18" s="5">
        <f t="shared" si="16"/>
        <v>410392.43633192906</v>
      </c>
      <c r="O18" s="5">
        <f t="shared" si="16"/>
        <v>429917.31649337313</v>
      </c>
      <c r="P18" s="5">
        <f t="shared" si="16"/>
        <v>445369.30354715645</v>
      </c>
      <c r="Q18" s="5">
        <f t="shared" si="16"/>
        <v>453810.11991447187</v>
      </c>
      <c r="R18" s="5">
        <f t="shared" si="16"/>
        <v>473310.70433155424</v>
      </c>
      <c r="S18" s="5">
        <f t="shared" ref="S18:U20" si="26">S17*S$6</f>
        <v>495058.21623190009</v>
      </c>
      <c r="T18" s="5">
        <f t="shared" si="26"/>
        <v>527339.28133481357</v>
      </c>
      <c r="U18" s="5">
        <f t="shared" si="26"/>
        <v>561246.39053880388</v>
      </c>
      <c r="V18" s="5">
        <f t="shared" si="23"/>
        <v>575654.2356195692</v>
      </c>
      <c r="W18" s="5">
        <f t="shared" si="23"/>
        <v>593775.8854404228</v>
      </c>
      <c r="X18" s="5">
        <f t="shared" si="23"/>
        <v>602612.76903771737</v>
      </c>
      <c r="Y18" s="5">
        <f t="shared" si="23"/>
        <v>617812.30772858614</v>
      </c>
      <c r="Z18" s="5">
        <f t="shared" si="23"/>
        <v>637246.04241626523</v>
      </c>
      <c r="AA18" s="5">
        <f t="shared" si="23"/>
        <v>650607.64089357457</v>
      </c>
      <c r="AB18" s="5">
        <f t="shared" si="23"/>
        <v>656878.89872290951</v>
      </c>
      <c r="AC18" s="5">
        <f t="shared" si="23"/>
        <v>657722.16664882295</v>
      </c>
      <c r="AD18" s="5">
        <f t="shared" si="23"/>
        <v>640657.09133984381</v>
      </c>
      <c r="AE18" s="5">
        <f t="shared" si="23"/>
        <v>652930.73479289969</v>
      </c>
      <c r="AF18" s="5">
        <f t="shared" si="23"/>
        <v>669275.85929156619</v>
      </c>
      <c r="AG18" s="5">
        <f t="shared" si="23"/>
        <v>679308.94662501849</v>
      </c>
      <c r="AH18" s="5">
        <f t="shared" si="23"/>
        <v>688685.3762516405</v>
      </c>
      <c r="AI18" s="5">
        <f t="shared" si="23"/>
        <v>704673.46504600649</v>
      </c>
      <c r="AJ18" s="5">
        <f t="shared" si="23"/>
        <v>722023.87812761974</v>
      </c>
      <c r="AK18" s="5">
        <f t="shared" si="23"/>
        <v>737605.66137153225</v>
      </c>
      <c r="AL18" s="5">
        <f t="shared" si="23"/>
        <v>757507.77743515628</v>
      </c>
      <c r="AM18" s="5">
        <f t="shared" ref="AM18:AO18" si="27">AM17*AM$6</f>
        <v>778559.84351543314</v>
      </c>
      <c r="AN18" s="5">
        <f t="shared" si="27"/>
        <v>795507.17246245709</v>
      </c>
      <c r="AO18" s="5">
        <f t="shared" si="27"/>
        <v>760113.66565497965</v>
      </c>
      <c r="AP18" s="5">
        <f t="shared" ref="AP18:AQ18" si="28">AP17*AP$6</f>
        <v>777722.99281105516</v>
      </c>
      <c r="AQ18" s="5">
        <f t="shared" si="28"/>
        <v>810775.75314740592</v>
      </c>
    </row>
    <row r="19" spans="1:43" s="5" customFormat="1" x14ac:dyDescent="0.25">
      <c r="A19" s="5" t="s">
        <v>36</v>
      </c>
      <c r="C19" s="5">
        <f t="shared" si="16"/>
        <v>299029.51538387151</v>
      </c>
      <c r="D19" s="5">
        <f t="shared" si="16"/>
        <v>312138.57723524934</v>
      </c>
      <c r="E19" s="5">
        <f t="shared" si="16"/>
        <v>338706.89298871014</v>
      </c>
      <c r="F19" s="5">
        <f t="shared" si="16"/>
        <v>357011.4914670228</v>
      </c>
      <c r="G19" s="5">
        <f t="shared" si="16"/>
        <v>370443.15951987199</v>
      </c>
      <c r="H19" s="5">
        <f t="shared" si="16"/>
        <v>387949.60799571767</v>
      </c>
      <c r="I19" s="5">
        <f t="shared" si="16"/>
        <v>405668.02958124294</v>
      </c>
      <c r="J19" s="5">
        <f t="shared" si="16"/>
        <v>419551.21732804499</v>
      </c>
      <c r="K19" s="5">
        <f t="shared" si="16"/>
        <v>414614.40418156574</v>
      </c>
      <c r="L19" s="5">
        <f t="shared" si="16"/>
        <v>401331.11173093528</v>
      </c>
      <c r="M19" s="5">
        <f t="shared" si="16"/>
        <v>405113.67669696652</v>
      </c>
      <c r="N19" s="5">
        <f t="shared" si="16"/>
        <v>410878.4304045224</v>
      </c>
      <c r="O19" s="5">
        <f t="shared" si="16"/>
        <v>431817.95693407807</v>
      </c>
      <c r="P19" s="5">
        <f t="shared" si="16"/>
        <v>446550.5851789763</v>
      </c>
      <c r="Q19" s="5">
        <f t="shared" si="16"/>
        <v>454422.14725438028</v>
      </c>
      <c r="R19" s="5">
        <f t="shared" si="16"/>
        <v>475178.16809432738</v>
      </c>
      <c r="S19" s="5">
        <f t="shared" si="26"/>
        <v>496895.6980730443</v>
      </c>
      <c r="T19" s="5">
        <f t="shared" si="26"/>
        <v>530287.89708009874</v>
      </c>
      <c r="U19" s="5">
        <f t="shared" si="26"/>
        <v>564125.31153718138</v>
      </c>
      <c r="V19" s="5">
        <f t="shared" si="23"/>
        <v>576524.95928973681</v>
      </c>
      <c r="W19" s="5">
        <f t="shared" si="23"/>
        <v>595439.11328336061</v>
      </c>
      <c r="X19" s="5">
        <f t="shared" si="23"/>
        <v>603166.13045118051</v>
      </c>
      <c r="Y19" s="5">
        <f t="shared" si="23"/>
        <v>619239.50539181684</v>
      </c>
      <c r="Z19" s="5">
        <f t="shared" si="23"/>
        <v>638927.80203748634</v>
      </c>
      <c r="AA19" s="5">
        <f t="shared" si="23"/>
        <v>651615.53974576818</v>
      </c>
      <c r="AB19" s="5">
        <f t="shared" si="23"/>
        <v>657305.8106343773</v>
      </c>
      <c r="AC19" s="5">
        <f t="shared" si="23"/>
        <v>657721.08332351909</v>
      </c>
      <c r="AD19" s="5">
        <f t="shared" si="23"/>
        <v>638975.33833216107</v>
      </c>
      <c r="AE19" s="5">
        <f t="shared" si="23"/>
        <v>654514.94550531521</v>
      </c>
      <c r="AF19" s="5">
        <f t="shared" si="23"/>
        <v>670607.6046721309</v>
      </c>
      <c r="AG19" s="5">
        <f t="shared" si="23"/>
        <v>680050.06903222913</v>
      </c>
      <c r="AH19" s="5">
        <f t="shared" si="23"/>
        <v>689479.7300081423</v>
      </c>
      <c r="AI19" s="5">
        <f t="shared" si="23"/>
        <v>706129.72778267798</v>
      </c>
      <c r="AJ19" s="5">
        <f t="shared" si="23"/>
        <v>723483.46377308771</v>
      </c>
      <c r="AK19" s="5">
        <f t="shared" si="23"/>
        <v>738883.723425681</v>
      </c>
      <c r="AL19" s="5">
        <f t="shared" si="23"/>
        <v>759264.35206888942</v>
      </c>
      <c r="AM19" s="5">
        <f t="shared" ref="AM19:AO19" si="29">AM18*AM$6</f>
        <v>780335.39712810202</v>
      </c>
      <c r="AN19" s="5">
        <f t="shared" si="29"/>
        <v>796858.93773790053</v>
      </c>
      <c r="AO19" s="5">
        <f t="shared" si="29"/>
        <v>756405.21591767285</v>
      </c>
      <c r="AP19" s="5">
        <f t="shared" ref="AP19:AQ19" si="30">AP18*AP$6</f>
        <v>780269.05551215156</v>
      </c>
      <c r="AQ19" s="5">
        <f t="shared" si="30"/>
        <v>813625.30000210833</v>
      </c>
    </row>
    <row r="20" spans="1:43" s="5" customFormat="1" x14ac:dyDescent="0.25">
      <c r="A20" s="5" t="s">
        <v>37</v>
      </c>
      <c r="B20" s="5">
        <f>B4</f>
        <v>308001</v>
      </c>
      <c r="C20" s="5">
        <f t="shared" si="16"/>
        <v>298226.99999999983</v>
      </c>
      <c r="D20" s="5">
        <f t="shared" si="16"/>
        <v>313434.99999999959</v>
      </c>
      <c r="E20" s="5">
        <f t="shared" si="16"/>
        <v>341102.99999999988</v>
      </c>
      <c r="F20" s="5">
        <f t="shared" si="16"/>
        <v>358494.00000000047</v>
      </c>
      <c r="G20" s="5">
        <f t="shared" si="16"/>
        <v>371549.00000000041</v>
      </c>
      <c r="H20" s="5">
        <f t="shared" si="16"/>
        <v>389475.99999999994</v>
      </c>
      <c r="I20" s="5">
        <f t="shared" si="16"/>
        <v>407173</v>
      </c>
      <c r="J20" s="5">
        <f t="shared" si="16"/>
        <v>420694.99999999959</v>
      </c>
      <c r="K20" s="5">
        <f t="shared" si="16"/>
        <v>414066.00000000012</v>
      </c>
      <c r="L20" s="5">
        <f t="shared" si="16"/>
        <v>400192.99999999977</v>
      </c>
      <c r="M20" s="5">
        <f t="shared" si="16"/>
        <v>405564.00000000047</v>
      </c>
      <c r="N20" s="5">
        <f t="shared" si="16"/>
        <v>411364.99999999988</v>
      </c>
      <c r="O20" s="5">
        <f t="shared" si="16"/>
        <v>433727.00000000017</v>
      </c>
      <c r="P20" s="5">
        <f t="shared" si="16"/>
        <v>447735.00000000012</v>
      </c>
      <c r="Q20" s="5">
        <f t="shared" si="16"/>
        <v>455034.99999999994</v>
      </c>
      <c r="R20" s="5">
        <f t="shared" si="16"/>
        <v>477052.99999999983</v>
      </c>
      <c r="S20" s="5">
        <f t="shared" si="26"/>
        <v>498740.00000000035</v>
      </c>
      <c r="T20" s="5">
        <f t="shared" si="26"/>
        <v>533253.00000000012</v>
      </c>
      <c r="U20" s="5">
        <f t="shared" si="26"/>
        <v>567018.99999999977</v>
      </c>
      <c r="V20" s="5">
        <f t="shared" si="23"/>
        <v>577397.00000000047</v>
      </c>
      <c r="W20" s="5">
        <f t="shared" si="23"/>
        <v>597107.00000000035</v>
      </c>
      <c r="X20" s="5">
        <f t="shared" si="23"/>
        <v>603719.99999999965</v>
      </c>
      <c r="Y20" s="5">
        <f t="shared" si="23"/>
        <v>620670.0000000007</v>
      </c>
      <c r="Z20" s="5">
        <f t="shared" si="23"/>
        <v>640614</v>
      </c>
      <c r="AA20" s="5">
        <f t="shared" si="23"/>
        <v>652624.99999999953</v>
      </c>
      <c r="AB20" s="5">
        <f t="shared" si="23"/>
        <v>657733.0000000007</v>
      </c>
      <c r="AC20" s="5">
        <f t="shared" si="23"/>
        <v>657719.99999999965</v>
      </c>
      <c r="AD20" s="5">
        <f t="shared" si="23"/>
        <v>637297.99999999988</v>
      </c>
      <c r="AE20" s="5">
        <f t="shared" si="23"/>
        <v>656102.99999999977</v>
      </c>
      <c r="AF20" s="5">
        <f t="shared" si="23"/>
        <v>671941.99999999919</v>
      </c>
      <c r="AG20" s="5">
        <f t="shared" si="23"/>
        <v>680792.00000000012</v>
      </c>
      <c r="AH20" s="5">
        <f t="shared" si="23"/>
        <v>690274.99999999953</v>
      </c>
      <c r="AI20" s="5">
        <f t="shared" si="23"/>
        <v>707589.00000000023</v>
      </c>
      <c r="AJ20" s="5">
        <f t="shared" si="23"/>
        <v>724945.99999999907</v>
      </c>
      <c r="AK20" s="5">
        <f t="shared" si="23"/>
        <v>740163.99999999919</v>
      </c>
      <c r="AL20" s="5">
        <f t="shared" si="23"/>
        <v>761025.00000000093</v>
      </c>
      <c r="AM20" s="5">
        <f t="shared" ref="AM20:AO20" si="31">AM19*AM$6</f>
        <v>782114.99999999953</v>
      </c>
      <c r="AN20" s="5">
        <f t="shared" si="31"/>
        <v>798213</v>
      </c>
      <c r="AO20" s="5">
        <f t="shared" si="31"/>
        <v>752714.85900000017</v>
      </c>
      <c r="AP20" s="5">
        <f t="shared" ref="AP20:AQ20" si="32">AP19*AP$6</f>
        <v>782823.45336000051</v>
      </c>
      <c r="AQ20" s="5">
        <f t="shared" si="32"/>
        <v>816484.86185447883</v>
      </c>
    </row>
    <row r="22" spans="1:43" x14ac:dyDescent="0.25">
      <c r="C22">
        <v>1982</v>
      </c>
      <c r="D22">
        <v>1983</v>
      </c>
      <c r="E22">
        <v>1984</v>
      </c>
      <c r="F22">
        <v>1985</v>
      </c>
      <c r="G22">
        <v>1986</v>
      </c>
      <c r="H22">
        <v>1987</v>
      </c>
      <c r="I22">
        <v>1988</v>
      </c>
      <c r="J22">
        <v>1989</v>
      </c>
      <c r="K22">
        <v>1990</v>
      </c>
      <c r="L22">
        <v>1991</v>
      </c>
      <c r="M22">
        <v>1992</v>
      </c>
      <c r="N22">
        <v>1993</v>
      </c>
      <c r="O22">
        <v>1994</v>
      </c>
      <c r="P22">
        <v>1995</v>
      </c>
      <c r="Q22">
        <v>1996</v>
      </c>
      <c r="R22">
        <v>1997</v>
      </c>
      <c r="S22">
        <v>1998</v>
      </c>
      <c r="T22">
        <v>1999</v>
      </c>
      <c r="U22">
        <v>2000</v>
      </c>
      <c r="V22">
        <v>2001</v>
      </c>
      <c r="W22">
        <v>2002</v>
      </c>
      <c r="X22">
        <v>2003</v>
      </c>
      <c r="Y22">
        <v>2004</v>
      </c>
      <c r="Z22">
        <v>2005</v>
      </c>
      <c r="AA22">
        <v>2006</v>
      </c>
      <c r="AB22">
        <v>2007</v>
      </c>
      <c r="AC22">
        <v>2008</v>
      </c>
      <c r="AD22">
        <v>2009</v>
      </c>
      <c r="AE22">
        <v>2010</v>
      </c>
      <c r="AF22">
        <v>2011</v>
      </c>
      <c r="AG22">
        <v>2012</v>
      </c>
      <c r="AH22">
        <v>2013</v>
      </c>
      <c r="AI22">
        <v>2014</v>
      </c>
      <c r="AJ22">
        <v>2015</v>
      </c>
      <c r="AK22">
        <v>2016</v>
      </c>
      <c r="AL22">
        <v>2017</v>
      </c>
      <c r="AM22">
        <v>2018</v>
      </c>
      <c r="AN22">
        <v>2019</v>
      </c>
      <c r="AO22">
        <v>2020</v>
      </c>
      <c r="AP22">
        <v>2021</v>
      </c>
      <c r="AQ22">
        <v>2022</v>
      </c>
    </row>
    <row r="23" spans="1:43" x14ac:dyDescent="0.25">
      <c r="A23" s="5" t="s">
        <v>26</v>
      </c>
      <c r="C23" s="6">
        <f>C9/$AG$20</f>
        <v>0.45120155281883612</v>
      </c>
      <c r="D23" s="6">
        <f t="shared" ref="D23:AQ29" si="33">D9/$AG$20</f>
        <v>0.43987832263904475</v>
      </c>
      <c r="E23" s="6">
        <f t="shared" si="33"/>
        <v>0.46365457671811749</v>
      </c>
      <c r="F23" s="6">
        <f t="shared" si="33"/>
        <v>0.5031190843988419</v>
      </c>
      <c r="G23" s="6">
        <f t="shared" si="33"/>
        <v>0.52815569227730363</v>
      </c>
      <c r="H23" s="6">
        <f t="shared" si="33"/>
        <v>0.54790723691162613</v>
      </c>
      <c r="I23" s="6">
        <f t="shared" si="33"/>
        <v>0.57421488546118737</v>
      </c>
      <c r="J23" s="6">
        <f t="shared" si="33"/>
        <v>0.59971773627281277</v>
      </c>
      <c r="K23" s="6">
        <f t="shared" si="33"/>
        <v>0.61713203607945544</v>
      </c>
      <c r="L23" s="6">
        <f t="shared" si="33"/>
        <v>0.60648740604267748</v>
      </c>
      <c r="M23" s="6">
        <f t="shared" si="33"/>
        <v>0.58848789864113049</v>
      </c>
      <c r="N23" s="6">
        <f t="shared" si="33"/>
        <v>0.59642927083722963</v>
      </c>
      <c r="O23" s="6">
        <f t="shared" si="33"/>
        <v>0.60691609432225169</v>
      </c>
      <c r="P23" s="6">
        <f t="shared" si="33"/>
        <v>0.63878159849375815</v>
      </c>
      <c r="Q23" s="6">
        <f t="shared" si="33"/>
        <v>0.65855479232816627</v>
      </c>
      <c r="R23" s="6">
        <f t="shared" si="33"/>
        <v>0.6710277975342035</v>
      </c>
      <c r="S23" s="6">
        <f t="shared" si="33"/>
        <v>0.70333325423362636</v>
      </c>
      <c r="T23" s="6">
        <f t="shared" si="33"/>
        <v>0.73668418983159634</v>
      </c>
      <c r="U23" s="6">
        <f t="shared" si="33"/>
        <v>0.7873011558899653</v>
      </c>
      <c r="V23" s="6">
        <f t="shared" si="33"/>
        <v>0.83414120932190272</v>
      </c>
      <c r="W23" s="6">
        <f t="shared" si="33"/>
        <v>0.85050110589719452</v>
      </c>
      <c r="X23" s="6">
        <f t="shared" si="33"/>
        <v>0.87788238643995387</v>
      </c>
      <c r="Y23" s="6">
        <f t="shared" si="33"/>
        <v>0.8888392390976485</v>
      </c>
      <c r="Z23" s="6">
        <f t="shared" si="33"/>
        <v>0.91409419278469706</v>
      </c>
      <c r="AA23" s="6">
        <f t="shared" si="33"/>
        <v>0.94244118181384307</v>
      </c>
      <c r="AB23" s="6">
        <f t="shared" si="33"/>
        <v>0.95924914990450982</v>
      </c>
      <c r="AC23" s="6">
        <f t="shared" si="33"/>
        <v>0.96612756415594281</v>
      </c>
      <c r="AD23" s="6">
        <f t="shared" si="33"/>
        <v>0.96357397870060357</v>
      </c>
      <c r="AE23" s="6">
        <f t="shared" si="33"/>
        <v>0.93838394236620548</v>
      </c>
      <c r="AF23" s="6">
        <f t="shared" si="33"/>
        <v>0.96565255412236606</v>
      </c>
      <c r="AG23" s="6">
        <f t="shared" si="33"/>
        <v>0.98807724695364307</v>
      </c>
      <c r="AH23" s="6">
        <f t="shared" si="33"/>
        <v>1.0011534349122166</v>
      </c>
      <c r="AI23" s="6">
        <f t="shared" si="33"/>
        <v>1.0160247288223372</v>
      </c>
      <c r="AJ23" s="6">
        <f t="shared" si="33"/>
        <v>1.0414625983441752</v>
      </c>
      <c r="AK23" s="6">
        <f t="shared" si="33"/>
        <v>1.0667019096001333</v>
      </c>
      <c r="AL23" s="6">
        <f t="shared" si="33"/>
        <v>1.0897313076250348</v>
      </c>
      <c r="AM23" s="6">
        <f t="shared" si="33"/>
        <v>1.1204017737039456</v>
      </c>
      <c r="AN23" s="6">
        <f t="shared" si="33"/>
        <v>1.1507832181212827</v>
      </c>
      <c r="AO23" s="6">
        <f t="shared" si="33"/>
        <v>1.166756763989794</v>
      </c>
      <c r="AP23" s="6">
        <f t="shared" si="33"/>
        <v>1.1092654607847336</v>
      </c>
      <c r="AQ23" s="6">
        <f t="shared" si="33"/>
        <v>1.1539130296113744</v>
      </c>
    </row>
    <row r="24" spans="1:43" x14ac:dyDescent="0.25">
      <c r="A24" s="5" t="s">
        <v>27</v>
      </c>
      <c r="C24" s="6">
        <f t="shared" ref="C24:R34" si="34">C10/$AG$20</f>
        <v>0.44999064831364344</v>
      </c>
      <c r="D24" s="6">
        <f t="shared" si="34"/>
        <v>0.4417052940958911</v>
      </c>
      <c r="E24" s="6">
        <f t="shared" si="34"/>
        <v>0.46693459848646068</v>
      </c>
      <c r="F24" s="6">
        <f t="shared" si="34"/>
        <v>0.50520831220677676</v>
      </c>
      <c r="G24" s="6">
        <f t="shared" si="34"/>
        <v>0.52973233346859327</v>
      </c>
      <c r="H24" s="6">
        <f t="shared" si="34"/>
        <v>0.55006298396813447</v>
      </c>
      <c r="I24" s="6">
        <f t="shared" si="34"/>
        <v>0.57634514062948627</v>
      </c>
      <c r="J24" s="6">
        <f t="shared" si="34"/>
        <v>0.60135268982909418</v>
      </c>
      <c r="K24" s="6">
        <f t="shared" si="34"/>
        <v>0.61631576489893014</v>
      </c>
      <c r="L24" s="6">
        <f t="shared" si="34"/>
        <v>0.60476750342036456</v>
      </c>
      <c r="M24" s="6">
        <f t="shared" si="34"/>
        <v>0.58914206024947768</v>
      </c>
      <c r="N24" s="6">
        <f t="shared" si="34"/>
        <v>0.59713557306087395</v>
      </c>
      <c r="O24" s="6">
        <f t="shared" si="34"/>
        <v>0.60959923647245007</v>
      </c>
      <c r="P24" s="6">
        <f t="shared" si="34"/>
        <v>0.64047587998786948</v>
      </c>
      <c r="Q24" s="6">
        <f t="shared" si="34"/>
        <v>0.65944294691098726</v>
      </c>
      <c r="R24" s="6">
        <f t="shared" si="34"/>
        <v>0.67367536093017266</v>
      </c>
      <c r="S24" s="6">
        <f t="shared" si="33"/>
        <v>0.7059437797042748</v>
      </c>
      <c r="T24" s="6">
        <f t="shared" si="33"/>
        <v>0.7408033568997916</v>
      </c>
      <c r="U24" s="6">
        <f t="shared" si="33"/>
        <v>0.79133962788363366</v>
      </c>
      <c r="V24" s="6">
        <f t="shared" si="33"/>
        <v>0.83540291548208945</v>
      </c>
      <c r="W24" s="6">
        <f t="shared" si="33"/>
        <v>0.85288344771077029</v>
      </c>
      <c r="X24" s="6">
        <f t="shared" si="33"/>
        <v>0.87868851976997042</v>
      </c>
      <c r="Y24" s="6">
        <f t="shared" si="33"/>
        <v>0.89089253144737823</v>
      </c>
      <c r="Z24" s="6">
        <f t="shared" si="33"/>
        <v>0.91650658391950746</v>
      </c>
      <c r="AA24" s="6">
        <f t="shared" si="33"/>
        <v>0.94390117909285687</v>
      </c>
      <c r="AB24" s="6">
        <f t="shared" si="33"/>
        <v>0.95987257514918711</v>
      </c>
      <c r="AC24" s="6">
        <f t="shared" si="33"/>
        <v>0.96612597286027113</v>
      </c>
      <c r="AD24" s="6">
        <f t="shared" si="33"/>
        <v>0.96104455467843986</v>
      </c>
      <c r="AE24" s="6">
        <f t="shared" si="33"/>
        <v>0.94066075032551633</v>
      </c>
      <c r="AF24" s="6">
        <f t="shared" si="33"/>
        <v>0.96757403882905224</v>
      </c>
      <c r="AG24" s="6">
        <f t="shared" si="33"/>
        <v>0.98915523391585025</v>
      </c>
      <c r="AH24" s="6">
        <f t="shared" si="33"/>
        <v>1.0023082002365302</v>
      </c>
      <c r="AI24" s="6">
        <f t="shared" si="33"/>
        <v>1.0181244232560194</v>
      </c>
      <c r="AJ24" s="6">
        <f t="shared" si="33"/>
        <v>1.0435679357227354</v>
      </c>
      <c r="AK24" s="6">
        <f t="shared" si="33"/>
        <v>1.068550202400941</v>
      </c>
      <c r="AL24" s="6">
        <f t="shared" si="33"/>
        <v>1.092258270950798</v>
      </c>
      <c r="AM24" s="6">
        <f t="shared" si="33"/>
        <v>1.1229569188652451</v>
      </c>
      <c r="AN24" s="6">
        <f t="shared" si="33"/>
        <v>1.1527386860889746</v>
      </c>
      <c r="AO24" s="6">
        <f t="shared" si="33"/>
        <v>1.1610643800603582</v>
      </c>
      <c r="AP24" s="6">
        <f t="shared" si="33"/>
        <v>1.1128969072527237</v>
      </c>
      <c r="AQ24" s="6">
        <f t="shared" si="33"/>
        <v>1.1579685643648063</v>
      </c>
    </row>
    <row r="25" spans="1:43" x14ac:dyDescent="0.25">
      <c r="A25" s="5" t="s">
        <v>28</v>
      </c>
      <c r="C25" s="6">
        <f t="shared" si="34"/>
        <v>0.44878299355285328</v>
      </c>
      <c r="D25" s="6">
        <f t="shared" si="33"/>
        <v>0.4435398536163731</v>
      </c>
      <c r="E25" s="6">
        <f t="shared" si="33"/>
        <v>0.47023782404344533</v>
      </c>
      <c r="F25" s="6">
        <f t="shared" si="33"/>
        <v>0.50730621564036116</v>
      </c>
      <c r="G25" s="6">
        <f t="shared" si="33"/>
        <v>0.53131368122175915</v>
      </c>
      <c r="H25" s="6">
        <f t="shared" si="33"/>
        <v>0.55222721283517295</v>
      </c>
      <c r="I25" s="6">
        <f t="shared" si="33"/>
        <v>0.57848329874004067</v>
      </c>
      <c r="J25" s="6">
        <f t="shared" si="33"/>
        <v>0.60299210060411279</v>
      </c>
      <c r="K25" s="6">
        <f t="shared" si="33"/>
        <v>0.61550057338791031</v>
      </c>
      <c r="L25" s="6">
        <f t="shared" si="33"/>
        <v>0.60305247817060825</v>
      </c>
      <c r="M25" s="6">
        <f t="shared" si="33"/>
        <v>0.58979694902215718</v>
      </c>
      <c r="N25" s="6">
        <f t="shared" si="33"/>
        <v>0.59784271170026027</v>
      </c>
      <c r="O25" s="6">
        <f t="shared" si="33"/>
        <v>0.61229424064421223</v>
      </c>
      <c r="P25" s="6">
        <f t="shared" si="33"/>
        <v>0.64217465533369489</v>
      </c>
      <c r="Q25" s="6">
        <f t="shared" si="33"/>
        <v>0.66033229929628734</v>
      </c>
      <c r="R25" s="6">
        <f t="shared" si="33"/>
        <v>0.67633337037913899</v>
      </c>
      <c r="S25" s="6">
        <f t="shared" si="33"/>
        <v>0.70856399452658114</v>
      </c>
      <c r="T25" s="6">
        <f t="shared" si="33"/>
        <v>0.74494555627622683</v>
      </c>
      <c r="U25" s="6">
        <f t="shared" si="33"/>
        <v>0.79539881527435408</v>
      </c>
      <c r="V25" s="6">
        <f t="shared" si="33"/>
        <v>0.83666653007506531</v>
      </c>
      <c r="W25" s="6">
        <f t="shared" si="33"/>
        <v>0.85527246271086788</v>
      </c>
      <c r="X25" s="6">
        <f t="shared" si="33"/>
        <v>0.87949539334828875</v>
      </c>
      <c r="Y25" s="6">
        <f t="shared" si="33"/>
        <v>0.89295056707270604</v>
      </c>
      <c r="Z25" s="6">
        <f t="shared" si="33"/>
        <v>0.9189253416093548</v>
      </c>
      <c r="AA25" s="6">
        <f t="shared" si="33"/>
        <v>0.94536343814915269</v>
      </c>
      <c r="AB25" s="6">
        <f t="shared" si="33"/>
        <v>0.96049640556392435</v>
      </c>
      <c r="AC25" s="6">
        <f t="shared" si="33"/>
        <v>0.96612438156722036</v>
      </c>
      <c r="AD25" s="6">
        <f t="shared" si="33"/>
        <v>0.95852177050544729</v>
      </c>
      <c r="AE25" s="6">
        <f t="shared" si="33"/>
        <v>0.94294308252096315</v>
      </c>
      <c r="AF25" s="6">
        <f t="shared" si="33"/>
        <v>0.96949934696421947</v>
      </c>
      <c r="AG25" s="6">
        <f t="shared" si="33"/>
        <v>0.99023439695603521</v>
      </c>
      <c r="AH25" s="6">
        <f t="shared" si="33"/>
        <v>1.0034642975074843</v>
      </c>
      <c r="AI25" s="6">
        <f t="shared" si="33"/>
        <v>1.0202284568721938</v>
      </c>
      <c r="AJ25" s="6">
        <f t="shared" si="33"/>
        <v>1.0456775290827245</v>
      </c>
      <c r="AK25" s="6">
        <f t="shared" si="33"/>
        <v>1.0704016977705699</v>
      </c>
      <c r="AL25" s="6">
        <f t="shared" si="33"/>
        <v>1.0947910940179535</v>
      </c>
      <c r="AM25" s="6">
        <f t="shared" si="33"/>
        <v>1.125517891192253</v>
      </c>
      <c r="AN25" s="6">
        <f t="shared" si="33"/>
        <v>1.1546974768849039</v>
      </c>
      <c r="AO25" s="6">
        <f t="shared" si="33"/>
        <v>1.1553997681874471</v>
      </c>
      <c r="AP25" s="6">
        <f t="shared" si="33"/>
        <v>1.1165402421314832</v>
      </c>
      <c r="AQ25" s="6">
        <f t="shared" si="33"/>
        <v>1.1620383526726346</v>
      </c>
    </row>
    <row r="26" spans="1:43" x14ac:dyDescent="0.25">
      <c r="A26" s="5" t="s">
        <v>29</v>
      </c>
      <c r="C26" s="6">
        <f t="shared" si="34"/>
        <v>0.44757857981501936</v>
      </c>
      <c r="D26" s="6">
        <f t="shared" si="33"/>
        <v>0.44538203271642357</v>
      </c>
      <c r="E26" s="6">
        <f t="shared" si="33"/>
        <v>0.47356441753914275</v>
      </c>
      <c r="F26" s="6">
        <f t="shared" si="33"/>
        <v>0.50941283072557586</v>
      </c>
      <c r="G26" s="6">
        <f t="shared" si="33"/>
        <v>0.53289974958674813</v>
      </c>
      <c r="H26" s="6">
        <f t="shared" si="33"/>
        <v>0.5543999568845186</v>
      </c>
      <c r="I26" s="6">
        <f t="shared" si="33"/>
        <v>0.58062938911163697</v>
      </c>
      <c r="J26" s="6">
        <f t="shared" si="33"/>
        <v>0.60463598074916125</v>
      </c>
      <c r="K26" s="6">
        <f t="shared" si="33"/>
        <v>0.61468646011833328</v>
      </c>
      <c r="L26" s="6">
        <f t="shared" si="33"/>
        <v>0.60134231646194947</v>
      </c>
      <c r="M26" s="6">
        <f t="shared" si="33"/>
        <v>0.59045256576748295</v>
      </c>
      <c r="N26" s="6">
        <f t="shared" si="33"/>
        <v>0.59855068774588716</v>
      </c>
      <c r="O26" s="6">
        <f t="shared" si="33"/>
        <v>0.61500115927887267</v>
      </c>
      <c r="P26" s="6">
        <f t="shared" si="33"/>
        <v>0.64387793645056601</v>
      </c>
      <c r="Q26" s="6">
        <f t="shared" si="33"/>
        <v>0.66122285109947343</v>
      </c>
      <c r="R26" s="6">
        <f t="shared" si="33"/>
        <v>0.67900186709636623</v>
      </c>
      <c r="S26" s="6">
        <f t="shared" si="33"/>
        <v>0.71119393466400793</v>
      </c>
      <c r="T26" s="6">
        <f t="shared" si="33"/>
        <v>0.74911091674597285</v>
      </c>
      <c r="U26" s="6">
        <f t="shared" si="33"/>
        <v>0.79947882432203721</v>
      </c>
      <c r="V26" s="6">
        <f t="shared" si="33"/>
        <v>0.83793205598748954</v>
      </c>
      <c r="W26" s="6">
        <f t="shared" si="33"/>
        <v>0.85766816958977488</v>
      </c>
      <c r="X26" s="6">
        <f t="shared" si="33"/>
        <v>0.88030300785465687</v>
      </c>
      <c r="Y26" s="6">
        <f t="shared" si="33"/>
        <v>0.89501335693099182</v>
      </c>
      <c r="Z26" s="6">
        <f t="shared" si="33"/>
        <v>0.9213504826562503</v>
      </c>
      <c r="AA26" s="6">
        <f t="shared" si="33"/>
        <v>0.94682796248659773</v>
      </c>
      <c r="AB26" s="6">
        <f t="shared" si="33"/>
        <v>0.96112064141204556</v>
      </c>
      <c r="AC26" s="6">
        <f t="shared" si="33"/>
        <v>0.96612279027679071</v>
      </c>
      <c r="AD26" s="6">
        <f t="shared" si="33"/>
        <v>0.95600560875173035</v>
      </c>
      <c r="AE26" s="6">
        <f t="shared" si="33"/>
        <v>0.94523095235604082</v>
      </c>
      <c r="AF26" s="6">
        <f t="shared" si="33"/>
        <v>0.9714284861358411</v>
      </c>
      <c r="AG26" s="6">
        <f t="shared" si="33"/>
        <v>0.99131473735729303</v>
      </c>
      <c r="AH26" s="6">
        <f t="shared" si="33"/>
        <v>1.0046217282613925</v>
      </c>
      <c r="AI26" s="6">
        <f t="shared" si="33"/>
        <v>1.0223368386381195</v>
      </c>
      <c r="AJ26" s="6">
        <f t="shared" si="33"/>
        <v>1.0477913870276938</v>
      </c>
      <c r="AK26" s="6">
        <f t="shared" si="33"/>
        <v>1.0722564012581668</v>
      </c>
      <c r="AL26" s="6">
        <f t="shared" si="33"/>
        <v>1.0973297904145771</v>
      </c>
      <c r="AM26" s="6">
        <f t="shared" si="33"/>
        <v>1.1280847039741793</v>
      </c>
      <c r="AN26" s="6">
        <f t="shared" si="33"/>
        <v>1.156659596155386</v>
      </c>
      <c r="AO26" s="6">
        <f t="shared" si="33"/>
        <v>1.1497627928764886</v>
      </c>
      <c r="AP26" s="6">
        <f t="shared" si="33"/>
        <v>1.1201955043405751</v>
      </c>
      <c r="AQ26" s="6">
        <f t="shared" si="33"/>
        <v>1.1661224446303029</v>
      </c>
    </row>
    <row r="27" spans="1:43" x14ac:dyDescent="0.25">
      <c r="A27" s="5" t="s">
        <v>30</v>
      </c>
      <c r="C27" s="6">
        <f t="shared" si="34"/>
        <v>0.44637739840210133</v>
      </c>
      <c r="D27" s="6">
        <f t="shared" si="33"/>
        <v>0.44723186304287227</v>
      </c>
      <c r="E27" s="6">
        <f t="shared" si="33"/>
        <v>0.47691454428486768</v>
      </c>
      <c r="F27" s="6">
        <f t="shared" si="33"/>
        <v>0.51152819363800106</v>
      </c>
      <c r="G27" s="6">
        <f t="shared" si="33"/>
        <v>0.53449055265544865</v>
      </c>
      <c r="H27" s="6">
        <f t="shared" si="33"/>
        <v>0.55658124961925004</v>
      </c>
      <c r="I27" s="6">
        <f t="shared" si="33"/>
        <v>0.58278344117183023</v>
      </c>
      <c r="J27" s="6">
        <f t="shared" si="33"/>
        <v>0.60628434244865892</v>
      </c>
      <c r="K27" s="6">
        <f t="shared" si="33"/>
        <v>0.61387342366402564</v>
      </c>
      <c r="L27" s="6">
        <f t="shared" si="33"/>
        <v>0.59963700450215274</v>
      </c>
      <c r="M27" s="6">
        <f t="shared" si="33"/>
        <v>0.59110891129466725</v>
      </c>
      <c r="N27" s="6">
        <f t="shared" si="33"/>
        <v>0.59925950218942603</v>
      </c>
      <c r="O27" s="6">
        <f t="shared" si="33"/>
        <v>0.61772004504960643</v>
      </c>
      <c r="P27" s="6">
        <f t="shared" si="33"/>
        <v>0.64558573528942909</v>
      </c>
      <c r="Q27" s="6">
        <f t="shared" si="33"/>
        <v>0.6621146039381306</v>
      </c>
      <c r="R27" s="6">
        <f t="shared" si="33"/>
        <v>0.68168089245973418</v>
      </c>
      <c r="S27" s="6">
        <f t="shared" si="33"/>
        <v>0.71383363621350193</v>
      </c>
      <c r="T27" s="6">
        <f t="shared" si="33"/>
        <v>0.75329956781420182</v>
      </c>
      <c r="U27" s="6">
        <f t="shared" si="33"/>
        <v>0.80357976183165614</v>
      </c>
      <c r="V27" s="6">
        <f t="shared" si="33"/>
        <v>0.83919949611038758</v>
      </c>
      <c r="W27" s="6">
        <f t="shared" si="33"/>
        <v>0.86007058709213802</v>
      </c>
      <c r="X27" s="6">
        <f t="shared" si="33"/>
        <v>0.88111136396944723</v>
      </c>
      <c r="Y27" s="6">
        <f t="shared" si="33"/>
        <v>0.89708091200490814</v>
      </c>
      <c r="Z27" s="6">
        <f t="shared" si="33"/>
        <v>0.92378202390654751</v>
      </c>
      <c r="AA27" s="6">
        <f t="shared" si="33"/>
        <v>0.94829475561448717</v>
      </c>
      <c r="AB27" s="6">
        <f t="shared" si="33"/>
        <v>0.96174528295704598</v>
      </c>
      <c r="AC27" s="6">
        <f t="shared" si="33"/>
        <v>0.96612119898898208</v>
      </c>
      <c r="AD27" s="6">
        <f t="shared" si="33"/>
        <v>0.95349605203314713</v>
      </c>
      <c r="AE27" s="6">
        <f t="shared" si="33"/>
        <v>0.94752437326676597</v>
      </c>
      <c r="AF27" s="6">
        <f t="shared" si="33"/>
        <v>0.97336146396703005</v>
      </c>
      <c r="AG27" s="6">
        <f t="shared" si="33"/>
        <v>0.9923962564041181</v>
      </c>
      <c r="AH27" s="6">
        <f t="shared" si="33"/>
        <v>1.0057804940363411</v>
      </c>
      <c r="AI27" s="6">
        <f t="shared" si="33"/>
        <v>1.0244495775395879</v>
      </c>
      <c r="AJ27" s="6">
        <f t="shared" si="33"/>
        <v>1.0499095181785867</v>
      </c>
      <c r="AK27" s="6">
        <f t="shared" si="33"/>
        <v>1.0741143184224926</v>
      </c>
      <c r="AL27" s="6">
        <f t="shared" si="33"/>
        <v>1.0998743737602539</v>
      </c>
      <c r="AM27" s="6">
        <f t="shared" si="33"/>
        <v>1.1306573705305403</v>
      </c>
      <c r="AN27" s="6">
        <f t="shared" si="33"/>
        <v>1.1586250495563295</v>
      </c>
      <c r="AO27" s="6">
        <f t="shared" si="33"/>
        <v>1.1441533192939635</v>
      </c>
      <c r="AP27" s="6">
        <f t="shared" si="33"/>
        <v>1.1238627329269752</v>
      </c>
      <c r="AQ27" s="6">
        <f t="shared" si="33"/>
        <v>1.1702208905093201</v>
      </c>
    </row>
    <row r="28" spans="1:43" x14ac:dyDescent="0.25">
      <c r="A28" s="5" t="s">
        <v>31</v>
      </c>
      <c r="C28" s="6">
        <f t="shared" si="34"/>
        <v>0.44517944063940207</v>
      </c>
      <c r="D28" s="6">
        <f t="shared" si="33"/>
        <v>0.44908937637398949</v>
      </c>
      <c r="E28" s="6">
        <f t="shared" si="33"/>
        <v>0.4802883707613933</v>
      </c>
      <c r="F28" s="6">
        <f t="shared" si="33"/>
        <v>0.51365234070343813</v>
      </c>
      <c r="G28" s="6">
        <f t="shared" si="33"/>
        <v>0.53608610456181582</v>
      </c>
      <c r="H28" s="6">
        <f t="shared" si="33"/>
        <v>0.55877112467426404</v>
      </c>
      <c r="I28" s="6">
        <f t="shared" si="33"/>
        <v>0.58494548445734718</v>
      </c>
      <c r="J28" s="6">
        <f t="shared" si="33"/>
        <v>0.60793719792024237</v>
      </c>
      <c r="K28" s="6">
        <f t="shared" si="33"/>
        <v>0.61306146260070005</v>
      </c>
      <c r="L28" s="6">
        <f t="shared" si="33"/>
        <v>0.5979365285380952</v>
      </c>
      <c r="M28" s="6">
        <f t="shared" si="33"/>
        <v>0.59176598641382239</v>
      </c>
      <c r="N28" s="6">
        <f t="shared" si="33"/>
        <v>0.59996915602372258</v>
      </c>
      <c r="O28" s="6">
        <f t="shared" si="33"/>
        <v>0.6204509508624535</v>
      </c>
      <c r="P28" s="6">
        <f t="shared" si="33"/>
        <v>0.64729806383292865</v>
      </c>
      <c r="Q28" s="6">
        <f t="shared" si="33"/>
        <v>0.6630075594320255</v>
      </c>
      <c r="R28" s="6">
        <f t="shared" si="33"/>
        <v>0.68437048801038058</v>
      </c>
      <c r="S28" s="6">
        <f t="shared" si="33"/>
        <v>0.7164831354059884</v>
      </c>
      <c r="T28" s="6">
        <f t="shared" si="33"/>
        <v>0.75751163971021374</v>
      </c>
      <c r="U28" s="6">
        <f t="shared" si="33"/>
        <v>0.80770173515604105</v>
      </c>
      <c r="V28" s="6">
        <f t="shared" si="33"/>
        <v>0.840468853339158</v>
      </c>
      <c r="W28" s="6">
        <f t="shared" si="33"/>
        <v>0.86247973401510969</v>
      </c>
      <c r="X28" s="6">
        <f t="shared" si="33"/>
        <v>0.88192046237365662</v>
      </c>
      <c r="Y28" s="6">
        <f t="shared" si="33"/>
        <v>0.89915324330249824</v>
      </c>
      <c r="Z28" s="6">
        <f t="shared" si="33"/>
        <v>0.92621998225105939</v>
      </c>
      <c r="AA28" s="6">
        <f t="shared" si="33"/>
        <v>0.94976382104755275</v>
      </c>
      <c r="AB28" s="6">
        <f t="shared" si="33"/>
        <v>0.96237033046259168</v>
      </c>
      <c r="AC28" s="6">
        <f t="shared" si="33"/>
        <v>0.96611960770379424</v>
      </c>
      <c r="AD28" s="6">
        <f t="shared" si="33"/>
        <v>0.95099308301119068</v>
      </c>
      <c r="AE28" s="6">
        <f t="shared" si="33"/>
        <v>0.94982335872175461</v>
      </c>
      <c r="AF28" s="6">
        <f t="shared" si="33"/>
        <v>0.975298288096067</v>
      </c>
      <c r="AG28" s="6">
        <f t="shared" si="33"/>
        <v>0.99347895538240649</v>
      </c>
      <c r="AH28" s="6">
        <f t="shared" si="33"/>
        <v>1.0069405963721891</v>
      </c>
      <c r="AI28" s="6">
        <f t="shared" si="33"/>
        <v>1.0265666825809594</v>
      </c>
      <c r="AJ28" s="6">
        <f t="shared" si="33"/>
        <v>1.0520319311737742</v>
      </c>
      <c r="AK28" s="6">
        <f t="shared" si="33"/>
        <v>1.0759754548319407</v>
      </c>
      <c r="AL28" s="6">
        <f t="shared" si="33"/>
        <v>1.1024248577061508</v>
      </c>
      <c r="AM28" s="6">
        <f t="shared" si="33"/>
        <v>1.1332359042112288</v>
      </c>
      <c r="AN28" s="6">
        <f t="shared" si="33"/>
        <v>1.1605938427532547</v>
      </c>
      <c r="AO28" s="6">
        <f t="shared" si="33"/>
        <v>1.1385712132641785</v>
      </c>
      <c r="AP28" s="6">
        <f t="shared" si="33"/>
        <v>1.1275419670654889</v>
      </c>
      <c r="AQ28" s="6">
        <f t="shared" si="33"/>
        <v>1.1743337407578791</v>
      </c>
    </row>
    <row r="29" spans="1:43" x14ac:dyDescent="0.25">
      <c r="A29" s="5" t="s">
        <v>32</v>
      </c>
      <c r="C29" s="6">
        <f t="shared" si="34"/>
        <v>0.44398469787550504</v>
      </c>
      <c r="D29" s="6">
        <f t="shared" si="33"/>
        <v>0.45095460462003201</v>
      </c>
      <c r="E29" s="6">
        <f t="shared" si="33"/>
        <v>0.48368606462722397</v>
      </c>
      <c r="F29" s="6">
        <f t="shared" si="33"/>
        <v>0.51578530839853298</v>
      </c>
      <c r="G29" s="6">
        <f t="shared" si="33"/>
        <v>0.53768641948199725</v>
      </c>
      <c r="H29" s="6">
        <f t="shared" si="33"/>
        <v>0.56096961581679416</v>
      </c>
      <c r="I29" s="6">
        <f t="shared" si="33"/>
        <v>0.58711554861449211</v>
      </c>
      <c r="J29" s="6">
        <f t="shared" si="33"/>
        <v>0.60959455941485607</v>
      </c>
      <c r="K29" s="6">
        <f t="shared" si="33"/>
        <v>0.6122505755059533</v>
      </c>
      <c r="L29" s="6">
        <f t="shared" si="33"/>
        <v>0.59624087485565569</v>
      </c>
      <c r="M29" s="6">
        <f t="shared" si="33"/>
        <v>0.59242379193596062</v>
      </c>
      <c r="N29" s="6">
        <f t="shared" si="33"/>
        <v>0.60067965024279857</v>
      </c>
      <c r="O29" s="6">
        <f t="shared" si="33"/>
        <v>0.62319392985734867</v>
      </c>
      <c r="P29" s="6">
        <f t="shared" si="33"/>
        <v>0.64901493409549138</v>
      </c>
      <c r="Q29" s="6">
        <f t="shared" si="33"/>
        <v>0.66390171920310959</v>
      </c>
      <c r="R29" s="6">
        <f t="shared" si="33"/>
        <v>0.68707069545334498</v>
      </c>
      <c r="S29" s="6">
        <f t="shared" si="33"/>
        <v>0.71914246860686981</v>
      </c>
      <c r="T29" s="6">
        <f t="shared" si="33"/>
        <v>0.76174726339148513</v>
      </c>
      <c r="U29" s="6">
        <f t="shared" si="33"/>
        <v>0.81184485219869018</v>
      </c>
      <c r="V29" s="6">
        <f t="shared" si="33"/>
        <v>0.84174013057357855</v>
      </c>
      <c r="W29" s="6">
        <f t="shared" si="33"/>
        <v>0.86489562920849483</v>
      </c>
      <c r="X29" s="6">
        <f t="shared" si="33"/>
        <v>0.88273030374890749</v>
      </c>
      <c r="Y29" s="6">
        <f t="shared" si="33"/>
        <v>0.90123036185723471</v>
      </c>
      <c r="Z29" s="6">
        <f t="shared" si="33"/>
        <v>0.92866437462517537</v>
      </c>
      <c r="AA29" s="6">
        <f t="shared" si="33"/>
        <v>0.95123516230597083</v>
      </c>
      <c r="AB29" s="6">
        <f t="shared" si="33"/>
        <v>0.96299578419252041</v>
      </c>
      <c r="AC29" s="6">
        <f t="shared" si="33"/>
        <v>0.96611801642122752</v>
      </c>
      <c r="AD29" s="6">
        <f t="shared" si="33"/>
        <v>0.94849668439286772</v>
      </c>
      <c r="AE29" s="6">
        <f t="shared" si="33"/>
        <v>0.95212792222230236</v>
      </c>
      <c r="AF29" s="6">
        <f t="shared" si="33"/>
        <v>0.97723896617643213</v>
      </c>
      <c r="AG29" s="6">
        <f t="shared" si="33"/>
        <v>0.99456283557945702</v>
      </c>
      <c r="AH29" s="6">
        <f t="shared" ref="D29:AQ34" si="35">AH15/$AG$20</f>
        <v>1.0081020368105733</v>
      </c>
      <c r="AI29" s="6">
        <f t="shared" si="35"/>
        <v>1.0286881627852034</v>
      </c>
      <c r="AJ29" s="6">
        <f t="shared" si="35"/>
        <v>1.0541586346690897</v>
      </c>
      <c r="AK29" s="6">
        <f t="shared" si="35"/>
        <v>1.0778398160645526</v>
      </c>
      <c r="AL29" s="6">
        <f t="shared" si="35"/>
        <v>1.1049812559350907</v>
      </c>
      <c r="AM29" s="6">
        <f t="shared" si="35"/>
        <v>1.1358203183965827</v>
      </c>
      <c r="AN29" s="6">
        <f t="shared" si="35"/>
        <v>1.1625659814213085</v>
      </c>
      <c r="AO29" s="6">
        <f t="shared" si="35"/>
        <v>1.1330163412660592</v>
      </c>
      <c r="AP29" s="6">
        <f t="shared" si="35"/>
        <v>1.1312332460591701</v>
      </c>
      <c r="AQ29" s="6">
        <f t="shared" si="35"/>
        <v>1.1784610460014773</v>
      </c>
    </row>
    <row r="30" spans="1:43" x14ac:dyDescent="0.25">
      <c r="A30" s="5" t="s">
        <v>33</v>
      </c>
      <c r="C30" s="6">
        <f t="shared" si="34"/>
        <v>0.44279316148221176</v>
      </c>
      <c r="D30" s="6">
        <f t="shared" si="35"/>
        <v>0.45282757982379146</v>
      </c>
      <c r="E30" s="6">
        <f t="shared" si="35"/>
        <v>0.48710779472692728</v>
      </c>
      <c r="F30" s="6">
        <f t="shared" si="35"/>
        <v>0.51792713335140272</v>
      </c>
      <c r="G30" s="6">
        <f t="shared" si="35"/>
        <v>0.53929151163445899</v>
      </c>
      <c r="H30" s="6">
        <f t="shared" si="35"/>
        <v>0.5631767569469317</v>
      </c>
      <c r="I30" s="6">
        <f t="shared" si="35"/>
        <v>0.58929366339955225</v>
      </c>
      <c r="J30" s="6">
        <f t="shared" si="35"/>
        <v>0.61125643921684292</v>
      </c>
      <c r="K30" s="6">
        <f t="shared" si="35"/>
        <v>0.61144076095926325</v>
      </c>
      <c r="L30" s="6">
        <f t="shared" si="35"/>
        <v>0.59455002977960425</v>
      </c>
      <c r="M30" s="6">
        <f t="shared" si="35"/>
        <v>0.59308232867299615</v>
      </c>
      <c r="N30" s="6">
        <f t="shared" si="35"/>
        <v>0.60139098584185258</v>
      </c>
      <c r="O30" s="6">
        <f t="shared" si="35"/>
        <v>0.62594903540915536</v>
      </c>
      <c r="P30" s="6">
        <f t="shared" si="35"/>
        <v>0.6507363581234108</v>
      </c>
      <c r="Q30" s="6">
        <f t="shared" si="35"/>
        <v>0.66479708487552147</v>
      </c>
      <c r="R30" s="6">
        <f t="shared" si="35"/>
        <v>0.68978155665821572</v>
      </c>
      <c r="S30" s="6">
        <f t="shared" si="35"/>
        <v>0.72181167231652366</v>
      </c>
      <c r="T30" s="6">
        <f t="shared" si="35"/>
        <v>0.76600657054774068</v>
      </c>
      <c r="U30" s="6">
        <f t="shared" si="35"/>
        <v>0.81600922141659393</v>
      </c>
      <c r="V30" s="6">
        <f t="shared" si="35"/>
        <v>0.84301333071781359</v>
      </c>
      <c r="W30" s="6">
        <f t="shared" si="35"/>
        <v>0.86731829157489893</v>
      </c>
      <c r="X30" s="6">
        <f t="shared" si="35"/>
        <v>0.88354088877744796</v>
      </c>
      <c r="Y30" s="6">
        <f t="shared" si="35"/>
        <v>0.90331227872807884</v>
      </c>
      <c r="Z30" s="6">
        <f t="shared" si="35"/>
        <v>0.93111521800897934</v>
      </c>
      <c r="AA30" s="6">
        <f t="shared" si="35"/>
        <v>0.95270878291537164</v>
      </c>
      <c r="AB30" s="6">
        <f t="shared" si="35"/>
        <v>0.96362164441084119</v>
      </c>
      <c r="AC30" s="6">
        <f t="shared" si="35"/>
        <v>0.96611642514128171</v>
      </c>
      <c r="AD30" s="6">
        <f t="shared" si="35"/>
        <v>0.94600683893058024</v>
      </c>
      <c r="AE30" s="6">
        <f t="shared" si="35"/>
        <v>0.95443807730246255</v>
      </c>
      <c r="AF30" s="6">
        <f t="shared" si="35"/>
        <v>0.97918350587683445</v>
      </c>
      <c r="AG30" s="6">
        <f t="shared" si="35"/>
        <v>0.99564789828397315</v>
      </c>
      <c r="AH30" s="6">
        <f t="shared" si="35"/>
        <v>1.0092648168949077</v>
      </c>
      <c r="AI30" s="6">
        <f t="shared" si="35"/>
        <v>1.0308140271939352</v>
      </c>
      <c r="AJ30" s="6">
        <f t="shared" si="35"/>
        <v>1.0562896373378647</v>
      </c>
      <c r="AK30" s="6">
        <f t="shared" si="35"/>
        <v>1.0797074077080349</v>
      </c>
      <c r="AL30" s="6">
        <f t="shared" si="35"/>
        <v>1.1075435821616255</v>
      </c>
      <c r="AM30" s="6">
        <f t="shared" si="35"/>
        <v>1.1384106264974547</v>
      </c>
      <c r="AN30" s="6">
        <f t="shared" si="35"/>
        <v>1.1645414712452817</v>
      </c>
      <c r="AO30" s="6">
        <f t="shared" si="35"/>
        <v>1.1274885704299542</v>
      </c>
      <c r="AP30" s="6">
        <f t="shared" si="35"/>
        <v>1.1349366093397399</v>
      </c>
      <c r="AQ30" s="6">
        <f t="shared" si="35"/>
        <v>1.1826028570435401</v>
      </c>
    </row>
    <row r="31" spans="1:43" x14ac:dyDescent="0.25">
      <c r="A31" s="5" t="s">
        <v>34</v>
      </c>
      <c r="C31" s="6">
        <f t="shared" si="34"/>
        <v>0.44160482285447966</v>
      </c>
      <c r="D31" s="6">
        <f t="shared" si="35"/>
        <v>0.45470833416114431</v>
      </c>
      <c r="E31" s="6">
        <f t="shared" si="35"/>
        <v>0.49055373109952416</v>
      </c>
      <c r="F31" s="6">
        <f t="shared" si="35"/>
        <v>0.52007785234226478</v>
      </c>
      <c r="G31" s="6">
        <f t="shared" si="35"/>
        <v>0.54090139528011183</v>
      </c>
      <c r="H31" s="6">
        <f t="shared" si="35"/>
        <v>0.56539258209814791</v>
      </c>
      <c r="I31" s="6">
        <f t="shared" si="35"/>
        <v>0.59147985867920683</v>
      </c>
      <c r="J31" s="6">
        <f t="shared" si="35"/>
        <v>0.61292284964403576</v>
      </c>
      <c r="K31" s="6">
        <f t="shared" si="35"/>
        <v>0.61063201754198704</v>
      </c>
      <c r="L31" s="6">
        <f t="shared" si="35"/>
        <v>0.59286397967349158</v>
      </c>
      <c r="M31" s="6">
        <f t="shared" si="35"/>
        <v>0.59374159743774546</v>
      </c>
      <c r="N31" s="6">
        <f t="shared" si="35"/>
        <v>0.60210316381726203</v>
      </c>
      <c r="O31" s="6">
        <f t="shared" si="35"/>
        <v>0.62871632112870424</v>
      </c>
      <c r="P31" s="6">
        <f t="shared" si="35"/>
        <v>0.65246234799493119</v>
      </c>
      <c r="Q31" s="6">
        <f t="shared" si="35"/>
        <v>0.66569365807559011</v>
      </c>
      <c r="R31" s="6">
        <f t="shared" si="35"/>
        <v>0.69250311365977912</v>
      </c>
      <c r="S31" s="6">
        <f t="shared" si="35"/>
        <v>0.72449078317080395</v>
      </c>
      <c r="T31" s="6">
        <f t="shared" si="35"/>
        <v>0.77028969360504806</v>
      </c>
      <c r="U31" s="6">
        <f t="shared" si="35"/>
        <v>0.82019495182307467</v>
      </c>
      <c r="V31" s="6">
        <f t="shared" si="35"/>
        <v>0.84428845668041996</v>
      </c>
      <c r="W31" s="6">
        <f t="shared" si="35"/>
        <v>0.86974774006987543</v>
      </c>
      <c r="X31" s="6">
        <f t="shared" si="35"/>
        <v>0.88435221814215292</v>
      </c>
      <c r="Y31" s="6">
        <f t="shared" si="35"/>
        <v>0.9053990049995384</v>
      </c>
      <c r="Z31" s="6">
        <f t="shared" si="35"/>
        <v>0.93357252942736724</v>
      </c>
      <c r="AA31" s="6">
        <f t="shared" si="35"/>
        <v>0.95418468640684662</v>
      </c>
      <c r="AB31" s="6">
        <f t="shared" si="35"/>
        <v>0.96424791138173493</v>
      </c>
      <c r="AC31" s="6">
        <f t="shared" si="35"/>
        <v>0.96611483386395702</v>
      </c>
      <c r="AD31" s="6">
        <f t="shared" si="35"/>
        <v>0.94352352942200579</v>
      </c>
      <c r="AE31" s="6">
        <f t="shared" si="35"/>
        <v>0.95675383752912646</v>
      </c>
      <c r="AF31" s="6">
        <f t="shared" si="35"/>
        <v>0.98113191488124252</v>
      </c>
      <c r="AG31" s="6">
        <f t="shared" si="35"/>
        <v>0.99673414478606404</v>
      </c>
      <c r="AH31" s="6">
        <f t="shared" si="35"/>
        <v>1.0104289381703864</v>
      </c>
      <c r="AI31" s="6">
        <f t="shared" si="35"/>
        <v>1.0329442848674562</v>
      </c>
      <c r="AJ31" s="6">
        <f t="shared" si="35"/>
        <v>1.0584249478709638</v>
      </c>
      <c r="AK31" s="6">
        <f t="shared" si="35"/>
        <v>1.0815782353597763</v>
      </c>
      <c r="AL31" s="6">
        <f t="shared" si="35"/>
        <v>1.1101118501321092</v>
      </c>
      <c r="AM31" s="6">
        <f t="shared" si="35"/>
        <v>1.1410068419552819</v>
      </c>
      <c r="AN31" s="6">
        <f t="shared" si="35"/>
        <v>1.1665203179196244</v>
      </c>
      <c r="AO31" s="6">
        <f t="shared" si="35"/>
        <v>1.1219877685344581</v>
      </c>
      <c r="AP31" s="6">
        <f t="shared" si="35"/>
        <v>1.1386520964680096</v>
      </c>
      <c r="AQ31" s="6">
        <f t="shared" si="35"/>
        <v>1.1867592248660468</v>
      </c>
    </row>
    <row r="32" spans="1:43" x14ac:dyDescent="0.25">
      <c r="A32" s="5" t="s">
        <v>35</v>
      </c>
      <c r="C32" s="6">
        <f t="shared" si="34"/>
        <v>0.4404196734103597</v>
      </c>
      <c r="D32" s="6">
        <f t="shared" si="35"/>
        <v>0.45659689994160496</v>
      </c>
      <c r="E32" s="6">
        <f t="shared" si="35"/>
        <v>0.49402404498693925</v>
      </c>
      <c r="F32" s="6">
        <f t="shared" si="35"/>
        <v>0.52223750230406807</v>
      </c>
      <c r="G32" s="6">
        <f t="shared" si="35"/>
        <v>0.54251608472243795</v>
      </c>
      <c r="H32" s="6">
        <f t="shared" si="35"/>
        <v>0.56761712543781961</v>
      </c>
      <c r="I32" s="6">
        <f t="shared" si="35"/>
        <v>0.59367416443093612</v>
      </c>
      <c r="J32" s="6">
        <f t="shared" si="35"/>
        <v>0.61459380304784805</v>
      </c>
      <c r="K32" s="6">
        <f t="shared" si="35"/>
        <v>0.60982434383735795</v>
      </c>
      <c r="L32" s="6">
        <f t="shared" si="35"/>
        <v>0.59118271093953934</v>
      </c>
      <c r="M32" s="6">
        <f t="shared" si="35"/>
        <v>0.59440159904392875</v>
      </c>
      <c r="N32" s="6">
        <f t="shared" si="35"/>
        <v>0.60281618516658386</v>
      </c>
      <c r="O32" s="6">
        <f t="shared" si="35"/>
        <v>0.63149584086383659</v>
      </c>
      <c r="P32" s="6">
        <f t="shared" si="35"/>
        <v>0.65419291582033334</v>
      </c>
      <c r="Q32" s="6">
        <f t="shared" si="35"/>
        <v>0.66659144043183793</v>
      </c>
      <c r="R32" s="6">
        <f t="shared" si="35"/>
        <v>0.69523540865867128</v>
      </c>
      <c r="S32" s="6">
        <f t="shared" si="35"/>
        <v>0.72717983794154462</v>
      </c>
      <c r="T32" s="6">
        <f t="shared" si="35"/>
        <v>0.77459676572993441</v>
      </c>
      <c r="U32" s="6">
        <f t="shared" si="35"/>
        <v>0.82440215299064001</v>
      </c>
      <c r="V32" s="6">
        <f t="shared" si="35"/>
        <v>0.84556551137435387</v>
      </c>
      <c r="W32" s="6">
        <f t="shared" si="35"/>
        <v>0.87218399370207444</v>
      </c>
      <c r="X32" s="6">
        <f t="shared" si="35"/>
        <v>0.88516429252652395</v>
      </c>
      <c r="Y32" s="6">
        <f t="shared" si="35"/>
        <v>0.90749055178172777</v>
      </c>
      <c r="Z32" s="6">
        <f t="shared" si="35"/>
        <v>0.93603632595016562</v>
      </c>
      <c r="AA32" s="6">
        <f t="shared" si="35"/>
        <v>0.95566287631695801</v>
      </c>
      <c r="AB32" s="6">
        <f t="shared" si="35"/>
        <v>0.96487458536955395</v>
      </c>
      <c r="AC32" s="6">
        <f t="shared" si="35"/>
        <v>0.96611324258925313</v>
      </c>
      <c r="AD32" s="6">
        <f t="shared" si="35"/>
        <v>0.94104673870997857</v>
      </c>
      <c r="AE32" s="6">
        <f t="shared" si="35"/>
        <v>0.95907521650210281</v>
      </c>
      <c r="AF32" s="6">
        <f t="shared" si="35"/>
        <v>0.98308420088891479</v>
      </c>
      <c r="AG32" s="6">
        <f t="shared" si="35"/>
        <v>0.99782157637724644</v>
      </c>
      <c r="AH32" s="6">
        <f t="shared" si="35"/>
        <v>1.0115944021839862</v>
      </c>
      <c r="AI32" s="6">
        <f t="shared" si="35"/>
        <v>1.0350789448847906</v>
      </c>
      <c r="AJ32" s="6">
        <f t="shared" si="35"/>
        <v>1.0605645749768207</v>
      </c>
      <c r="AK32" s="6">
        <f t="shared" si="35"/>
        <v>1.0834523046268643</v>
      </c>
      <c r="AL32" s="6">
        <f t="shared" si="35"/>
        <v>1.1126860736247726</v>
      </c>
      <c r="AM32" s="6">
        <f t="shared" si="35"/>
        <v>1.1436089782421548</v>
      </c>
      <c r="AN32" s="6">
        <f t="shared" si="35"/>
        <v>1.1685025271484637</v>
      </c>
      <c r="AO32" s="6">
        <f t="shared" si="35"/>
        <v>1.1165138040032485</v>
      </c>
      <c r="AP32" s="6">
        <f t="shared" si="35"/>
        <v>1.1423797471343009</v>
      </c>
      <c r="AQ32" s="6">
        <f t="shared" si="35"/>
        <v>1.190930200630157</v>
      </c>
    </row>
    <row r="33" spans="1:43" x14ac:dyDescent="0.25">
      <c r="A33" s="5" t="s">
        <v>36</v>
      </c>
      <c r="C33" s="6">
        <f t="shared" si="34"/>
        <v>0.43923770459093447</v>
      </c>
      <c r="D33" s="6">
        <f t="shared" si="35"/>
        <v>0.45849330960888096</v>
      </c>
      <c r="E33" s="6">
        <f t="shared" si="35"/>
        <v>0.49751890884251004</v>
      </c>
      <c r="F33" s="6">
        <f t="shared" si="35"/>
        <v>0.52440612032312772</v>
      </c>
      <c r="G33" s="6">
        <f t="shared" si="35"/>
        <v>0.54413559430761804</v>
      </c>
      <c r="H33" s="6">
        <f t="shared" si="35"/>
        <v>0.5698504212677552</v>
      </c>
      <c r="I33" s="6">
        <f t="shared" si="35"/>
        <v>0.59587661074343246</v>
      </c>
      <c r="J33" s="6">
        <f t="shared" si="35"/>
        <v>0.61626931181336575</v>
      </c>
      <c r="K33" s="6">
        <f t="shared" si="35"/>
        <v>0.60901773843048346</v>
      </c>
      <c r="L33" s="6">
        <f t="shared" si="35"/>
        <v>0.58950621001853021</v>
      </c>
      <c r="M33" s="6">
        <f t="shared" si="35"/>
        <v>0.5950623343061705</v>
      </c>
      <c r="N33" s="6">
        <f t="shared" si="35"/>
        <v>0.60353005088855671</v>
      </c>
      <c r="O33" s="6">
        <f t="shared" si="35"/>
        <v>0.63428764870045184</v>
      </c>
      <c r="P33" s="6">
        <f t="shared" si="35"/>
        <v>0.65592807374201845</v>
      </c>
      <c r="Q33" s="6">
        <f t="shared" si="35"/>
        <v>0.6674904335749835</v>
      </c>
      <c r="R33" s="6">
        <f t="shared" si="35"/>
        <v>0.69797848402203211</v>
      </c>
      <c r="S33" s="6">
        <f t="shared" si="35"/>
        <v>0.72987887353706304</v>
      </c>
      <c r="T33" s="6">
        <f t="shared" si="35"/>
        <v>0.77892792083352724</v>
      </c>
      <c r="U33" s="6">
        <f t="shared" si="35"/>
        <v>0.82863093505385088</v>
      </c>
      <c r="V33" s="6">
        <f t="shared" si="35"/>
        <v>0.84684449771697778</v>
      </c>
      <c r="W33" s="6">
        <f t="shared" si="35"/>
        <v>0.87462707153339125</v>
      </c>
      <c r="X33" s="6">
        <f t="shared" si="35"/>
        <v>0.88597711261469059</v>
      </c>
      <c r="Y33" s="6">
        <f t="shared" si="35"/>
        <v>0.90958693021042658</v>
      </c>
      <c r="Z33" s="6">
        <f t="shared" si="35"/>
        <v>0.93850662469224999</v>
      </c>
      <c r="AA33" s="6">
        <f t="shared" si="35"/>
        <v>0.95714335618774615</v>
      </c>
      <c r="AB33" s="6">
        <f t="shared" si="35"/>
        <v>0.96550166663882242</v>
      </c>
      <c r="AC33" s="6">
        <f t="shared" si="35"/>
        <v>0.96611165131717025</v>
      </c>
      <c r="AD33" s="6">
        <f t="shared" si="35"/>
        <v>0.93857644968237142</v>
      </c>
      <c r="AE33" s="6">
        <f t="shared" si="35"/>
        <v>0.96140222785419793</v>
      </c>
      <c r="AF33" s="6">
        <f t="shared" si="35"/>
        <v>0.98504037161442959</v>
      </c>
      <c r="AG33" s="6">
        <f t="shared" si="35"/>
        <v>0.99891019435044626</v>
      </c>
      <c r="AH33" s="6">
        <f t="shared" si="35"/>
        <v>1.0127612104844683</v>
      </c>
      <c r="AI33" s="6">
        <f t="shared" si="35"/>
        <v>1.0372180163437259</v>
      </c>
      <c r="AJ33" s="6">
        <f t="shared" si="35"/>
        <v>1.0627085273814727</v>
      </c>
      <c r="AK33" s="6">
        <f t="shared" si="35"/>
        <v>1.0853296211261014</v>
      </c>
      <c r="AL33" s="6">
        <f t="shared" si="35"/>
        <v>1.1152662664497957</v>
      </c>
      <c r="AM33" s="6">
        <f t="shared" si="35"/>
        <v>1.1462170488608883</v>
      </c>
      <c r="AN33" s="6">
        <f t="shared" si="35"/>
        <v>1.1704881046456193</v>
      </c>
      <c r="AO33" s="6">
        <f t="shared" si="35"/>
        <v>1.1110665459019389</v>
      </c>
      <c r="AP33" s="6">
        <f t="shared" si="35"/>
        <v>1.146119601158873</v>
      </c>
      <c r="AQ33" s="6">
        <f t="shared" si="35"/>
        <v>1.1951158356768414</v>
      </c>
    </row>
    <row r="34" spans="1:43" x14ac:dyDescent="0.25">
      <c r="A34" s="5" t="s">
        <v>37</v>
      </c>
      <c r="C34" s="6">
        <f t="shared" si="34"/>
        <v>0.43805890786025653</v>
      </c>
      <c r="D34" s="6">
        <f t="shared" si="35"/>
        <v>0.46039759574142991</v>
      </c>
      <c r="E34" s="6">
        <f t="shared" si="35"/>
        <v>0.50103849633955722</v>
      </c>
      <c r="F34" s="6">
        <f t="shared" si="35"/>
        <v>0.52658374363976135</v>
      </c>
      <c r="G34" s="6">
        <f t="shared" si="35"/>
        <v>0.54575993842465886</v>
      </c>
      <c r="H34" s="6">
        <f t="shared" si="35"/>
        <v>0.572092504024724</v>
      </c>
      <c r="I34" s="6">
        <f t="shared" si="35"/>
        <v>0.59808722781701307</v>
      </c>
      <c r="J34" s="6">
        <f t="shared" si="35"/>
        <v>0.61794938835943947</v>
      </c>
      <c r="K34" s="6">
        <f t="shared" si="35"/>
        <v>0.60821219990834208</v>
      </c>
      <c r="L34" s="6">
        <f t="shared" si="35"/>
        <v>0.58783446338969858</v>
      </c>
      <c r="M34" s="6">
        <f t="shared" si="35"/>
        <v>0.59572380404000103</v>
      </c>
      <c r="N34" s="6">
        <f t="shared" si="35"/>
        <v>0.60424476198310173</v>
      </c>
      <c r="O34" s="6">
        <f t="shared" si="35"/>
        <v>0.63709179896356027</v>
      </c>
      <c r="P34" s="6">
        <f t="shared" si="35"/>
        <v>0.65766783393459394</v>
      </c>
      <c r="Q34" s="6">
        <f t="shared" si="35"/>
        <v>0.66839063913794505</v>
      </c>
      <c r="R34" s="6">
        <f t="shared" si="35"/>
        <v>0.70073238228416279</v>
      </c>
      <c r="S34" s="6">
        <f t="shared" si="35"/>
        <v>0.73258792700266784</v>
      </c>
      <c r="T34" s="6">
        <f t="shared" si="35"/>
        <v>0.78328329357571769</v>
      </c>
      <c r="U34" s="6">
        <f t="shared" si="35"/>
        <v>0.83288140871220528</v>
      </c>
      <c r="V34" s="6">
        <f t="shared" si="35"/>
        <v>0.84812541863006674</v>
      </c>
      <c r="W34" s="6">
        <f t="shared" si="35"/>
        <v>0.87707699267911532</v>
      </c>
      <c r="X34" s="6">
        <f t="shared" si="35"/>
        <v>0.88679067909141052</v>
      </c>
      <c r="Y34" s="6">
        <f t="shared" si="35"/>
        <v>0.91168815144713888</v>
      </c>
      <c r="Z34" s="6">
        <f t="shared" si="35"/>
        <v>0.94098344281366397</v>
      </c>
      <c r="AA34" s="6">
        <f t="shared" si="35"/>
        <v>0.95862612956673909</v>
      </c>
      <c r="AB34" s="6">
        <f t="shared" si="35"/>
        <v>0.9661291554542365</v>
      </c>
      <c r="AC34" s="6">
        <f t="shared" si="35"/>
        <v>0.9661100600477085</v>
      </c>
      <c r="AD34" s="6">
        <f t="shared" si="35"/>
        <v>0.93611264527197702</v>
      </c>
      <c r="AE34" s="6">
        <f t="shared" si="35"/>
        <v>0.96373488525129503</v>
      </c>
      <c r="AF34" s="6">
        <f t="shared" si="35"/>
        <v>0.98700043478771649</v>
      </c>
      <c r="AG34" s="6">
        <f t="shared" si="35"/>
        <v>1</v>
      </c>
      <c r="AH34" s="6">
        <f t="shared" si="35"/>
        <v>1.0139293646223801</v>
      </c>
      <c r="AI34" s="6">
        <f t="shared" si="35"/>
        <v>1.0393615083608505</v>
      </c>
      <c r="AJ34" s="6">
        <f t="shared" si="35"/>
        <v>1.0648568138285981</v>
      </c>
      <c r="AK34" s="6">
        <f t="shared" si="35"/>
        <v>1.087210190484023</v>
      </c>
      <c r="AL34" s="6">
        <f t="shared" si="35"/>
        <v>1.1178524424493836</v>
      </c>
      <c r="AM34" s="6">
        <f t="shared" si="35"/>
        <v>1.1488310673450912</v>
      </c>
      <c r="AN34" s="6">
        <f t="shared" si="35"/>
        <v>1.1724770561346194</v>
      </c>
      <c r="AO34" s="6">
        <f t="shared" si="35"/>
        <v>1.1056458639349465</v>
      </c>
      <c r="AP34" s="6">
        <f t="shared" si="35"/>
        <v>1.1498716984923447</v>
      </c>
      <c r="AQ34" s="6">
        <f t="shared" si="35"/>
        <v>1.1993161815275131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Links</vt:lpstr>
      <vt:lpstr>3610022201-eng</vt:lpstr>
      <vt:lpstr>Forecast</vt:lpstr>
      <vt:lpstr>DataUpload</vt:lpstr>
      <vt:lpstr>Ontario Real GDP 2012 Chained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Benum, Martin</dc:creator>
  <cp:lastModifiedBy>Benum, Martin</cp:lastModifiedBy>
  <dcterms:created xsi:type="dcterms:W3CDTF">2021-02-18T11:46:37Z</dcterms:created>
  <dcterms:modified xsi:type="dcterms:W3CDTF">2021-11-10T22:05:28Z</dcterms:modified>
</cp:coreProperties>
</file>