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9"/>
  <workbookPr codeName="ThisWorkbook"/>
  <mc:AlternateContent xmlns:mc="http://schemas.openxmlformats.org/markup-compatibility/2006">
    <mc:Choice Requires="x15">
      <x15ac:absPath xmlns:x15ac="http://schemas.microsoft.com/office/spreadsheetml/2010/11/ac" url="\\vfile3\Finance\Regulatory files\Rate Applications\Year 2022 Future Year Rate Application\Interrogatories\MAB IR's\3-Staff-49\"/>
    </mc:Choice>
  </mc:AlternateContent>
  <xr:revisionPtr revIDLastSave="0" documentId="13_ncr:1_{3DFB3EBD-F879-4CCC-B0C2-535E575C40A4}" xr6:coauthVersionLast="36" xr6:coauthVersionMax="36" xr10:uidLastSave="{00000000-0000-0000-0000-000000000000}"/>
  <bookViews>
    <workbookView xWindow="0" yWindow="0" windowWidth="28800" windowHeight="11745" xr2:uid="{00000000-000D-0000-FFFF-FFFF00000000}"/>
  </bookViews>
  <sheets>
    <sheet name="Sheet2" sheetId="25" r:id="rId1"/>
    <sheet name="StatCan Link" sheetId="15" r:id="rId2"/>
    <sheet name="1710013701-eng" sheetId="16" r:id="rId3"/>
    <sheet name="Forecast" sheetId="19" r:id="rId4"/>
    <sheet name="DataUpload" sheetId="24" r:id="rId5"/>
    <sheet name="London Region Population" sheetId="4" r:id="rId6"/>
  </sheets>
  <calcPr calcId="191029" iterate="1"/>
</workbook>
</file>

<file path=xl/calcChain.xml><?xml version="1.0" encoding="utf-8"?>
<calcChain xmlns="http://schemas.openxmlformats.org/spreadsheetml/2006/main">
  <c r="V10" i="16" l="1"/>
  <c r="W10" i="16" s="1"/>
  <c r="D12" i="16"/>
  <c r="E12" i="16"/>
  <c r="F12" i="16"/>
  <c r="G12" i="16"/>
  <c r="H12" i="16"/>
  <c r="I12" i="16"/>
  <c r="J12" i="16"/>
  <c r="K12" i="16"/>
  <c r="L12" i="16"/>
  <c r="M12" i="16"/>
  <c r="N12" i="16"/>
  <c r="O12" i="16"/>
  <c r="P12" i="16"/>
  <c r="Q12" i="16"/>
  <c r="R12" i="16"/>
  <c r="S12" i="16"/>
  <c r="T12" i="16"/>
  <c r="U12" i="16"/>
  <c r="C12" i="16"/>
  <c r="W12" i="16" l="1"/>
  <c r="V12" i="16"/>
  <c r="D4" i="4" l="1"/>
  <c r="E4" i="4"/>
  <c r="F4" i="4"/>
  <c r="G4" i="4"/>
  <c r="H4" i="4"/>
  <c r="I4" i="4"/>
  <c r="J4" i="4"/>
  <c r="K4" i="4"/>
  <c r="L4" i="4"/>
  <c r="M4" i="4"/>
  <c r="N4" i="4"/>
  <c r="O4" i="4"/>
  <c r="P4" i="4"/>
  <c r="Q4" i="4"/>
  <c r="R4" i="4"/>
  <c r="S4" i="4"/>
  <c r="T4" i="4"/>
  <c r="U4" i="4"/>
  <c r="V4" i="4"/>
  <c r="W4" i="4"/>
  <c r="C4" i="4"/>
  <c r="B4" i="4"/>
  <c r="E3" i="4" l="1"/>
  <c r="F3" i="4"/>
  <c r="G3" i="4"/>
  <c r="H3" i="4"/>
  <c r="J3" i="4"/>
  <c r="K3" i="4"/>
  <c r="M3" i="4"/>
  <c r="N3" i="4"/>
  <c r="O3" i="4"/>
  <c r="P3" i="4"/>
  <c r="R3" i="4"/>
  <c r="S3" i="4"/>
  <c r="T3" i="4"/>
  <c r="U3" i="4"/>
  <c r="V3" i="4"/>
  <c r="W3" i="4"/>
  <c r="D3" i="4"/>
  <c r="B20" i="4"/>
  <c r="M5" i="4" l="1"/>
  <c r="M6" i="4" s="1"/>
  <c r="M9" i="4" s="1"/>
  <c r="U5" i="4"/>
  <c r="U6" i="4" s="1"/>
  <c r="U9" i="4" s="1"/>
  <c r="E5" i="4"/>
  <c r="E6" i="4" s="1"/>
  <c r="E9" i="4" s="1"/>
  <c r="W5" i="4"/>
  <c r="W6" i="4" s="1"/>
  <c r="W9" i="4" s="1"/>
  <c r="V5" i="4"/>
  <c r="V6" i="4" s="1"/>
  <c r="V9" i="4" s="1"/>
  <c r="R5" i="4"/>
  <c r="R6" i="4" s="1"/>
  <c r="R9" i="4" s="1"/>
  <c r="C3" i="4"/>
  <c r="C5" i="4" s="1"/>
  <c r="C6" i="4" s="1"/>
  <c r="C9" i="4" s="1"/>
  <c r="G5" i="4"/>
  <c r="G6" i="4" s="1"/>
  <c r="G9" i="4" s="1"/>
  <c r="N5" i="4"/>
  <c r="N6" i="4" s="1"/>
  <c r="N9" i="4" s="1"/>
  <c r="S5" i="4"/>
  <c r="S6" i="4" s="1"/>
  <c r="S9" i="4" s="1"/>
  <c r="K5" i="4"/>
  <c r="K6" i="4" s="1"/>
  <c r="K9" i="4" s="1"/>
  <c r="O5" i="4"/>
  <c r="O6" i="4" s="1"/>
  <c r="O9" i="4" s="1"/>
  <c r="F5" i="4"/>
  <c r="F6" i="4" s="1"/>
  <c r="F9" i="4" s="1"/>
  <c r="J5" i="4"/>
  <c r="J6" i="4" s="1"/>
  <c r="J9" i="4" s="1"/>
  <c r="Q3" i="4"/>
  <c r="Q5" i="4" s="1"/>
  <c r="Q6" i="4" s="1"/>
  <c r="P5" i="4"/>
  <c r="P6" i="4" s="1"/>
  <c r="P9" i="4" s="1"/>
  <c r="L3" i="4"/>
  <c r="D5" i="4"/>
  <c r="D6" i="4" s="1"/>
  <c r="D9" i="4" s="1"/>
  <c r="H5" i="4"/>
  <c r="H6" i="4" s="1"/>
  <c r="H9" i="4" s="1"/>
  <c r="I3" i="4"/>
  <c r="I5" i="4" s="1"/>
  <c r="I6" i="4" s="1"/>
  <c r="T5" i="4"/>
  <c r="T6" i="4" s="1"/>
  <c r="T9" i="4" s="1"/>
  <c r="G10" i="4" l="1"/>
  <c r="V10" i="4"/>
  <c r="N10" i="4"/>
  <c r="O10" i="4"/>
  <c r="W10" i="4"/>
  <c r="W11" i="4" s="1"/>
  <c r="J10" i="4"/>
  <c r="F10" i="4"/>
  <c r="F11" i="4" s="1"/>
  <c r="H10" i="4"/>
  <c r="D10" i="4"/>
  <c r="T10" i="4"/>
  <c r="K10" i="4"/>
  <c r="M10" i="4"/>
  <c r="C10" i="4"/>
  <c r="Q9" i="4"/>
  <c r="L5" i="4"/>
  <c r="L6" i="4" s="1"/>
  <c r="L9" i="4" s="1"/>
  <c r="S10" i="4"/>
  <c r="I9" i="4"/>
  <c r="R10" i="4"/>
  <c r="E10" i="4"/>
  <c r="U10" i="4"/>
  <c r="P10" i="4"/>
  <c r="G11" i="4"/>
  <c r="J11" i="4" l="1"/>
  <c r="V11" i="4"/>
  <c r="N11" i="4"/>
  <c r="O11" i="4"/>
  <c r="L10" i="4"/>
  <c r="W12" i="4"/>
  <c r="D11" i="4"/>
  <c r="C11" i="4"/>
  <c r="U11" i="4"/>
  <c r="F12" i="4"/>
  <c r="S11" i="4"/>
  <c r="E11" i="4"/>
  <c r="G12" i="4"/>
  <c r="R11" i="4"/>
  <c r="M11" i="4"/>
  <c r="T11" i="4"/>
  <c r="H11" i="4"/>
  <c r="Q10" i="4"/>
  <c r="I10" i="4"/>
  <c r="K11" i="4"/>
  <c r="O12" i="4"/>
  <c r="P11" i="4"/>
  <c r="N12" i="4"/>
  <c r="J12" i="4" l="1"/>
  <c r="V12" i="4"/>
  <c r="P12" i="4"/>
  <c r="F13" i="4"/>
  <c r="U12" i="4"/>
  <c r="E12" i="4"/>
  <c r="C12" i="4"/>
  <c r="Q11" i="4"/>
  <c r="R12" i="4"/>
  <c r="W13" i="4"/>
  <c r="O13" i="4"/>
  <c r="I11" i="4"/>
  <c r="H12" i="4"/>
  <c r="K12" i="4"/>
  <c r="T12" i="4"/>
  <c r="S12" i="4"/>
  <c r="L11" i="4"/>
  <c r="N13" i="4"/>
  <c r="M12" i="4"/>
  <c r="D12" i="4"/>
  <c r="G13" i="4"/>
  <c r="J13" i="4" l="1"/>
  <c r="V13" i="4"/>
  <c r="D13" i="4"/>
  <c r="S13" i="4"/>
  <c r="E13" i="4"/>
  <c r="G14" i="4"/>
  <c r="T13" i="4"/>
  <c r="H13" i="4"/>
  <c r="Q12" i="4"/>
  <c r="M13" i="4"/>
  <c r="K13" i="4"/>
  <c r="C13" i="4"/>
  <c r="U13" i="4"/>
  <c r="J14" i="4"/>
  <c r="N14" i="4"/>
  <c r="I12" i="4"/>
  <c r="W14" i="4"/>
  <c r="P13" i="4"/>
  <c r="L12" i="4"/>
  <c r="O14" i="4"/>
  <c r="F14" i="4"/>
  <c r="R13" i="4"/>
  <c r="V14" i="4" l="1"/>
  <c r="P14" i="4"/>
  <c r="N15" i="4"/>
  <c r="U14" i="4"/>
  <c r="G15" i="4"/>
  <c r="R14" i="4"/>
  <c r="Q13" i="4"/>
  <c r="O15" i="4"/>
  <c r="J15" i="4"/>
  <c r="L13" i="4"/>
  <c r="W15" i="4"/>
  <c r="M14" i="4"/>
  <c r="H14" i="4"/>
  <c r="C14" i="4"/>
  <c r="K14" i="4"/>
  <c r="E14" i="4"/>
  <c r="S14" i="4"/>
  <c r="T14" i="4"/>
  <c r="D14" i="4"/>
  <c r="F15" i="4"/>
  <c r="I13" i="4"/>
  <c r="V15" i="4" l="1"/>
  <c r="V16" i="4" s="1"/>
  <c r="C15" i="4"/>
  <c r="W16" i="4"/>
  <c r="S15" i="4"/>
  <c r="H15" i="4"/>
  <c r="L14" i="4"/>
  <c r="U15" i="4"/>
  <c r="F16" i="4"/>
  <c r="O16" i="4"/>
  <c r="D15" i="4"/>
  <c r="E15" i="4"/>
  <c r="M15" i="4"/>
  <c r="N16" i="4"/>
  <c r="I14" i="4"/>
  <c r="T15" i="4"/>
  <c r="J16" i="4"/>
  <c r="Q14" i="4"/>
  <c r="G16" i="4"/>
  <c r="P15" i="4"/>
  <c r="K15" i="4"/>
  <c r="R15" i="4"/>
  <c r="Q15" i="4" l="1"/>
  <c r="L15" i="4"/>
  <c r="C16" i="4"/>
  <c r="I15" i="4"/>
  <c r="D16" i="4"/>
  <c r="O17" i="4"/>
  <c r="H16" i="4"/>
  <c r="K16" i="4"/>
  <c r="J17" i="4"/>
  <c r="P16" i="4"/>
  <c r="V17" i="4"/>
  <c r="F17" i="4"/>
  <c r="S16" i="4"/>
  <c r="R16" i="4"/>
  <c r="N17" i="4"/>
  <c r="W17" i="4"/>
  <c r="E16" i="4"/>
  <c r="G17" i="4"/>
  <c r="T16" i="4"/>
  <c r="M16" i="4"/>
  <c r="U16" i="4"/>
  <c r="T17" i="4" l="1"/>
  <c r="W18" i="4"/>
  <c r="O18" i="4"/>
  <c r="N18" i="4"/>
  <c r="D17" i="4"/>
  <c r="L16" i="4"/>
  <c r="U17" i="4"/>
  <c r="G18" i="4"/>
  <c r="S17" i="4"/>
  <c r="E17" i="4"/>
  <c r="R17" i="4"/>
  <c r="V18" i="4"/>
  <c r="J18" i="4"/>
  <c r="I16" i="4"/>
  <c r="M17" i="4"/>
  <c r="F18" i="4"/>
  <c r="K17" i="4"/>
  <c r="H17" i="4"/>
  <c r="Q16" i="4"/>
  <c r="P17" i="4"/>
  <c r="C17" i="4"/>
  <c r="C18" i="4" l="1"/>
  <c r="K18" i="4"/>
  <c r="M18" i="4"/>
  <c r="P18" i="4"/>
  <c r="F19" i="4"/>
  <c r="N19" i="4"/>
  <c r="U18" i="4"/>
  <c r="V19" i="4"/>
  <c r="J19" i="4"/>
  <c r="R18" i="4"/>
  <c r="L17" i="4"/>
  <c r="W19" i="4"/>
  <c r="Q17" i="4"/>
  <c r="E18" i="4"/>
  <c r="S18" i="4"/>
  <c r="H18" i="4"/>
  <c r="G19" i="4"/>
  <c r="D18" i="4"/>
  <c r="O19" i="4"/>
  <c r="I17" i="4"/>
  <c r="T18" i="4"/>
  <c r="T19" i="4" l="1"/>
  <c r="E19" i="4"/>
  <c r="O20" i="4"/>
  <c r="J20" i="4"/>
  <c r="W20" i="4"/>
  <c r="H19" i="4"/>
  <c r="M19" i="4"/>
  <c r="V20" i="4"/>
  <c r="D19" i="4"/>
  <c r="U19" i="4"/>
  <c r="F20" i="4"/>
  <c r="Q18" i="4"/>
  <c r="L18" i="4"/>
  <c r="K19" i="4"/>
  <c r="I18" i="4"/>
  <c r="G20" i="4"/>
  <c r="R19" i="4"/>
  <c r="P19" i="4"/>
  <c r="S19" i="4"/>
  <c r="N20" i="4"/>
  <c r="C19" i="4"/>
  <c r="M20" i="4" l="1"/>
  <c r="O34" i="4" s="1"/>
  <c r="C20" i="4"/>
  <c r="C34" i="4" s="1"/>
  <c r="R20" i="4"/>
  <c r="R34" i="4" s="1"/>
  <c r="K20" i="4"/>
  <c r="I19" i="4"/>
  <c r="S20" i="4"/>
  <c r="L19" i="4"/>
  <c r="H20" i="4"/>
  <c r="D20" i="4"/>
  <c r="D34" i="4" s="1"/>
  <c r="P20" i="4"/>
  <c r="P34" i="4" s="1"/>
  <c r="E20" i="4"/>
  <c r="E34" i="4" s="1"/>
  <c r="Q19" i="4"/>
  <c r="U20" i="4"/>
  <c r="T20" i="4"/>
  <c r="K33" i="4" l="1"/>
  <c r="G34" i="4"/>
  <c r="S33" i="4"/>
  <c r="E33" i="4"/>
  <c r="P33" i="4"/>
  <c r="H34" i="4"/>
  <c r="I32" i="4"/>
  <c r="Q32" i="4"/>
  <c r="S34" i="4"/>
  <c r="N34" i="4"/>
  <c r="H33" i="4"/>
  <c r="U33" i="4"/>
  <c r="W34" i="4"/>
  <c r="J34" i="4"/>
  <c r="D33" i="4"/>
  <c r="U34" i="4"/>
  <c r="L32" i="4"/>
  <c r="M33" i="4"/>
  <c r="M34" i="4"/>
  <c r="S23" i="4"/>
  <c r="F23" i="4"/>
  <c r="K23" i="4"/>
  <c r="D23" i="4"/>
  <c r="P23" i="4"/>
  <c r="V23" i="4"/>
  <c r="R23" i="4"/>
  <c r="O23" i="4"/>
  <c r="U23" i="4"/>
  <c r="W23" i="4"/>
  <c r="E23" i="4"/>
  <c r="N23" i="4"/>
  <c r="J23" i="4"/>
  <c r="M23" i="4"/>
  <c r="H23" i="4"/>
  <c r="G23" i="4"/>
  <c r="T23" i="4"/>
  <c r="C23" i="4"/>
  <c r="H24" i="4"/>
  <c r="G24" i="4"/>
  <c r="T24" i="4"/>
  <c r="I23" i="4"/>
  <c r="M24" i="4"/>
  <c r="C24" i="4"/>
  <c r="W24" i="4"/>
  <c r="P24" i="4"/>
  <c r="E24" i="4"/>
  <c r="L23" i="4"/>
  <c r="S24" i="4"/>
  <c r="D24" i="4"/>
  <c r="Q23" i="4"/>
  <c r="F24" i="4"/>
  <c r="J24" i="4"/>
  <c r="W25" i="4"/>
  <c r="F25" i="4"/>
  <c r="K24" i="4"/>
  <c r="R24" i="4"/>
  <c r="V24" i="4"/>
  <c r="N24" i="4"/>
  <c r="O24" i="4"/>
  <c r="G25" i="4"/>
  <c r="U24" i="4"/>
  <c r="P25" i="4"/>
  <c r="N25" i="4"/>
  <c r="T25" i="4"/>
  <c r="N26" i="4"/>
  <c r="K25" i="4"/>
  <c r="U25" i="4"/>
  <c r="M25" i="4"/>
  <c r="H25" i="4"/>
  <c r="W26" i="4"/>
  <c r="C25" i="4"/>
  <c r="V25" i="4"/>
  <c r="J25" i="4"/>
  <c r="I24" i="4"/>
  <c r="E25" i="4"/>
  <c r="O26" i="4"/>
  <c r="G26" i="4"/>
  <c r="R25" i="4"/>
  <c r="L24" i="4"/>
  <c r="Q24" i="4"/>
  <c r="F26" i="4"/>
  <c r="D25" i="4"/>
  <c r="S25" i="4"/>
  <c r="O25" i="4"/>
  <c r="L25" i="4"/>
  <c r="K26" i="4"/>
  <c r="E26" i="4"/>
  <c r="M26" i="4"/>
  <c r="G27" i="4"/>
  <c r="S26" i="4"/>
  <c r="H26" i="4"/>
  <c r="T26" i="4"/>
  <c r="W27" i="4"/>
  <c r="Q25" i="4"/>
  <c r="D26" i="4"/>
  <c r="U26" i="4"/>
  <c r="I25" i="4"/>
  <c r="N27" i="4"/>
  <c r="C26" i="4"/>
  <c r="F27" i="4"/>
  <c r="O27" i="4"/>
  <c r="V26" i="4"/>
  <c r="P26" i="4"/>
  <c r="R26" i="4"/>
  <c r="J26" i="4"/>
  <c r="M27" i="4"/>
  <c r="J28" i="4"/>
  <c r="F28" i="4"/>
  <c r="T27" i="4"/>
  <c r="W28" i="4"/>
  <c r="R27" i="4"/>
  <c r="V27" i="4"/>
  <c r="O28" i="4"/>
  <c r="S27" i="4"/>
  <c r="C27" i="4"/>
  <c r="D27" i="4"/>
  <c r="G28" i="4"/>
  <c r="H27" i="4"/>
  <c r="I26" i="4"/>
  <c r="J27" i="4"/>
  <c r="U27" i="4"/>
  <c r="P27" i="4"/>
  <c r="N28" i="4"/>
  <c r="K27" i="4"/>
  <c r="Q26" i="4"/>
  <c r="E27" i="4"/>
  <c r="L26" i="4"/>
  <c r="N29" i="4"/>
  <c r="C28" i="4"/>
  <c r="F29" i="4"/>
  <c r="D28" i="4"/>
  <c r="E28" i="4"/>
  <c r="R28" i="4"/>
  <c r="G29" i="4"/>
  <c r="T28" i="4"/>
  <c r="L27" i="4"/>
  <c r="V28" i="4"/>
  <c r="J29" i="4"/>
  <c r="M28" i="4"/>
  <c r="H28" i="4"/>
  <c r="K28" i="4"/>
  <c r="P28" i="4"/>
  <c r="O29" i="4"/>
  <c r="Q27" i="4"/>
  <c r="U28" i="4"/>
  <c r="S28" i="4"/>
  <c r="W29" i="4"/>
  <c r="I27" i="4"/>
  <c r="D29" i="4"/>
  <c r="R29" i="4"/>
  <c r="H29" i="4"/>
  <c r="J30" i="4"/>
  <c r="I28" i="4"/>
  <c r="C29" i="4"/>
  <c r="L28" i="4"/>
  <c r="Q28" i="4"/>
  <c r="P29" i="4"/>
  <c r="G30" i="4"/>
  <c r="W30" i="4"/>
  <c r="F30" i="4"/>
  <c r="M29" i="4"/>
  <c r="S29" i="4"/>
  <c r="O30" i="4"/>
  <c r="E29" i="4"/>
  <c r="V30" i="4"/>
  <c r="T29" i="4"/>
  <c r="N30" i="4"/>
  <c r="V29" i="4"/>
  <c r="U29" i="4"/>
  <c r="K29" i="4"/>
  <c r="Q29" i="4"/>
  <c r="L29" i="4"/>
  <c r="R30" i="4"/>
  <c r="W31" i="4"/>
  <c r="K30" i="4"/>
  <c r="S30" i="4"/>
  <c r="N31" i="4"/>
  <c r="T30" i="4"/>
  <c r="H30" i="4"/>
  <c r="J31" i="4"/>
  <c r="M30" i="4"/>
  <c r="V31" i="4"/>
  <c r="O31" i="4"/>
  <c r="F31" i="4"/>
  <c r="C30" i="4"/>
  <c r="U30" i="4"/>
  <c r="G31" i="4"/>
  <c r="P30" i="4"/>
  <c r="I29" i="4"/>
  <c r="D30" i="4"/>
  <c r="E30" i="4"/>
  <c r="Q30" i="4"/>
  <c r="F32" i="4"/>
  <c r="J32" i="4"/>
  <c r="R31" i="4"/>
  <c r="G32" i="4"/>
  <c r="D31" i="4"/>
  <c r="M31" i="4"/>
  <c r="O32" i="4"/>
  <c r="E31" i="4"/>
  <c r="P31" i="4"/>
  <c r="V32" i="4"/>
  <c r="W32" i="4"/>
  <c r="H31" i="4"/>
  <c r="K31" i="4"/>
  <c r="U31" i="4"/>
  <c r="N32" i="4"/>
  <c r="C31" i="4"/>
  <c r="S31" i="4"/>
  <c r="I30" i="4"/>
  <c r="T31" i="4"/>
  <c r="L30" i="4"/>
  <c r="D32" i="4"/>
  <c r="E32" i="4"/>
  <c r="G33" i="4"/>
  <c r="S32" i="4"/>
  <c r="L31" i="4"/>
  <c r="R32" i="4"/>
  <c r="N33" i="4"/>
  <c r="U32" i="4"/>
  <c r="F33" i="4"/>
  <c r="C32" i="4"/>
  <c r="K32" i="4"/>
  <c r="I31" i="4"/>
  <c r="H32" i="4"/>
  <c r="W33" i="4"/>
  <c r="V33" i="4"/>
  <c r="T32" i="4"/>
  <c r="P32" i="4"/>
  <c r="O33" i="4"/>
  <c r="Q31" i="4"/>
  <c r="J33" i="4"/>
  <c r="M32" i="4"/>
  <c r="V34" i="4"/>
  <c r="L33" i="4"/>
  <c r="T33" i="4"/>
  <c r="T34" i="4"/>
  <c r="I33" i="4"/>
  <c r="Q33" i="4"/>
  <c r="K34" i="4"/>
  <c r="C33" i="4"/>
  <c r="R33" i="4"/>
  <c r="F34" i="4"/>
  <c r="Q20" i="4"/>
  <c r="Q34" i="4" s="1"/>
  <c r="L20" i="4"/>
  <c r="L34" i="4" s="1"/>
  <c r="I20" i="4"/>
  <c r="I34" i="4" s="1"/>
</calcChain>
</file>

<file path=xl/sharedStrings.xml><?xml version="1.0" encoding="utf-8"?>
<sst xmlns="http://schemas.openxmlformats.org/spreadsheetml/2006/main" count="565" uniqueCount="52">
  <si>
    <t>Annual</t>
  </si>
  <si>
    <t>Geography</t>
  </si>
  <si>
    <t>Symbol legend:</t>
  </si>
  <si>
    <t>Footnotes:</t>
  </si>
  <si>
    <t>Opening</t>
  </si>
  <si>
    <t>Closing</t>
  </si>
  <si>
    <t>Change</t>
  </si>
  <si>
    <t>Increment Change</t>
  </si>
  <si>
    <t>January</t>
  </si>
  <si>
    <t>February</t>
  </si>
  <si>
    <t>March</t>
  </si>
  <si>
    <t>April</t>
  </si>
  <si>
    <t>May</t>
  </si>
  <si>
    <t>June</t>
  </si>
  <si>
    <t>July</t>
  </si>
  <si>
    <t>August</t>
  </si>
  <si>
    <t>September</t>
  </si>
  <si>
    <t>October</t>
  </si>
  <si>
    <t>November</t>
  </si>
  <si>
    <t>December</t>
  </si>
  <si>
    <t>https://www150.statcan.gc.ca/t1/tbl1/en/cv.action?pid=1710013701</t>
  </si>
  <si>
    <t>https://www150.statcan.gc.ca/t1/tbl1/en/cv!recreate.action?pid=1710013701&amp;selectedNodeIds=1D45,3D1&amp;checkedLevels=1D1&amp;refPeriods=20010101,20200101&amp;dimensionLayouts=layout3,layout2,layout2,layout2&amp;vectorDisplay=false</t>
  </si>
  <si>
    <t>Population estimates, July 1, by economic region, 2016 boundaries 1 2 3 4 5 6</t>
  </si>
  <si>
    <t>Table: 17-10-0137-01</t>
  </si>
  <si>
    <t>Geography: Province or territory, Economic region</t>
  </si>
  <si>
    <t>Both sexes</t>
  </si>
  <si>
    <t>All ages</t>
  </si>
  <si>
    <t>Persons</t>
  </si>
  <si>
    <t>London, Ontario</t>
  </si>
  <si>
    <t>Population estimates based on the Standard Geographical Classification (SGC) 2016 as delineated in the 2016 Census.</t>
  </si>
  <si>
    <t>Economic region (ER) refers to a grouping of complete census divisions (with one exception in Ontario) created as a standard geographic unit for analysis of regional economic activity. Within the province of Quebec, economic regions (the "régions administratives") are designated by law. In all other provinces or territories, economic regions are created by agreement between Statistics Canada and the provinces or territories concerned. Prince Edward Island and the three territories each consist of one economic region. In Ontario, there is one exception where the economic boundary does not respect census division boundaries: the census division of Halton is split between the ER of Hamilton-Niagara Peninsula and the ER of Toronto (2016 Census Dictionary, catalogue number 98-301-X2016001).</t>
  </si>
  <si>
    <t>Postcensal estimates are based on the latest census counts adjusted for census net undercoverage (including adjustment for incompletely enumerated Indian reserves) and for the estimated population growth that occurred since that census. Intercensal estimates are based on postcensal estimates and census counts adjusted of the censuses preceding and following the considered year.</t>
  </si>
  <si>
    <t>Population estimates as of July 1 are final intercensal up to 2015, final postcensal for 2016 to 2018, updated postcensal for 2019 and preliminary postcensal for 2020.</t>
  </si>
  <si>
    <t>The population growth, which is used to calculate population estimates of economics regions (table 17100137), is comprised of the components of population growth (table 17100138).</t>
  </si>
  <si>
    <t>This table replaces table 17100081.</t>
  </si>
  <si>
    <t>Age on July 1.</t>
  </si>
  <si>
    <t>How to cite: Statistics Canada. Table 17-10-0137-01 Population estimates, July 1, by economic region, 2016 boundaries</t>
  </si>
  <si>
    <t>https://www150.statcan.gc.ca/t1/tbl1/en/tv.action?pid=1710013701</t>
  </si>
  <si>
    <t>DOI: https://doi.org/10.25318/1710013701-eng</t>
  </si>
  <si>
    <t>LondonPop</t>
  </si>
  <si>
    <t>https://www.ontario.ca/document/ontarios-long-term-report-economy/chapter-1-demographic-trends-and-projections#section-1</t>
  </si>
  <si>
    <t>Forecast</t>
  </si>
  <si>
    <t>var_date</t>
  </si>
  <si>
    <t>myyear</t>
  </si>
  <si>
    <t>mymonth</t>
  </si>
  <si>
    <t>dateref</t>
  </si>
  <si>
    <t>determinant</t>
  </si>
  <si>
    <t>category</t>
  </si>
  <si>
    <t>value</t>
  </si>
  <si>
    <t>ACT</t>
  </si>
  <si>
    <t>FCST</t>
  </si>
  <si>
    <t>https://www.macrotrends.net/cities/20382/london/population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</si>
</sst>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_-* #,##0.00_-;\-* #,##0.00_-;_-* &quot;-&quot;??_-;_-@_-"/>
    <numFmt numFmtId="166" formatCode="_-* #,##0_-;\-* #,##0_-;_-* &quot;-&quot;??_-;_-@_-"/>
    <numFmt numFmtId="167" formatCode="0.000%"/>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5">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pplyNumberFormat="0" applyFill="0" applyBorder="0" applyAlignment="0" applyProtection="0"/>
    <xf numFmtId="165" fontId="1" fillId="0" borderId="0" applyFont="0" applyFill="0" applyBorder="0" applyAlignment="0" applyProtection="0"/>
  </cellStyleXfs>
  <cellXfs count="11">
    <xf numFmtId="0" fontId="0" fillId="0" borderId="0" xfId="0"/>
    <xf numFmtId="3" fontId="0" fillId="0" borderId="0" xfId="0" applyNumberFormat="1"/>
    <xf numFmtId="0" fontId="18" fillId="0" borderId="0" xfId="43"/>
    <xf numFmtId="164" fontId="0" fillId="0" borderId="0" xfId="1" applyNumberFormat="1" applyFont="1"/>
    <xf numFmtId="166" fontId="0" fillId="0" borderId="0" xfId="44" applyNumberFormat="1" applyFont="1"/>
    <xf numFmtId="167" fontId="0" fillId="0" borderId="0" xfId="1" applyNumberFormat="1" applyFont="1"/>
    <xf numFmtId="3" fontId="0" fillId="33" borderId="0" xfId="0" applyNumberFormat="1" applyFill="1"/>
    <xf numFmtId="14" fontId="0" fillId="0" borderId="0" xfId="0" applyNumberFormat="1"/>
    <xf numFmtId="10" fontId="0" fillId="0" borderId="0" xfId="1" applyNumberFormat="1" applyFont="1"/>
    <xf numFmtId="10" fontId="0" fillId="33" borderId="0" xfId="0" applyNumberFormat="1" applyFill="1"/>
    <xf numFmtId="0" fontId="0" fillId="0" borderId="0" xfId="0" applyAlignment="1">
      <alignment horizontal="center"/>
    </xf>
  </cellXfs>
  <cellStyles count="45">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2" xfId="44" xr:uid="{00000000-0005-0000-0000-00001B000000}"/>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3" builtinId="8"/>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Percent" xfId="1" builtinId="5"/>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9</xdr:col>
      <xdr:colOff>133350</xdr:colOff>
      <xdr:row>0</xdr:row>
      <xdr:rowOff>0</xdr:rowOff>
    </xdr:from>
    <xdr:to>
      <xdr:col>22</xdr:col>
      <xdr:colOff>152400</xdr:colOff>
      <xdr:row>23</xdr:row>
      <xdr:rowOff>83352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5619750" y="0"/>
          <a:ext cx="7943850" cy="4464852"/>
        </a:xfrm>
        <a:prstGeom prst="rect">
          <a:avLst/>
        </a:prstGeom>
      </xdr:spPr>
    </xdr:pic>
    <xdr:clientData/>
  </xdr:twoCellAnchor>
  <xdr:twoCellAnchor editAs="oneCell">
    <xdr:from>
      <xdr:col>9</xdr:col>
      <xdr:colOff>171450</xdr:colOff>
      <xdr:row>24</xdr:row>
      <xdr:rowOff>76200</xdr:rowOff>
    </xdr:from>
    <xdr:to>
      <xdr:col>22</xdr:col>
      <xdr:colOff>104775</xdr:colOff>
      <xdr:row>47</xdr:row>
      <xdr:rowOff>111370</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5657850" y="4648200"/>
          <a:ext cx="7858125" cy="44166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228600</xdr:colOff>
      <xdr:row>1</xdr:row>
      <xdr:rowOff>152400</xdr:rowOff>
    </xdr:from>
    <xdr:to>
      <xdr:col>24</xdr:col>
      <xdr:colOff>304029</xdr:colOff>
      <xdr:row>10</xdr:row>
      <xdr:rowOff>180757</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8763000" y="342900"/>
          <a:ext cx="6171429" cy="174285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hyperlink" Target="https://www150.statcan.gc.ca/t1/tbl1/en/cv.action?pid=1710013701" TargetMode="External"/><Relationship Id="rId1" Type="http://schemas.openxmlformats.org/officeDocument/2006/relationships/hyperlink" Target="https://www150.statcan.gc.ca/t1/tbl1/en/cv!recreate.action?pid=1710013701&amp;selectedNodeIds=1D45,3D1&amp;checkedLevels=1D1&amp;refPeriods=20010101,20200101&amp;dimensionLayouts=layout3,layout2,layout2,layout2&amp;vectorDisplay=false"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ontario.ca/document/ontarios-long-term-report-economy/chapter-1-demographic-trends-and-projectio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
  <sheetViews>
    <sheetView tabSelected="1" topLeftCell="A10" workbookViewId="0">
      <selection activeCell="X43" sqref="X43"/>
    </sheetView>
  </sheetViews>
  <sheetFormatPr defaultRowHeight="15" x14ac:dyDescent="0.25"/>
  <sheetData>
    <row r="2" spans="2:2" x14ac:dyDescent="0.25">
      <c r="B2" t="s">
        <v>51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B2:B4"/>
  <sheetViews>
    <sheetView workbookViewId="0">
      <selection activeCell="C33" sqref="C33"/>
    </sheetView>
  </sheetViews>
  <sheetFormatPr defaultRowHeight="15" x14ac:dyDescent="0.25"/>
  <sheetData>
    <row r="2" spans="2:2" x14ac:dyDescent="0.25">
      <c r="B2" s="2" t="s">
        <v>20</v>
      </c>
    </row>
    <row r="4" spans="2:2" x14ac:dyDescent="0.25">
      <c r="B4" s="2" t="s">
        <v>21</v>
      </c>
    </row>
  </sheetData>
  <hyperlinks>
    <hyperlink ref="B4" r:id="rId1" xr:uid="{00000000-0004-0000-0200-000000000000}"/>
    <hyperlink ref="B2" r:id="rId2" xr:uid="{00000000-0004-0000-02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W25"/>
  <sheetViews>
    <sheetView workbookViewId="0">
      <selection activeCell="W14" sqref="W14"/>
    </sheetView>
  </sheetViews>
  <sheetFormatPr defaultRowHeight="15" x14ac:dyDescent="0.25"/>
  <sheetData>
    <row r="1" spans="1:23" x14ac:dyDescent="0.25">
      <c r="A1" t="s">
        <v>22</v>
      </c>
    </row>
    <row r="2" spans="1:23" x14ac:dyDescent="0.25">
      <c r="A2" t="s">
        <v>0</v>
      </c>
    </row>
    <row r="3" spans="1:23" x14ac:dyDescent="0.25">
      <c r="A3" t="s">
        <v>23</v>
      </c>
    </row>
    <row r="4" spans="1:23" x14ac:dyDescent="0.25">
      <c r="A4" t="s">
        <v>24</v>
      </c>
      <c r="V4" s="10" t="s">
        <v>41</v>
      </c>
      <c r="W4" s="10"/>
    </row>
    <row r="5" spans="1:23" x14ac:dyDescent="0.25">
      <c r="V5" s="9">
        <v>1.5900000000000001E-2</v>
      </c>
      <c r="W5" s="9">
        <v>1.78E-2</v>
      </c>
    </row>
    <row r="6" spans="1:23" x14ac:dyDescent="0.25">
      <c r="B6" t="s">
        <v>25</v>
      </c>
    </row>
    <row r="7" spans="1:23" x14ac:dyDescent="0.25">
      <c r="B7" t="s">
        <v>26</v>
      </c>
    </row>
    <row r="8" spans="1:23" x14ac:dyDescent="0.25">
      <c r="A8" t="s">
        <v>1</v>
      </c>
      <c r="B8">
        <v>2001</v>
      </c>
      <c r="C8">
        <v>2002</v>
      </c>
      <c r="D8">
        <v>2003</v>
      </c>
      <c r="E8">
        <v>2004</v>
      </c>
      <c r="F8">
        <v>2005</v>
      </c>
      <c r="G8">
        <v>2006</v>
      </c>
      <c r="H8">
        <v>2007</v>
      </c>
      <c r="I8">
        <v>2008</v>
      </c>
      <c r="J8">
        <v>2009</v>
      </c>
      <c r="K8">
        <v>2010</v>
      </c>
      <c r="L8">
        <v>2011</v>
      </c>
      <c r="M8">
        <v>2012</v>
      </c>
      <c r="N8">
        <v>2013</v>
      </c>
      <c r="O8">
        <v>2014</v>
      </c>
      <c r="P8">
        <v>2015</v>
      </c>
      <c r="Q8">
        <v>2016</v>
      </c>
      <c r="R8">
        <v>2017</v>
      </c>
      <c r="S8">
        <v>2018</v>
      </c>
      <c r="T8">
        <v>2019</v>
      </c>
      <c r="U8">
        <v>2020</v>
      </c>
      <c r="V8">
        <v>2021</v>
      </c>
      <c r="W8">
        <v>2022</v>
      </c>
    </row>
    <row r="9" spans="1:23" x14ac:dyDescent="0.25">
      <c r="B9" t="s">
        <v>27</v>
      </c>
    </row>
    <row r="10" spans="1:23" x14ac:dyDescent="0.25">
      <c r="A10" t="s">
        <v>28</v>
      </c>
      <c r="B10" s="1">
        <v>609925</v>
      </c>
      <c r="C10" s="1">
        <v>615808</v>
      </c>
      <c r="D10" s="1">
        <v>620603</v>
      </c>
      <c r="E10" s="1">
        <v>626160</v>
      </c>
      <c r="F10" s="1">
        <v>631204</v>
      </c>
      <c r="G10" s="1">
        <v>635835</v>
      </c>
      <c r="H10" s="1">
        <v>638205</v>
      </c>
      <c r="I10" s="1">
        <v>641852</v>
      </c>
      <c r="J10" s="1">
        <v>643856</v>
      </c>
      <c r="K10" s="1">
        <v>647542</v>
      </c>
      <c r="L10" s="1">
        <v>651061</v>
      </c>
      <c r="M10" s="1">
        <v>655485</v>
      </c>
      <c r="N10" s="1">
        <v>658338</v>
      </c>
      <c r="O10" s="1">
        <v>662431</v>
      </c>
      <c r="P10" s="1">
        <v>666858</v>
      </c>
      <c r="Q10" s="1">
        <v>676769</v>
      </c>
      <c r="R10" s="1">
        <v>690291</v>
      </c>
      <c r="S10" s="1">
        <v>705605</v>
      </c>
      <c r="T10" s="1">
        <v>718220</v>
      </c>
      <c r="U10" s="1">
        <v>729517</v>
      </c>
      <c r="V10" s="6">
        <f>U10*(1+V5)</f>
        <v>741116.32030000002</v>
      </c>
      <c r="W10" s="6">
        <f>V10*(1+W5)</f>
        <v>754308.19080134004</v>
      </c>
    </row>
    <row r="12" spans="1:23" x14ac:dyDescent="0.25">
      <c r="A12" t="s">
        <v>2</v>
      </c>
      <c r="C12" s="8">
        <f t="shared" ref="C12:W12" si="0">C10/B10-1</f>
        <v>9.6454482108456752E-3</v>
      </c>
      <c r="D12" s="8">
        <f t="shared" si="0"/>
        <v>7.7865178757015041E-3</v>
      </c>
      <c r="E12" s="8">
        <f t="shared" si="0"/>
        <v>8.9541945494946429E-3</v>
      </c>
      <c r="F12" s="8">
        <f t="shared" si="0"/>
        <v>8.0554490864954698E-3</v>
      </c>
      <c r="G12" s="8">
        <f t="shared" si="0"/>
        <v>7.3367722638006949E-3</v>
      </c>
      <c r="H12" s="8">
        <f t="shared" si="0"/>
        <v>3.7273821038477095E-3</v>
      </c>
      <c r="I12" s="8">
        <f t="shared" si="0"/>
        <v>5.7144647879598942E-3</v>
      </c>
      <c r="J12" s="8">
        <f t="shared" si="0"/>
        <v>3.1222150900831469E-3</v>
      </c>
      <c r="K12" s="8">
        <f t="shared" si="0"/>
        <v>5.724882582440749E-3</v>
      </c>
      <c r="L12" s="8">
        <f t="shared" si="0"/>
        <v>5.4343965333523148E-3</v>
      </c>
      <c r="M12" s="8">
        <f t="shared" si="0"/>
        <v>6.7950622138324146E-3</v>
      </c>
      <c r="N12" s="8">
        <f t="shared" si="0"/>
        <v>4.3525023455914802E-3</v>
      </c>
      <c r="O12" s="8">
        <f t="shared" si="0"/>
        <v>6.2171711187870571E-3</v>
      </c>
      <c r="P12" s="8">
        <f t="shared" si="0"/>
        <v>6.6829601875515454E-3</v>
      </c>
      <c r="Q12" s="8">
        <f t="shared" si="0"/>
        <v>1.4862234538687291E-2</v>
      </c>
      <c r="R12" s="8">
        <f t="shared" si="0"/>
        <v>1.9980229590894405E-2</v>
      </c>
      <c r="S12" s="8">
        <f t="shared" si="0"/>
        <v>2.2184846680602721E-2</v>
      </c>
      <c r="T12" s="8">
        <f t="shared" si="0"/>
        <v>1.78782746720898E-2</v>
      </c>
      <c r="U12" s="8">
        <f t="shared" si="0"/>
        <v>1.5729163765977106E-2</v>
      </c>
      <c r="V12" s="8">
        <f t="shared" si="0"/>
        <v>1.5900000000000025E-2</v>
      </c>
      <c r="W12" s="8">
        <f t="shared" si="0"/>
        <v>1.7800000000000038E-2</v>
      </c>
    </row>
    <row r="14" spans="1:23" x14ac:dyDescent="0.25">
      <c r="A14" t="s">
        <v>3</v>
      </c>
    </row>
    <row r="15" spans="1:23" x14ac:dyDescent="0.25">
      <c r="A15">
        <v>1</v>
      </c>
      <c r="B15" t="s">
        <v>29</v>
      </c>
    </row>
    <row r="16" spans="1:23" x14ac:dyDescent="0.25">
      <c r="A16">
        <v>2</v>
      </c>
      <c r="B16" t="s">
        <v>30</v>
      </c>
    </row>
    <row r="17" spans="1:2" x14ac:dyDescent="0.25">
      <c r="A17">
        <v>3</v>
      </c>
      <c r="B17" t="s">
        <v>31</v>
      </c>
    </row>
    <row r="18" spans="1:2" x14ac:dyDescent="0.25">
      <c r="A18">
        <v>4</v>
      </c>
      <c r="B18" t="s">
        <v>32</v>
      </c>
    </row>
    <row r="19" spans="1:2" x14ac:dyDescent="0.25">
      <c r="A19">
        <v>5</v>
      </c>
      <c r="B19" t="s">
        <v>33</v>
      </c>
    </row>
    <row r="20" spans="1:2" x14ac:dyDescent="0.25">
      <c r="A20">
        <v>6</v>
      </c>
      <c r="B20" t="s">
        <v>34</v>
      </c>
    </row>
    <row r="21" spans="1:2" x14ac:dyDescent="0.25">
      <c r="A21">
        <v>7</v>
      </c>
      <c r="B21" t="s">
        <v>35</v>
      </c>
    </row>
    <row r="23" spans="1:2" x14ac:dyDescent="0.25">
      <c r="A23" t="s">
        <v>36</v>
      </c>
    </row>
    <row r="24" spans="1:2" x14ac:dyDescent="0.25">
      <c r="A24" t="s">
        <v>37</v>
      </c>
    </row>
    <row r="25" spans="1:2" x14ac:dyDescent="0.25">
      <c r="A25" t="s">
        <v>38</v>
      </c>
    </row>
  </sheetData>
  <mergeCells count="1">
    <mergeCell ref="V4:W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7"/>
  <sheetViews>
    <sheetView workbookViewId="0">
      <selection activeCell="B2" sqref="B2"/>
    </sheetView>
  </sheetViews>
  <sheetFormatPr defaultRowHeight="15" x14ac:dyDescent="0.25"/>
  <sheetData>
    <row r="7" spans="2:2" x14ac:dyDescent="0.25">
      <c r="B7" s="2" t="s">
        <v>40</v>
      </c>
    </row>
  </sheetData>
  <hyperlinks>
    <hyperlink ref="B7" r:id="rId1" location="section-1" xr:uid="{00000000-0004-0000-0400-000000000000}"/>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53"/>
  <sheetViews>
    <sheetView workbookViewId="0">
      <selection sqref="A1:XFD1048576"/>
    </sheetView>
  </sheetViews>
  <sheetFormatPr defaultRowHeight="15" x14ac:dyDescent="0.25"/>
  <sheetData>
    <row r="1" spans="1:7" x14ac:dyDescent="0.25">
      <c r="A1" t="s">
        <v>42</v>
      </c>
      <c r="B1" t="s">
        <v>43</v>
      </c>
      <c r="C1" t="s">
        <v>44</v>
      </c>
      <c r="D1" t="s">
        <v>45</v>
      </c>
      <c r="E1" t="s">
        <v>46</v>
      </c>
      <c r="F1" t="s">
        <v>47</v>
      </c>
      <c r="G1" t="s">
        <v>48</v>
      </c>
    </row>
    <row r="2" spans="1:7" x14ac:dyDescent="0.25">
      <c r="A2" s="7">
        <v>37257</v>
      </c>
      <c r="B2">
        <v>2002</v>
      </c>
      <c r="C2">
        <v>1</v>
      </c>
      <c r="D2">
        <v>200201</v>
      </c>
      <c r="E2" t="s">
        <v>49</v>
      </c>
      <c r="F2" t="s">
        <v>39</v>
      </c>
      <c r="G2">
        <v>0.9312388474952602</v>
      </c>
    </row>
    <row r="3" spans="1:7" x14ac:dyDescent="0.25">
      <c r="A3" s="7">
        <v>37288</v>
      </c>
      <c r="B3">
        <v>2002</v>
      </c>
      <c r="C3">
        <v>2</v>
      </c>
      <c r="D3">
        <v>200202</v>
      </c>
      <c r="E3" t="s">
        <v>49</v>
      </c>
      <c r="F3" t="s">
        <v>39</v>
      </c>
      <c r="G3">
        <v>0.93198407667974481</v>
      </c>
    </row>
    <row r="4" spans="1:7" x14ac:dyDescent="0.25">
      <c r="A4" s="7">
        <v>37316</v>
      </c>
      <c r="B4">
        <v>2002</v>
      </c>
      <c r="C4">
        <v>3</v>
      </c>
      <c r="D4">
        <v>200203</v>
      </c>
      <c r="E4" t="s">
        <v>49</v>
      </c>
      <c r="F4" t="s">
        <v>39</v>
      </c>
      <c r="G4">
        <v>0.93272990223812313</v>
      </c>
    </row>
    <row r="5" spans="1:7" x14ac:dyDescent="0.25">
      <c r="A5" s="7">
        <v>37347</v>
      </c>
      <c r="B5">
        <v>2002</v>
      </c>
      <c r="C5">
        <v>4</v>
      </c>
      <c r="D5">
        <v>200204</v>
      </c>
      <c r="E5" t="s">
        <v>49</v>
      </c>
      <c r="F5" t="s">
        <v>39</v>
      </c>
      <c r="G5">
        <v>0.93347632464764674</v>
      </c>
    </row>
    <row r="6" spans="1:7" x14ac:dyDescent="0.25">
      <c r="A6" s="7">
        <v>37377</v>
      </c>
      <c r="B6">
        <v>2002</v>
      </c>
      <c r="C6">
        <v>5</v>
      </c>
      <c r="D6">
        <v>200205</v>
      </c>
      <c r="E6" t="s">
        <v>49</v>
      </c>
      <c r="F6" t="s">
        <v>39</v>
      </c>
      <c r="G6">
        <v>0.93422334438594912</v>
      </c>
    </row>
    <row r="7" spans="1:7" x14ac:dyDescent="0.25">
      <c r="A7" s="7">
        <v>37408</v>
      </c>
      <c r="B7">
        <v>2002</v>
      </c>
      <c r="C7">
        <v>6</v>
      </c>
      <c r="D7">
        <v>200206</v>
      </c>
      <c r="E7" t="s">
        <v>49</v>
      </c>
      <c r="F7" t="s">
        <v>39</v>
      </c>
      <c r="G7">
        <v>0.93497096193104601</v>
      </c>
    </row>
    <row r="8" spans="1:7" x14ac:dyDescent="0.25">
      <c r="A8" s="7">
        <v>37438</v>
      </c>
      <c r="B8">
        <v>2002</v>
      </c>
      <c r="C8">
        <v>7</v>
      </c>
      <c r="D8">
        <v>200207</v>
      </c>
      <c r="E8" t="s">
        <v>49</v>
      </c>
      <c r="F8" t="s">
        <v>39</v>
      </c>
      <c r="G8">
        <v>0.93571917776133573</v>
      </c>
    </row>
    <row r="9" spans="1:7" x14ac:dyDescent="0.25">
      <c r="A9" s="7">
        <v>37469</v>
      </c>
      <c r="B9">
        <v>2002</v>
      </c>
      <c r="C9">
        <v>8</v>
      </c>
      <c r="D9">
        <v>200208</v>
      </c>
      <c r="E9" t="s">
        <v>49</v>
      </c>
      <c r="F9" t="s">
        <v>39</v>
      </c>
      <c r="G9">
        <v>0.93646799235559952</v>
      </c>
    </row>
    <row r="10" spans="1:7" x14ac:dyDescent="0.25">
      <c r="A10" s="7">
        <v>37500</v>
      </c>
      <c r="B10">
        <v>2002</v>
      </c>
      <c r="C10">
        <v>9</v>
      </c>
      <c r="D10">
        <v>200209</v>
      </c>
      <c r="E10" t="s">
        <v>49</v>
      </c>
      <c r="F10" t="s">
        <v>39</v>
      </c>
      <c r="G10">
        <v>0.93721740619300142</v>
      </c>
    </row>
    <row r="11" spans="1:7" x14ac:dyDescent="0.25">
      <c r="A11" s="7">
        <v>37530</v>
      </c>
      <c r="B11">
        <v>2002</v>
      </c>
      <c r="C11">
        <v>10</v>
      </c>
      <c r="D11">
        <v>200210</v>
      </c>
      <c r="E11" t="s">
        <v>49</v>
      </c>
      <c r="F11" t="s">
        <v>39</v>
      </c>
      <c r="G11">
        <v>0.93796741975308928</v>
      </c>
    </row>
    <row r="12" spans="1:7" x14ac:dyDescent="0.25">
      <c r="A12" s="7">
        <v>37561</v>
      </c>
      <c r="B12">
        <v>2002</v>
      </c>
      <c r="C12">
        <v>11</v>
      </c>
      <c r="D12">
        <v>200211</v>
      </c>
      <c r="E12" t="s">
        <v>49</v>
      </c>
      <c r="F12" t="s">
        <v>39</v>
      </c>
      <c r="G12">
        <v>0.93871803351579453</v>
      </c>
    </row>
    <row r="13" spans="1:7" x14ac:dyDescent="0.25">
      <c r="A13" s="7">
        <v>37591</v>
      </c>
      <c r="B13">
        <v>2002</v>
      </c>
      <c r="C13">
        <v>12</v>
      </c>
      <c r="D13">
        <v>200212</v>
      </c>
      <c r="E13" t="s">
        <v>49</v>
      </c>
      <c r="F13" t="s">
        <v>39</v>
      </c>
      <c r="G13">
        <v>0.93946924796143283</v>
      </c>
    </row>
    <row r="14" spans="1:7" x14ac:dyDescent="0.25">
      <c r="A14" s="7">
        <v>37622</v>
      </c>
      <c r="B14">
        <v>2003</v>
      </c>
      <c r="C14">
        <v>1</v>
      </c>
      <c r="D14">
        <v>200301</v>
      </c>
      <c r="E14" t="s">
        <v>49</v>
      </c>
      <c r="F14" t="s">
        <v>39</v>
      </c>
      <c r="G14">
        <v>0.9400766826795206</v>
      </c>
    </row>
    <row r="15" spans="1:7" x14ac:dyDescent="0.25">
      <c r="A15" s="7">
        <v>37653</v>
      </c>
      <c r="B15">
        <v>2003</v>
      </c>
      <c r="C15">
        <v>2</v>
      </c>
      <c r="D15">
        <v>200302</v>
      </c>
      <c r="E15" t="s">
        <v>49</v>
      </c>
      <c r="F15" t="s">
        <v>39</v>
      </c>
      <c r="G15">
        <v>0.94068451014802368</v>
      </c>
    </row>
    <row r="16" spans="1:7" x14ac:dyDescent="0.25">
      <c r="A16" s="7">
        <v>37681</v>
      </c>
      <c r="B16">
        <v>2003</v>
      </c>
      <c r="C16">
        <v>3</v>
      </c>
      <c r="D16">
        <v>200303</v>
      </c>
      <c r="E16" t="s">
        <v>49</v>
      </c>
      <c r="F16" t="s">
        <v>39</v>
      </c>
      <c r="G16">
        <v>0.94129273062088314</v>
      </c>
    </row>
    <row r="17" spans="1:7" x14ac:dyDescent="0.25">
      <c r="A17" s="7">
        <v>37712</v>
      </c>
      <c r="B17">
        <v>2003</v>
      </c>
      <c r="C17">
        <v>4</v>
      </c>
      <c r="D17">
        <v>200304</v>
      </c>
      <c r="E17" t="s">
        <v>49</v>
      </c>
      <c r="F17" t="s">
        <v>39</v>
      </c>
      <c r="G17">
        <v>0.94190134435220441</v>
      </c>
    </row>
    <row r="18" spans="1:7" x14ac:dyDescent="0.25">
      <c r="A18" s="7">
        <v>37742</v>
      </c>
      <c r="B18">
        <v>2003</v>
      </c>
      <c r="C18">
        <v>5</v>
      </c>
      <c r="D18">
        <v>200305</v>
      </c>
      <c r="E18" t="s">
        <v>49</v>
      </c>
      <c r="F18" t="s">
        <v>39</v>
      </c>
      <c r="G18">
        <v>0.94251035159625762</v>
      </c>
    </row>
    <row r="19" spans="1:7" x14ac:dyDescent="0.25">
      <c r="A19" s="7">
        <v>37773</v>
      </c>
      <c r="B19">
        <v>2003</v>
      </c>
      <c r="C19">
        <v>6</v>
      </c>
      <c r="D19">
        <v>200306</v>
      </c>
      <c r="E19" t="s">
        <v>49</v>
      </c>
      <c r="F19" t="s">
        <v>39</v>
      </c>
      <c r="G19">
        <v>0.94311975260747705</v>
      </c>
    </row>
    <row r="20" spans="1:7" x14ac:dyDescent="0.25">
      <c r="A20" s="7">
        <v>37803</v>
      </c>
      <c r="B20">
        <v>2003</v>
      </c>
      <c r="C20">
        <v>7</v>
      </c>
      <c r="D20">
        <v>200307</v>
      </c>
      <c r="E20" t="s">
        <v>49</v>
      </c>
      <c r="F20" t="s">
        <v>39</v>
      </c>
      <c r="G20">
        <v>0.9437295476404618</v>
      </c>
    </row>
    <row r="21" spans="1:7" x14ac:dyDescent="0.25">
      <c r="A21" s="7">
        <v>37834</v>
      </c>
      <c r="B21">
        <v>2003</v>
      </c>
      <c r="C21">
        <v>8</v>
      </c>
      <c r="D21">
        <v>200308</v>
      </c>
      <c r="E21" t="s">
        <v>49</v>
      </c>
      <c r="F21" t="s">
        <v>39</v>
      </c>
      <c r="G21">
        <v>0.94433973694997531</v>
      </c>
    </row>
    <row r="22" spans="1:7" x14ac:dyDescent="0.25">
      <c r="A22" s="7">
        <v>37865</v>
      </c>
      <c r="B22">
        <v>2003</v>
      </c>
      <c r="C22">
        <v>9</v>
      </c>
      <c r="D22">
        <v>200309</v>
      </c>
      <c r="E22" t="s">
        <v>49</v>
      </c>
      <c r="F22" t="s">
        <v>39</v>
      </c>
      <c r="G22">
        <v>0.94495032079094565</v>
      </c>
    </row>
    <row r="23" spans="1:7" x14ac:dyDescent="0.25">
      <c r="A23" s="7">
        <v>37895</v>
      </c>
      <c r="B23">
        <v>2003</v>
      </c>
      <c r="C23">
        <v>10</v>
      </c>
      <c r="D23">
        <v>200310</v>
      </c>
      <c r="E23" t="s">
        <v>49</v>
      </c>
      <c r="F23" t="s">
        <v>39</v>
      </c>
      <c r="G23">
        <v>0.94556129941846623</v>
      </c>
    </row>
    <row r="24" spans="1:7" x14ac:dyDescent="0.25">
      <c r="A24" s="7">
        <v>37926</v>
      </c>
      <c r="B24">
        <v>2003</v>
      </c>
      <c r="C24">
        <v>11</v>
      </c>
      <c r="D24">
        <v>200311</v>
      </c>
      <c r="E24" t="s">
        <v>49</v>
      </c>
      <c r="F24" t="s">
        <v>39</v>
      </c>
      <c r="G24">
        <v>0.94617267308779496</v>
      </c>
    </row>
    <row r="25" spans="1:7" x14ac:dyDescent="0.25">
      <c r="A25" s="7">
        <v>37956</v>
      </c>
      <c r="B25">
        <v>2003</v>
      </c>
      <c r="C25">
        <v>12</v>
      </c>
      <c r="D25">
        <v>200312</v>
      </c>
      <c r="E25" t="s">
        <v>49</v>
      </c>
      <c r="F25" t="s">
        <v>39</v>
      </c>
      <c r="G25">
        <v>0.94678444205435464</v>
      </c>
    </row>
    <row r="26" spans="1:7" x14ac:dyDescent="0.25">
      <c r="A26" s="7">
        <v>37987</v>
      </c>
      <c r="B26">
        <v>2004</v>
      </c>
      <c r="C26">
        <v>1</v>
      </c>
      <c r="D26">
        <v>200401</v>
      </c>
      <c r="E26" t="s">
        <v>49</v>
      </c>
      <c r="F26" t="s">
        <v>39</v>
      </c>
      <c r="G26">
        <v>0.94748803349943556</v>
      </c>
    </row>
    <row r="27" spans="1:7" x14ac:dyDescent="0.25">
      <c r="A27" s="7">
        <v>38018</v>
      </c>
      <c r="B27">
        <v>2004</v>
      </c>
      <c r="C27">
        <v>2</v>
      </c>
      <c r="D27">
        <v>200402</v>
      </c>
      <c r="E27" t="s">
        <v>49</v>
      </c>
      <c r="F27" t="s">
        <v>39</v>
      </c>
      <c r="G27">
        <v>0.94819214781001637</v>
      </c>
    </row>
    <row r="28" spans="1:7" x14ac:dyDescent="0.25">
      <c r="A28" s="7">
        <v>38047</v>
      </c>
      <c r="B28">
        <v>2004</v>
      </c>
      <c r="C28">
        <v>3</v>
      </c>
      <c r="D28">
        <v>200403</v>
      </c>
      <c r="E28" t="s">
        <v>49</v>
      </c>
      <c r="F28" t="s">
        <v>39</v>
      </c>
      <c r="G28">
        <v>0.94889678537465949</v>
      </c>
    </row>
    <row r="29" spans="1:7" x14ac:dyDescent="0.25">
      <c r="A29" s="7">
        <v>38078</v>
      </c>
      <c r="B29">
        <v>2004</v>
      </c>
      <c r="C29">
        <v>4</v>
      </c>
      <c r="D29">
        <v>200404</v>
      </c>
      <c r="E29" t="s">
        <v>49</v>
      </c>
      <c r="F29" t="s">
        <v>39</v>
      </c>
      <c r="G29">
        <v>0.94960194658221464</v>
      </c>
    </row>
    <row r="30" spans="1:7" x14ac:dyDescent="0.25">
      <c r="A30" s="7">
        <v>38108</v>
      </c>
      <c r="B30">
        <v>2004</v>
      </c>
      <c r="C30">
        <v>5</v>
      </c>
      <c r="D30">
        <v>200405</v>
      </c>
      <c r="E30" t="s">
        <v>49</v>
      </c>
      <c r="F30" t="s">
        <v>39</v>
      </c>
      <c r="G30">
        <v>0.95030763182182076</v>
      </c>
    </row>
    <row r="31" spans="1:7" x14ac:dyDescent="0.25">
      <c r="A31" s="7">
        <v>38139</v>
      </c>
      <c r="B31">
        <v>2004</v>
      </c>
      <c r="C31">
        <v>6</v>
      </c>
      <c r="D31">
        <v>200406</v>
      </c>
      <c r="E31" t="s">
        <v>49</v>
      </c>
      <c r="F31" t="s">
        <v>39</v>
      </c>
      <c r="G31">
        <v>0.95101384148290602</v>
      </c>
    </row>
    <row r="32" spans="1:7" x14ac:dyDescent="0.25">
      <c r="A32" s="7">
        <v>38169</v>
      </c>
      <c r="B32">
        <v>2004</v>
      </c>
      <c r="C32">
        <v>7</v>
      </c>
      <c r="D32">
        <v>200407</v>
      </c>
      <c r="E32" t="s">
        <v>49</v>
      </c>
      <c r="F32" t="s">
        <v>39</v>
      </c>
      <c r="G32">
        <v>0.951720575955188</v>
      </c>
    </row>
    <row r="33" spans="1:7" x14ac:dyDescent="0.25">
      <c r="A33" s="7">
        <v>38200</v>
      </c>
      <c r="B33">
        <v>2004</v>
      </c>
      <c r="C33">
        <v>8</v>
      </c>
      <c r="D33">
        <v>200408</v>
      </c>
      <c r="E33" t="s">
        <v>49</v>
      </c>
      <c r="F33" t="s">
        <v>39</v>
      </c>
      <c r="G33">
        <v>0.95242783562867361</v>
      </c>
    </row>
    <row r="34" spans="1:7" x14ac:dyDescent="0.25">
      <c r="A34" s="7">
        <v>38231</v>
      </c>
      <c r="B34">
        <v>2004</v>
      </c>
      <c r="C34">
        <v>9</v>
      </c>
      <c r="D34">
        <v>200409</v>
      </c>
      <c r="E34" t="s">
        <v>49</v>
      </c>
      <c r="F34" t="s">
        <v>39</v>
      </c>
      <c r="G34">
        <v>0.95313562089365989</v>
      </c>
    </row>
    <row r="35" spans="1:7" x14ac:dyDescent="0.25">
      <c r="A35" s="7">
        <v>38261</v>
      </c>
      <c r="B35">
        <v>2004</v>
      </c>
      <c r="C35">
        <v>10</v>
      </c>
      <c r="D35">
        <v>200410</v>
      </c>
      <c r="E35" t="s">
        <v>49</v>
      </c>
      <c r="F35" t="s">
        <v>39</v>
      </c>
      <c r="G35">
        <v>0.95384393214073382</v>
      </c>
    </row>
    <row r="36" spans="1:7" x14ac:dyDescent="0.25">
      <c r="A36" s="7">
        <v>38292</v>
      </c>
      <c r="B36">
        <v>2004</v>
      </c>
      <c r="C36">
        <v>11</v>
      </c>
      <c r="D36">
        <v>200411</v>
      </c>
      <c r="E36" t="s">
        <v>49</v>
      </c>
      <c r="F36" t="s">
        <v>39</v>
      </c>
      <c r="G36">
        <v>0.95455276976077286</v>
      </c>
    </row>
    <row r="37" spans="1:7" x14ac:dyDescent="0.25">
      <c r="A37" s="7">
        <v>38322</v>
      </c>
      <c r="B37">
        <v>2004</v>
      </c>
      <c r="C37">
        <v>12</v>
      </c>
      <c r="D37">
        <v>200412</v>
      </c>
      <c r="E37" t="s">
        <v>49</v>
      </c>
      <c r="F37" t="s">
        <v>39</v>
      </c>
      <c r="G37">
        <v>0.95526213414494443</v>
      </c>
    </row>
    <row r="38" spans="1:7" x14ac:dyDescent="0.25">
      <c r="A38" s="7">
        <v>38353</v>
      </c>
      <c r="B38">
        <v>2005</v>
      </c>
      <c r="C38">
        <v>1</v>
      </c>
      <c r="D38">
        <v>200501</v>
      </c>
      <c r="E38" t="s">
        <v>49</v>
      </c>
      <c r="F38" t="s">
        <v>39</v>
      </c>
      <c r="G38">
        <v>0.95590103414876793</v>
      </c>
    </row>
    <row r="39" spans="1:7" x14ac:dyDescent="0.25">
      <c r="A39" s="7">
        <v>38384</v>
      </c>
      <c r="B39">
        <v>2005</v>
      </c>
      <c r="C39">
        <v>2</v>
      </c>
      <c r="D39">
        <v>200502</v>
      </c>
      <c r="E39" t="s">
        <v>49</v>
      </c>
      <c r="F39" t="s">
        <v>39</v>
      </c>
      <c r="G39">
        <v>0.95654036146275023</v>
      </c>
    </row>
    <row r="40" spans="1:7" x14ac:dyDescent="0.25">
      <c r="A40" s="7">
        <v>38412</v>
      </c>
      <c r="B40">
        <v>2005</v>
      </c>
      <c r="C40">
        <v>3</v>
      </c>
      <c r="D40">
        <v>200503</v>
      </c>
      <c r="E40" t="s">
        <v>49</v>
      </c>
      <c r="F40" t="s">
        <v>39</v>
      </c>
      <c r="G40">
        <v>0.95718011637268618</v>
      </c>
    </row>
    <row r="41" spans="1:7" x14ac:dyDescent="0.25">
      <c r="A41" s="7">
        <v>38443</v>
      </c>
      <c r="B41">
        <v>2005</v>
      </c>
      <c r="C41">
        <v>4</v>
      </c>
      <c r="D41">
        <v>200504</v>
      </c>
      <c r="E41" t="s">
        <v>49</v>
      </c>
      <c r="F41" t="s">
        <v>39</v>
      </c>
      <c r="G41">
        <v>0.95782029916456146</v>
      </c>
    </row>
    <row r="42" spans="1:7" x14ac:dyDescent="0.25">
      <c r="A42" s="7">
        <v>38473</v>
      </c>
      <c r="B42">
        <v>2005</v>
      </c>
      <c r="C42">
        <v>5</v>
      </c>
      <c r="D42">
        <v>200505</v>
      </c>
      <c r="E42" t="s">
        <v>49</v>
      </c>
      <c r="F42" t="s">
        <v>39</v>
      </c>
      <c r="G42">
        <v>0.9584609101245527</v>
      </c>
    </row>
    <row r="43" spans="1:7" x14ac:dyDescent="0.25">
      <c r="A43" s="7">
        <v>38504</v>
      </c>
      <c r="B43">
        <v>2005</v>
      </c>
      <c r="C43">
        <v>6</v>
      </c>
      <c r="D43">
        <v>200506</v>
      </c>
      <c r="E43" t="s">
        <v>49</v>
      </c>
      <c r="F43" t="s">
        <v>39</v>
      </c>
      <c r="G43">
        <v>0.95910194953902783</v>
      </c>
    </row>
    <row r="44" spans="1:7" x14ac:dyDescent="0.25">
      <c r="A44" s="7">
        <v>38534</v>
      </c>
      <c r="B44">
        <v>2005</v>
      </c>
      <c r="C44">
        <v>7</v>
      </c>
      <c r="D44">
        <v>200507</v>
      </c>
      <c r="E44" t="s">
        <v>49</v>
      </c>
      <c r="F44" t="s">
        <v>39</v>
      </c>
      <c r="G44">
        <v>0.95974341769454663</v>
      </c>
    </row>
    <row r="45" spans="1:7" x14ac:dyDescent="0.25">
      <c r="A45" s="7">
        <v>38565</v>
      </c>
      <c r="B45">
        <v>2005</v>
      </c>
      <c r="C45">
        <v>8</v>
      </c>
      <c r="D45">
        <v>200508</v>
      </c>
      <c r="E45" t="s">
        <v>49</v>
      </c>
      <c r="F45" t="s">
        <v>39</v>
      </c>
      <c r="G45">
        <v>0.96038531487786039</v>
      </c>
    </row>
    <row r="46" spans="1:7" x14ac:dyDescent="0.25">
      <c r="A46" s="7">
        <v>38596</v>
      </c>
      <c r="B46">
        <v>2005</v>
      </c>
      <c r="C46">
        <v>9</v>
      </c>
      <c r="D46">
        <v>200509</v>
      </c>
      <c r="E46" t="s">
        <v>49</v>
      </c>
      <c r="F46" t="s">
        <v>39</v>
      </c>
      <c r="G46">
        <v>0.96102764137591212</v>
      </c>
    </row>
    <row r="47" spans="1:7" x14ac:dyDescent="0.25">
      <c r="A47" s="7">
        <v>38626</v>
      </c>
      <c r="B47">
        <v>2005</v>
      </c>
      <c r="C47">
        <v>10</v>
      </c>
      <c r="D47">
        <v>200510</v>
      </c>
      <c r="E47" t="s">
        <v>49</v>
      </c>
      <c r="F47" t="s">
        <v>39</v>
      </c>
      <c r="G47">
        <v>0.96167039747583705</v>
      </c>
    </row>
    <row r="48" spans="1:7" x14ac:dyDescent="0.25">
      <c r="A48" s="7">
        <v>38657</v>
      </c>
      <c r="B48">
        <v>2005</v>
      </c>
      <c r="C48">
        <v>11</v>
      </c>
      <c r="D48">
        <v>200511</v>
      </c>
      <c r="E48" t="s">
        <v>49</v>
      </c>
      <c r="F48" t="s">
        <v>39</v>
      </c>
      <c r="G48">
        <v>0.96231358346496199</v>
      </c>
    </row>
    <row r="49" spans="1:7" x14ac:dyDescent="0.25">
      <c r="A49" s="7">
        <v>38687</v>
      </c>
      <c r="B49">
        <v>2005</v>
      </c>
      <c r="C49">
        <v>12</v>
      </c>
      <c r="D49">
        <v>200512</v>
      </c>
      <c r="E49" t="s">
        <v>49</v>
      </c>
      <c r="F49" t="s">
        <v>39</v>
      </c>
      <c r="G49">
        <v>0.96295719963080617</v>
      </c>
    </row>
    <row r="50" spans="1:7" x14ac:dyDescent="0.25">
      <c r="A50" s="7">
        <v>38718</v>
      </c>
      <c r="B50">
        <v>2006</v>
      </c>
      <c r="C50">
        <v>1</v>
      </c>
      <c r="D50">
        <v>200601</v>
      </c>
      <c r="E50" t="s">
        <v>49</v>
      </c>
      <c r="F50" t="s">
        <v>39</v>
      </c>
      <c r="G50">
        <v>0.96354397888607224</v>
      </c>
    </row>
    <row r="51" spans="1:7" x14ac:dyDescent="0.25">
      <c r="A51" s="7">
        <v>38749</v>
      </c>
      <c r="B51">
        <v>2006</v>
      </c>
      <c r="C51">
        <v>2</v>
      </c>
      <c r="D51">
        <v>200602</v>
      </c>
      <c r="E51" t="s">
        <v>49</v>
      </c>
      <c r="F51" t="s">
        <v>39</v>
      </c>
      <c r="G51">
        <v>0.96413111569606036</v>
      </c>
    </row>
    <row r="52" spans="1:7" x14ac:dyDescent="0.25">
      <c r="A52" s="7">
        <v>38777</v>
      </c>
      <c r="B52">
        <v>2006</v>
      </c>
      <c r="C52">
        <v>3</v>
      </c>
      <c r="D52">
        <v>200603</v>
      </c>
      <c r="E52" t="s">
        <v>49</v>
      </c>
      <c r="F52" t="s">
        <v>39</v>
      </c>
      <c r="G52">
        <v>0.96471861027864758</v>
      </c>
    </row>
    <row r="53" spans="1:7" x14ac:dyDescent="0.25">
      <c r="A53" s="7">
        <v>38808</v>
      </c>
      <c r="B53">
        <v>2006</v>
      </c>
      <c r="C53">
        <v>4</v>
      </c>
      <c r="D53">
        <v>200604</v>
      </c>
      <c r="E53" t="s">
        <v>49</v>
      </c>
      <c r="F53" t="s">
        <v>39</v>
      </c>
      <c r="G53">
        <v>0.96530646285184296</v>
      </c>
    </row>
    <row r="54" spans="1:7" x14ac:dyDescent="0.25">
      <c r="A54" s="7">
        <v>38838</v>
      </c>
      <c r="B54">
        <v>2006</v>
      </c>
      <c r="C54">
        <v>5</v>
      </c>
      <c r="D54">
        <v>200605</v>
      </c>
      <c r="E54" t="s">
        <v>49</v>
      </c>
      <c r="F54" t="s">
        <v>39</v>
      </c>
      <c r="G54">
        <v>0.96589467363378878</v>
      </c>
    </row>
    <row r="55" spans="1:7" x14ac:dyDescent="0.25">
      <c r="A55" s="7">
        <v>38869</v>
      </c>
      <c r="B55">
        <v>2006</v>
      </c>
      <c r="C55">
        <v>6</v>
      </c>
      <c r="D55">
        <v>200606</v>
      </c>
      <c r="E55" t="s">
        <v>49</v>
      </c>
      <c r="F55" t="s">
        <v>39</v>
      </c>
      <c r="G55">
        <v>0.96648324284275988</v>
      </c>
    </row>
    <row r="56" spans="1:7" x14ac:dyDescent="0.25">
      <c r="A56" s="7">
        <v>38899</v>
      </c>
      <c r="B56">
        <v>2006</v>
      </c>
      <c r="C56">
        <v>7</v>
      </c>
      <c r="D56">
        <v>200607</v>
      </c>
      <c r="E56" t="s">
        <v>49</v>
      </c>
      <c r="F56" t="s">
        <v>39</v>
      </c>
      <c r="G56">
        <v>0.96707217069716422</v>
      </c>
    </row>
    <row r="57" spans="1:7" x14ac:dyDescent="0.25">
      <c r="A57" s="7">
        <v>38930</v>
      </c>
      <c r="B57">
        <v>2006</v>
      </c>
      <c r="C57">
        <v>8</v>
      </c>
      <c r="D57">
        <v>200608</v>
      </c>
      <c r="E57" t="s">
        <v>49</v>
      </c>
      <c r="F57" t="s">
        <v>39</v>
      </c>
      <c r="G57">
        <v>0.96766145741554299</v>
      </c>
    </row>
    <row r="58" spans="1:7" x14ac:dyDescent="0.25">
      <c r="A58" s="7">
        <v>38961</v>
      </c>
      <c r="B58">
        <v>2006</v>
      </c>
      <c r="C58">
        <v>9</v>
      </c>
      <c r="D58">
        <v>200609</v>
      </c>
      <c r="E58" t="s">
        <v>49</v>
      </c>
      <c r="F58" t="s">
        <v>39</v>
      </c>
      <c r="G58">
        <v>0.96825110321657037</v>
      </c>
    </row>
    <row r="59" spans="1:7" x14ac:dyDescent="0.25">
      <c r="A59" s="7">
        <v>38991</v>
      </c>
      <c r="B59">
        <v>2006</v>
      </c>
      <c r="C59">
        <v>10</v>
      </c>
      <c r="D59">
        <v>200610</v>
      </c>
      <c r="E59" t="s">
        <v>49</v>
      </c>
      <c r="F59" t="s">
        <v>39</v>
      </c>
      <c r="G59">
        <v>0.96884110831905379</v>
      </c>
    </row>
    <row r="60" spans="1:7" x14ac:dyDescent="0.25">
      <c r="A60" s="7">
        <v>39022</v>
      </c>
      <c r="B60">
        <v>2006</v>
      </c>
      <c r="C60">
        <v>11</v>
      </c>
      <c r="D60">
        <v>200611</v>
      </c>
      <c r="E60" t="s">
        <v>49</v>
      </c>
      <c r="F60" t="s">
        <v>39</v>
      </c>
      <c r="G60">
        <v>0.96943147294193421</v>
      </c>
    </row>
    <row r="61" spans="1:7" x14ac:dyDescent="0.25">
      <c r="A61" s="7">
        <v>39052</v>
      </c>
      <c r="B61">
        <v>2006</v>
      </c>
      <c r="C61">
        <v>12</v>
      </c>
      <c r="D61">
        <v>200612</v>
      </c>
      <c r="E61" t="s">
        <v>49</v>
      </c>
      <c r="F61" t="s">
        <v>39</v>
      </c>
      <c r="G61">
        <v>0.97002219730428585</v>
      </c>
    </row>
    <row r="62" spans="1:7" x14ac:dyDescent="0.25">
      <c r="A62" s="7">
        <v>39083</v>
      </c>
      <c r="B62">
        <v>2007</v>
      </c>
      <c r="C62">
        <v>1</v>
      </c>
      <c r="D62">
        <v>200701</v>
      </c>
      <c r="E62" t="s">
        <v>49</v>
      </c>
      <c r="F62" t="s">
        <v>39</v>
      </c>
      <c r="G62">
        <v>0.9703229873995286</v>
      </c>
    </row>
    <row r="63" spans="1:7" x14ac:dyDescent="0.25">
      <c r="A63" s="7">
        <v>39114</v>
      </c>
      <c r="B63">
        <v>2007</v>
      </c>
      <c r="C63">
        <v>2</v>
      </c>
      <c r="D63">
        <v>200702</v>
      </c>
      <c r="E63" t="s">
        <v>49</v>
      </c>
      <c r="F63" t="s">
        <v>39</v>
      </c>
      <c r="G63">
        <v>0.97062387076550527</v>
      </c>
    </row>
    <row r="64" spans="1:7" x14ac:dyDescent="0.25">
      <c r="A64" s="7">
        <v>39142</v>
      </c>
      <c r="B64">
        <v>2007</v>
      </c>
      <c r="C64">
        <v>3</v>
      </c>
      <c r="D64">
        <v>200703</v>
      </c>
      <c r="E64" t="s">
        <v>49</v>
      </c>
      <c r="F64" t="s">
        <v>39</v>
      </c>
      <c r="G64">
        <v>0.97092484743113683</v>
      </c>
    </row>
    <row r="65" spans="1:7" x14ac:dyDescent="0.25">
      <c r="A65" s="7">
        <v>39173</v>
      </c>
      <c r="B65">
        <v>2007</v>
      </c>
      <c r="C65">
        <v>4</v>
      </c>
      <c r="D65">
        <v>200704</v>
      </c>
      <c r="E65" t="s">
        <v>49</v>
      </c>
      <c r="F65" t="s">
        <v>39</v>
      </c>
      <c r="G65">
        <v>0.97122591742535425</v>
      </c>
    </row>
    <row r="66" spans="1:7" x14ac:dyDescent="0.25">
      <c r="A66" s="7">
        <v>39203</v>
      </c>
      <c r="B66">
        <v>2007</v>
      </c>
      <c r="C66">
        <v>5</v>
      </c>
      <c r="D66">
        <v>200705</v>
      </c>
      <c r="E66" t="s">
        <v>49</v>
      </c>
      <c r="F66" t="s">
        <v>39</v>
      </c>
      <c r="G66">
        <v>0.97152708077709737</v>
      </c>
    </row>
    <row r="67" spans="1:7" x14ac:dyDescent="0.25">
      <c r="A67" s="7">
        <v>39234</v>
      </c>
      <c r="B67">
        <v>2007</v>
      </c>
      <c r="C67">
        <v>6</v>
      </c>
      <c r="D67">
        <v>200706</v>
      </c>
      <c r="E67" t="s">
        <v>49</v>
      </c>
      <c r="F67" t="s">
        <v>39</v>
      </c>
      <c r="G67">
        <v>0.97182833751531517</v>
      </c>
    </row>
    <row r="68" spans="1:7" x14ac:dyDescent="0.25">
      <c r="A68" s="7">
        <v>39264</v>
      </c>
      <c r="B68">
        <v>2007</v>
      </c>
      <c r="C68">
        <v>7</v>
      </c>
      <c r="D68">
        <v>200707</v>
      </c>
      <c r="E68" t="s">
        <v>49</v>
      </c>
      <c r="F68" t="s">
        <v>39</v>
      </c>
      <c r="G68">
        <v>0.97212968766896535</v>
      </c>
    </row>
    <row r="69" spans="1:7" x14ac:dyDescent="0.25">
      <c r="A69" s="7">
        <v>39295</v>
      </c>
      <c r="B69">
        <v>2007</v>
      </c>
      <c r="C69">
        <v>8</v>
      </c>
      <c r="D69">
        <v>200708</v>
      </c>
      <c r="E69" t="s">
        <v>49</v>
      </c>
      <c r="F69" t="s">
        <v>39</v>
      </c>
      <c r="G69">
        <v>0.97243113126701441</v>
      </c>
    </row>
    <row r="70" spans="1:7" x14ac:dyDescent="0.25">
      <c r="A70" s="7">
        <v>39326</v>
      </c>
      <c r="B70">
        <v>2007</v>
      </c>
      <c r="C70">
        <v>9</v>
      </c>
      <c r="D70">
        <v>200709</v>
      </c>
      <c r="E70" t="s">
        <v>49</v>
      </c>
      <c r="F70" t="s">
        <v>39</v>
      </c>
      <c r="G70">
        <v>0.97273266833843874</v>
      </c>
    </row>
    <row r="71" spans="1:7" x14ac:dyDescent="0.25">
      <c r="A71" s="7">
        <v>39356</v>
      </c>
      <c r="B71">
        <v>2007</v>
      </c>
      <c r="C71">
        <v>10</v>
      </c>
      <c r="D71">
        <v>200710</v>
      </c>
      <c r="E71" t="s">
        <v>49</v>
      </c>
      <c r="F71" t="s">
        <v>39</v>
      </c>
      <c r="G71">
        <v>0.97303429891222259</v>
      </c>
    </row>
    <row r="72" spans="1:7" x14ac:dyDescent="0.25">
      <c r="A72" s="7">
        <v>39387</v>
      </c>
      <c r="B72">
        <v>2007</v>
      </c>
      <c r="C72">
        <v>11</v>
      </c>
      <c r="D72">
        <v>200711</v>
      </c>
      <c r="E72" t="s">
        <v>49</v>
      </c>
      <c r="F72" t="s">
        <v>39</v>
      </c>
      <c r="G72">
        <v>0.97333602301736</v>
      </c>
    </row>
    <row r="73" spans="1:7" x14ac:dyDescent="0.25">
      <c r="A73" s="7">
        <v>39417</v>
      </c>
      <c r="B73">
        <v>2007</v>
      </c>
      <c r="C73">
        <v>12</v>
      </c>
      <c r="D73">
        <v>200712</v>
      </c>
      <c r="E73" t="s">
        <v>49</v>
      </c>
      <c r="F73" t="s">
        <v>39</v>
      </c>
      <c r="G73">
        <v>0.97363784068285353</v>
      </c>
    </row>
    <row r="74" spans="1:7" x14ac:dyDescent="0.25">
      <c r="A74" s="7">
        <v>39448</v>
      </c>
      <c r="B74">
        <v>2008</v>
      </c>
      <c r="C74">
        <v>1</v>
      </c>
      <c r="D74">
        <v>200801</v>
      </c>
      <c r="E74" t="s">
        <v>49</v>
      </c>
      <c r="F74" t="s">
        <v>39</v>
      </c>
      <c r="G74">
        <v>0.97410028233072754</v>
      </c>
    </row>
    <row r="75" spans="1:7" x14ac:dyDescent="0.25">
      <c r="A75" s="7">
        <v>39479</v>
      </c>
      <c r="B75">
        <v>2008</v>
      </c>
      <c r="C75">
        <v>2</v>
      </c>
      <c r="D75">
        <v>200802</v>
      </c>
      <c r="E75" t="s">
        <v>49</v>
      </c>
      <c r="F75" t="s">
        <v>39</v>
      </c>
      <c r="G75">
        <v>0.97456294362113194</v>
      </c>
    </row>
    <row r="76" spans="1:7" x14ac:dyDescent="0.25">
      <c r="A76" s="7">
        <v>39508</v>
      </c>
      <c r="B76">
        <v>2008</v>
      </c>
      <c r="C76">
        <v>3</v>
      </c>
      <c r="D76">
        <v>200803</v>
      </c>
      <c r="E76" t="s">
        <v>49</v>
      </c>
      <c r="F76" t="s">
        <v>39</v>
      </c>
      <c r="G76">
        <v>0.9750258246583875</v>
      </c>
    </row>
    <row r="77" spans="1:7" x14ac:dyDescent="0.25">
      <c r="A77" s="7">
        <v>39539</v>
      </c>
      <c r="B77">
        <v>2008</v>
      </c>
      <c r="C77">
        <v>4</v>
      </c>
      <c r="D77">
        <v>200804</v>
      </c>
      <c r="E77" t="s">
        <v>49</v>
      </c>
      <c r="F77" t="s">
        <v>39</v>
      </c>
      <c r="G77">
        <v>0.97548892554686539</v>
      </c>
    </row>
    <row r="78" spans="1:7" x14ac:dyDescent="0.25">
      <c r="A78" s="7">
        <v>39569</v>
      </c>
      <c r="B78">
        <v>2008</v>
      </c>
      <c r="C78">
        <v>5</v>
      </c>
      <c r="D78">
        <v>200805</v>
      </c>
      <c r="E78" t="s">
        <v>49</v>
      </c>
      <c r="F78" t="s">
        <v>39</v>
      </c>
      <c r="G78">
        <v>0.97595224639098721</v>
      </c>
    </row>
    <row r="79" spans="1:7" x14ac:dyDescent="0.25">
      <c r="A79" s="7">
        <v>39600</v>
      </c>
      <c r="B79">
        <v>2008</v>
      </c>
      <c r="C79">
        <v>6</v>
      </c>
      <c r="D79">
        <v>200806</v>
      </c>
      <c r="E79" t="s">
        <v>49</v>
      </c>
      <c r="F79" t="s">
        <v>39</v>
      </c>
      <c r="G79">
        <v>0.97641578729522327</v>
      </c>
    </row>
    <row r="80" spans="1:7" x14ac:dyDescent="0.25">
      <c r="A80" s="7">
        <v>39630</v>
      </c>
      <c r="B80">
        <v>2008</v>
      </c>
      <c r="C80">
        <v>7</v>
      </c>
      <c r="D80">
        <v>200807</v>
      </c>
      <c r="E80" t="s">
        <v>49</v>
      </c>
      <c r="F80" t="s">
        <v>39</v>
      </c>
      <c r="G80">
        <v>0.97687954836409419</v>
      </c>
    </row>
    <row r="81" spans="1:7" x14ac:dyDescent="0.25">
      <c r="A81" s="7">
        <v>39661</v>
      </c>
      <c r="B81">
        <v>2008</v>
      </c>
      <c r="C81">
        <v>8</v>
      </c>
      <c r="D81">
        <v>200808</v>
      </c>
      <c r="E81" t="s">
        <v>49</v>
      </c>
      <c r="F81" t="s">
        <v>39</v>
      </c>
      <c r="G81">
        <v>0.97734352970216987</v>
      </c>
    </row>
    <row r="82" spans="1:7" x14ac:dyDescent="0.25">
      <c r="A82" s="7">
        <v>39692</v>
      </c>
      <c r="B82">
        <v>2008</v>
      </c>
      <c r="C82">
        <v>9</v>
      </c>
      <c r="D82">
        <v>200809</v>
      </c>
      <c r="E82" t="s">
        <v>49</v>
      </c>
      <c r="F82" t="s">
        <v>39</v>
      </c>
      <c r="G82">
        <v>0.97780773141407007</v>
      </c>
    </row>
    <row r="83" spans="1:7" x14ac:dyDescent="0.25">
      <c r="A83" s="7">
        <v>39722</v>
      </c>
      <c r="B83">
        <v>2008</v>
      </c>
      <c r="C83">
        <v>10</v>
      </c>
      <c r="D83">
        <v>200810</v>
      </c>
      <c r="E83" t="s">
        <v>49</v>
      </c>
      <c r="F83" t="s">
        <v>39</v>
      </c>
      <c r="G83">
        <v>0.97827215360446407</v>
      </c>
    </row>
    <row r="84" spans="1:7" x14ac:dyDescent="0.25">
      <c r="A84" s="7">
        <v>39753</v>
      </c>
      <c r="B84">
        <v>2008</v>
      </c>
      <c r="C84">
        <v>11</v>
      </c>
      <c r="D84">
        <v>200811</v>
      </c>
      <c r="E84" t="s">
        <v>49</v>
      </c>
      <c r="F84" t="s">
        <v>39</v>
      </c>
      <c r="G84">
        <v>0.97873679637807087</v>
      </c>
    </row>
    <row r="85" spans="1:7" x14ac:dyDescent="0.25">
      <c r="A85" s="7">
        <v>39783</v>
      </c>
      <c r="B85">
        <v>2008</v>
      </c>
      <c r="C85">
        <v>12</v>
      </c>
      <c r="D85">
        <v>200812</v>
      </c>
      <c r="E85" t="s">
        <v>49</v>
      </c>
      <c r="F85" t="s">
        <v>39</v>
      </c>
      <c r="G85">
        <v>0.97920165983965934</v>
      </c>
    </row>
    <row r="86" spans="1:7" x14ac:dyDescent="0.25">
      <c r="A86" s="7">
        <v>39814</v>
      </c>
      <c r="B86">
        <v>2009</v>
      </c>
      <c r="C86">
        <v>1</v>
      </c>
      <c r="D86">
        <v>200901</v>
      </c>
      <c r="E86" t="s">
        <v>49</v>
      </c>
      <c r="F86" t="s">
        <v>39</v>
      </c>
      <c r="G86">
        <v>0.97945606916416705</v>
      </c>
    </row>
    <row r="87" spans="1:7" x14ac:dyDescent="0.25">
      <c r="A87" s="7">
        <v>39845</v>
      </c>
      <c r="B87">
        <v>2009</v>
      </c>
      <c r="C87">
        <v>2</v>
      </c>
      <c r="D87">
        <v>200902</v>
      </c>
      <c r="E87" t="s">
        <v>49</v>
      </c>
      <c r="F87" t="s">
        <v>39</v>
      </c>
      <c r="G87">
        <v>0.97971054458752527</v>
      </c>
    </row>
    <row r="88" spans="1:7" x14ac:dyDescent="0.25">
      <c r="A88" s="7">
        <v>39873</v>
      </c>
      <c r="B88">
        <v>2009</v>
      </c>
      <c r="C88">
        <v>3</v>
      </c>
      <c r="D88">
        <v>200903</v>
      </c>
      <c r="E88" t="s">
        <v>49</v>
      </c>
      <c r="F88" t="s">
        <v>39</v>
      </c>
      <c r="G88">
        <v>0.97996508612690747</v>
      </c>
    </row>
    <row r="89" spans="1:7" x14ac:dyDescent="0.25">
      <c r="A89" s="7">
        <v>39904</v>
      </c>
      <c r="B89">
        <v>2009</v>
      </c>
      <c r="C89">
        <v>4</v>
      </c>
      <c r="D89">
        <v>200904</v>
      </c>
      <c r="E89" t="s">
        <v>49</v>
      </c>
      <c r="F89" t="s">
        <v>39</v>
      </c>
      <c r="G89">
        <v>0.98021969379949181</v>
      </c>
    </row>
    <row r="90" spans="1:7" x14ac:dyDescent="0.25">
      <c r="A90" s="7">
        <v>39934</v>
      </c>
      <c r="B90">
        <v>2009</v>
      </c>
      <c r="C90">
        <v>5</v>
      </c>
      <c r="D90">
        <v>200905</v>
      </c>
      <c r="E90" t="s">
        <v>49</v>
      </c>
      <c r="F90" t="s">
        <v>39</v>
      </c>
      <c r="G90">
        <v>0.98047436762246021</v>
      </c>
    </row>
    <row r="91" spans="1:7" x14ac:dyDescent="0.25">
      <c r="A91" s="7">
        <v>39965</v>
      </c>
      <c r="B91">
        <v>2009</v>
      </c>
      <c r="C91">
        <v>6</v>
      </c>
      <c r="D91">
        <v>200906</v>
      </c>
      <c r="E91" t="s">
        <v>49</v>
      </c>
      <c r="F91" t="s">
        <v>39</v>
      </c>
      <c r="G91">
        <v>0.98072910761299958</v>
      </c>
    </row>
    <row r="92" spans="1:7" x14ac:dyDescent="0.25">
      <c r="A92" s="7">
        <v>39995</v>
      </c>
      <c r="B92">
        <v>2009</v>
      </c>
      <c r="C92">
        <v>7</v>
      </c>
      <c r="D92">
        <v>200907</v>
      </c>
      <c r="E92" t="s">
        <v>49</v>
      </c>
      <c r="F92" t="s">
        <v>39</v>
      </c>
      <c r="G92">
        <v>0.98098391378830108</v>
      </c>
    </row>
    <row r="93" spans="1:7" x14ac:dyDescent="0.25">
      <c r="A93" s="7">
        <v>40026</v>
      </c>
      <c r="B93">
        <v>2009</v>
      </c>
      <c r="C93">
        <v>8</v>
      </c>
      <c r="D93">
        <v>200908</v>
      </c>
      <c r="E93" t="s">
        <v>49</v>
      </c>
      <c r="F93" t="s">
        <v>39</v>
      </c>
      <c r="G93">
        <v>0.98123878616556037</v>
      </c>
    </row>
    <row r="94" spans="1:7" x14ac:dyDescent="0.25">
      <c r="A94" s="7">
        <v>40057</v>
      </c>
      <c r="B94">
        <v>2009</v>
      </c>
      <c r="C94">
        <v>9</v>
      </c>
      <c r="D94">
        <v>200909</v>
      </c>
      <c r="E94" t="s">
        <v>49</v>
      </c>
      <c r="F94" t="s">
        <v>39</v>
      </c>
      <c r="G94">
        <v>0.98149372476197749</v>
      </c>
    </row>
    <row r="95" spans="1:7" x14ac:dyDescent="0.25">
      <c r="A95" s="7">
        <v>40087</v>
      </c>
      <c r="B95">
        <v>2009</v>
      </c>
      <c r="C95">
        <v>10</v>
      </c>
      <c r="D95">
        <v>200910</v>
      </c>
      <c r="E95" t="s">
        <v>49</v>
      </c>
      <c r="F95" t="s">
        <v>39</v>
      </c>
      <c r="G95">
        <v>0.98174872959475712</v>
      </c>
    </row>
    <row r="96" spans="1:7" x14ac:dyDescent="0.25">
      <c r="A96" s="7">
        <v>40118</v>
      </c>
      <c r="B96">
        <v>2009</v>
      </c>
      <c r="C96">
        <v>11</v>
      </c>
      <c r="D96">
        <v>200911</v>
      </c>
      <c r="E96" t="s">
        <v>49</v>
      </c>
      <c r="F96" t="s">
        <v>39</v>
      </c>
      <c r="G96">
        <v>0.98200380068110837</v>
      </c>
    </row>
    <row r="97" spans="1:7" x14ac:dyDescent="0.25">
      <c r="A97" s="7">
        <v>40148</v>
      </c>
      <c r="B97">
        <v>2009</v>
      </c>
      <c r="C97">
        <v>12</v>
      </c>
      <c r="D97">
        <v>200912</v>
      </c>
      <c r="E97" t="s">
        <v>49</v>
      </c>
      <c r="F97" t="s">
        <v>39</v>
      </c>
      <c r="G97">
        <v>0.98225893803824471</v>
      </c>
    </row>
    <row r="98" spans="1:7" x14ac:dyDescent="0.25">
      <c r="A98" s="7">
        <v>40179</v>
      </c>
      <c r="B98">
        <v>2010</v>
      </c>
      <c r="C98">
        <v>1</v>
      </c>
      <c r="D98">
        <v>201001</v>
      </c>
      <c r="E98" t="s">
        <v>49</v>
      </c>
      <c r="F98" t="s">
        <v>39</v>
      </c>
      <c r="G98">
        <v>0.98272632268674309</v>
      </c>
    </row>
    <row r="99" spans="1:7" x14ac:dyDescent="0.25">
      <c r="A99" s="7">
        <v>40210</v>
      </c>
      <c r="B99">
        <v>2010</v>
      </c>
      <c r="C99">
        <v>2</v>
      </c>
      <c r="D99">
        <v>201002</v>
      </c>
      <c r="E99" t="s">
        <v>49</v>
      </c>
      <c r="F99" t="s">
        <v>39</v>
      </c>
      <c r="G99">
        <v>0.98319392972915465</v>
      </c>
    </row>
    <row r="100" spans="1:7" x14ac:dyDescent="0.25">
      <c r="A100" s="7">
        <v>40238</v>
      </c>
      <c r="B100">
        <v>2010</v>
      </c>
      <c r="C100">
        <v>3</v>
      </c>
      <c r="D100">
        <v>201003</v>
      </c>
      <c r="E100" t="s">
        <v>49</v>
      </c>
      <c r="F100" t="s">
        <v>39</v>
      </c>
      <c r="G100">
        <v>0.98366175927130084</v>
      </c>
    </row>
    <row r="101" spans="1:7" x14ac:dyDescent="0.25">
      <c r="A101" s="7">
        <v>40269</v>
      </c>
      <c r="B101">
        <v>2010</v>
      </c>
      <c r="C101">
        <v>4</v>
      </c>
      <c r="D101">
        <v>201004</v>
      </c>
      <c r="E101" t="s">
        <v>49</v>
      </c>
      <c r="F101" t="s">
        <v>39</v>
      </c>
      <c r="G101">
        <v>0.98412981141905298</v>
      </c>
    </row>
    <row r="102" spans="1:7" x14ac:dyDescent="0.25">
      <c r="A102" s="7">
        <v>40299</v>
      </c>
      <c r="B102">
        <v>2010</v>
      </c>
      <c r="C102">
        <v>5</v>
      </c>
      <c r="D102">
        <v>201005</v>
      </c>
      <c r="E102" t="s">
        <v>49</v>
      </c>
      <c r="F102" t="s">
        <v>39</v>
      </c>
      <c r="G102">
        <v>0.98459808627833278</v>
      </c>
    </row>
    <row r="103" spans="1:7" x14ac:dyDescent="0.25">
      <c r="A103" s="7">
        <v>40330</v>
      </c>
      <c r="B103">
        <v>2010</v>
      </c>
      <c r="C103">
        <v>6</v>
      </c>
      <c r="D103">
        <v>201006</v>
      </c>
      <c r="E103" t="s">
        <v>49</v>
      </c>
      <c r="F103" t="s">
        <v>39</v>
      </c>
      <c r="G103">
        <v>0.98506658395511204</v>
      </c>
    </row>
    <row r="104" spans="1:7" x14ac:dyDescent="0.25">
      <c r="A104" s="7">
        <v>40360</v>
      </c>
      <c r="B104">
        <v>2010</v>
      </c>
      <c r="C104">
        <v>7</v>
      </c>
      <c r="D104">
        <v>201007</v>
      </c>
      <c r="E104" t="s">
        <v>49</v>
      </c>
      <c r="F104" t="s">
        <v>39</v>
      </c>
      <c r="G104">
        <v>0.98553530455541349</v>
      </c>
    </row>
    <row r="105" spans="1:7" x14ac:dyDescent="0.25">
      <c r="A105" s="7">
        <v>40391</v>
      </c>
      <c r="B105">
        <v>2010</v>
      </c>
      <c r="C105">
        <v>8</v>
      </c>
      <c r="D105">
        <v>201008</v>
      </c>
      <c r="E105" t="s">
        <v>49</v>
      </c>
      <c r="F105" t="s">
        <v>39</v>
      </c>
      <c r="G105">
        <v>0.98600424818530963</v>
      </c>
    </row>
    <row r="106" spans="1:7" x14ac:dyDescent="0.25">
      <c r="A106" s="7">
        <v>40422</v>
      </c>
      <c r="B106">
        <v>2010</v>
      </c>
      <c r="C106">
        <v>9</v>
      </c>
      <c r="D106">
        <v>201009</v>
      </c>
      <c r="E106" t="s">
        <v>49</v>
      </c>
      <c r="F106" t="s">
        <v>39</v>
      </c>
      <c r="G106">
        <v>0.98647341495092389</v>
      </c>
    </row>
    <row r="107" spans="1:7" x14ac:dyDescent="0.25">
      <c r="A107" s="7">
        <v>40452</v>
      </c>
      <c r="B107">
        <v>2010</v>
      </c>
      <c r="C107">
        <v>10</v>
      </c>
      <c r="D107">
        <v>201010</v>
      </c>
      <c r="E107" t="s">
        <v>49</v>
      </c>
      <c r="F107" t="s">
        <v>39</v>
      </c>
      <c r="G107">
        <v>0.98694280495843045</v>
      </c>
    </row>
    <row r="108" spans="1:7" x14ac:dyDescent="0.25">
      <c r="A108" s="7">
        <v>40483</v>
      </c>
      <c r="B108">
        <v>2010</v>
      </c>
      <c r="C108">
        <v>11</v>
      </c>
      <c r="D108">
        <v>201011</v>
      </c>
      <c r="E108" t="s">
        <v>49</v>
      </c>
      <c r="F108" t="s">
        <v>39</v>
      </c>
      <c r="G108">
        <v>0.98741241831405346</v>
      </c>
    </row>
    <row r="109" spans="1:7" x14ac:dyDescent="0.25">
      <c r="A109" s="7">
        <v>40513</v>
      </c>
      <c r="B109">
        <v>2010</v>
      </c>
      <c r="C109">
        <v>12</v>
      </c>
      <c r="D109">
        <v>201012</v>
      </c>
      <c r="E109" t="s">
        <v>49</v>
      </c>
      <c r="F109" t="s">
        <v>39</v>
      </c>
      <c r="G109">
        <v>0.98788225512406769</v>
      </c>
    </row>
    <row r="110" spans="1:7" x14ac:dyDescent="0.25">
      <c r="A110" s="7">
        <v>40544</v>
      </c>
      <c r="B110">
        <v>2011</v>
      </c>
      <c r="C110">
        <v>1</v>
      </c>
      <c r="D110">
        <v>201101</v>
      </c>
      <c r="E110" t="s">
        <v>49</v>
      </c>
      <c r="F110" t="s">
        <v>39</v>
      </c>
      <c r="G110">
        <v>0.98832852332108789</v>
      </c>
    </row>
    <row r="111" spans="1:7" x14ac:dyDescent="0.25">
      <c r="A111" s="7">
        <v>40575</v>
      </c>
      <c r="B111">
        <v>2011</v>
      </c>
      <c r="C111">
        <v>2</v>
      </c>
      <c r="D111">
        <v>201102</v>
      </c>
      <c r="E111" t="s">
        <v>49</v>
      </c>
      <c r="F111" t="s">
        <v>39</v>
      </c>
      <c r="G111">
        <v>0.98877499311632788</v>
      </c>
    </row>
    <row r="112" spans="1:7" x14ac:dyDescent="0.25">
      <c r="A112" s="7">
        <v>40603</v>
      </c>
      <c r="B112">
        <v>2011</v>
      </c>
      <c r="C112">
        <v>3</v>
      </c>
      <c r="D112">
        <v>201103</v>
      </c>
      <c r="E112" t="s">
        <v>49</v>
      </c>
      <c r="F112" t="s">
        <v>39</v>
      </c>
      <c r="G112">
        <v>0.98922166460085781</v>
      </c>
    </row>
    <row r="113" spans="1:7" x14ac:dyDescent="0.25">
      <c r="A113" s="7">
        <v>40634</v>
      </c>
      <c r="B113">
        <v>2011</v>
      </c>
      <c r="C113">
        <v>4</v>
      </c>
      <c r="D113">
        <v>201104</v>
      </c>
      <c r="E113" t="s">
        <v>49</v>
      </c>
      <c r="F113" t="s">
        <v>39</v>
      </c>
      <c r="G113">
        <v>0.98966853786578912</v>
      </c>
    </row>
    <row r="114" spans="1:7" x14ac:dyDescent="0.25">
      <c r="A114" s="7">
        <v>40664</v>
      </c>
      <c r="B114">
        <v>2011</v>
      </c>
      <c r="C114">
        <v>5</v>
      </c>
      <c r="D114">
        <v>201105</v>
      </c>
      <c r="E114" t="s">
        <v>49</v>
      </c>
      <c r="F114" t="s">
        <v>39</v>
      </c>
      <c r="G114">
        <v>0.99011561300227469</v>
      </c>
    </row>
    <row r="115" spans="1:7" x14ac:dyDescent="0.25">
      <c r="A115" s="7">
        <v>40695</v>
      </c>
      <c r="B115">
        <v>2011</v>
      </c>
      <c r="C115">
        <v>6</v>
      </c>
      <c r="D115">
        <v>201106</v>
      </c>
      <c r="E115" t="s">
        <v>49</v>
      </c>
      <c r="F115" t="s">
        <v>39</v>
      </c>
      <c r="G115">
        <v>0.99056289010150844</v>
      </c>
    </row>
    <row r="116" spans="1:7" x14ac:dyDescent="0.25">
      <c r="A116" s="7">
        <v>40725</v>
      </c>
      <c r="B116">
        <v>2011</v>
      </c>
      <c r="C116">
        <v>7</v>
      </c>
      <c r="D116">
        <v>201107</v>
      </c>
      <c r="E116" t="s">
        <v>49</v>
      </c>
      <c r="F116" t="s">
        <v>39</v>
      </c>
      <c r="G116">
        <v>0.99101036925472541</v>
      </c>
    </row>
    <row r="117" spans="1:7" x14ac:dyDescent="0.25">
      <c r="A117" s="7">
        <v>40756</v>
      </c>
      <c r="B117">
        <v>2011</v>
      </c>
      <c r="C117">
        <v>8</v>
      </c>
      <c r="D117">
        <v>201108</v>
      </c>
      <c r="E117" t="s">
        <v>49</v>
      </c>
      <c r="F117" t="s">
        <v>39</v>
      </c>
      <c r="G117">
        <v>0.99145805055320202</v>
      </c>
    </row>
    <row r="118" spans="1:7" x14ac:dyDescent="0.25">
      <c r="A118" s="7">
        <v>40787</v>
      </c>
      <c r="B118">
        <v>2011</v>
      </c>
      <c r="C118">
        <v>9</v>
      </c>
      <c r="D118">
        <v>201109</v>
      </c>
      <c r="E118" t="s">
        <v>49</v>
      </c>
      <c r="F118" t="s">
        <v>39</v>
      </c>
      <c r="G118">
        <v>0.99190593408825578</v>
      </c>
    </row>
    <row r="119" spans="1:7" x14ac:dyDescent="0.25">
      <c r="A119" s="7">
        <v>40817</v>
      </c>
      <c r="B119">
        <v>2011</v>
      </c>
      <c r="C119">
        <v>10</v>
      </c>
      <c r="D119">
        <v>201110</v>
      </c>
      <c r="E119" t="s">
        <v>49</v>
      </c>
      <c r="F119" t="s">
        <v>39</v>
      </c>
      <c r="G119">
        <v>0.9923540199512455</v>
      </c>
    </row>
    <row r="120" spans="1:7" x14ac:dyDescent="0.25">
      <c r="A120" s="7">
        <v>40848</v>
      </c>
      <c r="B120">
        <v>2011</v>
      </c>
      <c r="C120">
        <v>11</v>
      </c>
      <c r="D120">
        <v>201111</v>
      </c>
      <c r="E120" t="s">
        <v>49</v>
      </c>
      <c r="F120" t="s">
        <v>39</v>
      </c>
      <c r="G120">
        <v>0.9928023082335713</v>
      </c>
    </row>
    <row r="121" spans="1:7" x14ac:dyDescent="0.25">
      <c r="A121" s="7">
        <v>40878</v>
      </c>
      <c r="B121">
        <v>2011</v>
      </c>
      <c r="C121">
        <v>12</v>
      </c>
      <c r="D121">
        <v>201112</v>
      </c>
      <c r="E121" t="s">
        <v>49</v>
      </c>
      <c r="F121" t="s">
        <v>39</v>
      </c>
      <c r="G121">
        <v>0.99325079902667457</v>
      </c>
    </row>
    <row r="122" spans="1:7" x14ac:dyDescent="0.25">
      <c r="A122" s="7">
        <v>40909</v>
      </c>
      <c r="B122">
        <v>2012</v>
      </c>
      <c r="C122">
        <v>1</v>
      </c>
      <c r="D122">
        <v>201201</v>
      </c>
      <c r="E122" t="s">
        <v>49</v>
      </c>
      <c r="F122" t="s">
        <v>39</v>
      </c>
      <c r="G122">
        <v>0.99381148836343336</v>
      </c>
    </row>
    <row r="123" spans="1:7" x14ac:dyDescent="0.25">
      <c r="A123" s="7">
        <v>40940</v>
      </c>
      <c r="B123">
        <v>2012</v>
      </c>
      <c r="C123">
        <v>2</v>
      </c>
      <c r="D123">
        <v>201202</v>
      </c>
      <c r="E123" t="s">
        <v>49</v>
      </c>
      <c r="F123" t="s">
        <v>39</v>
      </c>
      <c r="G123">
        <v>0.99437249420890617</v>
      </c>
    </row>
    <row r="124" spans="1:7" x14ac:dyDescent="0.25">
      <c r="A124" s="7">
        <v>40969</v>
      </c>
      <c r="B124">
        <v>2012</v>
      </c>
      <c r="C124">
        <v>3</v>
      </c>
      <c r="D124">
        <v>201203</v>
      </c>
      <c r="E124" t="s">
        <v>49</v>
      </c>
      <c r="F124" t="s">
        <v>39</v>
      </c>
      <c r="G124">
        <v>0.99493381674176118</v>
      </c>
    </row>
    <row r="125" spans="1:7" x14ac:dyDescent="0.25">
      <c r="A125" s="7">
        <v>41000</v>
      </c>
      <c r="B125">
        <v>2012</v>
      </c>
      <c r="C125">
        <v>4</v>
      </c>
      <c r="D125">
        <v>201204</v>
      </c>
      <c r="E125" t="s">
        <v>49</v>
      </c>
      <c r="F125" t="s">
        <v>39</v>
      </c>
      <c r="G125">
        <v>0.99549545614076829</v>
      </c>
    </row>
    <row r="126" spans="1:7" x14ac:dyDescent="0.25">
      <c r="A126" s="7">
        <v>41030</v>
      </c>
      <c r="B126">
        <v>2012</v>
      </c>
      <c r="C126">
        <v>5</v>
      </c>
      <c r="D126">
        <v>201205</v>
      </c>
      <c r="E126" t="s">
        <v>49</v>
      </c>
      <c r="F126" t="s">
        <v>39</v>
      </c>
      <c r="G126">
        <v>0.99605741258479807</v>
      </c>
    </row>
    <row r="127" spans="1:7" x14ac:dyDescent="0.25">
      <c r="A127" s="7">
        <v>41061</v>
      </c>
      <c r="B127">
        <v>2012</v>
      </c>
      <c r="C127">
        <v>6</v>
      </c>
      <c r="D127">
        <v>201206</v>
      </c>
      <c r="E127" t="s">
        <v>49</v>
      </c>
      <c r="F127" t="s">
        <v>39</v>
      </c>
      <c r="G127">
        <v>0.99661968625282227</v>
      </c>
    </row>
    <row r="128" spans="1:7" x14ac:dyDescent="0.25">
      <c r="A128" s="7">
        <v>41091</v>
      </c>
      <c r="B128">
        <v>2012</v>
      </c>
      <c r="C128">
        <v>7</v>
      </c>
      <c r="D128">
        <v>201207</v>
      </c>
      <c r="E128" t="s">
        <v>49</v>
      </c>
      <c r="F128" t="s">
        <v>39</v>
      </c>
      <c r="G128">
        <v>0.9971822773239134</v>
      </c>
    </row>
    <row r="129" spans="1:7" x14ac:dyDescent="0.25">
      <c r="A129" s="7">
        <v>41122</v>
      </c>
      <c r="B129">
        <v>2012</v>
      </c>
      <c r="C129">
        <v>8</v>
      </c>
      <c r="D129">
        <v>201208</v>
      </c>
      <c r="E129" t="s">
        <v>49</v>
      </c>
      <c r="F129" t="s">
        <v>39</v>
      </c>
      <c r="G129">
        <v>0.9977451859772456</v>
      </c>
    </row>
    <row r="130" spans="1:7" x14ac:dyDescent="0.25">
      <c r="A130" s="7">
        <v>41153</v>
      </c>
      <c r="B130">
        <v>2012</v>
      </c>
      <c r="C130">
        <v>9</v>
      </c>
      <c r="D130">
        <v>201209</v>
      </c>
      <c r="E130" t="s">
        <v>49</v>
      </c>
      <c r="F130" t="s">
        <v>39</v>
      </c>
      <c r="G130">
        <v>0.99830841239209345</v>
      </c>
    </row>
    <row r="131" spans="1:7" x14ac:dyDescent="0.25">
      <c r="A131" s="7">
        <v>41183</v>
      </c>
      <c r="B131">
        <v>2012</v>
      </c>
      <c r="C131">
        <v>10</v>
      </c>
      <c r="D131">
        <v>201210</v>
      </c>
      <c r="E131" t="s">
        <v>49</v>
      </c>
      <c r="F131" t="s">
        <v>39</v>
      </c>
      <c r="G131">
        <v>0.99887195674783347</v>
      </c>
    </row>
    <row r="132" spans="1:7" x14ac:dyDescent="0.25">
      <c r="A132" s="7">
        <v>41214</v>
      </c>
      <c r="B132">
        <v>2012</v>
      </c>
      <c r="C132">
        <v>11</v>
      </c>
      <c r="D132">
        <v>201211</v>
      </c>
      <c r="E132" t="s">
        <v>49</v>
      </c>
      <c r="F132" t="s">
        <v>39</v>
      </c>
      <c r="G132">
        <v>0.99943581922394276</v>
      </c>
    </row>
    <row r="133" spans="1:7" x14ac:dyDescent="0.25">
      <c r="A133" s="7">
        <v>41244</v>
      </c>
      <c r="B133">
        <v>2012</v>
      </c>
      <c r="C133">
        <v>12</v>
      </c>
      <c r="D133">
        <v>201212</v>
      </c>
      <c r="E133" t="s">
        <v>49</v>
      </c>
      <c r="F133" t="s">
        <v>39</v>
      </c>
      <c r="G133">
        <v>1</v>
      </c>
    </row>
    <row r="134" spans="1:7" x14ac:dyDescent="0.25">
      <c r="A134" s="7">
        <v>41275</v>
      </c>
      <c r="B134">
        <v>2013</v>
      </c>
      <c r="C134">
        <v>1</v>
      </c>
      <c r="D134">
        <v>201301</v>
      </c>
      <c r="E134" t="s">
        <v>49</v>
      </c>
      <c r="F134" t="s">
        <v>39</v>
      </c>
      <c r="G134">
        <v>1.0003619869683791</v>
      </c>
    </row>
    <row r="135" spans="1:7" x14ac:dyDescent="0.25">
      <c r="A135" s="7">
        <v>41306</v>
      </c>
      <c r="B135">
        <v>2013</v>
      </c>
      <c r="C135">
        <v>2</v>
      </c>
      <c r="D135">
        <v>201302</v>
      </c>
      <c r="E135" t="s">
        <v>49</v>
      </c>
      <c r="F135" t="s">
        <v>39</v>
      </c>
      <c r="G135">
        <v>1.0007241049713247</v>
      </c>
    </row>
    <row r="136" spans="1:7" x14ac:dyDescent="0.25">
      <c r="A136" s="7">
        <v>41334</v>
      </c>
      <c r="B136">
        <v>2013</v>
      </c>
      <c r="C136">
        <v>3</v>
      </c>
      <c r="D136">
        <v>201303</v>
      </c>
      <c r="E136" t="s">
        <v>49</v>
      </c>
      <c r="F136" t="s">
        <v>39</v>
      </c>
      <c r="G136">
        <v>1.0010863540562682</v>
      </c>
    </row>
    <row r="137" spans="1:7" x14ac:dyDescent="0.25">
      <c r="A137" s="7">
        <v>41365</v>
      </c>
      <c r="B137">
        <v>2013</v>
      </c>
      <c r="C137">
        <v>4</v>
      </c>
      <c r="D137">
        <v>201304</v>
      </c>
      <c r="E137" t="s">
        <v>49</v>
      </c>
      <c r="F137" t="s">
        <v>39</v>
      </c>
      <c r="G137">
        <v>1.0014487342706597</v>
      </c>
    </row>
    <row r="138" spans="1:7" x14ac:dyDescent="0.25">
      <c r="A138" s="7">
        <v>41395</v>
      </c>
      <c r="B138">
        <v>2013</v>
      </c>
      <c r="C138">
        <v>5</v>
      </c>
      <c r="D138">
        <v>201305</v>
      </c>
      <c r="E138" t="s">
        <v>49</v>
      </c>
      <c r="F138" t="s">
        <v>39</v>
      </c>
      <c r="G138">
        <v>1.0018112456619666</v>
      </c>
    </row>
    <row r="139" spans="1:7" x14ac:dyDescent="0.25">
      <c r="A139" s="7">
        <v>41426</v>
      </c>
      <c r="B139">
        <v>2013</v>
      </c>
      <c r="C139">
        <v>6</v>
      </c>
      <c r="D139">
        <v>201306</v>
      </c>
      <c r="E139" t="s">
        <v>49</v>
      </c>
      <c r="F139" t="s">
        <v>39</v>
      </c>
      <c r="G139">
        <v>1.0021738882776727</v>
      </c>
    </row>
    <row r="140" spans="1:7" x14ac:dyDescent="0.25">
      <c r="A140" s="7">
        <v>41456</v>
      </c>
      <c r="B140">
        <v>2013</v>
      </c>
      <c r="C140">
        <v>7</v>
      </c>
      <c r="D140">
        <v>201307</v>
      </c>
      <c r="E140" t="s">
        <v>49</v>
      </c>
      <c r="F140" t="s">
        <v>39</v>
      </c>
      <c r="G140">
        <v>1.0025366621652803</v>
      </c>
    </row>
    <row r="141" spans="1:7" x14ac:dyDescent="0.25">
      <c r="A141" s="7">
        <v>41487</v>
      </c>
      <c r="B141">
        <v>2013</v>
      </c>
      <c r="C141">
        <v>8</v>
      </c>
      <c r="D141">
        <v>201308</v>
      </c>
      <c r="E141" t="s">
        <v>49</v>
      </c>
      <c r="F141" t="s">
        <v>39</v>
      </c>
      <c r="G141">
        <v>1.0028995673723073</v>
      </c>
    </row>
    <row r="142" spans="1:7" x14ac:dyDescent="0.25">
      <c r="A142" s="7">
        <v>41518</v>
      </c>
      <c r="B142">
        <v>2013</v>
      </c>
      <c r="C142">
        <v>9</v>
      </c>
      <c r="D142">
        <v>201309</v>
      </c>
      <c r="E142" t="s">
        <v>49</v>
      </c>
      <c r="F142" t="s">
        <v>39</v>
      </c>
      <c r="G142">
        <v>1.0032626039462902</v>
      </c>
    </row>
    <row r="143" spans="1:7" x14ac:dyDescent="0.25">
      <c r="A143" s="7">
        <v>41548</v>
      </c>
      <c r="B143">
        <v>2013</v>
      </c>
      <c r="C143">
        <v>10</v>
      </c>
      <c r="D143">
        <v>201310</v>
      </c>
      <c r="E143" t="s">
        <v>49</v>
      </c>
      <c r="F143" t="s">
        <v>39</v>
      </c>
      <c r="G143">
        <v>1.0036257719347821</v>
      </c>
    </row>
    <row r="144" spans="1:7" x14ac:dyDescent="0.25">
      <c r="A144" s="7">
        <v>41579</v>
      </c>
      <c r="B144">
        <v>2013</v>
      </c>
      <c r="C144">
        <v>11</v>
      </c>
      <c r="D144">
        <v>201311</v>
      </c>
      <c r="E144" t="s">
        <v>49</v>
      </c>
      <c r="F144" t="s">
        <v>39</v>
      </c>
      <c r="G144">
        <v>1.0039890713853528</v>
      </c>
    </row>
    <row r="145" spans="1:7" x14ac:dyDescent="0.25">
      <c r="A145" s="7">
        <v>41609</v>
      </c>
      <c r="B145">
        <v>2013</v>
      </c>
      <c r="C145">
        <v>12</v>
      </c>
      <c r="D145">
        <v>201312</v>
      </c>
      <c r="E145" t="s">
        <v>49</v>
      </c>
      <c r="F145" t="s">
        <v>39</v>
      </c>
      <c r="G145">
        <v>1.0043525023455904</v>
      </c>
    </row>
    <row r="146" spans="1:7" x14ac:dyDescent="0.25">
      <c r="A146" s="7">
        <v>41640</v>
      </c>
      <c r="B146">
        <v>2014</v>
      </c>
      <c r="C146">
        <v>1</v>
      </c>
      <c r="D146">
        <v>201401</v>
      </c>
      <c r="E146" t="s">
        <v>49</v>
      </c>
      <c r="F146" t="s">
        <v>39</v>
      </c>
      <c r="G146">
        <v>1.0048713780589971</v>
      </c>
    </row>
    <row r="147" spans="1:7" x14ac:dyDescent="0.25">
      <c r="A147" s="7">
        <v>41671</v>
      </c>
      <c r="B147">
        <v>2014</v>
      </c>
      <c r="C147">
        <v>2</v>
      </c>
      <c r="D147">
        <v>201402</v>
      </c>
      <c r="E147" t="s">
        <v>49</v>
      </c>
      <c r="F147" t="s">
        <v>39</v>
      </c>
      <c r="G147">
        <v>1.0053905218376553</v>
      </c>
    </row>
    <row r="148" spans="1:7" x14ac:dyDescent="0.25">
      <c r="A148" s="7">
        <v>41699</v>
      </c>
      <c r="B148">
        <v>2014</v>
      </c>
      <c r="C148">
        <v>3</v>
      </c>
      <c r="D148">
        <v>201403</v>
      </c>
      <c r="E148" t="s">
        <v>49</v>
      </c>
      <c r="F148" t="s">
        <v>39</v>
      </c>
      <c r="G148">
        <v>1.0059099338200543</v>
      </c>
    </row>
    <row r="149" spans="1:7" x14ac:dyDescent="0.25">
      <c r="A149" s="7">
        <v>41730</v>
      </c>
      <c r="B149">
        <v>2014</v>
      </c>
      <c r="C149">
        <v>4</v>
      </c>
      <c r="D149">
        <v>201404</v>
      </c>
      <c r="E149" t="s">
        <v>49</v>
      </c>
      <c r="F149" t="s">
        <v>39</v>
      </c>
      <c r="G149">
        <v>1.006429614144756</v>
      </c>
    </row>
    <row r="150" spans="1:7" x14ac:dyDescent="0.25">
      <c r="A150" s="7">
        <v>41760</v>
      </c>
      <c r="B150">
        <v>2014</v>
      </c>
      <c r="C150">
        <v>5</v>
      </c>
      <c r="D150">
        <v>201405</v>
      </c>
      <c r="E150" t="s">
        <v>49</v>
      </c>
      <c r="F150" t="s">
        <v>39</v>
      </c>
      <c r="G150">
        <v>1.0069495629503928</v>
      </c>
    </row>
    <row r="151" spans="1:7" x14ac:dyDescent="0.25">
      <c r="A151" s="7">
        <v>41791</v>
      </c>
      <c r="B151">
        <v>2014</v>
      </c>
      <c r="C151">
        <v>6</v>
      </c>
      <c r="D151">
        <v>201406</v>
      </c>
      <c r="E151" t="s">
        <v>49</v>
      </c>
      <c r="F151" t="s">
        <v>39</v>
      </c>
      <c r="G151">
        <v>1.0074697803756696</v>
      </c>
    </row>
    <row r="152" spans="1:7" x14ac:dyDescent="0.25">
      <c r="A152" s="7">
        <v>41821</v>
      </c>
      <c r="B152">
        <v>2014</v>
      </c>
      <c r="C152">
        <v>7</v>
      </c>
      <c r="D152">
        <v>201407</v>
      </c>
      <c r="E152" t="s">
        <v>49</v>
      </c>
      <c r="F152" t="s">
        <v>39</v>
      </c>
      <c r="G152">
        <v>1.0079902665593623</v>
      </c>
    </row>
    <row r="153" spans="1:7" x14ac:dyDescent="0.25">
      <c r="A153" s="7">
        <v>41852</v>
      </c>
      <c r="B153">
        <v>2014</v>
      </c>
      <c r="C153">
        <v>8</v>
      </c>
      <c r="D153">
        <v>201408</v>
      </c>
      <c r="E153" t="s">
        <v>49</v>
      </c>
      <c r="F153" t="s">
        <v>39</v>
      </c>
      <c r="G153">
        <v>1.008511021640319</v>
      </c>
    </row>
    <row r="154" spans="1:7" x14ac:dyDescent="0.25">
      <c r="A154" s="7">
        <v>41883</v>
      </c>
      <c r="B154">
        <v>2014</v>
      </c>
      <c r="C154">
        <v>9</v>
      </c>
      <c r="D154">
        <v>201409</v>
      </c>
      <c r="E154" t="s">
        <v>49</v>
      </c>
      <c r="F154" t="s">
        <v>39</v>
      </c>
      <c r="G154">
        <v>1.0090320457574593</v>
      </c>
    </row>
    <row r="155" spans="1:7" x14ac:dyDescent="0.25">
      <c r="A155" s="7">
        <v>41913</v>
      </c>
      <c r="B155">
        <v>2014</v>
      </c>
      <c r="C155">
        <v>10</v>
      </c>
      <c r="D155">
        <v>201410</v>
      </c>
      <c r="E155" t="s">
        <v>49</v>
      </c>
      <c r="F155" t="s">
        <v>39</v>
      </c>
      <c r="G155">
        <v>1.0095533390497744</v>
      </c>
    </row>
    <row r="156" spans="1:7" x14ac:dyDescent="0.25">
      <c r="A156" s="7">
        <v>41944</v>
      </c>
      <c r="B156">
        <v>2014</v>
      </c>
      <c r="C156">
        <v>11</v>
      </c>
      <c r="D156">
        <v>201411</v>
      </c>
      <c r="E156" t="s">
        <v>49</v>
      </c>
      <c r="F156" t="s">
        <v>39</v>
      </c>
      <c r="G156">
        <v>1.0100749016563277</v>
      </c>
    </row>
    <row r="157" spans="1:7" x14ac:dyDescent="0.25">
      <c r="A157" s="7">
        <v>41974</v>
      </c>
      <c r="B157">
        <v>2014</v>
      </c>
      <c r="C157">
        <v>12</v>
      </c>
      <c r="D157">
        <v>201412</v>
      </c>
      <c r="E157" t="s">
        <v>49</v>
      </c>
      <c r="F157" t="s">
        <v>39</v>
      </c>
      <c r="G157">
        <v>1.010596733716254</v>
      </c>
    </row>
    <row r="158" spans="1:7" x14ac:dyDescent="0.25">
      <c r="A158" s="7">
        <v>42005</v>
      </c>
      <c r="B158">
        <v>2015</v>
      </c>
      <c r="C158">
        <v>1</v>
      </c>
      <c r="D158">
        <v>201501</v>
      </c>
      <c r="E158" t="s">
        <v>49</v>
      </c>
      <c r="F158" t="s">
        <v>39</v>
      </c>
      <c r="G158">
        <v>1.0111578319375965</v>
      </c>
    </row>
    <row r="159" spans="1:7" x14ac:dyDescent="0.25">
      <c r="A159" s="7">
        <v>42036</v>
      </c>
      <c r="B159">
        <v>2015</v>
      </c>
      <c r="C159">
        <v>2</v>
      </c>
      <c r="D159">
        <v>201502</v>
      </c>
      <c r="E159" t="s">
        <v>49</v>
      </c>
      <c r="F159" t="s">
        <v>39</v>
      </c>
      <c r="G159">
        <v>1.0117192416889513</v>
      </c>
    </row>
    <row r="160" spans="1:7" x14ac:dyDescent="0.25">
      <c r="A160" s="7">
        <v>42064</v>
      </c>
      <c r="B160">
        <v>2015</v>
      </c>
      <c r="C160">
        <v>3</v>
      </c>
      <c r="D160">
        <v>201503</v>
      </c>
      <c r="E160" t="s">
        <v>49</v>
      </c>
      <c r="F160" t="s">
        <v>39</v>
      </c>
      <c r="G160">
        <v>1.0122809631432859</v>
      </c>
    </row>
    <row r="161" spans="1:7" x14ac:dyDescent="0.25">
      <c r="A161" s="7">
        <v>42095</v>
      </c>
      <c r="B161">
        <v>2015</v>
      </c>
      <c r="C161">
        <v>4</v>
      </c>
      <c r="D161">
        <v>201504</v>
      </c>
      <c r="E161" t="s">
        <v>49</v>
      </c>
      <c r="F161" t="s">
        <v>39</v>
      </c>
      <c r="G161">
        <v>1.0128429964736618</v>
      </c>
    </row>
    <row r="162" spans="1:7" x14ac:dyDescent="0.25">
      <c r="A162" s="7">
        <v>42125</v>
      </c>
      <c r="B162">
        <v>2015</v>
      </c>
      <c r="C162">
        <v>5</v>
      </c>
      <c r="D162">
        <v>201505</v>
      </c>
      <c r="E162" t="s">
        <v>49</v>
      </c>
      <c r="F162" t="s">
        <v>39</v>
      </c>
      <c r="G162">
        <v>1.0134053418532374</v>
      </c>
    </row>
    <row r="163" spans="1:7" x14ac:dyDescent="0.25">
      <c r="A163" s="7">
        <v>42156</v>
      </c>
      <c r="B163">
        <v>2015</v>
      </c>
      <c r="C163">
        <v>6</v>
      </c>
      <c r="D163">
        <v>201506</v>
      </c>
      <c r="E163" t="s">
        <v>49</v>
      </c>
      <c r="F163" t="s">
        <v>39</v>
      </c>
      <c r="G163">
        <v>1.0139679994552673</v>
      </c>
    </row>
    <row r="164" spans="1:7" x14ac:dyDescent="0.25">
      <c r="A164" s="7">
        <v>42186</v>
      </c>
      <c r="B164">
        <v>2015</v>
      </c>
      <c r="C164">
        <v>7</v>
      </c>
      <c r="D164">
        <v>201507</v>
      </c>
      <c r="E164" t="s">
        <v>49</v>
      </c>
      <c r="F164" t="s">
        <v>39</v>
      </c>
      <c r="G164">
        <v>1.0145309694531017</v>
      </c>
    </row>
    <row r="165" spans="1:7" x14ac:dyDescent="0.25">
      <c r="A165" s="7">
        <v>42217</v>
      </c>
      <c r="B165">
        <v>2015</v>
      </c>
      <c r="C165">
        <v>8</v>
      </c>
      <c r="D165">
        <v>201508</v>
      </c>
      <c r="E165" t="s">
        <v>49</v>
      </c>
      <c r="F165" t="s">
        <v>39</v>
      </c>
      <c r="G165">
        <v>1.0150942520201873</v>
      </c>
    </row>
    <row r="166" spans="1:7" x14ac:dyDescent="0.25">
      <c r="A166" s="7">
        <v>42248</v>
      </c>
      <c r="B166">
        <v>2015</v>
      </c>
      <c r="C166">
        <v>9</v>
      </c>
      <c r="D166">
        <v>201509</v>
      </c>
      <c r="E166" t="s">
        <v>49</v>
      </c>
      <c r="F166" t="s">
        <v>39</v>
      </c>
      <c r="G166">
        <v>1.0156578473300675</v>
      </c>
    </row>
    <row r="167" spans="1:7" x14ac:dyDescent="0.25">
      <c r="A167" s="7">
        <v>42278</v>
      </c>
      <c r="B167">
        <v>2015</v>
      </c>
      <c r="C167">
        <v>10</v>
      </c>
      <c r="D167">
        <v>201510</v>
      </c>
      <c r="E167" t="s">
        <v>49</v>
      </c>
      <c r="F167" t="s">
        <v>39</v>
      </c>
      <c r="G167">
        <v>1.0162217555563815</v>
      </c>
    </row>
    <row r="168" spans="1:7" x14ac:dyDescent="0.25">
      <c r="A168" s="7">
        <v>42309</v>
      </c>
      <c r="B168">
        <v>2015</v>
      </c>
      <c r="C168">
        <v>11</v>
      </c>
      <c r="D168">
        <v>201511</v>
      </c>
      <c r="E168" t="s">
        <v>49</v>
      </c>
      <c r="F168" t="s">
        <v>39</v>
      </c>
      <c r="G168">
        <v>1.0167859768728651</v>
      </c>
    </row>
    <row r="169" spans="1:7" x14ac:dyDescent="0.25">
      <c r="A169" s="7">
        <v>42339</v>
      </c>
      <c r="B169">
        <v>2015</v>
      </c>
      <c r="C169">
        <v>12</v>
      </c>
      <c r="D169">
        <v>201512</v>
      </c>
      <c r="E169" t="s">
        <v>49</v>
      </c>
      <c r="F169" t="s">
        <v>39</v>
      </c>
      <c r="G169">
        <v>1.0173505114533505</v>
      </c>
    </row>
    <row r="170" spans="1:7" x14ac:dyDescent="0.25">
      <c r="A170" s="7">
        <v>42370</v>
      </c>
      <c r="B170">
        <v>2016</v>
      </c>
      <c r="C170">
        <v>1</v>
      </c>
      <c r="D170">
        <v>201601</v>
      </c>
      <c r="E170" t="s">
        <v>49</v>
      </c>
      <c r="F170" t="s">
        <v>39</v>
      </c>
      <c r="G170">
        <v>1.0186020175727377</v>
      </c>
    </row>
    <row r="171" spans="1:7" x14ac:dyDescent="0.25">
      <c r="A171" s="7">
        <v>42401</v>
      </c>
      <c r="B171">
        <v>2016</v>
      </c>
      <c r="C171">
        <v>2</v>
      </c>
      <c r="D171">
        <v>201602</v>
      </c>
      <c r="E171" t="s">
        <v>49</v>
      </c>
      <c r="F171" t="s">
        <v>39</v>
      </c>
      <c r="G171">
        <v>1.0198550632476169</v>
      </c>
    </row>
    <row r="172" spans="1:7" x14ac:dyDescent="0.25">
      <c r="A172" s="7">
        <v>42430</v>
      </c>
      <c r="B172">
        <v>2016</v>
      </c>
      <c r="C172">
        <v>3</v>
      </c>
      <c r="D172">
        <v>201603</v>
      </c>
      <c r="E172" t="s">
        <v>49</v>
      </c>
      <c r="F172" t="s">
        <v>39</v>
      </c>
      <c r="G172">
        <v>1.0211096503718906</v>
      </c>
    </row>
    <row r="173" spans="1:7" x14ac:dyDescent="0.25">
      <c r="A173" s="7">
        <v>42461</v>
      </c>
      <c r="B173">
        <v>2016</v>
      </c>
      <c r="C173">
        <v>4</v>
      </c>
      <c r="D173">
        <v>201604</v>
      </c>
      <c r="E173" t="s">
        <v>49</v>
      </c>
      <c r="F173" t="s">
        <v>39</v>
      </c>
      <c r="G173">
        <v>1.0223657808417919</v>
      </c>
    </row>
    <row r="174" spans="1:7" x14ac:dyDescent="0.25">
      <c r="A174" s="7">
        <v>42491</v>
      </c>
      <c r="B174">
        <v>2016</v>
      </c>
      <c r="C174">
        <v>5</v>
      </c>
      <c r="D174">
        <v>201605</v>
      </c>
      <c r="E174" t="s">
        <v>49</v>
      </c>
      <c r="F174" t="s">
        <v>39</v>
      </c>
      <c r="G174">
        <v>1.0236234565558857</v>
      </c>
    </row>
    <row r="175" spans="1:7" x14ac:dyDescent="0.25">
      <c r="A175" s="7">
        <v>42522</v>
      </c>
      <c r="B175">
        <v>2016</v>
      </c>
      <c r="C175">
        <v>6</v>
      </c>
      <c r="D175">
        <v>201606</v>
      </c>
      <c r="E175" t="s">
        <v>49</v>
      </c>
      <c r="F175" t="s">
        <v>39</v>
      </c>
      <c r="G175">
        <v>1.0248826794150734</v>
      </c>
    </row>
    <row r="176" spans="1:7" x14ac:dyDescent="0.25">
      <c r="A176" s="7">
        <v>42552</v>
      </c>
      <c r="B176">
        <v>2016</v>
      </c>
      <c r="C176">
        <v>7</v>
      </c>
      <c r="D176">
        <v>201607</v>
      </c>
      <c r="E176" t="s">
        <v>49</v>
      </c>
      <c r="F176" t="s">
        <v>39</v>
      </c>
      <c r="G176">
        <v>1.0261434513225942</v>
      </c>
    </row>
    <row r="177" spans="1:7" x14ac:dyDescent="0.25">
      <c r="A177" s="7">
        <v>42583</v>
      </c>
      <c r="B177">
        <v>2016</v>
      </c>
      <c r="C177">
        <v>8</v>
      </c>
      <c r="D177">
        <v>201608</v>
      </c>
      <c r="E177" t="s">
        <v>49</v>
      </c>
      <c r="F177" t="s">
        <v>39</v>
      </c>
      <c r="G177">
        <v>1.0274057741840286</v>
      </c>
    </row>
    <row r="178" spans="1:7" x14ac:dyDescent="0.25">
      <c r="A178" s="7">
        <v>42614</v>
      </c>
      <c r="B178">
        <v>2016</v>
      </c>
      <c r="C178">
        <v>9</v>
      </c>
      <c r="D178">
        <v>201609</v>
      </c>
      <c r="E178" t="s">
        <v>49</v>
      </c>
      <c r="F178" t="s">
        <v>39</v>
      </c>
      <c r="G178">
        <v>1.0286696499073018</v>
      </c>
    </row>
    <row r="179" spans="1:7" x14ac:dyDescent="0.25">
      <c r="A179" s="7">
        <v>42644</v>
      </c>
      <c r="B179">
        <v>2016</v>
      </c>
      <c r="C179">
        <v>10</v>
      </c>
      <c r="D179">
        <v>201610</v>
      </c>
      <c r="E179" t="s">
        <v>49</v>
      </c>
      <c r="F179" t="s">
        <v>39</v>
      </c>
      <c r="G179">
        <v>1.0299350804026854</v>
      </c>
    </row>
    <row r="180" spans="1:7" x14ac:dyDescent="0.25">
      <c r="A180" s="7">
        <v>42675</v>
      </c>
      <c r="B180">
        <v>2016</v>
      </c>
      <c r="C180">
        <v>11</v>
      </c>
      <c r="D180">
        <v>201611</v>
      </c>
      <c r="E180" t="s">
        <v>49</v>
      </c>
      <c r="F180" t="s">
        <v>39</v>
      </c>
      <c r="G180">
        <v>1.0312020675828015</v>
      </c>
    </row>
    <row r="181" spans="1:7" x14ac:dyDescent="0.25">
      <c r="A181" s="7">
        <v>42705</v>
      </c>
      <c r="B181">
        <v>2016</v>
      </c>
      <c r="C181">
        <v>12</v>
      </c>
      <c r="D181">
        <v>201612</v>
      </c>
      <c r="E181" t="s">
        <v>49</v>
      </c>
      <c r="F181" t="s">
        <v>39</v>
      </c>
      <c r="G181">
        <v>1.0324706133626245</v>
      </c>
    </row>
    <row r="182" spans="1:7" x14ac:dyDescent="0.25">
      <c r="A182" s="7">
        <v>42736</v>
      </c>
      <c r="B182">
        <v>2017</v>
      </c>
      <c r="C182">
        <v>1</v>
      </c>
      <c r="D182">
        <v>201701</v>
      </c>
      <c r="E182" t="s">
        <v>49</v>
      </c>
      <c r="F182" t="s">
        <v>39</v>
      </c>
      <c r="G182">
        <v>1.0341741520762964</v>
      </c>
    </row>
    <row r="183" spans="1:7" x14ac:dyDescent="0.25">
      <c r="A183" s="7">
        <v>42767</v>
      </c>
      <c r="B183">
        <v>2017</v>
      </c>
      <c r="C183">
        <v>2</v>
      </c>
      <c r="D183">
        <v>201702</v>
      </c>
      <c r="E183" t="s">
        <v>49</v>
      </c>
      <c r="F183" t="s">
        <v>39</v>
      </c>
      <c r="G183">
        <v>1.0358805015664807</v>
      </c>
    </row>
    <row r="184" spans="1:7" x14ac:dyDescent="0.25">
      <c r="A184" s="7">
        <v>42795</v>
      </c>
      <c r="B184">
        <v>2017</v>
      </c>
      <c r="C184">
        <v>3</v>
      </c>
      <c r="D184">
        <v>201703</v>
      </c>
      <c r="E184" t="s">
        <v>49</v>
      </c>
      <c r="F184" t="s">
        <v>39</v>
      </c>
      <c r="G184">
        <v>1.0375896664708553</v>
      </c>
    </row>
    <row r="185" spans="1:7" x14ac:dyDescent="0.25">
      <c r="A185" s="7">
        <v>42826</v>
      </c>
      <c r="B185">
        <v>2017</v>
      </c>
      <c r="C185">
        <v>4</v>
      </c>
      <c r="D185">
        <v>201704</v>
      </c>
      <c r="E185" t="s">
        <v>49</v>
      </c>
      <c r="F185" t="s">
        <v>39</v>
      </c>
      <c r="G185">
        <v>1.03930165143475</v>
      </c>
    </row>
    <row r="186" spans="1:7" x14ac:dyDescent="0.25">
      <c r="A186" s="7">
        <v>42856</v>
      </c>
      <c r="B186">
        <v>2017</v>
      </c>
      <c r="C186">
        <v>5</v>
      </c>
      <c r="D186">
        <v>201705</v>
      </c>
      <c r="E186" t="s">
        <v>49</v>
      </c>
      <c r="F186" t="s">
        <v>39</v>
      </c>
      <c r="G186">
        <v>1.0410164611111599</v>
      </c>
    </row>
    <row r="187" spans="1:7" x14ac:dyDescent="0.25">
      <c r="A187" s="7">
        <v>42887</v>
      </c>
      <c r="B187">
        <v>2017</v>
      </c>
      <c r="C187">
        <v>6</v>
      </c>
      <c r="D187">
        <v>201706</v>
      </c>
      <c r="E187" t="s">
        <v>49</v>
      </c>
      <c r="F187" t="s">
        <v>39</v>
      </c>
      <c r="G187">
        <v>1.0427341001607575</v>
      </c>
    </row>
    <row r="188" spans="1:7" x14ac:dyDescent="0.25">
      <c r="A188" s="7">
        <v>42917</v>
      </c>
      <c r="B188">
        <v>2017</v>
      </c>
      <c r="C188">
        <v>7</v>
      </c>
      <c r="D188">
        <v>201707</v>
      </c>
      <c r="E188" t="s">
        <v>49</v>
      </c>
      <c r="F188" t="s">
        <v>39</v>
      </c>
      <c r="G188">
        <v>1.0444545732519048</v>
      </c>
    </row>
    <row r="189" spans="1:7" x14ac:dyDescent="0.25">
      <c r="A189" s="7">
        <v>42948</v>
      </c>
      <c r="B189">
        <v>2017</v>
      </c>
      <c r="C189">
        <v>8</v>
      </c>
      <c r="D189">
        <v>201708</v>
      </c>
      <c r="E189" t="s">
        <v>49</v>
      </c>
      <c r="F189" t="s">
        <v>39</v>
      </c>
      <c r="G189">
        <v>1.0461778850606664</v>
      </c>
    </row>
    <row r="190" spans="1:7" x14ac:dyDescent="0.25">
      <c r="A190" s="7">
        <v>42979</v>
      </c>
      <c r="B190">
        <v>2017</v>
      </c>
      <c r="C190">
        <v>9</v>
      </c>
      <c r="D190">
        <v>201709</v>
      </c>
      <c r="E190" t="s">
        <v>49</v>
      </c>
      <c r="F190" t="s">
        <v>39</v>
      </c>
      <c r="G190">
        <v>1.0479040402708228</v>
      </c>
    </row>
    <row r="191" spans="1:7" x14ac:dyDescent="0.25">
      <c r="A191" s="7">
        <v>43009</v>
      </c>
      <c r="B191">
        <v>2017</v>
      </c>
      <c r="C191">
        <v>10</v>
      </c>
      <c r="D191">
        <v>201710</v>
      </c>
      <c r="E191" t="s">
        <v>49</v>
      </c>
      <c r="F191" t="s">
        <v>39</v>
      </c>
      <c r="G191">
        <v>1.0496330435738821</v>
      </c>
    </row>
    <row r="192" spans="1:7" x14ac:dyDescent="0.25">
      <c r="A192" s="7">
        <v>43040</v>
      </c>
      <c r="B192">
        <v>2017</v>
      </c>
      <c r="C192">
        <v>11</v>
      </c>
      <c r="D192">
        <v>201711</v>
      </c>
      <c r="E192" t="s">
        <v>49</v>
      </c>
      <c r="F192" t="s">
        <v>39</v>
      </c>
      <c r="G192">
        <v>1.0513648996690934</v>
      </c>
    </row>
    <row r="193" spans="1:7" x14ac:dyDescent="0.25">
      <c r="A193" s="7">
        <v>43070</v>
      </c>
      <c r="B193">
        <v>2017</v>
      </c>
      <c r="C193">
        <v>12</v>
      </c>
      <c r="D193">
        <v>201712</v>
      </c>
      <c r="E193" t="s">
        <v>49</v>
      </c>
      <c r="F193" t="s">
        <v>39</v>
      </c>
      <c r="G193">
        <v>1.0530996132634589</v>
      </c>
    </row>
    <row r="194" spans="1:7" x14ac:dyDescent="0.25">
      <c r="A194" s="7">
        <v>43101</v>
      </c>
      <c r="B194">
        <v>2018</v>
      </c>
      <c r="C194">
        <v>1</v>
      </c>
      <c r="D194">
        <v>201801</v>
      </c>
      <c r="E194" t="s">
        <v>49</v>
      </c>
      <c r="F194" t="s">
        <v>39</v>
      </c>
      <c r="G194">
        <v>1.0550269976108744</v>
      </c>
    </row>
    <row r="195" spans="1:7" x14ac:dyDescent="0.25">
      <c r="A195" s="7">
        <v>43132</v>
      </c>
      <c r="B195">
        <v>2018</v>
      </c>
      <c r="C195">
        <v>2</v>
      </c>
      <c r="D195">
        <v>201802</v>
      </c>
      <c r="E195" t="s">
        <v>49</v>
      </c>
      <c r="F195" t="s">
        <v>39</v>
      </c>
      <c r="G195">
        <v>1.0569579094597477</v>
      </c>
    </row>
    <row r="196" spans="1:7" x14ac:dyDescent="0.25">
      <c r="A196" s="7">
        <v>43160</v>
      </c>
      <c r="B196">
        <v>2018</v>
      </c>
      <c r="C196">
        <v>3</v>
      </c>
      <c r="D196">
        <v>201803</v>
      </c>
      <c r="E196" t="s">
        <v>49</v>
      </c>
      <c r="F196" t="s">
        <v>39</v>
      </c>
      <c r="G196">
        <v>1.0588923552661187</v>
      </c>
    </row>
    <row r="197" spans="1:7" x14ac:dyDescent="0.25">
      <c r="A197" s="7">
        <v>43191</v>
      </c>
      <c r="B197">
        <v>2018</v>
      </c>
      <c r="C197">
        <v>4</v>
      </c>
      <c r="D197">
        <v>201804</v>
      </c>
      <c r="E197" t="s">
        <v>49</v>
      </c>
      <c r="F197" t="s">
        <v>39</v>
      </c>
      <c r="G197">
        <v>1.0608303414978406</v>
      </c>
    </row>
    <row r="198" spans="1:7" x14ac:dyDescent="0.25">
      <c r="A198" s="7">
        <v>43221</v>
      </c>
      <c r="B198">
        <v>2018</v>
      </c>
      <c r="C198">
        <v>5</v>
      </c>
      <c r="D198">
        <v>201805</v>
      </c>
      <c r="E198" t="s">
        <v>49</v>
      </c>
      <c r="F198" t="s">
        <v>39</v>
      </c>
      <c r="G198">
        <v>1.0627718746346053</v>
      </c>
    </row>
    <row r="199" spans="1:7" x14ac:dyDescent="0.25">
      <c r="A199" s="7">
        <v>43252</v>
      </c>
      <c r="B199">
        <v>2018</v>
      </c>
      <c r="C199">
        <v>6</v>
      </c>
      <c r="D199">
        <v>201806</v>
      </c>
      <c r="E199" t="s">
        <v>49</v>
      </c>
      <c r="F199" t="s">
        <v>39</v>
      </c>
      <c r="G199">
        <v>1.0647169611679628</v>
      </c>
    </row>
    <row r="200" spans="1:7" x14ac:dyDescent="0.25">
      <c r="A200" s="7">
        <v>43282</v>
      </c>
      <c r="B200">
        <v>2018</v>
      </c>
      <c r="C200">
        <v>7</v>
      </c>
      <c r="D200">
        <v>201807</v>
      </c>
      <c r="E200" t="s">
        <v>49</v>
      </c>
      <c r="F200" t="s">
        <v>39</v>
      </c>
      <c r="G200">
        <v>1.0666656076013443</v>
      </c>
    </row>
    <row r="201" spans="1:7" x14ac:dyDescent="0.25">
      <c r="A201" s="7">
        <v>43313</v>
      </c>
      <c r="B201">
        <v>2018</v>
      </c>
      <c r="C201">
        <v>8</v>
      </c>
      <c r="D201">
        <v>201808</v>
      </c>
      <c r="E201" t="s">
        <v>49</v>
      </c>
      <c r="F201" t="s">
        <v>39</v>
      </c>
      <c r="G201">
        <v>1.068617820450084</v>
      </c>
    </row>
    <row r="202" spans="1:7" x14ac:dyDescent="0.25">
      <c r="A202" s="7">
        <v>43344</v>
      </c>
      <c r="B202">
        <v>2018</v>
      </c>
      <c r="C202">
        <v>9</v>
      </c>
      <c r="D202">
        <v>201809</v>
      </c>
      <c r="E202" t="s">
        <v>49</v>
      </c>
      <c r="F202" t="s">
        <v>39</v>
      </c>
      <c r="G202">
        <v>1.0705736062414402</v>
      </c>
    </row>
    <row r="203" spans="1:7" x14ac:dyDescent="0.25">
      <c r="A203" s="7">
        <v>43374</v>
      </c>
      <c r="B203">
        <v>2018</v>
      </c>
      <c r="C203">
        <v>10</v>
      </c>
      <c r="D203">
        <v>201810</v>
      </c>
      <c r="E203" t="s">
        <v>49</v>
      </c>
      <c r="F203" t="s">
        <v>39</v>
      </c>
      <c r="G203">
        <v>1.072532971514617</v>
      </c>
    </row>
    <row r="204" spans="1:7" x14ac:dyDescent="0.25">
      <c r="A204" s="7">
        <v>43405</v>
      </c>
      <c r="B204">
        <v>2018</v>
      </c>
      <c r="C204">
        <v>11</v>
      </c>
      <c r="D204">
        <v>201811</v>
      </c>
      <c r="E204" t="s">
        <v>49</v>
      </c>
      <c r="F204" t="s">
        <v>39</v>
      </c>
      <c r="G204">
        <v>1.0744959228207873</v>
      </c>
    </row>
    <row r="205" spans="1:7" x14ac:dyDescent="0.25">
      <c r="A205" s="7">
        <v>43435</v>
      </c>
      <c r="B205">
        <v>2018</v>
      </c>
      <c r="C205">
        <v>12</v>
      </c>
      <c r="D205">
        <v>201812</v>
      </c>
      <c r="E205" t="s">
        <v>49</v>
      </c>
      <c r="F205" t="s">
        <v>39</v>
      </c>
      <c r="G205">
        <v>1.0764624667231131</v>
      </c>
    </row>
    <row r="206" spans="1:7" x14ac:dyDescent="0.25">
      <c r="A206" s="7">
        <v>43466</v>
      </c>
      <c r="B206">
        <v>2019</v>
      </c>
      <c r="C206">
        <v>1</v>
      </c>
      <c r="D206">
        <v>201901</v>
      </c>
      <c r="E206" t="s">
        <v>49</v>
      </c>
      <c r="F206" t="s">
        <v>39</v>
      </c>
      <c r="G206">
        <v>1.0780532475427129</v>
      </c>
    </row>
    <row r="207" spans="1:7" x14ac:dyDescent="0.25">
      <c r="A207" s="7">
        <v>43497</v>
      </c>
      <c r="B207">
        <v>2019</v>
      </c>
      <c r="C207">
        <v>2</v>
      </c>
      <c r="D207">
        <v>201902</v>
      </c>
      <c r="E207" t="s">
        <v>49</v>
      </c>
      <c r="F207" t="s">
        <v>39</v>
      </c>
      <c r="G207">
        <v>1.0796463791954307</v>
      </c>
    </row>
    <row r="208" spans="1:7" x14ac:dyDescent="0.25">
      <c r="A208" s="7">
        <v>43525</v>
      </c>
      <c r="B208">
        <v>2019</v>
      </c>
      <c r="C208">
        <v>3</v>
      </c>
      <c r="D208">
        <v>201903</v>
      </c>
      <c r="E208" t="s">
        <v>49</v>
      </c>
      <c r="F208" t="s">
        <v>39</v>
      </c>
      <c r="G208">
        <v>1.0812418651552931</v>
      </c>
    </row>
    <row r="209" spans="1:7" x14ac:dyDescent="0.25">
      <c r="A209" s="7">
        <v>43556</v>
      </c>
      <c r="B209">
        <v>2019</v>
      </c>
      <c r="C209">
        <v>4</v>
      </c>
      <c r="D209">
        <v>201904</v>
      </c>
      <c r="E209" t="s">
        <v>49</v>
      </c>
      <c r="F209" t="s">
        <v>39</v>
      </c>
      <c r="G209">
        <v>1.0828397089014614</v>
      </c>
    </row>
    <row r="210" spans="1:7" x14ac:dyDescent="0.25">
      <c r="A210" s="7">
        <v>43586</v>
      </c>
      <c r="B210">
        <v>2019</v>
      </c>
      <c r="C210">
        <v>5</v>
      </c>
      <c r="D210">
        <v>201905</v>
      </c>
      <c r="E210" t="s">
        <v>49</v>
      </c>
      <c r="F210" t="s">
        <v>39</v>
      </c>
      <c r="G210">
        <v>1.0844399139182384</v>
      </c>
    </row>
    <row r="211" spans="1:7" x14ac:dyDescent="0.25">
      <c r="A211" s="7">
        <v>43617</v>
      </c>
      <c r="B211">
        <v>2019</v>
      </c>
      <c r="C211">
        <v>6</v>
      </c>
      <c r="D211">
        <v>201906</v>
      </c>
      <c r="E211" t="s">
        <v>49</v>
      </c>
      <c r="F211" t="s">
        <v>39</v>
      </c>
      <c r="G211">
        <v>1.0860424836950759</v>
      </c>
    </row>
    <row r="212" spans="1:7" x14ac:dyDescent="0.25">
      <c r="A212" s="7">
        <v>43647</v>
      </c>
      <c r="B212">
        <v>2019</v>
      </c>
      <c r="C212">
        <v>7</v>
      </c>
      <c r="D212">
        <v>201907</v>
      </c>
      <c r="E212" t="s">
        <v>49</v>
      </c>
      <c r="F212" t="s">
        <v>39</v>
      </c>
      <c r="G212">
        <v>1.087647421726583</v>
      </c>
    </row>
    <row r="213" spans="1:7" x14ac:dyDescent="0.25">
      <c r="A213" s="7">
        <v>43678</v>
      </c>
      <c r="B213">
        <v>2019</v>
      </c>
      <c r="C213">
        <v>8</v>
      </c>
      <c r="D213">
        <v>201908</v>
      </c>
      <c r="E213" t="s">
        <v>49</v>
      </c>
      <c r="F213" t="s">
        <v>39</v>
      </c>
      <c r="G213">
        <v>1.0892547315125318</v>
      </c>
    </row>
    <row r="214" spans="1:7" x14ac:dyDescent="0.25">
      <c r="A214" s="7">
        <v>43709</v>
      </c>
      <c r="B214">
        <v>2019</v>
      </c>
      <c r="C214">
        <v>9</v>
      </c>
      <c r="D214">
        <v>201909</v>
      </c>
      <c r="E214" t="s">
        <v>49</v>
      </c>
      <c r="F214" t="s">
        <v>39</v>
      </c>
      <c r="G214">
        <v>1.0908644165578676</v>
      </c>
    </row>
    <row r="215" spans="1:7" x14ac:dyDescent="0.25">
      <c r="A215" s="7">
        <v>43739</v>
      </c>
      <c r="B215">
        <v>2019</v>
      </c>
      <c r="C215">
        <v>10</v>
      </c>
      <c r="D215">
        <v>201910</v>
      </c>
      <c r="E215" t="s">
        <v>49</v>
      </c>
      <c r="F215" t="s">
        <v>39</v>
      </c>
      <c r="G215">
        <v>1.0924764803727147</v>
      </c>
    </row>
    <row r="216" spans="1:7" x14ac:dyDescent="0.25">
      <c r="A216" s="7">
        <v>43770</v>
      </c>
      <c r="B216">
        <v>2019</v>
      </c>
      <c r="C216">
        <v>11</v>
      </c>
      <c r="D216">
        <v>201911</v>
      </c>
      <c r="E216" t="s">
        <v>49</v>
      </c>
      <c r="F216" t="s">
        <v>39</v>
      </c>
      <c r="G216">
        <v>1.0940909264723844</v>
      </c>
    </row>
    <row r="217" spans="1:7" x14ac:dyDescent="0.25">
      <c r="A217" s="7">
        <v>43800</v>
      </c>
      <c r="B217">
        <v>2019</v>
      </c>
      <c r="C217">
        <v>12</v>
      </c>
      <c r="D217">
        <v>201912</v>
      </c>
      <c r="E217" t="s">
        <v>49</v>
      </c>
      <c r="F217" t="s">
        <v>39</v>
      </c>
      <c r="G217">
        <v>1.0957077583773829</v>
      </c>
    </row>
    <row r="218" spans="1:7" x14ac:dyDescent="0.25">
      <c r="A218" s="7">
        <v>43831</v>
      </c>
      <c r="B218">
        <v>2020</v>
      </c>
      <c r="C218">
        <v>1</v>
      </c>
      <c r="D218">
        <v>202001</v>
      </c>
      <c r="E218" t="s">
        <v>49</v>
      </c>
      <c r="F218" t="s">
        <v>39</v>
      </c>
      <c r="G218">
        <v>1.0971337211916496</v>
      </c>
    </row>
    <row r="219" spans="1:7" x14ac:dyDescent="0.25">
      <c r="A219" s="7">
        <v>43862</v>
      </c>
      <c r="B219">
        <v>2020</v>
      </c>
      <c r="C219">
        <v>2</v>
      </c>
      <c r="D219">
        <v>202002</v>
      </c>
      <c r="E219" t="s">
        <v>49</v>
      </c>
      <c r="F219" t="s">
        <v>39</v>
      </c>
      <c r="G219">
        <v>1.0985615397652935</v>
      </c>
    </row>
    <row r="220" spans="1:7" x14ac:dyDescent="0.25">
      <c r="A220" s="7">
        <v>43891</v>
      </c>
      <c r="B220">
        <v>2020</v>
      </c>
      <c r="C220">
        <v>3</v>
      </c>
      <c r="D220">
        <v>202003</v>
      </c>
      <c r="E220" t="s">
        <v>49</v>
      </c>
      <c r="F220" t="s">
        <v>39</v>
      </c>
      <c r="G220">
        <v>1.0999912165134149</v>
      </c>
    </row>
    <row r="221" spans="1:7" x14ac:dyDescent="0.25">
      <c r="A221" s="7">
        <v>43922</v>
      </c>
      <c r="B221">
        <v>2020</v>
      </c>
      <c r="C221">
        <v>4</v>
      </c>
      <c r="D221">
        <v>202004</v>
      </c>
      <c r="E221" t="s">
        <v>49</v>
      </c>
      <c r="F221" t="s">
        <v>39</v>
      </c>
      <c r="G221">
        <v>1.1014227538542569</v>
      </c>
    </row>
    <row r="222" spans="1:7" x14ac:dyDescent="0.25">
      <c r="A222" s="7">
        <v>43952</v>
      </c>
      <c r="B222">
        <v>2020</v>
      </c>
      <c r="C222">
        <v>5</v>
      </c>
      <c r="D222">
        <v>202005</v>
      </c>
      <c r="E222" t="s">
        <v>49</v>
      </c>
      <c r="F222" t="s">
        <v>39</v>
      </c>
      <c r="G222">
        <v>1.1028561542092101</v>
      </c>
    </row>
    <row r="223" spans="1:7" x14ac:dyDescent="0.25">
      <c r="A223" s="7">
        <v>43983</v>
      </c>
      <c r="B223">
        <v>2020</v>
      </c>
      <c r="C223">
        <v>6</v>
      </c>
      <c r="D223">
        <v>202006</v>
      </c>
      <c r="E223" t="s">
        <v>49</v>
      </c>
      <c r="F223" t="s">
        <v>39</v>
      </c>
      <c r="G223">
        <v>1.1042914200028153</v>
      </c>
    </row>
    <row r="224" spans="1:7" x14ac:dyDescent="0.25">
      <c r="A224" s="7">
        <v>44013</v>
      </c>
      <c r="B224">
        <v>2020</v>
      </c>
      <c r="C224">
        <v>7</v>
      </c>
      <c r="D224">
        <v>202007</v>
      </c>
      <c r="E224" t="s">
        <v>49</v>
      </c>
      <c r="F224" t="s">
        <v>39</v>
      </c>
      <c r="G224">
        <v>1.1057285536627699</v>
      </c>
    </row>
    <row r="225" spans="1:7" x14ac:dyDescent="0.25">
      <c r="A225" s="7">
        <v>44044</v>
      </c>
      <c r="B225">
        <v>2020</v>
      </c>
      <c r="C225">
        <v>8</v>
      </c>
      <c r="D225">
        <v>202008</v>
      </c>
      <c r="E225" t="s">
        <v>49</v>
      </c>
      <c r="F225" t="s">
        <v>39</v>
      </c>
      <c r="G225">
        <v>1.1071675576199296</v>
      </c>
    </row>
    <row r="226" spans="1:7" x14ac:dyDescent="0.25">
      <c r="A226" s="7">
        <v>44075</v>
      </c>
      <c r="B226">
        <v>2020</v>
      </c>
      <c r="C226">
        <v>9</v>
      </c>
      <c r="D226">
        <v>202009</v>
      </c>
      <c r="E226" t="s">
        <v>49</v>
      </c>
      <c r="F226" t="s">
        <v>39</v>
      </c>
      <c r="G226">
        <v>1.108608434308314</v>
      </c>
    </row>
    <row r="227" spans="1:7" x14ac:dyDescent="0.25">
      <c r="A227" s="7">
        <v>44105</v>
      </c>
      <c r="B227">
        <v>2020</v>
      </c>
      <c r="C227">
        <v>10</v>
      </c>
      <c r="D227">
        <v>202010</v>
      </c>
      <c r="E227" t="s">
        <v>49</v>
      </c>
      <c r="F227" t="s">
        <v>39</v>
      </c>
      <c r="G227">
        <v>1.1100511861651108</v>
      </c>
    </row>
    <row r="228" spans="1:7" x14ac:dyDescent="0.25">
      <c r="A228" s="7">
        <v>44136</v>
      </c>
      <c r="B228">
        <v>2020</v>
      </c>
      <c r="C228">
        <v>11</v>
      </c>
      <c r="D228">
        <v>202011</v>
      </c>
      <c r="E228" t="s">
        <v>49</v>
      </c>
      <c r="F228" t="s">
        <v>39</v>
      </c>
      <c r="G228">
        <v>1.1114958156306791</v>
      </c>
    </row>
    <row r="229" spans="1:7" x14ac:dyDescent="0.25">
      <c r="A229" s="7">
        <v>44166</v>
      </c>
      <c r="B229">
        <v>2020</v>
      </c>
      <c r="C229">
        <v>12</v>
      </c>
      <c r="D229">
        <v>202012</v>
      </c>
      <c r="E229" t="s">
        <v>49</v>
      </c>
      <c r="F229" t="s">
        <v>39</v>
      </c>
      <c r="G229">
        <v>1.1129423251485537</v>
      </c>
    </row>
    <row r="230" spans="1:7" x14ac:dyDescent="0.25">
      <c r="A230" s="7">
        <v>44197</v>
      </c>
      <c r="B230">
        <v>2021</v>
      </c>
      <c r="C230">
        <v>1</v>
      </c>
      <c r="D230">
        <v>202101</v>
      </c>
      <c r="E230" t="s">
        <v>50</v>
      </c>
      <c r="F230" t="s">
        <v>39</v>
      </c>
      <c r="G230">
        <v>1.1144063351442981</v>
      </c>
    </row>
    <row r="231" spans="1:7" x14ac:dyDescent="0.25">
      <c r="A231" s="7">
        <v>44228</v>
      </c>
      <c r="B231">
        <v>2021</v>
      </c>
      <c r="C231">
        <v>2</v>
      </c>
      <c r="D231">
        <v>202102</v>
      </c>
      <c r="E231" t="s">
        <v>50</v>
      </c>
      <c r="F231" t="s">
        <v>39</v>
      </c>
      <c r="G231">
        <v>1.1158722709588562</v>
      </c>
    </row>
    <row r="232" spans="1:7" x14ac:dyDescent="0.25">
      <c r="A232" s="7">
        <v>44256</v>
      </c>
      <c r="B232">
        <v>2021</v>
      </c>
      <c r="C232">
        <v>3</v>
      </c>
      <c r="D232">
        <v>202103</v>
      </c>
      <c r="E232" t="s">
        <v>50</v>
      </c>
      <c r="F232" t="s">
        <v>39</v>
      </c>
      <c r="G232">
        <v>1.1173401351255288</v>
      </c>
    </row>
    <row r="233" spans="1:7" x14ac:dyDescent="0.25">
      <c r="A233" s="7">
        <v>44287</v>
      </c>
      <c r="B233">
        <v>2021</v>
      </c>
      <c r="C233">
        <v>4</v>
      </c>
      <c r="D233">
        <v>202104</v>
      </c>
      <c r="E233" t="s">
        <v>50</v>
      </c>
      <c r="F233" t="s">
        <v>39</v>
      </c>
      <c r="G233">
        <v>1.1188099301809487</v>
      </c>
    </row>
    <row r="234" spans="1:7" x14ac:dyDescent="0.25">
      <c r="A234" s="7">
        <v>44317</v>
      </c>
      <c r="B234">
        <v>2021</v>
      </c>
      <c r="C234">
        <v>5</v>
      </c>
      <c r="D234">
        <v>202105</v>
      </c>
      <c r="E234" t="s">
        <v>50</v>
      </c>
      <c r="F234" t="s">
        <v>39</v>
      </c>
      <c r="G234">
        <v>1.1202816586650866</v>
      </c>
    </row>
    <row r="235" spans="1:7" x14ac:dyDescent="0.25">
      <c r="A235" s="7">
        <v>44348</v>
      </c>
      <c r="B235">
        <v>2021</v>
      </c>
      <c r="C235">
        <v>6</v>
      </c>
      <c r="D235">
        <v>202106</v>
      </c>
      <c r="E235" t="s">
        <v>50</v>
      </c>
      <c r="F235" t="s">
        <v>39</v>
      </c>
      <c r="G235">
        <v>1.121755323121254</v>
      </c>
    </row>
    <row r="236" spans="1:7" x14ac:dyDescent="0.25">
      <c r="A236" s="7">
        <v>44378</v>
      </c>
      <c r="B236">
        <v>2021</v>
      </c>
      <c r="C236">
        <v>7</v>
      </c>
      <c r="D236">
        <v>202107</v>
      </c>
      <c r="E236" t="s">
        <v>50</v>
      </c>
      <c r="F236" t="s">
        <v>39</v>
      </c>
      <c r="G236">
        <v>1.1232309260961078</v>
      </c>
    </row>
    <row r="237" spans="1:7" x14ac:dyDescent="0.25">
      <c r="A237" s="7">
        <v>44409</v>
      </c>
      <c r="B237">
        <v>2021</v>
      </c>
      <c r="C237">
        <v>8</v>
      </c>
      <c r="D237">
        <v>202108</v>
      </c>
      <c r="E237" t="s">
        <v>50</v>
      </c>
      <c r="F237" t="s">
        <v>39</v>
      </c>
      <c r="G237">
        <v>1.124708470139655</v>
      </c>
    </row>
    <row r="238" spans="1:7" x14ac:dyDescent="0.25">
      <c r="A238" s="7">
        <v>44440</v>
      </c>
      <c r="B238">
        <v>2021</v>
      </c>
      <c r="C238">
        <v>9</v>
      </c>
      <c r="D238">
        <v>202109</v>
      </c>
      <c r="E238" t="s">
        <v>50</v>
      </c>
      <c r="F238" t="s">
        <v>39</v>
      </c>
      <c r="G238">
        <v>1.1261879578052569</v>
      </c>
    </row>
    <row r="239" spans="1:7" x14ac:dyDescent="0.25">
      <c r="A239" s="7">
        <v>44470</v>
      </c>
      <c r="B239">
        <v>2021</v>
      </c>
      <c r="C239">
        <v>10</v>
      </c>
      <c r="D239">
        <v>202110</v>
      </c>
      <c r="E239" t="s">
        <v>50</v>
      </c>
      <c r="F239" t="s">
        <v>39</v>
      </c>
      <c r="G239">
        <v>1.1276693916496339</v>
      </c>
    </row>
    <row r="240" spans="1:7" x14ac:dyDescent="0.25">
      <c r="A240" s="7">
        <v>44501</v>
      </c>
      <c r="B240">
        <v>2021</v>
      </c>
      <c r="C240">
        <v>11</v>
      </c>
      <c r="D240">
        <v>202111</v>
      </c>
      <c r="E240" t="s">
        <v>50</v>
      </c>
      <c r="F240" t="s">
        <v>39</v>
      </c>
      <c r="G240">
        <v>1.1291527742328693</v>
      </c>
    </row>
    <row r="241" spans="1:7" x14ac:dyDescent="0.25">
      <c r="A241" s="7">
        <v>44531</v>
      </c>
      <c r="B241">
        <v>2021</v>
      </c>
      <c r="C241">
        <v>12</v>
      </c>
      <c r="D241">
        <v>202112</v>
      </c>
      <c r="E241" t="s">
        <v>50</v>
      </c>
      <c r="F241" t="s">
        <v>39</v>
      </c>
      <c r="G241">
        <v>1.1306381081184143</v>
      </c>
    </row>
    <row r="242" spans="1:7" x14ac:dyDescent="0.25">
      <c r="A242" s="7">
        <v>44562</v>
      </c>
      <c r="B242">
        <v>2022</v>
      </c>
      <c r="C242">
        <v>1</v>
      </c>
      <c r="D242">
        <v>202201</v>
      </c>
      <c r="E242" t="s">
        <v>50</v>
      </c>
      <c r="F242" t="s">
        <v>39</v>
      </c>
      <c r="G242">
        <v>1.1323016924716949</v>
      </c>
    </row>
    <row r="243" spans="1:7" x14ac:dyDescent="0.25">
      <c r="A243" s="7">
        <v>44593</v>
      </c>
      <c r="B243">
        <v>2022</v>
      </c>
      <c r="C243">
        <v>2</v>
      </c>
      <c r="D243">
        <v>202202</v>
      </c>
      <c r="E243" t="s">
        <v>50</v>
      </c>
      <c r="F243" t="s">
        <v>39</v>
      </c>
      <c r="G243">
        <v>1.1339677245692006</v>
      </c>
    </row>
    <row r="244" spans="1:7" x14ac:dyDescent="0.25">
      <c r="A244" s="7">
        <v>44621</v>
      </c>
      <c r="B244">
        <v>2022</v>
      </c>
      <c r="C244">
        <v>3</v>
      </c>
      <c r="D244">
        <v>202203</v>
      </c>
      <c r="E244" t="s">
        <v>50</v>
      </c>
      <c r="F244" t="s">
        <v>39</v>
      </c>
      <c r="G244">
        <v>1.1356362080124636</v>
      </c>
    </row>
    <row r="245" spans="1:7" x14ac:dyDescent="0.25">
      <c r="A245" s="7">
        <v>44652</v>
      </c>
      <c r="B245">
        <v>2022</v>
      </c>
      <c r="C245">
        <v>4</v>
      </c>
      <c r="D245">
        <v>202204</v>
      </c>
      <c r="E245" t="s">
        <v>50</v>
      </c>
      <c r="F245" t="s">
        <v>39</v>
      </c>
      <c r="G245">
        <v>1.1373071464083149</v>
      </c>
    </row>
    <row r="246" spans="1:7" x14ac:dyDescent="0.25">
      <c r="A246" s="7">
        <v>44682</v>
      </c>
      <c r="B246">
        <v>2022</v>
      </c>
      <c r="C246">
        <v>5</v>
      </c>
      <c r="D246">
        <v>202205</v>
      </c>
      <c r="E246" t="s">
        <v>50</v>
      </c>
      <c r="F246" t="s">
        <v>39</v>
      </c>
      <c r="G246">
        <v>1.1389805433688924</v>
      </c>
    </row>
    <row r="247" spans="1:7" x14ac:dyDescent="0.25">
      <c r="A247" s="7">
        <v>44713</v>
      </c>
      <c r="B247">
        <v>2022</v>
      </c>
      <c r="C247">
        <v>6</v>
      </c>
      <c r="D247">
        <v>202206</v>
      </c>
      <c r="E247" t="s">
        <v>50</v>
      </c>
      <c r="F247" t="s">
        <v>39</v>
      </c>
      <c r="G247">
        <v>1.1406564025116483</v>
      </c>
    </row>
    <row r="248" spans="1:7" x14ac:dyDescent="0.25">
      <c r="A248" s="7">
        <v>44743</v>
      </c>
      <c r="B248">
        <v>2022</v>
      </c>
      <c r="C248">
        <v>7</v>
      </c>
      <c r="D248">
        <v>202207</v>
      </c>
      <c r="E248" t="s">
        <v>50</v>
      </c>
      <c r="F248" t="s">
        <v>39</v>
      </c>
      <c r="G248">
        <v>1.1423347274593585</v>
      </c>
    </row>
    <row r="249" spans="1:7" x14ac:dyDescent="0.25">
      <c r="A249" s="7">
        <v>44774</v>
      </c>
      <c r="B249">
        <v>2022</v>
      </c>
      <c r="C249">
        <v>8</v>
      </c>
      <c r="D249">
        <v>202208</v>
      </c>
      <c r="E249" t="s">
        <v>50</v>
      </c>
      <c r="F249" t="s">
        <v>39</v>
      </c>
      <c r="G249">
        <v>1.1440155218401284</v>
      </c>
    </row>
    <row r="250" spans="1:7" x14ac:dyDescent="0.25">
      <c r="A250" s="7">
        <v>44805</v>
      </c>
      <c r="B250">
        <v>2022</v>
      </c>
      <c r="C250">
        <v>9</v>
      </c>
      <c r="D250">
        <v>202209</v>
      </c>
      <c r="E250" t="s">
        <v>50</v>
      </c>
      <c r="F250" t="s">
        <v>39</v>
      </c>
      <c r="G250">
        <v>1.1456987892874018</v>
      </c>
    </row>
    <row r="251" spans="1:7" x14ac:dyDescent="0.25">
      <c r="A251" s="7">
        <v>44835</v>
      </c>
      <c r="B251">
        <v>2022</v>
      </c>
      <c r="C251">
        <v>10</v>
      </c>
      <c r="D251">
        <v>202210</v>
      </c>
      <c r="E251" t="s">
        <v>50</v>
      </c>
      <c r="F251" t="s">
        <v>39</v>
      </c>
      <c r="G251">
        <v>1.147384533439969</v>
      </c>
    </row>
    <row r="252" spans="1:7" x14ac:dyDescent="0.25">
      <c r="A252" s="7">
        <v>44866</v>
      </c>
      <c r="B252">
        <v>2022</v>
      </c>
      <c r="C252">
        <v>11</v>
      </c>
      <c r="D252">
        <v>202211</v>
      </c>
      <c r="E252" t="s">
        <v>50</v>
      </c>
      <c r="F252" t="s">
        <v>39</v>
      </c>
      <c r="G252">
        <v>1.1490727579419742</v>
      </c>
    </row>
    <row r="253" spans="1:7" x14ac:dyDescent="0.25">
      <c r="A253" s="7">
        <v>44896</v>
      </c>
      <c r="B253">
        <v>2022</v>
      </c>
      <c r="C253">
        <v>12</v>
      </c>
      <c r="D253">
        <v>202212</v>
      </c>
      <c r="E253" t="s">
        <v>50</v>
      </c>
      <c r="F253" t="s">
        <v>39</v>
      </c>
      <c r="G253">
        <v>1.1507634664429229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2:AQ34"/>
  <sheetViews>
    <sheetView workbookViewId="0">
      <pane xSplit="1" topLeftCell="J1" activePane="topRight" state="frozen"/>
      <selection pane="topRight" activeCell="Y25" sqref="Y25"/>
    </sheetView>
  </sheetViews>
  <sheetFormatPr defaultRowHeight="15" x14ac:dyDescent="0.25"/>
  <cols>
    <col min="1" max="1" width="17.42578125" bestFit="1" customWidth="1"/>
    <col min="2" max="38" width="12.5703125" bestFit="1" customWidth="1"/>
  </cols>
  <sheetData>
    <row r="2" spans="1:43" x14ac:dyDescent="0.25">
      <c r="B2">
        <v>2001</v>
      </c>
      <c r="C2">
        <v>2002</v>
      </c>
      <c r="D2">
        <v>2003</v>
      </c>
      <c r="E2">
        <v>2004</v>
      </c>
      <c r="F2">
        <v>2005</v>
      </c>
      <c r="G2">
        <v>2006</v>
      </c>
      <c r="H2">
        <v>2007</v>
      </c>
      <c r="I2">
        <v>2008</v>
      </c>
      <c r="J2">
        <v>2009</v>
      </c>
      <c r="K2">
        <v>2010</v>
      </c>
      <c r="L2">
        <v>2011</v>
      </c>
      <c r="M2">
        <v>2012</v>
      </c>
      <c r="N2">
        <v>2013</v>
      </c>
      <c r="O2">
        <v>2014</v>
      </c>
      <c r="P2">
        <v>2015</v>
      </c>
      <c r="Q2">
        <v>2016</v>
      </c>
      <c r="R2">
        <v>2017</v>
      </c>
      <c r="S2">
        <v>2018</v>
      </c>
      <c r="T2">
        <v>2019</v>
      </c>
      <c r="U2">
        <v>2020</v>
      </c>
      <c r="V2">
        <v>2021</v>
      </c>
      <c r="W2">
        <v>2022</v>
      </c>
    </row>
    <row r="3" spans="1:43" s="4" customFormat="1" x14ac:dyDescent="0.25">
      <c r="A3" s="4" t="s">
        <v>4</v>
      </c>
      <c r="C3" s="4">
        <f>B4</f>
        <v>609925</v>
      </c>
      <c r="D3" s="4">
        <f t="shared" ref="D3:W3" si="0">C4</f>
        <v>615808</v>
      </c>
      <c r="E3" s="4">
        <f t="shared" si="0"/>
        <v>620603</v>
      </c>
      <c r="F3" s="4">
        <f t="shared" si="0"/>
        <v>626160</v>
      </c>
      <c r="G3" s="4">
        <f t="shared" si="0"/>
        <v>631204</v>
      </c>
      <c r="H3" s="4">
        <f t="shared" si="0"/>
        <v>635835</v>
      </c>
      <c r="I3" s="4">
        <f t="shared" si="0"/>
        <v>638205</v>
      </c>
      <c r="J3" s="4">
        <f t="shared" si="0"/>
        <v>641852</v>
      </c>
      <c r="K3" s="4">
        <f t="shared" si="0"/>
        <v>643856</v>
      </c>
      <c r="L3" s="4">
        <f t="shared" si="0"/>
        <v>647542</v>
      </c>
      <c r="M3" s="4">
        <f t="shared" si="0"/>
        <v>651061</v>
      </c>
      <c r="N3" s="4">
        <f t="shared" si="0"/>
        <v>655485</v>
      </c>
      <c r="O3" s="4">
        <f t="shared" si="0"/>
        <v>658338</v>
      </c>
      <c r="P3" s="4">
        <f t="shared" si="0"/>
        <v>662431</v>
      </c>
      <c r="Q3" s="4">
        <f t="shared" si="0"/>
        <v>666858</v>
      </c>
      <c r="R3" s="4">
        <f t="shared" si="0"/>
        <v>676769</v>
      </c>
      <c r="S3" s="4">
        <f t="shared" si="0"/>
        <v>690291</v>
      </c>
      <c r="T3" s="4">
        <f t="shared" si="0"/>
        <v>705605</v>
      </c>
      <c r="U3" s="4">
        <f t="shared" si="0"/>
        <v>718220</v>
      </c>
      <c r="V3" s="4">
        <f t="shared" si="0"/>
        <v>729517</v>
      </c>
      <c r="W3" s="4">
        <f t="shared" si="0"/>
        <v>741116.32030000002</v>
      </c>
    </row>
    <row r="4" spans="1:43" s="4" customFormat="1" x14ac:dyDescent="0.25">
      <c r="A4" s="4" t="s">
        <v>5</v>
      </c>
      <c r="B4" s="4">
        <f>'1710013701-eng'!B10</f>
        <v>609925</v>
      </c>
      <c r="C4" s="4">
        <f>'1710013701-eng'!C10</f>
        <v>615808</v>
      </c>
      <c r="D4" s="4">
        <f>'1710013701-eng'!D10</f>
        <v>620603</v>
      </c>
      <c r="E4" s="4">
        <f>'1710013701-eng'!E10</f>
        <v>626160</v>
      </c>
      <c r="F4" s="4">
        <f>'1710013701-eng'!F10</f>
        <v>631204</v>
      </c>
      <c r="G4" s="4">
        <f>'1710013701-eng'!G10</f>
        <v>635835</v>
      </c>
      <c r="H4" s="4">
        <f>'1710013701-eng'!H10</f>
        <v>638205</v>
      </c>
      <c r="I4" s="4">
        <f>'1710013701-eng'!I10</f>
        <v>641852</v>
      </c>
      <c r="J4" s="4">
        <f>'1710013701-eng'!J10</f>
        <v>643856</v>
      </c>
      <c r="K4" s="4">
        <f>'1710013701-eng'!K10</f>
        <v>647542</v>
      </c>
      <c r="L4" s="4">
        <f>'1710013701-eng'!L10</f>
        <v>651061</v>
      </c>
      <c r="M4" s="4">
        <f>'1710013701-eng'!M10</f>
        <v>655485</v>
      </c>
      <c r="N4" s="4">
        <f>'1710013701-eng'!N10</f>
        <v>658338</v>
      </c>
      <c r="O4" s="4">
        <f>'1710013701-eng'!O10</f>
        <v>662431</v>
      </c>
      <c r="P4" s="4">
        <f>'1710013701-eng'!P10</f>
        <v>666858</v>
      </c>
      <c r="Q4" s="4">
        <f>'1710013701-eng'!Q10</f>
        <v>676769</v>
      </c>
      <c r="R4" s="4">
        <f>'1710013701-eng'!R10</f>
        <v>690291</v>
      </c>
      <c r="S4" s="4">
        <f>'1710013701-eng'!S10</f>
        <v>705605</v>
      </c>
      <c r="T4" s="4">
        <f>'1710013701-eng'!T10</f>
        <v>718220</v>
      </c>
      <c r="U4" s="4">
        <f>'1710013701-eng'!U10</f>
        <v>729517</v>
      </c>
      <c r="V4" s="4">
        <f>'1710013701-eng'!V10</f>
        <v>741116.32030000002</v>
      </c>
      <c r="W4" s="4">
        <f>'1710013701-eng'!W10</f>
        <v>754308.19080134004</v>
      </c>
    </row>
    <row r="5" spans="1:43" x14ac:dyDescent="0.25">
      <c r="A5" t="s">
        <v>6</v>
      </c>
      <c r="C5" s="3">
        <f>(C4/C3)</f>
        <v>1.0096454482108457</v>
      </c>
      <c r="D5" s="3">
        <f t="shared" ref="D5:W5" si="1">(D4/D3)</f>
        <v>1.0077865178757015</v>
      </c>
      <c r="E5" s="3">
        <f t="shared" si="1"/>
        <v>1.0089541945494946</v>
      </c>
      <c r="F5" s="3">
        <f t="shared" si="1"/>
        <v>1.0080554490864955</v>
      </c>
      <c r="G5" s="3">
        <f t="shared" si="1"/>
        <v>1.0073367722638007</v>
      </c>
      <c r="H5" s="3">
        <f t="shared" si="1"/>
        <v>1.0037273821038477</v>
      </c>
      <c r="I5" s="3">
        <f t="shared" si="1"/>
        <v>1.0057144647879599</v>
      </c>
      <c r="J5" s="3">
        <f t="shared" si="1"/>
        <v>1.0031222150900831</v>
      </c>
      <c r="K5" s="3">
        <f t="shared" si="1"/>
        <v>1.0057248825824407</v>
      </c>
      <c r="L5" s="3">
        <f t="shared" si="1"/>
        <v>1.0054343965333523</v>
      </c>
      <c r="M5" s="3">
        <f t="shared" si="1"/>
        <v>1.0067950622138324</v>
      </c>
      <c r="N5" s="3">
        <f t="shared" si="1"/>
        <v>1.0043525023455915</v>
      </c>
      <c r="O5" s="3">
        <f t="shared" si="1"/>
        <v>1.0062171711187871</v>
      </c>
      <c r="P5" s="3">
        <f t="shared" si="1"/>
        <v>1.0066829601875515</v>
      </c>
      <c r="Q5" s="3">
        <f t="shared" si="1"/>
        <v>1.0148622345386873</v>
      </c>
      <c r="R5" s="3">
        <f t="shared" si="1"/>
        <v>1.0199802295908944</v>
      </c>
      <c r="S5" s="3">
        <f t="shared" si="1"/>
        <v>1.0221848466806027</v>
      </c>
      <c r="T5" s="3">
        <f t="shared" si="1"/>
        <v>1.0178782746720898</v>
      </c>
      <c r="U5" s="3">
        <f t="shared" si="1"/>
        <v>1.0157291637659771</v>
      </c>
      <c r="V5" s="3">
        <f t="shared" si="1"/>
        <v>1.0159</v>
      </c>
      <c r="W5" s="3">
        <f t="shared" si="1"/>
        <v>1.0178</v>
      </c>
      <c r="X5" s="3"/>
      <c r="Y5" s="3"/>
      <c r="Z5" s="3"/>
      <c r="AA5" s="3"/>
      <c r="AB5" s="3"/>
      <c r="AC5" s="3"/>
      <c r="AD5" s="3"/>
      <c r="AE5" s="3"/>
      <c r="AF5" s="3"/>
      <c r="AG5" s="3"/>
      <c r="AH5" s="3"/>
      <c r="AI5" s="3"/>
      <c r="AJ5" s="3"/>
      <c r="AK5" s="3"/>
      <c r="AL5" s="3"/>
      <c r="AM5" s="3"/>
      <c r="AN5" s="3"/>
      <c r="AO5" s="3"/>
      <c r="AP5" s="3"/>
      <c r="AQ5" s="3"/>
    </row>
    <row r="6" spans="1:43" x14ac:dyDescent="0.25">
      <c r="A6" t="s">
        <v>7</v>
      </c>
      <c r="C6" s="3">
        <f>C5^(1/12)</f>
        <v>1.0008002556878819</v>
      </c>
      <c r="D6" s="3">
        <f t="shared" ref="D6:W6" si="2">D5^(1/12)</f>
        <v>1.0006465722208646</v>
      </c>
      <c r="E6" s="3">
        <f t="shared" si="2"/>
        <v>1.0007431379454792</v>
      </c>
      <c r="F6" s="3">
        <f t="shared" si="2"/>
        <v>1.0006688216574131</v>
      </c>
      <c r="G6" s="3">
        <f t="shared" si="2"/>
        <v>1.0006093513351273</v>
      </c>
      <c r="H6" s="3">
        <f t="shared" si="2"/>
        <v>1.0003100857857474</v>
      </c>
      <c r="I6" s="3">
        <f t="shared" si="2"/>
        <v>1.0004749626899783</v>
      </c>
      <c r="J6" s="3">
        <f t="shared" si="2"/>
        <v>1.0002598130037372</v>
      </c>
      <c r="K6" s="3">
        <f t="shared" si="2"/>
        <v>1.0004758263125924</v>
      </c>
      <c r="L6" s="3">
        <f t="shared" si="2"/>
        <v>1.0004517422948997</v>
      </c>
      <c r="M6" s="3">
        <f t="shared" si="2"/>
        <v>1.0005644992556855</v>
      </c>
      <c r="N6" s="3">
        <f t="shared" si="2"/>
        <v>1.0003619869683802</v>
      </c>
      <c r="O6" s="3">
        <f t="shared" si="2"/>
        <v>1.0005166270927737</v>
      </c>
      <c r="P6" s="3">
        <f t="shared" si="2"/>
        <v>1.0005552147583916</v>
      </c>
      <c r="Q6" s="3">
        <f t="shared" si="2"/>
        <v>1.0012301621764554</v>
      </c>
      <c r="R6" s="3">
        <f t="shared" si="2"/>
        <v>1.0016499633903619</v>
      </c>
      <c r="S6" s="3">
        <f t="shared" si="2"/>
        <v>1.0018302013628524</v>
      </c>
      <c r="T6" s="3">
        <f t="shared" si="2"/>
        <v>1.0014777856811332</v>
      </c>
      <c r="U6" s="3">
        <f t="shared" si="2"/>
        <v>1.0013014079743106</v>
      </c>
      <c r="V6" s="3">
        <f t="shared" si="2"/>
        <v>1.0013154410275031</v>
      </c>
      <c r="W6" s="3">
        <f t="shared" si="2"/>
        <v>1.0014713676651572</v>
      </c>
      <c r="X6" s="3"/>
      <c r="Y6" s="3"/>
      <c r="Z6" s="3"/>
      <c r="AA6" s="3"/>
      <c r="AB6" s="3"/>
      <c r="AC6" s="3"/>
      <c r="AD6" s="3"/>
      <c r="AE6" s="3"/>
      <c r="AF6" s="3"/>
      <c r="AG6" s="3"/>
      <c r="AH6" s="3"/>
      <c r="AI6" s="3"/>
      <c r="AJ6" s="3"/>
      <c r="AK6" s="3"/>
      <c r="AL6" s="3"/>
      <c r="AM6" s="3"/>
      <c r="AN6" s="3"/>
      <c r="AO6" s="3"/>
      <c r="AP6" s="3"/>
      <c r="AQ6" s="3"/>
    </row>
    <row r="8" spans="1:43" x14ac:dyDescent="0.25">
      <c r="C8">
        <v>2002</v>
      </c>
      <c r="D8">
        <v>2003</v>
      </c>
      <c r="E8">
        <v>2004</v>
      </c>
      <c r="F8">
        <v>2005</v>
      </c>
      <c r="G8">
        <v>2006</v>
      </c>
      <c r="H8">
        <v>2007</v>
      </c>
      <c r="I8">
        <v>2008</v>
      </c>
      <c r="J8">
        <v>2009</v>
      </c>
      <c r="K8">
        <v>2010</v>
      </c>
      <c r="L8">
        <v>2011</v>
      </c>
      <c r="M8">
        <v>2012</v>
      </c>
      <c r="N8">
        <v>2013</v>
      </c>
      <c r="O8">
        <v>2014</v>
      </c>
      <c r="P8">
        <v>2015</v>
      </c>
      <c r="Q8">
        <v>2016</v>
      </c>
      <c r="R8">
        <v>2017</v>
      </c>
      <c r="S8">
        <v>2018</v>
      </c>
      <c r="T8">
        <v>2019</v>
      </c>
      <c r="U8">
        <v>2020</v>
      </c>
      <c r="V8">
        <v>2021</v>
      </c>
      <c r="W8">
        <v>2022</v>
      </c>
    </row>
    <row r="9" spans="1:43" s="4" customFormat="1" x14ac:dyDescent="0.25">
      <c r="A9" s="4" t="s">
        <v>8</v>
      </c>
      <c r="C9" s="4">
        <f>C$3*C$6</f>
        <v>610413.09595043131</v>
      </c>
      <c r="D9" s="4">
        <f>D$3*D$6</f>
        <v>616206.16434618621</v>
      </c>
      <c r="E9" s="4">
        <f t="shared" ref="E9:W9" si="3">E$3*E$6</f>
        <v>621064.19363837817</v>
      </c>
      <c r="F9" s="4">
        <f t="shared" si="3"/>
        <v>626578.78936900583</v>
      </c>
      <c r="G9" s="4">
        <f t="shared" si="3"/>
        <v>631588.62500013772</v>
      </c>
      <c r="H9" s="4">
        <f t="shared" si="3"/>
        <v>636032.16339558072</v>
      </c>
      <c r="I9" s="4">
        <f t="shared" si="3"/>
        <v>638508.12356355763</v>
      </c>
      <c r="J9" s="4">
        <f t="shared" si="3"/>
        <v>642018.76149607473</v>
      </c>
      <c r="K9" s="4">
        <f t="shared" si="3"/>
        <v>644162.3636263205</v>
      </c>
      <c r="L9" s="4">
        <f t="shared" si="3"/>
        <v>647834.52210912399</v>
      </c>
      <c r="M9" s="4">
        <f t="shared" si="3"/>
        <v>651428.5234499058</v>
      </c>
      <c r="N9" s="4">
        <f t="shared" si="3"/>
        <v>655722.27702796867</v>
      </c>
      <c r="O9" s="4">
        <f t="shared" si="3"/>
        <v>658678.11524700245</v>
      </c>
      <c r="P9" s="4">
        <f t="shared" si="3"/>
        <v>662798.7914676161</v>
      </c>
      <c r="Q9" s="4">
        <f t="shared" si="3"/>
        <v>667678.34348866669</v>
      </c>
      <c r="R9" s="4">
        <f t="shared" si="3"/>
        <v>677885.64407373185</v>
      </c>
      <c r="S9" s="4">
        <f t="shared" si="3"/>
        <v>691554.37152896472</v>
      </c>
      <c r="T9" s="4">
        <f t="shared" si="3"/>
        <v>706647.73296553595</v>
      </c>
      <c r="U9" s="4">
        <f t="shared" si="3"/>
        <v>719154.69723530929</v>
      </c>
      <c r="V9" s="4">
        <f t="shared" si="3"/>
        <v>730476.63659206103</v>
      </c>
      <c r="W9" s="4">
        <f t="shared" si="3"/>
        <v>742206.77488980978</v>
      </c>
    </row>
    <row r="10" spans="1:43" s="4" customFormat="1" x14ac:dyDescent="0.25">
      <c r="A10" s="4" t="s">
        <v>9</v>
      </c>
      <c r="C10" s="4">
        <f>C9*C$6</f>
        <v>610901.5825024232</v>
      </c>
      <c r="D10" s="4">
        <f>D9*D$6</f>
        <v>616604.58613437798</v>
      </c>
      <c r="E10" s="4">
        <f t="shared" ref="E10:W17" si="4">E9*E$6</f>
        <v>621525.73000724928</v>
      </c>
      <c r="F10" s="4">
        <f t="shared" si="4"/>
        <v>626997.85883341148</v>
      </c>
      <c r="G10" s="4">
        <f t="shared" si="4"/>
        <v>631973.48437203281</v>
      </c>
      <c r="H10" s="4">
        <f t="shared" si="4"/>
        <v>636229.3879287279</v>
      </c>
      <c r="I10" s="4">
        <f t="shared" si="4"/>
        <v>638811.39109949837</v>
      </c>
      <c r="J10" s="4">
        <f t="shared" si="4"/>
        <v>642185.56631895469</v>
      </c>
      <c r="K10" s="4">
        <f t="shared" si="4"/>
        <v>644468.87302851561</v>
      </c>
      <c r="L10" s="4">
        <f t="shared" si="4"/>
        <v>648127.17636285687</v>
      </c>
      <c r="M10" s="4">
        <f t="shared" si="4"/>
        <v>651796.25436652557</v>
      </c>
      <c r="N10" s="4">
        <f t="shared" si="4"/>
        <v>655959.63994712941</v>
      </c>
      <c r="O10" s="4">
        <f t="shared" si="4"/>
        <v>659018.40620675613</v>
      </c>
      <c r="P10" s="4">
        <f t="shared" si="4"/>
        <v>663166.78713848302</v>
      </c>
      <c r="Q10" s="4">
        <f t="shared" si="4"/>
        <v>668499.69613286492</v>
      </c>
      <c r="R10" s="4">
        <f t="shared" si="4"/>
        <v>679004.13056930539</v>
      </c>
      <c r="S10" s="4">
        <f t="shared" si="4"/>
        <v>692820.0552822235</v>
      </c>
      <c r="T10" s="4">
        <f t="shared" si="4"/>
        <v>707692.00686691771</v>
      </c>
      <c r="U10" s="4">
        <f t="shared" si="4"/>
        <v>720090.61089305417</v>
      </c>
      <c r="V10" s="4">
        <f t="shared" si="4"/>
        <v>731437.5355294667</v>
      </c>
      <c r="W10" s="4">
        <f t="shared" si="4"/>
        <v>743298.83393924322</v>
      </c>
    </row>
    <row r="11" spans="1:43" s="4" customFormat="1" x14ac:dyDescent="0.25">
      <c r="A11" s="4" t="s">
        <v>10</v>
      </c>
      <c r="C11" s="4">
        <f t="shared" ref="C11:R20" si="5">C10*C$6</f>
        <v>611390.45996855677</v>
      </c>
      <c r="D11" s="4">
        <f t="shared" si="5"/>
        <v>617003.26553103025</v>
      </c>
      <c r="E11" s="4">
        <f t="shared" si="4"/>
        <v>621987.60936130933</v>
      </c>
      <c r="F11" s="4">
        <f t="shared" si="4"/>
        <v>627417.20858055085</v>
      </c>
      <c r="G11" s="4">
        <f t="shared" si="4"/>
        <v>632358.57825849997</v>
      </c>
      <c r="H11" s="4">
        <f t="shared" si="4"/>
        <v>636426.67361839942</v>
      </c>
      <c r="I11" s="4">
        <f t="shared" si="4"/>
        <v>639114.80267620378</v>
      </c>
      <c r="J11" s="4">
        <f t="shared" si="4"/>
        <v>642352.41447989666</v>
      </c>
      <c r="K11" s="4">
        <f t="shared" si="4"/>
        <v>644775.5282759493</v>
      </c>
      <c r="L11" s="4">
        <f t="shared" si="4"/>
        <v>648419.96282089397</v>
      </c>
      <c r="M11" s="4">
        <f t="shared" si="4"/>
        <v>652164.19286697404</v>
      </c>
      <c r="N11" s="4">
        <f t="shared" si="4"/>
        <v>656197.08878857363</v>
      </c>
      <c r="O11" s="4">
        <f t="shared" si="4"/>
        <v>659358.87297003902</v>
      </c>
      <c r="P11" s="4">
        <f t="shared" si="4"/>
        <v>663534.98712597741</v>
      </c>
      <c r="Q11" s="4">
        <f t="shared" si="4"/>
        <v>669322.05917401949</v>
      </c>
      <c r="R11" s="4">
        <f t="shared" si="4"/>
        <v>680124.46252664924</v>
      </c>
      <c r="S11" s="4">
        <f t="shared" si="4"/>
        <v>694088.05549161253</v>
      </c>
      <c r="T11" s="4">
        <f t="shared" si="4"/>
        <v>708737.82398131804</v>
      </c>
      <c r="U11" s="4">
        <f t="shared" si="4"/>
        <v>721027.74255629652</v>
      </c>
      <c r="V11" s="4">
        <f t="shared" si="4"/>
        <v>732399.69847275794</v>
      </c>
      <c r="W11" s="4">
        <f t="shared" si="4"/>
        <v>744392.49980905047</v>
      </c>
    </row>
    <row r="12" spans="1:43" s="4" customFormat="1" x14ac:dyDescent="0.25">
      <c r="A12" s="4" t="s">
        <v>11</v>
      </c>
      <c r="C12" s="4">
        <f t="shared" si="5"/>
        <v>611879.72866166336</v>
      </c>
      <c r="D12" s="4">
        <f t="shared" si="5"/>
        <v>617402.2027027054</v>
      </c>
      <c r="E12" s="4">
        <f t="shared" si="4"/>
        <v>622449.8319554436</v>
      </c>
      <c r="F12" s="4">
        <f t="shared" si="4"/>
        <v>627836.83879788325</v>
      </c>
      <c r="G12" s="4">
        <f t="shared" si="4"/>
        <v>632743.90680244099</v>
      </c>
      <c r="H12" s="4">
        <f t="shared" si="4"/>
        <v>636624.020483559</v>
      </c>
      <c r="I12" s="4">
        <f t="shared" si="4"/>
        <v>639418.35836208775</v>
      </c>
      <c r="J12" s="4">
        <f t="shared" si="4"/>
        <v>642519.30599016056</v>
      </c>
      <c r="K12" s="4">
        <f t="shared" si="4"/>
        <v>645082.32943801861</v>
      </c>
      <c r="L12" s="4">
        <f t="shared" si="4"/>
        <v>648712.8815429575</v>
      </c>
      <c r="M12" s="4">
        <f t="shared" si="4"/>
        <v>652532.33906843222</v>
      </c>
      <c r="N12" s="4">
        <f t="shared" si="4"/>
        <v>656434.62358340411</v>
      </c>
      <c r="O12" s="4">
        <f t="shared" si="4"/>
        <v>659699.51562767604</v>
      </c>
      <c r="P12" s="4">
        <f t="shared" si="4"/>
        <v>663903.39154353889</v>
      </c>
      <c r="Q12" s="4">
        <f t="shared" si="4"/>
        <v>670145.43385508261</v>
      </c>
      <c r="R12" s="4">
        <f t="shared" si="4"/>
        <v>681246.64299070777</v>
      </c>
      <c r="S12" s="4">
        <f t="shared" si="4"/>
        <v>695358.37639671285</v>
      </c>
      <c r="T12" s="4">
        <f t="shared" si="4"/>
        <v>709785.18658927514</v>
      </c>
      <c r="U12" s="4">
        <f t="shared" si="4"/>
        <v>721966.09381015843</v>
      </c>
      <c r="V12" s="4">
        <f t="shared" si="4"/>
        <v>733363.12708465988</v>
      </c>
      <c r="W12" s="4">
        <f t="shared" si="4"/>
        <v>745487.7748634551</v>
      </c>
    </row>
    <row r="13" spans="1:43" s="4" customFormat="1" x14ac:dyDescent="0.25">
      <c r="A13" s="4" t="s">
        <v>12</v>
      </c>
      <c r="C13" s="4">
        <f t="shared" si="5"/>
        <v>612369.38889482454</v>
      </c>
      <c r="D13" s="4">
        <f t="shared" si="5"/>
        <v>617801.39781607362</v>
      </c>
      <c r="E13" s="4">
        <f t="shared" si="4"/>
        <v>622912.39804472681</v>
      </c>
      <c r="F13" s="4">
        <f t="shared" si="4"/>
        <v>628256.74967299309</v>
      </c>
      <c r="G13" s="4">
        <f t="shared" si="4"/>
        <v>633129.47014684475</v>
      </c>
      <c r="H13" s="4">
        <f t="shared" si="4"/>
        <v>636821.42854317639</v>
      </c>
      <c r="I13" s="4">
        <f t="shared" si="4"/>
        <v>639722.05822559691</v>
      </c>
      <c r="J13" s="4">
        <f t="shared" si="4"/>
        <v>642686.24086100899</v>
      </c>
      <c r="K13" s="4">
        <f t="shared" si="4"/>
        <v>645389.27658415365</v>
      </c>
      <c r="L13" s="4">
        <f t="shared" si="4"/>
        <v>649005.93258879671</v>
      </c>
      <c r="M13" s="4">
        <f t="shared" si="4"/>
        <v>652900.69308814709</v>
      </c>
      <c r="N13" s="4">
        <f t="shared" si="4"/>
        <v>656672.24436273484</v>
      </c>
      <c r="O13" s="4">
        <f t="shared" si="4"/>
        <v>660040.334270539</v>
      </c>
      <c r="P13" s="4">
        <f t="shared" si="4"/>
        <v>664272.00050467008</v>
      </c>
      <c r="Q13" s="4">
        <f t="shared" si="4"/>
        <v>670969.82142053545</v>
      </c>
      <c r="R13" s="4">
        <f t="shared" si="4"/>
        <v>682370.67501144938</v>
      </c>
      <c r="S13" s="4">
        <f t="shared" si="4"/>
        <v>696631.02224486496</v>
      </c>
      <c r="T13" s="4">
        <f t="shared" si="4"/>
        <v>710834.0969746972</v>
      </c>
      <c r="U13" s="4">
        <f t="shared" si="4"/>
        <v>722905.66624182486</v>
      </c>
      <c r="V13" s="4">
        <f t="shared" si="4"/>
        <v>734327.82303008507</v>
      </c>
      <c r="W13" s="4">
        <f t="shared" si="4"/>
        <v>746584.66147015919</v>
      </c>
    </row>
    <row r="14" spans="1:43" s="4" customFormat="1" x14ac:dyDescent="0.25">
      <c r="A14" s="4" t="s">
        <v>13</v>
      </c>
      <c r="C14" s="4">
        <f t="shared" si="5"/>
        <v>612859.44098137238</v>
      </c>
      <c r="D14" s="4">
        <f t="shared" si="5"/>
        <v>618200.85103791277</v>
      </c>
      <c r="E14" s="4">
        <f t="shared" si="4"/>
        <v>623375.3078844233</v>
      </c>
      <c r="F14" s="4">
        <f t="shared" si="4"/>
        <v>628676.9413935903</v>
      </c>
      <c r="G14" s="4">
        <f t="shared" si="4"/>
        <v>633515.26843478717</v>
      </c>
      <c r="H14" s="4">
        <f t="shared" si="4"/>
        <v>637018.89781622705</v>
      </c>
      <c r="I14" s="4">
        <f t="shared" si="4"/>
        <v>640025.90233521012</v>
      </c>
      <c r="J14" s="4">
        <f t="shared" si="4"/>
        <v>642853.2191037077</v>
      </c>
      <c r="K14" s="4">
        <f t="shared" si="4"/>
        <v>645696.36978381732</v>
      </c>
      <c r="L14" s="4">
        <f t="shared" si="4"/>
        <v>649299.11601818795</v>
      </c>
      <c r="M14" s="4">
        <f t="shared" si="4"/>
        <v>653269.25504343188</v>
      </c>
      <c r="N14" s="4">
        <f t="shared" si="4"/>
        <v>656909.95115769107</v>
      </c>
      <c r="O14" s="4">
        <f t="shared" si="4"/>
        <v>660381.32898954651</v>
      </c>
      <c r="P14" s="4">
        <f t="shared" si="4"/>
        <v>664640.81412293657</v>
      </c>
      <c r="Q14" s="4">
        <f t="shared" si="4"/>
        <v>671795.22311639006</v>
      </c>
      <c r="R14" s="4">
        <f t="shared" si="4"/>
        <v>683496.56164387485</v>
      </c>
      <c r="S14" s="4">
        <f t="shared" si="4"/>
        <v>697905.99729118275</v>
      </c>
      <c r="T14" s="4">
        <f t="shared" si="4"/>
        <v>711884.55742486764</v>
      </c>
      <c r="U14" s="4">
        <f t="shared" si="4"/>
        <v>723846.46144054621</v>
      </c>
      <c r="V14" s="4">
        <f t="shared" si="4"/>
        <v>735293.78797613597</v>
      </c>
      <c r="W14" s="4">
        <f t="shared" si="4"/>
        <v>747683.16200034868</v>
      </c>
    </row>
    <row r="15" spans="1:43" s="4" customFormat="1" x14ac:dyDescent="0.25">
      <c r="A15" s="4" t="s">
        <v>14</v>
      </c>
      <c r="C15" s="4">
        <f t="shared" si="5"/>
        <v>613349.88523488981</v>
      </c>
      <c r="D15" s="4">
        <f t="shared" si="5"/>
        <v>618600.56253510877</v>
      </c>
      <c r="E15" s="4">
        <f t="shared" si="4"/>
        <v>623838.56172998704</v>
      </c>
      <c r="F15" s="4">
        <f t="shared" si="4"/>
        <v>629097.41414751054</v>
      </c>
      <c r="G15" s="4">
        <f t="shared" si="4"/>
        <v>633901.3018094314</v>
      </c>
      <c r="H15" s="4">
        <f t="shared" si="4"/>
        <v>637216.42832169239</v>
      </c>
      <c r="I15" s="4">
        <f t="shared" si="4"/>
        <v>640329.89075943897</v>
      </c>
      <c r="J15" s="4">
        <f t="shared" si="4"/>
        <v>643020.24072952522</v>
      </c>
      <c r="K15" s="4">
        <f t="shared" si="4"/>
        <v>646003.60910650587</v>
      </c>
      <c r="L15" s="4">
        <f t="shared" si="4"/>
        <v>649592.43189093436</v>
      </c>
      <c r="M15" s="4">
        <f t="shared" si="4"/>
        <v>653638.02505166607</v>
      </c>
      <c r="N15" s="4">
        <f t="shared" si="4"/>
        <v>657147.74399940937</v>
      </c>
      <c r="O15" s="4">
        <f t="shared" si="4"/>
        <v>660722.49987566436</v>
      </c>
      <c r="P15" s="4">
        <f t="shared" si="4"/>
        <v>665009.83251196705</v>
      </c>
      <c r="Q15" s="4">
        <f t="shared" si="4"/>
        <v>672621.64019019133</v>
      </c>
      <c r="R15" s="4">
        <f t="shared" si="4"/>
        <v>684624.30594802555</v>
      </c>
      <c r="S15" s="4">
        <f t="shared" si="4"/>
        <v>699183.30579856795</v>
      </c>
      <c r="T15" s="4">
        <f t="shared" si="4"/>
        <v>712936.57023045002</v>
      </c>
      <c r="U15" s="4">
        <f t="shared" si="4"/>
        <v>724788.48099764145</v>
      </c>
      <c r="V15" s="4">
        <f t="shared" si="4"/>
        <v>736261.02359210793</v>
      </c>
      <c r="W15" s="4">
        <f t="shared" si="4"/>
        <v>748783.27882869844</v>
      </c>
    </row>
    <row r="16" spans="1:43" s="4" customFormat="1" x14ac:dyDescent="0.25">
      <c r="A16" s="4" t="s">
        <v>15</v>
      </c>
      <c r="C16" s="4">
        <f t="shared" si="5"/>
        <v>613840.72196921078</v>
      </c>
      <c r="D16" s="4">
        <f t="shared" si="5"/>
        <v>619000.53247465519</v>
      </c>
      <c r="E16" s="4">
        <f t="shared" si="4"/>
        <v>624302.15983706177</v>
      </c>
      <c r="F16" s="4">
        <f t="shared" si="4"/>
        <v>629518.16812271497</v>
      </c>
      <c r="G16" s="4">
        <f t="shared" si="4"/>
        <v>634287.5704140279</v>
      </c>
      <c r="H16" s="4">
        <f t="shared" si="4"/>
        <v>637414.02007855964</v>
      </c>
      <c r="I16" s="4">
        <f t="shared" si="4"/>
        <v>640634.02356682753</v>
      </c>
      <c r="J16" s="4">
        <f t="shared" si="4"/>
        <v>643187.305749733</v>
      </c>
      <c r="K16" s="4">
        <f t="shared" si="4"/>
        <v>646310.99462174834</v>
      </c>
      <c r="L16" s="4">
        <f t="shared" si="4"/>
        <v>649885.8802668663</v>
      </c>
      <c r="M16" s="4">
        <f t="shared" si="4"/>
        <v>654007.00323029549</v>
      </c>
      <c r="N16" s="4">
        <f t="shared" si="4"/>
        <v>657385.62291903759</v>
      </c>
      <c r="O16" s="4">
        <f t="shared" si="4"/>
        <v>661063.84701990522</v>
      </c>
      <c r="P16" s="4">
        <f t="shared" si="4"/>
        <v>665379.05578545318</v>
      </c>
      <c r="Q16" s="4">
        <f t="shared" si="4"/>
        <v>673449.07389101875</v>
      </c>
      <c r="R16" s="4">
        <f t="shared" si="4"/>
        <v>685753.91098899173</v>
      </c>
      <c r="S16" s="4">
        <f t="shared" si="4"/>
        <v>700462.95203772408</v>
      </c>
      <c r="T16" s="4">
        <f t="shared" si="4"/>
        <v>713990.13768549275</v>
      </c>
      <c r="U16" s="4">
        <f t="shared" si="4"/>
        <v>725731.72650650027</v>
      </c>
      <c r="V16" s="4">
        <f t="shared" si="4"/>
        <v>737229.5315494925</v>
      </c>
      <c r="W16" s="4">
        <f t="shared" si="4"/>
        <v>749885.01433337736</v>
      </c>
    </row>
    <row r="17" spans="1:43" s="4" customFormat="1" x14ac:dyDescent="0.25">
      <c r="A17" s="4" t="s">
        <v>16</v>
      </c>
      <c r="C17" s="4">
        <f t="shared" si="5"/>
        <v>614331.95149842021</v>
      </c>
      <c r="D17" s="4">
        <f t="shared" si="5"/>
        <v>619400.76102365367</v>
      </c>
      <c r="E17" s="4">
        <f t="shared" si="4"/>
        <v>624766.10246148135</v>
      </c>
      <c r="F17" s="4">
        <f t="shared" si="4"/>
        <v>629939.20350729045</v>
      </c>
      <c r="G17" s="4">
        <f t="shared" si="4"/>
        <v>634674.0743919143</v>
      </c>
      <c r="H17" s="4">
        <f t="shared" si="4"/>
        <v>637611.67310582218</v>
      </c>
      <c r="I17" s="4">
        <f t="shared" si="4"/>
        <v>640938.30082595244</v>
      </c>
      <c r="J17" s="4">
        <f t="shared" si="4"/>
        <v>643354.41417560552</v>
      </c>
      <c r="K17" s="4">
        <f t="shared" si="4"/>
        <v>646618.52639910707</v>
      </c>
      <c r="L17" s="4">
        <f t="shared" si="4"/>
        <v>650179.46120584104</v>
      </c>
      <c r="M17" s="4">
        <f t="shared" si="4"/>
        <v>654376.18969683209</v>
      </c>
      <c r="N17" s="4">
        <f t="shared" si="4"/>
        <v>657623.58794773475</v>
      </c>
      <c r="O17" s="4">
        <f t="shared" si="4"/>
        <v>661405.37051332893</v>
      </c>
      <c r="P17" s="4">
        <f t="shared" si="4"/>
        <v>665748.48405714997</v>
      </c>
      <c r="Q17" s="4">
        <f t="shared" si="4"/>
        <v>674277.52546948846</v>
      </c>
      <c r="R17" s="4">
        <f t="shared" si="4"/>
        <v>686885.37983692111</v>
      </c>
      <c r="S17" s="4">
        <f t="shared" si="4"/>
        <v>701744.94028717116</v>
      </c>
      <c r="T17" s="4">
        <f t="shared" si="4"/>
        <v>715045.26208743465</v>
      </c>
      <c r="U17" s="4">
        <f t="shared" si="4"/>
        <v>726676.19956258603</v>
      </c>
      <c r="V17" s="4">
        <f t="shared" ref="V17:W20" si="6">V16*V$6</f>
        <v>738199.31352197961</v>
      </c>
      <c r="W17" s="4">
        <f t="shared" si="6"/>
        <v>750988.37089605338</v>
      </c>
    </row>
    <row r="18" spans="1:43" s="4" customFormat="1" x14ac:dyDescent="0.25">
      <c r="A18" s="4" t="s">
        <v>17</v>
      </c>
      <c r="C18" s="4">
        <f t="shared" si="5"/>
        <v>614823.57413685438</v>
      </c>
      <c r="D18" s="4">
        <f t="shared" si="5"/>
        <v>619801.24834931397</v>
      </c>
      <c r="E18" s="4">
        <f t="shared" si="5"/>
        <v>625230.38985926961</v>
      </c>
      <c r="F18" s="4">
        <f t="shared" si="5"/>
        <v>630360.52048944973</v>
      </c>
      <c r="G18" s="4">
        <f t="shared" si="5"/>
        <v>635060.81388651568</v>
      </c>
      <c r="H18" s="4">
        <f t="shared" si="5"/>
        <v>637809.38742247887</v>
      </c>
      <c r="I18" s="4">
        <f t="shared" si="5"/>
        <v>641242.72260542284</v>
      </c>
      <c r="J18" s="4">
        <f t="shared" si="5"/>
        <v>643521.56601842004</v>
      </c>
      <c r="K18" s="4">
        <f t="shared" si="5"/>
        <v>646926.20450817747</v>
      </c>
      <c r="L18" s="4">
        <f t="shared" si="5"/>
        <v>650473.17476774286</v>
      </c>
      <c r="M18" s="4">
        <f t="shared" si="5"/>
        <v>654745.5845688543</v>
      </c>
      <c r="N18" s="4">
        <f t="shared" si="5"/>
        <v>657861.63911667129</v>
      </c>
      <c r="O18" s="4">
        <f t="shared" si="5"/>
        <v>661747.07044704212</v>
      </c>
      <c r="P18" s="4">
        <f t="shared" si="5"/>
        <v>666118.11744087539</v>
      </c>
      <c r="Q18" s="4">
        <f t="shared" si="5"/>
        <v>675106.99617775495</v>
      </c>
      <c r="R18" s="4">
        <f t="shared" si="5"/>
        <v>688018.71556702687</v>
      </c>
      <c r="S18" s="4">
        <f t="shared" ref="S18:U20" si="7">S17*S$6</f>
        <v>703029.27483325952</v>
      </c>
      <c r="T18" s="4">
        <f t="shared" si="7"/>
        <v>716101.94573710964</v>
      </c>
      <c r="U18" s="4">
        <f t="shared" si="7"/>
        <v>727621.90176343848</v>
      </c>
      <c r="V18" s="4">
        <f t="shared" si="6"/>
        <v>739170.37118546106</v>
      </c>
      <c r="W18" s="4">
        <f t="shared" si="6"/>
        <v>752093.35090189893</v>
      </c>
    </row>
    <row r="19" spans="1:43" s="4" customFormat="1" x14ac:dyDescent="0.25">
      <c r="A19" s="4" t="s">
        <v>18</v>
      </c>
      <c r="C19" s="4">
        <f t="shared" si="5"/>
        <v>615315.59019910125</v>
      </c>
      <c r="D19" s="4">
        <f t="shared" si="5"/>
        <v>620201.9946189539</v>
      </c>
      <c r="E19" s="4">
        <f t="shared" si="5"/>
        <v>625695.02228664083</v>
      </c>
      <c r="F19" s="4">
        <f t="shared" si="5"/>
        <v>630782.11925753125</v>
      </c>
      <c r="G19" s="4">
        <f t="shared" si="5"/>
        <v>635447.78904134443</v>
      </c>
      <c r="H19" s="4">
        <f t="shared" si="5"/>
        <v>638007.16304753488</v>
      </c>
      <c r="I19" s="4">
        <f t="shared" si="5"/>
        <v>641547.28897388047</v>
      </c>
      <c r="J19" s="4">
        <f t="shared" si="5"/>
        <v>643688.76128945698</v>
      </c>
      <c r="K19" s="4">
        <f t="shared" si="5"/>
        <v>647234.02901858801</v>
      </c>
      <c r="L19" s="4">
        <f t="shared" si="5"/>
        <v>650767.02101248316</v>
      </c>
      <c r="M19" s="4">
        <f t="shared" si="5"/>
        <v>655115.18796400679</v>
      </c>
      <c r="N19" s="4">
        <f t="shared" si="5"/>
        <v>658099.7764570287</v>
      </c>
      <c r="O19" s="4">
        <f t="shared" si="5"/>
        <v>662088.94691219868</v>
      </c>
      <c r="P19" s="4">
        <f t="shared" si="5"/>
        <v>666487.95605051063</v>
      </c>
      <c r="Q19" s="4">
        <f t="shared" si="5"/>
        <v>675937.48726951331</v>
      </c>
      <c r="R19" s="4">
        <f t="shared" si="5"/>
        <v>689153.92125959636</v>
      </c>
      <c r="S19" s="4">
        <f t="shared" si="7"/>
        <v>704315.95997018449</v>
      </c>
      <c r="T19" s="4">
        <f t="shared" si="7"/>
        <v>717160.19093875156</v>
      </c>
      <c r="U19" s="4">
        <f t="shared" si="7"/>
        <v>728568.83470867644</v>
      </c>
      <c r="V19" s="4">
        <f t="shared" si="6"/>
        <v>740142.7062180331</v>
      </c>
      <c r="W19" s="4">
        <f t="shared" si="6"/>
        <v>753199.95673959574</v>
      </c>
    </row>
    <row r="20" spans="1:43" s="4" customFormat="1" x14ac:dyDescent="0.25">
      <c r="A20" s="4" t="s">
        <v>19</v>
      </c>
      <c r="B20" s="4">
        <f>B4</f>
        <v>609925</v>
      </c>
      <c r="C20" s="4">
        <f t="shared" si="5"/>
        <v>615808.00000000047</v>
      </c>
      <c r="D20" s="4">
        <f t="shared" si="5"/>
        <v>620602.9999999993</v>
      </c>
      <c r="E20" s="4">
        <f t="shared" si="5"/>
        <v>626159.99999999953</v>
      </c>
      <c r="F20" s="4">
        <f t="shared" si="5"/>
        <v>631203.99999999965</v>
      </c>
      <c r="G20" s="4">
        <f t="shared" si="5"/>
        <v>635835.00000000047</v>
      </c>
      <c r="H20" s="4">
        <f t="shared" si="5"/>
        <v>638205.00000000093</v>
      </c>
      <c r="I20" s="4">
        <f t="shared" si="5"/>
        <v>641851.99999999977</v>
      </c>
      <c r="J20" s="4">
        <f t="shared" si="5"/>
        <v>643855.99999999953</v>
      </c>
      <c r="K20" s="4">
        <f t="shared" si="5"/>
        <v>647542.00000000023</v>
      </c>
      <c r="L20" s="4">
        <f t="shared" si="5"/>
        <v>651061.00000000047</v>
      </c>
      <c r="M20" s="4">
        <f t="shared" si="5"/>
        <v>655485.0000000007</v>
      </c>
      <c r="N20" s="4">
        <f t="shared" si="5"/>
        <v>658338</v>
      </c>
      <c r="O20" s="4">
        <f t="shared" si="5"/>
        <v>662430.99999999953</v>
      </c>
      <c r="P20" s="4">
        <f t="shared" si="5"/>
        <v>666858.00000000012</v>
      </c>
      <c r="Q20" s="4">
        <f t="shared" si="5"/>
        <v>676769.00000000058</v>
      </c>
      <c r="R20" s="4">
        <f t="shared" si="5"/>
        <v>690290.99999999907</v>
      </c>
      <c r="S20" s="4">
        <f t="shared" si="7"/>
        <v>705605.00000000058</v>
      </c>
      <c r="T20" s="4">
        <f t="shared" si="7"/>
        <v>718219.99999999965</v>
      </c>
      <c r="U20" s="4">
        <f t="shared" si="7"/>
        <v>729517.00000000047</v>
      </c>
      <c r="V20" s="4">
        <f t="shared" si="6"/>
        <v>741116.32029999956</v>
      </c>
      <c r="W20" s="4">
        <f t="shared" si="6"/>
        <v>754308.19080134016</v>
      </c>
    </row>
    <row r="22" spans="1:43" x14ac:dyDescent="0.25">
      <c r="C22">
        <v>2002</v>
      </c>
      <c r="D22">
        <v>2003</v>
      </c>
      <c r="E22">
        <v>2004</v>
      </c>
      <c r="F22">
        <v>2005</v>
      </c>
      <c r="G22">
        <v>2006</v>
      </c>
      <c r="H22">
        <v>2007</v>
      </c>
      <c r="I22">
        <v>2008</v>
      </c>
      <c r="J22">
        <v>2009</v>
      </c>
      <c r="K22">
        <v>2010</v>
      </c>
      <c r="L22">
        <v>2011</v>
      </c>
      <c r="M22">
        <v>2012</v>
      </c>
      <c r="N22">
        <v>2013</v>
      </c>
      <c r="O22">
        <v>2014</v>
      </c>
      <c r="P22">
        <v>2015</v>
      </c>
      <c r="Q22">
        <v>2016</v>
      </c>
      <c r="R22">
        <v>2017</v>
      </c>
      <c r="S22">
        <v>2018</v>
      </c>
      <c r="T22">
        <v>2019</v>
      </c>
      <c r="U22">
        <v>2020</v>
      </c>
      <c r="V22">
        <v>2021</v>
      </c>
      <c r="W22">
        <v>2022</v>
      </c>
    </row>
    <row r="23" spans="1:43" x14ac:dyDescent="0.25">
      <c r="A23" s="4" t="s">
        <v>8</v>
      </c>
      <c r="C23" s="5">
        <f>C9/$M$20</f>
        <v>0.9312388474952602</v>
      </c>
      <c r="D23" s="5">
        <f t="shared" ref="D23:W29" si="8">D9/$M$20</f>
        <v>0.9400766826795206</v>
      </c>
      <c r="E23" s="5">
        <f t="shared" si="8"/>
        <v>0.94748803349943556</v>
      </c>
      <c r="F23" s="5">
        <f t="shared" si="8"/>
        <v>0.95590103414876793</v>
      </c>
      <c r="G23" s="5">
        <f t="shared" si="8"/>
        <v>0.96354397888607224</v>
      </c>
      <c r="H23" s="5">
        <f t="shared" si="8"/>
        <v>0.9703229873995286</v>
      </c>
      <c r="I23" s="5">
        <f t="shared" si="8"/>
        <v>0.97410028233072754</v>
      </c>
      <c r="J23" s="5">
        <f t="shared" si="8"/>
        <v>0.97945606916416705</v>
      </c>
      <c r="K23" s="5">
        <f t="shared" si="8"/>
        <v>0.98272632268674309</v>
      </c>
      <c r="L23" s="5">
        <f t="shared" si="8"/>
        <v>0.98832852332108789</v>
      </c>
      <c r="M23" s="5">
        <f t="shared" si="8"/>
        <v>0.99381148836343336</v>
      </c>
      <c r="N23" s="5">
        <f t="shared" si="8"/>
        <v>1.0003619869683791</v>
      </c>
      <c r="O23" s="5">
        <f t="shared" si="8"/>
        <v>1.0048713780589971</v>
      </c>
      <c r="P23" s="5">
        <f t="shared" si="8"/>
        <v>1.0111578319375965</v>
      </c>
      <c r="Q23" s="5">
        <f t="shared" si="8"/>
        <v>1.0186020175727377</v>
      </c>
      <c r="R23" s="5">
        <f t="shared" si="8"/>
        <v>1.0341741520762964</v>
      </c>
      <c r="S23" s="5">
        <f t="shared" si="8"/>
        <v>1.0550269976108744</v>
      </c>
      <c r="T23" s="5">
        <f t="shared" si="8"/>
        <v>1.0780532475427129</v>
      </c>
      <c r="U23" s="5">
        <f t="shared" si="8"/>
        <v>1.0971337211916496</v>
      </c>
      <c r="V23" s="5">
        <f t="shared" si="8"/>
        <v>1.1144063351442981</v>
      </c>
      <c r="W23" s="5">
        <f t="shared" si="8"/>
        <v>1.1323016924716949</v>
      </c>
      <c r="X23" s="5"/>
      <c r="Y23" s="5"/>
      <c r="Z23" s="5"/>
      <c r="AA23" s="5"/>
      <c r="AB23" s="5"/>
      <c r="AC23" s="5"/>
      <c r="AD23" s="5"/>
      <c r="AE23" s="5"/>
      <c r="AF23" s="5"/>
      <c r="AG23" s="5"/>
      <c r="AH23" s="5"/>
      <c r="AI23" s="5"/>
      <c r="AJ23" s="5"/>
      <c r="AK23" s="5"/>
      <c r="AL23" s="5"/>
      <c r="AM23" s="5"/>
      <c r="AN23" s="5"/>
      <c r="AO23" s="5"/>
      <c r="AP23" s="5"/>
      <c r="AQ23" s="5"/>
    </row>
    <row r="24" spans="1:43" x14ac:dyDescent="0.25">
      <c r="A24" s="4" t="s">
        <v>9</v>
      </c>
      <c r="C24" s="5">
        <f t="shared" ref="C24:R34" si="9">C10/$M$20</f>
        <v>0.93198407667974481</v>
      </c>
      <c r="D24" s="5">
        <f t="shared" si="9"/>
        <v>0.94068451014802368</v>
      </c>
      <c r="E24" s="5">
        <f t="shared" si="9"/>
        <v>0.94819214781001637</v>
      </c>
      <c r="F24" s="5">
        <f t="shared" si="9"/>
        <v>0.95654036146275023</v>
      </c>
      <c r="G24" s="5">
        <f t="shared" si="9"/>
        <v>0.96413111569606036</v>
      </c>
      <c r="H24" s="5">
        <f t="shared" si="9"/>
        <v>0.97062387076550527</v>
      </c>
      <c r="I24" s="5">
        <f t="shared" si="9"/>
        <v>0.97456294362113194</v>
      </c>
      <c r="J24" s="5">
        <f t="shared" si="9"/>
        <v>0.97971054458752527</v>
      </c>
      <c r="K24" s="5">
        <f t="shared" si="9"/>
        <v>0.98319392972915465</v>
      </c>
      <c r="L24" s="5">
        <f t="shared" si="9"/>
        <v>0.98877499311632788</v>
      </c>
      <c r="M24" s="5">
        <f t="shared" si="9"/>
        <v>0.99437249420890617</v>
      </c>
      <c r="N24" s="5">
        <f t="shared" si="9"/>
        <v>1.0007241049713247</v>
      </c>
      <c r="O24" s="5">
        <f t="shared" si="9"/>
        <v>1.0053905218376553</v>
      </c>
      <c r="P24" s="5">
        <f t="shared" si="9"/>
        <v>1.0117192416889513</v>
      </c>
      <c r="Q24" s="5">
        <f t="shared" si="9"/>
        <v>1.0198550632476169</v>
      </c>
      <c r="R24" s="5">
        <f t="shared" si="9"/>
        <v>1.0358805015664807</v>
      </c>
      <c r="S24" s="5">
        <f t="shared" si="8"/>
        <v>1.0569579094597477</v>
      </c>
      <c r="T24" s="5">
        <f t="shared" si="8"/>
        <v>1.0796463791954307</v>
      </c>
      <c r="U24" s="5">
        <f t="shared" si="8"/>
        <v>1.0985615397652935</v>
      </c>
      <c r="V24" s="5">
        <f t="shared" si="8"/>
        <v>1.1158722709588562</v>
      </c>
      <c r="W24" s="5">
        <f t="shared" si="8"/>
        <v>1.1339677245692006</v>
      </c>
      <c r="X24" s="5"/>
      <c r="Y24" s="5"/>
      <c r="Z24" s="5"/>
      <c r="AA24" s="5"/>
      <c r="AB24" s="5"/>
      <c r="AC24" s="5"/>
      <c r="AD24" s="5"/>
      <c r="AE24" s="5"/>
      <c r="AF24" s="5"/>
      <c r="AG24" s="5"/>
      <c r="AH24" s="5"/>
      <c r="AI24" s="5"/>
      <c r="AJ24" s="5"/>
      <c r="AK24" s="5"/>
      <c r="AL24" s="5"/>
      <c r="AM24" s="5"/>
      <c r="AN24" s="5"/>
      <c r="AO24" s="5"/>
      <c r="AP24" s="5"/>
      <c r="AQ24" s="5"/>
    </row>
    <row r="25" spans="1:43" x14ac:dyDescent="0.25">
      <c r="A25" s="4" t="s">
        <v>10</v>
      </c>
      <c r="C25" s="5">
        <f t="shared" si="9"/>
        <v>0.93272990223812313</v>
      </c>
      <c r="D25" s="5">
        <f t="shared" si="8"/>
        <v>0.94129273062088314</v>
      </c>
      <c r="E25" s="5">
        <f t="shared" si="8"/>
        <v>0.94889678537465949</v>
      </c>
      <c r="F25" s="5">
        <f t="shared" si="8"/>
        <v>0.95718011637268618</v>
      </c>
      <c r="G25" s="5">
        <f t="shared" si="8"/>
        <v>0.96471861027864758</v>
      </c>
      <c r="H25" s="5">
        <f t="shared" si="8"/>
        <v>0.97092484743113683</v>
      </c>
      <c r="I25" s="5">
        <f t="shared" si="8"/>
        <v>0.9750258246583875</v>
      </c>
      <c r="J25" s="5">
        <f t="shared" si="8"/>
        <v>0.97996508612690747</v>
      </c>
      <c r="K25" s="5">
        <f t="shared" si="8"/>
        <v>0.98366175927130084</v>
      </c>
      <c r="L25" s="5">
        <f t="shared" si="8"/>
        <v>0.98922166460085781</v>
      </c>
      <c r="M25" s="5">
        <f t="shared" si="8"/>
        <v>0.99493381674176118</v>
      </c>
      <c r="N25" s="5">
        <f t="shared" si="8"/>
        <v>1.0010863540562682</v>
      </c>
      <c r="O25" s="5">
        <f t="shared" si="8"/>
        <v>1.0059099338200543</v>
      </c>
      <c r="P25" s="5">
        <f t="shared" si="8"/>
        <v>1.0122809631432859</v>
      </c>
      <c r="Q25" s="5">
        <f t="shared" si="8"/>
        <v>1.0211096503718906</v>
      </c>
      <c r="R25" s="5">
        <f t="shared" si="8"/>
        <v>1.0375896664708553</v>
      </c>
      <c r="S25" s="5">
        <f t="shared" si="8"/>
        <v>1.0588923552661187</v>
      </c>
      <c r="T25" s="5">
        <f t="shared" si="8"/>
        <v>1.0812418651552931</v>
      </c>
      <c r="U25" s="5">
        <f t="shared" si="8"/>
        <v>1.0999912165134149</v>
      </c>
      <c r="V25" s="5">
        <f t="shared" si="8"/>
        <v>1.1173401351255288</v>
      </c>
      <c r="W25" s="5">
        <f t="shared" si="8"/>
        <v>1.1356362080124636</v>
      </c>
      <c r="X25" s="5"/>
      <c r="Y25" s="5"/>
      <c r="Z25" s="5"/>
      <c r="AA25" s="5"/>
      <c r="AB25" s="5"/>
      <c r="AC25" s="5"/>
      <c r="AD25" s="5"/>
      <c r="AE25" s="5"/>
      <c r="AF25" s="5"/>
      <c r="AG25" s="5"/>
      <c r="AH25" s="5"/>
      <c r="AI25" s="5"/>
      <c r="AJ25" s="5"/>
      <c r="AK25" s="5"/>
      <c r="AL25" s="5"/>
      <c r="AM25" s="5"/>
      <c r="AN25" s="5"/>
      <c r="AO25" s="5"/>
      <c r="AP25" s="5"/>
      <c r="AQ25" s="5"/>
    </row>
    <row r="26" spans="1:43" x14ac:dyDescent="0.25">
      <c r="A26" s="4" t="s">
        <v>11</v>
      </c>
      <c r="C26" s="5">
        <f t="shared" si="9"/>
        <v>0.93347632464764674</v>
      </c>
      <c r="D26" s="5">
        <f t="shared" si="8"/>
        <v>0.94190134435220441</v>
      </c>
      <c r="E26" s="5">
        <f t="shared" si="8"/>
        <v>0.94960194658221464</v>
      </c>
      <c r="F26" s="5">
        <f t="shared" si="8"/>
        <v>0.95782029916456146</v>
      </c>
      <c r="G26" s="5">
        <f t="shared" si="8"/>
        <v>0.96530646285184296</v>
      </c>
      <c r="H26" s="5">
        <f t="shared" si="8"/>
        <v>0.97122591742535425</v>
      </c>
      <c r="I26" s="5">
        <f t="shared" si="8"/>
        <v>0.97548892554686539</v>
      </c>
      <c r="J26" s="5">
        <f t="shared" si="8"/>
        <v>0.98021969379949181</v>
      </c>
      <c r="K26" s="5">
        <f t="shared" si="8"/>
        <v>0.98412981141905298</v>
      </c>
      <c r="L26" s="5">
        <f t="shared" si="8"/>
        <v>0.98966853786578912</v>
      </c>
      <c r="M26" s="5">
        <f t="shared" si="8"/>
        <v>0.99549545614076829</v>
      </c>
      <c r="N26" s="5">
        <f t="shared" si="8"/>
        <v>1.0014487342706597</v>
      </c>
      <c r="O26" s="5">
        <f t="shared" si="8"/>
        <v>1.006429614144756</v>
      </c>
      <c r="P26" s="5">
        <f t="shared" si="8"/>
        <v>1.0128429964736618</v>
      </c>
      <c r="Q26" s="5">
        <f t="shared" si="8"/>
        <v>1.0223657808417919</v>
      </c>
      <c r="R26" s="5">
        <f t="shared" si="8"/>
        <v>1.03930165143475</v>
      </c>
      <c r="S26" s="5">
        <f t="shared" si="8"/>
        <v>1.0608303414978406</v>
      </c>
      <c r="T26" s="5">
        <f t="shared" si="8"/>
        <v>1.0828397089014614</v>
      </c>
      <c r="U26" s="5">
        <f t="shared" si="8"/>
        <v>1.1014227538542569</v>
      </c>
      <c r="V26" s="5">
        <f t="shared" si="8"/>
        <v>1.1188099301809487</v>
      </c>
      <c r="W26" s="5">
        <f t="shared" si="8"/>
        <v>1.1373071464083149</v>
      </c>
      <c r="X26" s="5"/>
      <c r="Y26" s="5"/>
      <c r="Z26" s="5"/>
      <c r="AA26" s="5"/>
      <c r="AB26" s="5"/>
      <c r="AC26" s="5"/>
      <c r="AD26" s="5"/>
      <c r="AE26" s="5"/>
      <c r="AF26" s="5"/>
      <c r="AG26" s="5"/>
      <c r="AH26" s="5"/>
      <c r="AI26" s="5"/>
      <c r="AJ26" s="5"/>
      <c r="AK26" s="5"/>
      <c r="AL26" s="5"/>
      <c r="AM26" s="5"/>
      <c r="AN26" s="5"/>
      <c r="AO26" s="5"/>
      <c r="AP26" s="5"/>
      <c r="AQ26" s="5"/>
    </row>
    <row r="27" spans="1:43" x14ac:dyDescent="0.25">
      <c r="A27" s="4" t="s">
        <v>12</v>
      </c>
      <c r="C27" s="5">
        <f t="shared" si="9"/>
        <v>0.93422334438594912</v>
      </c>
      <c r="D27" s="5">
        <f t="shared" si="8"/>
        <v>0.94251035159625762</v>
      </c>
      <c r="E27" s="5">
        <f t="shared" si="8"/>
        <v>0.95030763182182076</v>
      </c>
      <c r="F27" s="5">
        <f t="shared" si="8"/>
        <v>0.9584609101245527</v>
      </c>
      <c r="G27" s="5">
        <f t="shared" si="8"/>
        <v>0.96589467363378878</v>
      </c>
      <c r="H27" s="5">
        <f t="shared" si="8"/>
        <v>0.97152708077709737</v>
      </c>
      <c r="I27" s="5">
        <f t="shared" si="8"/>
        <v>0.97595224639098721</v>
      </c>
      <c r="J27" s="5">
        <f t="shared" si="8"/>
        <v>0.98047436762246021</v>
      </c>
      <c r="K27" s="5">
        <f t="shared" si="8"/>
        <v>0.98459808627833278</v>
      </c>
      <c r="L27" s="5">
        <f t="shared" si="8"/>
        <v>0.99011561300227469</v>
      </c>
      <c r="M27" s="5">
        <f t="shared" si="8"/>
        <v>0.99605741258479807</v>
      </c>
      <c r="N27" s="5">
        <f t="shared" si="8"/>
        <v>1.0018112456619666</v>
      </c>
      <c r="O27" s="5">
        <f t="shared" si="8"/>
        <v>1.0069495629503928</v>
      </c>
      <c r="P27" s="5">
        <f t="shared" si="8"/>
        <v>1.0134053418532374</v>
      </c>
      <c r="Q27" s="5">
        <f t="shared" si="8"/>
        <v>1.0236234565558857</v>
      </c>
      <c r="R27" s="5">
        <f t="shared" si="8"/>
        <v>1.0410164611111599</v>
      </c>
      <c r="S27" s="5">
        <f t="shared" si="8"/>
        <v>1.0627718746346053</v>
      </c>
      <c r="T27" s="5">
        <f t="shared" si="8"/>
        <v>1.0844399139182384</v>
      </c>
      <c r="U27" s="5">
        <f t="shared" si="8"/>
        <v>1.1028561542092101</v>
      </c>
      <c r="V27" s="5">
        <f t="shared" si="8"/>
        <v>1.1202816586650866</v>
      </c>
      <c r="W27" s="5">
        <f t="shared" si="8"/>
        <v>1.1389805433688924</v>
      </c>
      <c r="X27" s="5"/>
      <c r="Y27" s="5"/>
      <c r="Z27" s="5"/>
      <c r="AA27" s="5"/>
      <c r="AB27" s="5"/>
      <c r="AC27" s="5"/>
      <c r="AD27" s="5"/>
      <c r="AE27" s="5"/>
      <c r="AF27" s="5"/>
      <c r="AG27" s="5"/>
      <c r="AH27" s="5"/>
      <c r="AI27" s="5"/>
      <c r="AJ27" s="5"/>
      <c r="AK27" s="5"/>
      <c r="AL27" s="5"/>
      <c r="AM27" s="5"/>
      <c r="AN27" s="5"/>
      <c r="AO27" s="5"/>
      <c r="AP27" s="5"/>
      <c r="AQ27" s="5"/>
    </row>
    <row r="28" spans="1:43" x14ac:dyDescent="0.25">
      <c r="A28" s="4" t="s">
        <v>13</v>
      </c>
      <c r="C28" s="5">
        <f t="shared" si="9"/>
        <v>0.93497096193104601</v>
      </c>
      <c r="D28" s="5">
        <f t="shared" si="8"/>
        <v>0.94311975260747705</v>
      </c>
      <c r="E28" s="5">
        <f t="shared" si="8"/>
        <v>0.95101384148290602</v>
      </c>
      <c r="F28" s="5">
        <f t="shared" si="8"/>
        <v>0.95910194953902783</v>
      </c>
      <c r="G28" s="5">
        <f t="shared" si="8"/>
        <v>0.96648324284275988</v>
      </c>
      <c r="H28" s="5">
        <f t="shared" si="8"/>
        <v>0.97182833751531517</v>
      </c>
      <c r="I28" s="5">
        <f t="shared" si="8"/>
        <v>0.97641578729522327</v>
      </c>
      <c r="J28" s="5">
        <f t="shared" si="8"/>
        <v>0.98072910761299958</v>
      </c>
      <c r="K28" s="5">
        <f t="shared" si="8"/>
        <v>0.98506658395511204</v>
      </c>
      <c r="L28" s="5">
        <f t="shared" si="8"/>
        <v>0.99056289010150844</v>
      </c>
      <c r="M28" s="5">
        <f t="shared" si="8"/>
        <v>0.99661968625282227</v>
      </c>
      <c r="N28" s="5">
        <f t="shared" si="8"/>
        <v>1.0021738882776727</v>
      </c>
      <c r="O28" s="5">
        <f t="shared" si="8"/>
        <v>1.0074697803756696</v>
      </c>
      <c r="P28" s="5">
        <f t="shared" si="8"/>
        <v>1.0139679994552673</v>
      </c>
      <c r="Q28" s="5">
        <f t="shared" si="8"/>
        <v>1.0248826794150734</v>
      </c>
      <c r="R28" s="5">
        <f t="shared" si="8"/>
        <v>1.0427341001607575</v>
      </c>
      <c r="S28" s="5">
        <f t="shared" si="8"/>
        <v>1.0647169611679628</v>
      </c>
      <c r="T28" s="5">
        <f t="shared" si="8"/>
        <v>1.0860424836950759</v>
      </c>
      <c r="U28" s="5">
        <f t="shared" si="8"/>
        <v>1.1042914200028153</v>
      </c>
      <c r="V28" s="5">
        <f t="shared" si="8"/>
        <v>1.121755323121254</v>
      </c>
      <c r="W28" s="5">
        <f t="shared" si="8"/>
        <v>1.1406564025116483</v>
      </c>
      <c r="X28" s="5"/>
      <c r="Y28" s="5"/>
      <c r="Z28" s="5"/>
      <c r="AA28" s="5"/>
      <c r="AB28" s="5"/>
      <c r="AC28" s="5"/>
      <c r="AD28" s="5"/>
      <c r="AE28" s="5"/>
      <c r="AF28" s="5"/>
      <c r="AG28" s="5"/>
      <c r="AH28" s="5"/>
      <c r="AI28" s="5"/>
      <c r="AJ28" s="5"/>
      <c r="AK28" s="5"/>
      <c r="AL28" s="5"/>
      <c r="AM28" s="5"/>
      <c r="AN28" s="5"/>
      <c r="AO28" s="5"/>
      <c r="AP28" s="5"/>
      <c r="AQ28" s="5"/>
    </row>
    <row r="29" spans="1:43" x14ac:dyDescent="0.25">
      <c r="A29" s="4" t="s">
        <v>14</v>
      </c>
      <c r="C29" s="5">
        <f t="shared" si="9"/>
        <v>0.93571917776133573</v>
      </c>
      <c r="D29" s="5">
        <f t="shared" si="8"/>
        <v>0.9437295476404618</v>
      </c>
      <c r="E29" s="5">
        <f t="shared" si="8"/>
        <v>0.951720575955188</v>
      </c>
      <c r="F29" s="5">
        <f t="shared" si="8"/>
        <v>0.95974341769454663</v>
      </c>
      <c r="G29" s="5">
        <f t="shared" si="8"/>
        <v>0.96707217069716422</v>
      </c>
      <c r="H29" s="5">
        <f t="shared" si="8"/>
        <v>0.97212968766896535</v>
      </c>
      <c r="I29" s="5">
        <f t="shared" si="8"/>
        <v>0.97687954836409419</v>
      </c>
      <c r="J29" s="5">
        <f t="shared" si="8"/>
        <v>0.98098391378830108</v>
      </c>
      <c r="K29" s="5">
        <f t="shared" si="8"/>
        <v>0.98553530455541349</v>
      </c>
      <c r="L29" s="5">
        <f t="shared" si="8"/>
        <v>0.99101036925472541</v>
      </c>
      <c r="M29" s="5">
        <f t="shared" si="8"/>
        <v>0.9971822773239134</v>
      </c>
      <c r="N29" s="5">
        <f t="shared" si="8"/>
        <v>1.0025366621652803</v>
      </c>
      <c r="O29" s="5">
        <f t="shared" si="8"/>
        <v>1.0079902665593623</v>
      </c>
      <c r="P29" s="5">
        <f t="shared" si="8"/>
        <v>1.0145309694531017</v>
      </c>
      <c r="Q29" s="5">
        <f t="shared" si="8"/>
        <v>1.0261434513225942</v>
      </c>
      <c r="R29" s="5">
        <f t="shared" si="8"/>
        <v>1.0444545732519048</v>
      </c>
      <c r="S29" s="5">
        <f t="shared" si="8"/>
        <v>1.0666656076013443</v>
      </c>
      <c r="T29" s="5">
        <f t="shared" si="8"/>
        <v>1.087647421726583</v>
      </c>
      <c r="U29" s="5">
        <f t="shared" si="8"/>
        <v>1.1057285536627699</v>
      </c>
      <c r="V29" s="5">
        <f t="shared" si="8"/>
        <v>1.1232309260961078</v>
      </c>
      <c r="W29" s="5">
        <f t="shared" si="8"/>
        <v>1.1423347274593585</v>
      </c>
      <c r="X29" s="5"/>
      <c r="Y29" s="5"/>
      <c r="Z29" s="5"/>
      <c r="AA29" s="5"/>
      <c r="AB29" s="5"/>
      <c r="AC29" s="5"/>
      <c r="AD29" s="5"/>
      <c r="AE29" s="5"/>
      <c r="AF29" s="5"/>
      <c r="AG29" s="5"/>
      <c r="AH29" s="5"/>
      <c r="AI29" s="5"/>
      <c r="AJ29" s="5"/>
      <c r="AK29" s="5"/>
      <c r="AL29" s="5"/>
      <c r="AM29" s="5"/>
      <c r="AN29" s="5"/>
      <c r="AO29" s="5"/>
      <c r="AP29" s="5"/>
      <c r="AQ29" s="5"/>
    </row>
    <row r="30" spans="1:43" x14ac:dyDescent="0.25">
      <c r="A30" s="4" t="s">
        <v>15</v>
      </c>
      <c r="C30" s="5">
        <f t="shared" si="9"/>
        <v>0.93646799235559952</v>
      </c>
      <c r="D30" s="5">
        <f t="shared" ref="D30:W34" si="10">D16/$M$20</f>
        <v>0.94433973694997531</v>
      </c>
      <c r="E30" s="5">
        <f t="shared" si="10"/>
        <v>0.95242783562867361</v>
      </c>
      <c r="F30" s="5">
        <f t="shared" si="10"/>
        <v>0.96038531487786039</v>
      </c>
      <c r="G30" s="5">
        <f t="shared" si="10"/>
        <v>0.96766145741554299</v>
      </c>
      <c r="H30" s="5">
        <f t="shared" si="10"/>
        <v>0.97243113126701441</v>
      </c>
      <c r="I30" s="5">
        <f t="shared" si="10"/>
        <v>0.97734352970216987</v>
      </c>
      <c r="J30" s="5">
        <f t="shared" si="10"/>
        <v>0.98123878616556037</v>
      </c>
      <c r="K30" s="5">
        <f t="shared" si="10"/>
        <v>0.98600424818530963</v>
      </c>
      <c r="L30" s="5">
        <f t="shared" si="10"/>
        <v>0.99145805055320202</v>
      </c>
      <c r="M30" s="5">
        <f t="shared" si="10"/>
        <v>0.9977451859772456</v>
      </c>
      <c r="N30" s="5">
        <f t="shared" si="10"/>
        <v>1.0028995673723073</v>
      </c>
      <c r="O30" s="5">
        <f t="shared" si="10"/>
        <v>1.008511021640319</v>
      </c>
      <c r="P30" s="5">
        <f t="shared" si="10"/>
        <v>1.0150942520201873</v>
      </c>
      <c r="Q30" s="5">
        <f t="shared" si="10"/>
        <v>1.0274057741840286</v>
      </c>
      <c r="R30" s="5">
        <f t="shared" si="10"/>
        <v>1.0461778850606664</v>
      </c>
      <c r="S30" s="5">
        <f t="shared" si="10"/>
        <v>1.068617820450084</v>
      </c>
      <c r="T30" s="5">
        <f t="shared" si="10"/>
        <v>1.0892547315125318</v>
      </c>
      <c r="U30" s="5">
        <f t="shared" si="10"/>
        <v>1.1071675576199296</v>
      </c>
      <c r="V30" s="5">
        <f t="shared" si="10"/>
        <v>1.124708470139655</v>
      </c>
      <c r="W30" s="5">
        <f t="shared" si="10"/>
        <v>1.1440155218401284</v>
      </c>
      <c r="X30" s="5"/>
      <c r="Y30" s="5"/>
      <c r="Z30" s="5"/>
      <c r="AA30" s="5"/>
      <c r="AB30" s="5"/>
      <c r="AC30" s="5"/>
      <c r="AD30" s="5"/>
      <c r="AE30" s="5"/>
      <c r="AF30" s="5"/>
      <c r="AG30" s="5"/>
      <c r="AH30" s="5"/>
      <c r="AI30" s="5"/>
      <c r="AJ30" s="5"/>
      <c r="AK30" s="5"/>
      <c r="AL30" s="5"/>
      <c r="AM30" s="5"/>
      <c r="AN30" s="5"/>
      <c r="AO30" s="5"/>
      <c r="AP30" s="5"/>
      <c r="AQ30" s="5"/>
    </row>
    <row r="31" spans="1:43" x14ac:dyDescent="0.25">
      <c r="A31" s="4" t="s">
        <v>16</v>
      </c>
      <c r="C31" s="5">
        <f t="shared" si="9"/>
        <v>0.93721740619300142</v>
      </c>
      <c r="D31" s="5">
        <f t="shared" si="10"/>
        <v>0.94495032079094565</v>
      </c>
      <c r="E31" s="5">
        <f t="shared" si="10"/>
        <v>0.95313562089365989</v>
      </c>
      <c r="F31" s="5">
        <f t="shared" si="10"/>
        <v>0.96102764137591212</v>
      </c>
      <c r="G31" s="5">
        <f t="shared" si="10"/>
        <v>0.96825110321657037</v>
      </c>
      <c r="H31" s="5">
        <f t="shared" si="10"/>
        <v>0.97273266833843874</v>
      </c>
      <c r="I31" s="5">
        <f t="shared" si="10"/>
        <v>0.97780773141407007</v>
      </c>
      <c r="J31" s="5">
        <f t="shared" si="10"/>
        <v>0.98149372476197749</v>
      </c>
      <c r="K31" s="5">
        <f t="shared" si="10"/>
        <v>0.98647341495092389</v>
      </c>
      <c r="L31" s="5">
        <f t="shared" si="10"/>
        <v>0.99190593408825578</v>
      </c>
      <c r="M31" s="5">
        <f t="shared" si="10"/>
        <v>0.99830841239209345</v>
      </c>
      <c r="N31" s="5">
        <f t="shared" si="10"/>
        <v>1.0032626039462902</v>
      </c>
      <c r="O31" s="5">
        <f t="shared" si="10"/>
        <v>1.0090320457574593</v>
      </c>
      <c r="P31" s="5">
        <f t="shared" si="10"/>
        <v>1.0156578473300675</v>
      </c>
      <c r="Q31" s="5">
        <f t="shared" si="10"/>
        <v>1.0286696499073018</v>
      </c>
      <c r="R31" s="5">
        <f t="shared" si="10"/>
        <v>1.0479040402708228</v>
      </c>
      <c r="S31" s="5">
        <f t="shared" si="10"/>
        <v>1.0705736062414402</v>
      </c>
      <c r="T31" s="5">
        <f t="shared" si="10"/>
        <v>1.0908644165578676</v>
      </c>
      <c r="U31" s="5">
        <f t="shared" si="10"/>
        <v>1.108608434308314</v>
      </c>
      <c r="V31" s="5">
        <f t="shared" si="10"/>
        <v>1.1261879578052569</v>
      </c>
      <c r="W31" s="5">
        <f t="shared" si="10"/>
        <v>1.1456987892874018</v>
      </c>
      <c r="X31" s="5"/>
      <c r="Y31" s="5"/>
      <c r="Z31" s="5"/>
      <c r="AA31" s="5"/>
      <c r="AB31" s="5"/>
      <c r="AC31" s="5"/>
      <c r="AD31" s="5"/>
      <c r="AE31" s="5"/>
      <c r="AF31" s="5"/>
      <c r="AG31" s="5"/>
      <c r="AH31" s="5"/>
      <c r="AI31" s="5"/>
      <c r="AJ31" s="5"/>
      <c r="AK31" s="5"/>
      <c r="AL31" s="5"/>
      <c r="AM31" s="5"/>
      <c r="AN31" s="5"/>
      <c r="AO31" s="5"/>
      <c r="AP31" s="5"/>
      <c r="AQ31" s="5"/>
    </row>
    <row r="32" spans="1:43" x14ac:dyDescent="0.25">
      <c r="A32" s="4" t="s">
        <v>17</v>
      </c>
      <c r="C32" s="5">
        <f t="shared" si="9"/>
        <v>0.93796741975308928</v>
      </c>
      <c r="D32" s="5">
        <f t="shared" si="10"/>
        <v>0.94556129941846623</v>
      </c>
      <c r="E32" s="5">
        <f t="shared" si="10"/>
        <v>0.95384393214073382</v>
      </c>
      <c r="F32" s="5">
        <f t="shared" si="10"/>
        <v>0.96167039747583705</v>
      </c>
      <c r="G32" s="5">
        <f t="shared" si="10"/>
        <v>0.96884110831905379</v>
      </c>
      <c r="H32" s="5">
        <f t="shared" si="10"/>
        <v>0.97303429891222259</v>
      </c>
      <c r="I32" s="5">
        <f t="shared" si="10"/>
        <v>0.97827215360446407</v>
      </c>
      <c r="J32" s="5">
        <f t="shared" si="10"/>
        <v>0.98174872959475712</v>
      </c>
      <c r="K32" s="5">
        <f t="shared" si="10"/>
        <v>0.98694280495843045</v>
      </c>
      <c r="L32" s="5">
        <f t="shared" si="10"/>
        <v>0.9923540199512455</v>
      </c>
      <c r="M32" s="5">
        <f t="shared" si="10"/>
        <v>0.99887195674783347</v>
      </c>
      <c r="N32" s="5">
        <f t="shared" si="10"/>
        <v>1.0036257719347821</v>
      </c>
      <c r="O32" s="5">
        <f t="shared" si="10"/>
        <v>1.0095533390497744</v>
      </c>
      <c r="P32" s="5">
        <f t="shared" si="10"/>
        <v>1.0162217555563815</v>
      </c>
      <c r="Q32" s="5">
        <f t="shared" si="10"/>
        <v>1.0299350804026854</v>
      </c>
      <c r="R32" s="5">
        <f t="shared" si="10"/>
        <v>1.0496330435738821</v>
      </c>
      <c r="S32" s="5">
        <f t="shared" si="10"/>
        <v>1.072532971514617</v>
      </c>
      <c r="T32" s="5">
        <f t="shared" si="10"/>
        <v>1.0924764803727147</v>
      </c>
      <c r="U32" s="5">
        <f t="shared" si="10"/>
        <v>1.1100511861651108</v>
      </c>
      <c r="V32" s="5">
        <f t="shared" si="10"/>
        <v>1.1276693916496339</v>
      </c>
      <c r="W32" s="5">
        <f t="shared" si="10"/>
        <v>1.147384533439969</v>
      </c>
      <c r="X32" s="5"/>
      <c r="Y32" s="5"/>
      <c r="Z32" s="5"/>
      <c r="AA32" s="5"/>
      <c r="AB32" s="5"/>
      <c r="AC32" s="5"/>
      <c r="AD32" s="5"/>
      <c r="AE32" s="5"/>
      <c r="AF32" s="5"/>
      <c r="AG32" s="5"/>
      <c r="AH32" s="5"/>
      <c r="AI32" s="5"/>
      <c r="AJ32" s="5"/>
      <c r="AK32" s="5"/>
      <c r="AL32" s="5"/>
      <c r="AM32" s="5"/>
      <c r="AN32" s="5"/>
      <c r="AO32" s="5"/>
      <c r="AP32" s="5"/>
      <c r="AQ32" s="5"/>
    </row>
    <row r="33" spans="1:43" x14ac:dyDescent="0.25">
      <c r="A33" s="4" t="s">
        <v>18</v>
      </c>
      <c r="C33" s="5">
        <f t="shared" si="9"/>
        <v>0.93871803351579453</v>
      </c>
      <c r="D33" s="5">
        <f t="shared" si="10"/>
        <v>0.94617267308779496</v>
      </c>
      <c r="E33" s="5">
        <f t="shared" si="10"/>
        <v>0.95455276976077286</v>
      </c>
      <c r="F33" s="5">
        <f t="shared" si="10"/>
        <v>0.96231358346496199</v>
      </c>
      <c r="G33" s="5">
        <f t="shared" si="10"/>
        <v>0.96943147294193421</v>
      </c>
      <c r="H33" s="5">
        <f t="shared" si="10"/>
        <v>0.97333602301736</v>
      </c>
      <c r="I33" s="5">
        <f t="shared" si="10"/>
        <v>0.97873679637807087</v>
      </c>
      <c r="J33" s="5">
        <f t="shared" si="10"/>
        <v>0.98200380068110837</v>
      </c>
      <c r="K33" s="5">
        <f t="shared" si="10"/>
        <v>0.98741241831405346</v>
      </c>
      <c r="L33" s="5">
        <f t="shared" si="10"/>
        <v>0.9928023082335713</v>
      </c>
      <c r="M33" s="5">
        <f t="shared" si="10"/>
        <v>0.99943581922394276</v>
      </c>
      <c r="N33" s="5">
        <f t="shared" si="10"/>
        <v>1.0039890713853528</v>
      </c>
      <c r="O33" s="5">
        <f t="shared" si="10"/>
        <v>1.0100749016563277</v>
      </c>
      <c r="P33" s="5">
        <f t="shared" si="10"/>
        <v>1.0167859768728651</v>
      </c>
      <c r="Q33" s="5">
        <f t="shared" si="10"/>
        <v>1.0312020675828015</v>
      </c>
      <c r="R33" s="5">
        <f t="shared" si="10"/>
        <v>1.0513648996690934</v>
      </c>
      <c r="S33" s="5">
        <f t="shared" si="10"/>
        <v>1.0744959228207873</v>
      </c>
      <c r="T33" s="5">
        <f t="shared" si="10"/>
        <v>1.0940909264723844</v>
      </c>
      <c r="U33" s="5">
        <f t="shared" si="10"/>
        <v>1.1114958156306791</v>
      </c>
      <c r="V33" s="5">
        <f t="shared" si="10"/>
        <v>1.1291527742328693</v>
      </c>
      <c r="W33" s="5">
        <f t="shared" si="10"/>
        <v>1.1490727579419742</v>
      </c>
      <c r="X33" s="5"/>
      <c r="Y33" s="5"/>
      <c r="Z33" s="5"/>
      <c r="AA33" s="5"/>
      <c r="AB33" s="5"/>
      <c r="AC33" s="5"/>
      <c r="AD33" s="5"/>
      <c r="AE33" s="5"/>
      <c r="AF33" s="5"/>
      <c r="AG33" s="5"/>
      <c r="AH33" s="5"/>
      <c r="AI33" s="5"/>
      <c r="AJ33" s="5"/>
      <c r="AK33" s="5"/>
      <c r="AL33" s="5"/>
      <c r="AM33" s="5"/>
      <c r="AN33" s="5"/>
      <c r="AO33" s="5"/>
      <c r="AP33" s="5"/>
      <c r="AQ33" s="5"/>
    </row>
    <row r="34" spans="1:43" x14ac:dyDescent="0.25">
      <c r="A34" s="4" t="s">
        <v>19</v>
      </c>
      <c r="C34" s="5">
        <f t="shared" si="9"/>
        <v>0.93946924796143283</v>
      </c>
      <c r="D34" s="5">
        <f t="shared" si="10"/>
        <v>0.94678444205435464</v>
      </c>
      <c r="E34" s="5">
        <f t="shared" si="10"/>
        <v>0.95526213414494443</v>
      </c>
      <c r="F34" s="5">
        <f t="shared" si="10"/>
        <v>0.96295719963080617</v>
      </c>
      <c r="G34" s="5">
        <f t="shared" si="10"/>
        <v>0.97002219730428585</v>
      </c>
      <c r="H34" s="5">
        <f t="shared" si="10"/>
        <v>0.97363784068285353</v>
      </c>
      <c r="I34" s="5">
        <f t="shared" si="10"/>
        <v>0.97920165983965934</v>
      </c>
      <c r="J34" s="5">
        <f t="shared" si="10"/>
        <v>0.98225893803824471</v>
      </c>
      <c r="K34" s="5">
        <f t="shared" si="10"/>
        <v>0.98788225512406769</v>
      </c>
      <c r="L34" s="5">
        <f t="shared" si="10"/>
        <v>0.99325079902667457</v>
      </c>
      <c r="M34" s="5">
        <f t="shared" si="10"/>
        <v>1</v>
      </c>
      <c r="N34" s="5">
        <f t="shared" si="10"/>
        <v>1.0043525023455904</v>
      </c>
      <c r="O34" s="5">
        <f t="shared" si="10"/>
        <v>1.010596733716254</v>
      </c>
      <c r="P34" s="5">
        <f t="shared" si="10"/>
        <v>1.0173505114533505</v>
      </c>
      <c r="Q34" s="5">
        <f t="shared" si="10"/>
        <v>1.0324706133626245</v>
      </c>
      <c r="R34" s="5">
        <f t="shared" si="10"/>
        <v>1.0530996132634589</v>
      </c>
      <c r="S34" s="5">
        <f t="shared" si="10"/>
        <v>1.0764624667231131</v>
      </c>
      <c r="T34" s="5">
        <f t="shared" si="10"/>
        <v>1.0957077583773829</v>
      </c>
      <c r="U34" s="5">
        <f t="shared" si="10"/>
        <v>1.1129423251485537</v>
      </c>
      <c r="V34" s="5">
        <f t="shared" si="10"/>
        <v>1.1306381081184143</v>
      </c>
      <c r="W34" s="5">
        <f t="shared" si="10"/>
        <v>1.1507634664429229</v>
      </c>
      <c r="X34" s="5"/>
      <c r="Y34" s="5"/>
      <c r="Z34" s="5"/>
      <c r="AA34" s="5"/>
      <c r="AB34" s="5"/>
      <c r="AC34" s="5"/>
      <c r="AD34" s="5"/>
      <c r="AE34" s="5"/>
      <c r="AF34" s="5"/>
      <c r="AG34" s="5"/>
      <c r="AH34" s="5"/>
      <c r="AI34" s="5"/>
      <c r="AJ34" s="5"/>
      <c r="AK34" s="5"/>
      <c r="AL34" s="5"/>
      <c r="AM34" s="5"/>
      <c r="AN34" s="5"/>
      <c r="AO34" s="5"/>
      <c r="AP34" s="5"/>
      <c r="AQ34" s="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Sheet2</vt:lpstr>
      <vt:lpstr>StatCan Link</vt:lpstr>
      <vt:lpstr>1710013701-eng</vt:lpstr>
      <vt:lpstr>Forecast</vt:lpstr>
      <vt:lpstr>DataUpload</vt:lpstr>
      <vt:lpstr>London Region Population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Benum, Martin</dc:creator>
  <cp:lastModifiedBy>Benum, Martin</cp:lastModifiedBy>
  <dcterms:created xsi:type="dcterms:W3CDTF">2021-02-18T11:46:37Z</dcterms:created>
  <dcterms:modified xsi:type="dcterms:W3CDTF">2021-11-10T22:10:22Z</dcterms:modified>
</cp:coreProperties>
</file>