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2 - Rate Base\IR's\Ready for Review\"/>
    </mc:Choice>
  </mc:AlternateContent>
  <xr:revisionPtr revIDLastSave="0" documentId="13_ncr:1_{F44AEA3C-9403-47B1-A767-C86A667186F6}" xr6:coauthVersionLast="36" xr6:coauthVersionMax="36" xr10:uidLastSave="{00000000-0000-0000-0000-000000000000}"/>
  <bookViews>
    <workbookView xWindow="0" yWindow="0" windowWidth="28800" windowHeight="12225" xr2:uid="{9851D403-858B-4528-A7AC-974B27A7C6F9}"/>
  </bookViews>
  <sheets>
    <sheet name="Sheet1" sheetId="1" r:id="rId1"/>
  </sheets>
  <externalReferences>
    <externalReference r:id="rId2"/>
  </externalReferences>
  <definedNames>
    <definedName name="_2017_Actual">[1]data!$F:$F</definedName>
    <definedName name="_2017_Budget">[1]data!$G:$G</definedName>
    <definedName name="_2018_Actual">[1]data!$H:$H</definedName>
    <definedName name="_2019_Actual">[1]data!$I:$I</definedName>
    <definedName name="_2020_Actual">[1]data!$J:$J</definedName>
    <definedName name="_2021_Budget">[1]data!$K:$K</definedName>
    <definedName name="_2022_Budget">[1]data!$L:$L</definedName>
    <definedName name="BCC_10">'[1]Plan Data'!$A:$A</definedName>
    <definedName name="BCC_11">'[1]Plan Data'!$D:$D</definedName>
    <definedName name="BCC10_">[1]data!$A:$A</definedName>
    <definedName name="BCC11_">[1]data!$C:$C</definedName>
    <definedName name="BCC21_">[1]data!$B:$B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L79" i="1" s="1"/>
  <c r="L81" i="1" s="1"/>
  <c r="K77" i="1"/>
  <c r="J77" i="1"/>
  <c r="I77" i="1"/>
  <c r="I79" i="1" s="1"/>
  <c r="I81" i="1" s="1"/>
  <c r="H77" i="1"/>
  <c r="G77" i="1"/>
  <c r="F77" i="1"/>
  <c r="E77" i="1"/>
  <c r="D77" i="1"/>
  <c r="D79" i="1" s="1"/>
  <c r="D81" i="1" s="1"/>
  <c r="C77" i="1"/>
  <c r="P73" i="1"/>
  <c r="O73" i="1"/>
  <c r="O79" i="1" s="1"/>
  <c r="O81" i="1" s="1"/>
  <c r="N73" i="1"/>
  <c r="M73" i="1"/>
  <c r="L73" i="1"/>
  <c r="K73" i="1"/>
  <c r="J73" i="1"/>
  <c r="I73" i="1"/>
  <c r="H73" i="1"/>
  <c r="G73" i="1"/>
  <c r="G79" i="1" s="1"/>
  <c r="G81" i="1" s="1"/>
  <c r="F73" i="1"/>
  <c r="E73" i="1"/>
  <c r="D73" i="1"/>
  <c r="C73" i="1"/>
  <c r="P58" i="1"/>
  <c r="O58" i="1"/>
  <c r="N58" i="1"/>
  <c r="N79" i="1" s="1"/>
  <c r="N81" i="1" s="1"/>
  <c r="M58" i="1"/>
  <c r="M79" i="1" s="1"/>
  <c r="M81" i="1" s="1"/>
  <c r="L58" i="1"/>
  <c r="K58" i="1"/>
  <c r="J58" i="1"/>
  <c r="I58" i="1"/>
  <c r="H58" i="1"/>
  <c r="G58" i="1"/>
  <c r="F58" i="1"/>
  <c r="F79" i="1" s="1"/>
  <c r="F81" i="1" s="1"/>
  <c r="E58" i="1"/>
  <c r="E79" i="1" s="1"/>
  <c r="E81" i="1" s="1"/>
  <c r="D58" i="1"/>
  <c r="C58" i="1"/>
  <c r="P47" i="1"/>
  <c r="O47" i="1"/>
  <c r="N47" i="1"/>
  <c r="M47" i="1"/>
  <c r="L47" i="1"/>
  <c r="K47" i="1"/>
  <c r="K79" i="1" s="1"/>
  <c r="K81" i="1" s="1"/>
  <c r="J47" i="1"/>
  <c r="I47" i="1"/>
  <c r="H47" i="1"/>
  <c r="G47" i="1"/>
  <c r="F47" i="1"/>
  <c r="E47" i="1"/>
  <c r="D47" i="1"/>
  <c r="C47" i="1"/>
  <c r="C79" i="1" s="1"/>
  <c r="C8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J79" i="1" l="1"/>
  <c r="J81" i="1" s="1"/>
  <c r="H79" i="1"/>
  <c r="H81" i="1" s="1"/>
  <c r="P79" i="1"/>
  <c r="P81" i="1" s="1"/>
</calcChain>
</file>

<file path=xl/sharedStrings.xml><?xml version="1.0" encoding="utf-8"?>
<sst xmlns="http://schemas.openxmlformats.org/spreadsheetml/2006/main" count="99" uniqueCount="85">
  <si>
    <t>Annual Spending
Details by Investment Category</t>
  </si>
  <si>
    <t>2018
Plan</t>
  </si>
  <si>
    <t>2019
Plan</t>
  </si>
  <si>
    <t>2020
Plan</t>
  </si>
  <si>
    <t>2023
Plan</t>
  </si>
  <si>
    <t>2024
Plan</t>
  </si>
  <si>
    <t>2025
Plan</t>
  </si>
  <si>
    <t>2026
Plan</t>
  </si>
  <si>
    <t>$</t>
  </si>
  <si>
    <t>System Access</t>
  </si>
  <si>
    <t>Total System Access</t>
  </si>
  <si>
    <t>System Renewal</t>
  </si>
  <si>
    <t xml:space="preserve">  Subdivision Rehabilitation</t>
  </si>
  <si>
    <t xml:space="preserve">  Air Insulated SE Replacement</t>
  </si>
  <si>
    <t xml:space="preserve">  Leaking Transformers and Returns</t>
  </si>
  <si>
    <t xml:space="preserve">  Main Feeder Conversions &amp; Ties</t>
  </si>
  <si>
    <t xml:space="preserve">  Replacement &amp; Conversion of Primary/Second Network Cable </t>
  </si>
  <si>
    <t xml:space="preserve">  Replacement of Fully Depreciated/Deteriorated
     Poles and Poles Susceptible to Fire</t>
  </si>
  <si>
    <t>Total System Renewal</t>
  </si>
  <si>
    <t>System Service</t>
  </si>
  <si>
    <t xml:space="preserve">  SCADA - Cyber Security &amp; Fault Detection              </t>
  </si>
  <si>
    <t>Total System Service</t>
  </si>
  <si>
    <t>General Plant</t>
  </si>
  <si>
    <t xml:space="preserve">  Miscellaneous Operating Equipment                </t>
  </si>
  <si>
    <t xml:space="preserve">  Application Development - Regulatory &amp; Sustainment</t>
  </si>
  <si>
    <t xml:space="preserve">  Application Development - System Enhancements</t>
  </si>
  <si>
    <t xml:space="preserve">  Application Development - New Systems</t>
  </si>
  <si>
    <t>Total General Plant</t>
  </si>
  <si>
    <t>Other</t>
  </si>
  <si>
    <t>Inventory Held for Capital Projects</t>
  </si>
  <si>
    <t>Total Other</t>
  </si>
  <si>
    <t>Total Capital Expenditures before Capital Contributions</t>
  </si>
  <si>
    <t>Total</t>
  </si>
  <si>
    <t>2017
Actual</t>
  </si>
  <si>
    <t>2017 OEB Approved</t>
  </si>
  <si>
    <t>2018
Actual</t>
  </si>
  <si>
    <t>2019
Actual</t>
  </si>
  <si>
    <t>2020
Actual</t>
  </si>
  <si>
    <t>2021
Bridge</t>
  </si>
  <si>
    <t>2022 
Test</t>
  </si>
  <si>
    <t xml:space="preserve">  City Road Authority Relocates </t>
  </si>
  <si>
    <t xml:space="preserve">  Transit Relocates</t>
  </si>
  <si>
    <t xml:space="preserve">  Developer Expansions &amp; Relocations  </t>
  </si>
  <si>
    <t xml:space="preserve">  Residential Secondary Service Upgrade</t>
  </si>
  <si>
    <t xml:space="preserve">  Single Family Residential Underground  </t>
  </si>
  <si>
    <t xml:space="preserve">  Multi-Family Residential Underground   </t>
  </si>
  <si>
    <t xml:space="preserve">  Commercial Distribution Services</t>
  </si>
  <si>
    <t xml:space="preserve">  Metering and installations</t>
  </si>
  <si>
    <t xml:space="preserve">  Primary metering</t>
  </si>
  <si>
    <t xml:space="preserve">  AMI Communications Renewal</t>
  </si>
  <si>
    <t xml:space="preserve">  Substation installations/refurbishments</t>
  </si>
  <si>
    <t xml:space="preserve">  Battery bank replacements</t>
  </si>
  <si>
    <t xml:space="preserve">  Switchgear modifications</t>
  </si>
  <si>
    <t xml:space="preserve">  Vault Renewal and RTU Standardization</t>
  </si>
  <si>
    <t xml:space="preserve">  Misc Substation Rebuild</t>
  </si>
  <si>
    <t xml:space="preserve">  Silicone Injection of Underground Cable</t>
  </si>
  <si>
    <t xml:space="preserve">  Rebuild or Convert Vault Areas</t>
  </si>
  <si>
    <t xml:space="preserve">  Underground Conversions                </t>
  </si>
  <si>
    <t xml:space="preserve">  Backup Supply and Fault Indicator Installations</t>
  </si>
  <si>
    <t xml:space="preserve">  Miscellaneous Subdivision Projects     </t>
  </si>
  <si>
    <t xml:space="preserve">  Backup Supply &amp; Civil Structure Installations</t>
  </si>
  <si>
    <t xml:space="preserve">  Replacement of Network Vaults, Maintenance 
     Holes and Transformers</t>
  </si>
  <si>
    <t xml:space="preserve">  Maintenance Hole Cable Rebuilds &amp; Fuse Installs</t>
  </si>
  <si>
    <t xml:space="preserve">  Maintenance Hole Cable Protection      </t>
  </si>
  <si>
    <t xml:space="preserve">  Arrestor/Insulator/Other      </t>
  </si>
  <si>
    <t xml:space="preserve">  Rebuild Fully Depreciated Overhead Areas    </t>
  </si>
  <si>
    <t xml:space="preserve">  Reliability/Outage Mitigation </t>
  </si>
  <si>
    <t xml:space="preserve">  Overhead Voltage Conversions  </t>
  </si>
  <si>
    <t xml:space="preserve">  Relay replacements</t>
  </si>
  <si>
    <t xml:space="preserve">  Reinforcements                </t>
  </si>
  <si>
    <t xml:space="preserve">  Recloser Installation         </t>
  </si>
  <si>
    <t xml:space="preserve">  Remote Terminal Unit Replacements </t>
  </si>
  <si>
    <t xml:space="preserve">  Miscellaneous Automation              </t>
  </si>
  <si>
    <t xml:space="preserve">  Power Quality                 </t>
  </si>
  <si>
    <t xml:space="preserve">  Capital Contribution to Transformer Station</t>
  </si>
  <si>
    <t xml:space="preserve">  Computer Hardware and Software</t>
  </si>
  <si>
    <t xml:space="preserve">  CIS Refresh</t>
  </si>
  <si>
    <t xml:space="preserve">  JD Edwards Upgrade</t>
  </si>
  <si>
    <t xml:space="preserve">  Office Furniture &amp; Security Equipment    </t>
  </si>
  <si>
    <t xml:space="preserve">  Vehicles and Major Equipment</t>
  </si>
  <si>
    <t>2-CCC-19 - Summary of Planned vs Actual from 2017 to 2026 by detailed project description and Investment Category</t>
  </si>
  <si>
    <t>Capital contributions*</t>
  </si>
  <si>
    <t>* Capital Contributions for the 2018, 2019 and 2020 Plan years were not provided in the previous DSP - as a result, these amounts have been presented based on actuals for those years</t>
  </si>
  <si>
    <t xml:space="preserve">  Buildings &amp; Fixtures</t>
  </si>
  <si>
    <t>LONDON HYDRO CAPITAL SPENDING
DETAILS BY OEB CHAPTER 5 INVESTMENT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</si>
</sst>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1">
          <color theme="0" tint="-0.1490218817712943"/>
        </stop>
      </gradient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5" fillId="3" borderId="12" xfId="0" applyFont="1" applyFill="1" applyBorder="1"/>
    <xf numFmtId="0" fontId="5" fillId="3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0" xfId="0" applyFont="1" applyFill="1" applyBorder="1"/>
    <xf numFmtId="0" fontId="5" fillId="4" borderId="17" xfId="0" applyFont="1" applyFill="1" applyBorder="1"/>
    <xf numFmtId="0" fontId="5" fillId="4" borderId="18" xfId="0" applyFont="1" applyFill="1" applyBorder="1"/>
    <xf numFmtId="0" fontId="5" fillId="3" borderId="5" xfId="0" applyFont="1" applyFill="1" applyBorder="1"/>
    <xf numFmtId="0" fontId="4" fillId="3" borderId="4" xfId="0" applyFont="1" applyFill="1" applyBorder="1"/>
    <xf numFmtId="164" fontId="5" fillId="3" borderId="0" xfId="1" applyNumberFormat="1" applyFont="1" applyFill="1" applyBorder="1"/>
    <xf numFmtId="164" fontId="5" fillId="4" borderId="17" xfId="1" applyNumberFormat="1" applyFont="1" applyFill="1" applyBorder="1"/>
    <xf numFmtId="164" fontId="5" fillId="4" borderId="18" xfId="1" applyNumberFormat="1" applyFont="1" applyFill="1" applyBorder="1"/>
    <xf numFmtId="164" fontId="5" fillId="3" borderId="4" xfId="1" applyNumberFormat="1" applyFont="1" applyFill="1" applyBorder="1"/>
    <xf numFmtId="164" fontId="5" fillId="3" borderId="5" xfId="1" applyNumberFormat="1" applyFont="1" applyFill="1" applyBorder="1"/>
    <xf numFmtId="0" fontId="5" fillId="3" borderId="4" xfId="0" applyFont="1" applyFill="1" applyBorder="1" applyAlignment="1">
      <alignment horizontal="left" indent="1"/>
    </xf>
    <xf numFmtId="164" fontId="4" fillId="3" borderId="19" xfId="1" applyNumberFormat="1" applyFont="1" applyFill="1" applyBorder="1"/>
    <xf numFmtId="164" fontId="4" fillId="4" borderId="20" xfId="1" applyNumberFormat="1" applyFont="1" applyFill="1" applyBorder="1"/>
    <xf numFmtId="164" fontId="4" fillId="3" borderId="21" xfId="1" applyNumberFormat="1" applyFont="1" applyFill="1" applyBorder="1"/>
    <xf numFmtId="164" fontId="4" fillId="3" borderId="22" xfId="1" applyNumberFormat="1" applyFont="1" applyFill="1" applyBorder="1"/>
    <xf numFmtId="164" fontId="5" fillId="4" borderId="18" xfId="0" applyNumberFormat="1" applyFont="1" applyFill="1" applyBorder="1"/>
    <xf numFmtId="0" fontId="5" fillId="3" borderId="4" xfId="0" applyFont="1" applyFill="1" applyBorder="1" applyAlignment="1">
      <alignment horizontal="left" wrapText="1" indent="1"/>
    </xf>
    <xf numFmtId="0" fontId="5" fillId="3" borderId="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4" fillId="3" borderId="0" xfId="1" applyNumberFormat="1" applyFont="1" applyFill="1" applyBorder="1"/>
    <xf numFmtId="164" fontId="4" fillId="4" borderId="17" xfId="1" applyNumberFormat="1" applyFont="1" applyFill="1" applyBorder="1"/>
    <xf numFmtId="164" fontId="4" fillId="4" borderId="18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23" xfId="1" applyNumberFormat="1" applyFont="1" applyFill="1" applyBorder="1"/>
    <xf numFmtId="164" fontId="4" fillId="4" borderId="24" xfId="1" applyNumberFormat="1" applyFont="1" applyFill="1" applyBorder="1"/>
    <xf numFmtId="164" fontId="4" fillId="3" borderId="26" xfId="1" applyNumberFormat="1" applyFont="1" applyFill="1" applyBorder="1"/>
    <xf numFmtId="164" fontId="4" fillId="3" borderId="27" xfId="1" applyNumberFormat="1" applyFont="1" applyFill="1" applyBorder="1"/>
    <xf numFmtId="164" fontId="6" fillId="3" borderId="19" xfId="1" applyNumberFormat="1" applyFont="1" applyFill="1" applyBorder="1"/>
    <xf numFmtId="164" fontId="6" fillId="4" borderId="20" xfId="1" applyNumberFormat="1" applyFont="1" applyFill="1" applyBorder="1"/>
    <xf numFmtId="164" fontId="6" fillId="3" borderId="21" xfId="1" applyNumberFormat="1" applyFont="1" applyFill="1" applyBorder="1"/>
    <xf numFmtId="164" fontId="6" fillId="3" borderId="22" xfId="1" applyNumberFormat="1" applyFont="1" applyFill="1" applyBorder="1"/>
    <xf numFmtId="0" fontId="4" fillId="3" borderId="28" xfId="0" applyFont="1" applyFill="1" applyBorder="1"/>
    <xf numFmtId="164" fontId="6" fillId="3" borderId="23" xfId="1" applyNumberFormat="1" applyFont="1" applyFill="1" applyBorder="1"/>
    <xf numFmtId="164" fontId="6" fillId="4" borderId="24" xfId="1" applyNumberFormat="1" applyFont="1" applyFill="1" applyBorder="1"/>
    <xf numFmtId="164" fontId="6" fillId="4" borderId="25" xfId="1" applyNumberFormat="1" applyFont="1" applyFill="1" applyBorder="1"/>
    <xf numFmtId="164" fontId="6" fillId="3" borderId="26" xfId="1" applyNumberFormat="1" applyFont="1" applyFill="1" applyBorder="1"/>
    <xf numFmtId="164" fontId="6" fillId="3" borderId="27" xfId="1" applyNumberFormat="1" applyFont="1" applyFill="1" applyBorder="1"/>
    <xf numFmtId="164" fontId="0" fillId="0" borderId="0" xfId="0" applyNumberFormat="1"/>
    <xf numFmtId="0" fontId="0" fillId="0" borderId="0" xfId="0" applyBorder="1"/>
    <xf numFmtId="164" fontId="4" fillId="4" borderId="29" xfId="1" applyNumberFormat="1" applyFont="1" applyFill="1" applyBorder="1"/>
    <xf numFmtId="0" fontId="0" fillId="0" borderId="4" xfId="0" applyBorder="1"/>
    <xf numFmtId="0" fontId="2" fillId="0" borderId="0" xfId="0" applyFont="1"/>
    <xf numFmtId="0" fontId="4" fillId="3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CCC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CCC-19"/>
      <sheetName val="Plan Data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BCC10</v>
          </cell>
          <cell r="D1" t="str">
            <v>BCC11</v>
          </cell>
        </row>
        <row r="2">
          <cell r="A2" t="str">
            <v>A - Substation Rebuilds</v>
          </cell>
          <cell r="D2" t="str">
            <v>SS - System Service</v>
          </cell>
        </row>
        <row r="3">
          <cell r="A3" t="str">
            <v>A - Substation Rebuilds</v>
          </cell>
          <cell r="D3" t="str">
            <v>SR - System Renewal</v>
          </cell>
        </row>
        <row r="4">
          <cell r="A4" t="str">
            <v>A - Substation Rebuilds</v>
          </cell>
          <cell r="D4" t="str">
            <v>SR - System Renewal</v>
          </cell>
        </row>
        <row r="5">
          <cell r="A5" t="str">
            <v>A - Substation Rebuilds</v>
          </cell>
          <cell r="D5" t="str">
            <v>SR - System Renewal</v>
          </cell>
        </row>
        <row r="6">
          <cell r="A6" t="str">
            <v>A - Substation Rebuilds</v>
          </cell>
          <cell r="D6" t="str">
            <v>SR - System Renewal</v>
          </cell>
        </row>
        <row r="7">
          <cell r="A7" t="str">
            <v>A - Substation Rebuilds</v>
          </cell>
          <cell r="D7" t="str">
            <v>SR - System Renewal</v>
          </cell>
        </row>
        <row r="8">
          <cell r="A8" t="str">
            <v>A - Substation Rebuilds</v>
          </cell>
          <cell r="D8" t="str">
            <v>SR - System Renewal</v>
          </cell>
        </row>
        <row r="9">
          <cell r="A9" t="str">
            <v>B - Subdivision Rebuilds</v>
          </cell>
          <cell r="D9" t="str">
            <v>SR - System Renewal</v>
          </cell>
        </row>
        <row r="10">
          <cell r="A10" t="str">
            <v>B - Subdivision Rebuilds</v>
          </cell>
          <cell r="D10" t="str">
            <v>SR - System Renewal</v>
          </cell>
        </row>
        <row r="11">
          <cell r="A11" t="str">
            <v>B - Subdivision Rebuilds</v>
          </cell>
          <cell r="D11" t="str">
            <v>SR - System Renewal</v>
          </cell>
        </row>
        <row r="12">
          <cell r="A12" t="str">
            <v>B - Subdivision Rebuilds</v>
          </cell>
          <cell r="D12" t="str">
            <v>SR - System Renewal</v>
          </cell>
        </row>
        <row r="13">
          <cell r="A13" t="str">
            <v>B - Subdivision Rebuilds</v>
          </cell>
          <cell r="D13" t="str">
            <v>SR - System Renewal</v>
          </cell>
        </row>
        <row r="14">
          <cell r="A14" t="str">
            <v>B - Subdivision Rebuilds</v>
          </cell>
          <cell r="D14" t="str">
            <v>SR - System Renewal</v>
          </cell>
        </row>
        <row r="15">
          <cell r="A15" t="str">
            <v>B - Subdivision Rebuilds</v>
          </cell>
          <cell r="D15" t="str">
            <v>SR - System Renewal</v>
          </cell>
        </row>
        <row r="16">
          <cell r="A16" t="str">
            <v>B - Subdivision Rebuilds</v>
          </cell>
          <cell r="D16" t="str">
            <v>SR - System Renewal</v>
          </cell>
        </row>
        <row r="17">
          <cell r="A17" t="str">
            <v>B - Subdivision Rebuilds</v>
          </cell>
          <cell r="D17" t="str">
            <v>SR - System Renewal</v>
          </cell>
        </row>
        <row r="18">
          <cell r="A18" t="str">
            <v>B - Subdivision Rebuilds</v>
          </cell>
          <cell r="D18" t="str">
            <v>SR - System Renewal</v>
          </cell>
        </row>
        <row r="19">
          <cell r="A19" t="str">
            <v>B - Subdivision Rebuilds</v>
          </cell>
          <cell r="D19" t="str">
            <v>SR - System Renewal</v>
          </cell>
        </row>
        <row r="20">
          <cell r="A20" t="str">
            <v>B - Subdivision Rebuilds</v>
          </cell>
          <cell r="D20" t="str">
            <v>SR - System Renewal</v>
          </cell>
        </row>
        <row r="21">
          <cell r="A21" t="str">
            <v>B - Subdivision Rebuilds</v>
          </cell>
          <cell r="D21" t="str">
            <v>SS - System Service</v>
          </cell>
        </row>
        <row r="22">
          <cell r="A22" t="str">
            <v>B - Subdivision Rebuilds</v>
          </cell>
          <cell r="D22" t="str">
            <v>SS - System Service</v>
          </cell>
        </row>
        <row r="23">
          <cell r="A23" t="str">
            <v>B - Subdivision Rebuilds</v>
          </cell>
          <cell r="D23" t="str">
            <v>SR - System Renewal</v>
          </cell>
        </row>
        <row r="24">
          <cell r="A24" t="str">
            <v>C - Main Feeders</v>
          </cell>
          <cell r="D24" t="str">
            <v>SR - System Renewal</v>
          </cell>
        </row>
        <row r="25">
          <cell r="A25" t="str">
            <v>C - Main Feeders</v>
          </cell>
          <cell r="D25" t="str">
            <v>SS - System Service</v>
          </cell>
        </row>
        <row r="26">
          <cell r="A26" t="str">
            <v>C - Main Feeders</v>
          </cell>
          <cell r="D26" t="str">
            <v>SR - System Renewal</v>
          </cell>
        </row>
        <row r="27">
          <cell r="A27" t="str">
            <v>C - Main Feeders</v>
          </cell>
          <cell r="D27" t="str">
            <v>SR - System Renewal</v>
          </cell>
        </row>
        <row r="28">
          <cell r="A28" t="str">
            <v>C - Main Feeders</v>
          </cell>
          <cell r="D28" t="str">
            <v>SR - System Renewal</v>
          </cell>
        </row>
        <row r="29">
          <cell r="A29" t="str">
            <v>C - Main Feeders</v>
          </cell>
          <cell r="D29" t="str">
            <v>SR - System Renewal</v>
          </cell>
        </row>
        <row r="30">
          <cell r="A30" t="str">
            <v>CC - TS Capital Contributions</v>
          </cell>
          <cell r="D30" t="str">
            <v>GP - General Plant</v>
          </cell>
        </row>
        <row r="31">
          <cell r="A31" t="str">
            <v>CC - TS Capital Contributions</v>
          </cell>
          <cell r="D31" t="str">
            <v>GP - General Plant</v>
          </cell>
        </row>
        <row r="32">
          <cell r="A32" t="str">
            <v>D - City Works Projects</v>
          </cell>
          <cell r="D32" t="str">
            <v>SA - System Access</v>
          </cell>
        </row>
        <row r="33">
          <cell r="A33" t="str">
            <v>D - City Works Projects</v>
          </cell>
          <cell r="D33" t="str">
            <v>SA - System Access</v>
          </cell>
        </row>
        <row r="34">
          <cell r="A34" t="str">
            <v>D - City Works Projects</v>
          </cell>
          <cell r="D34" t="str">
            <v>SA - System Access</v>
          </cell>
        </row>
        <row r="35">
          <cell r="A35" t="str">
            <v>D - City Works Projects</v>
          </cell>
          <cell r="D35" t="str">
            <v>SA - System Access</v>
          </cell>
        </row>
        <row r="36">
          <cell r="A36" t="str">
            <v>E - Developer Works Projects</v>
          </cell>
          <cell r="D36" t="str">
            <v>SA - System Access</v>
          </cell>
        </row>
        <row r="37">
          <cell r="A37" t="str">
            <v>E - Developer Works Projects</v>
          </cell>
          <cell r="D37" t="str">
            <v>SA - System Access</v>
          </cell>
        </row>
        <row r="38">
          <cell r="A38" t="str">
            <v>E - Developer Works Projects</v>
          </cell>
          <cell r="D38" t="str">
            <v>SA - System Access</v>
          </cell>
        </row>
        <row r="39">
          <cell r="A39" t="str">
            <v>E - Developer Works Projects</v>
          </cell>
          <cell r="D39" t="str">
            <v>SA - System Access</v>
          </cell>
        </row>
        <row r="40">
          <cell r="A40" t="str">
            <v>E - Developer Works Projects</v>
          </cell>
          <cell r="D40" t="str">
            <v>SA - System Access</v>
          </cell>
        </row>
        <row r="41">
          <cell r="A41" t="str">
            <v>E - Developer Works Projects</v>
          </cell>
          <cell r="D41" t="str">
            <v>SA - System Access</v>
          </cell>
        </row>
        <row r="42">
          <cell r="A42" t="str">
            <v>E - Developer Works Projects</v>
          </cell>
          <cell r="D42" t="str">
            <v>SA - System Access</v>
          </cell>
        </row>
        <row r="43">
          <cell r="A43" t="str">
            <v>E - Developer Works Projects</v>
          </cell>
          <cell r="D43" t="str">
            <v>SA - System Access</v>
          </cell>
        </row>
        <row r="44">
          <cell r="A44" t="str">
            <v>E - Developer Works Projects</v>
          </cell>
          <cell r="D44" t="str">
            <v>SA - System Access</v>
          </cell>
        </row>
        <row r="45">
          <cell r="A45" t="str">
            <v>E - Developer Works Projects</v>
          </cell>
          <cell r="D45" t="str">
            <v>SA - System Access</v>
          </cell>
        </row>
        <row r="46">
          <cell r="A46" t="str">
            <v>F - Downtown Core Supply</v>
          </cell>
          <cell r="D46" t="str">
            <v>SR - System Renewal</v>
          </cell>
        </row>
        <row r="47">
          <cell r="A47" t="str">
            <v>F - Downtown Core Supply</v>
          </cell>
          <cell r="D47" t="str">
            <v>SR - System Renewal</v>
          </cell>
        </row>
        <row r="48">
          <cell r="A48" t="str">
            <v>F - Downtown Core Supply</v>
          </cell>
          <cell r="D48" t="str">
            <v>SR - System Renewal</v>
          </cell>
        </row>
        <row r="49">
          <cell r="A49" t="str">
            <v>F - Downtown Core Supply</v>
          </cell>
          <cell r="D49" t="str">
            <v>SR - System Renewal</v>
          </cell>
        </row>
        <row r="50">
          <cell r="A50" t="str">
            <v>F - Downtown Core Supply</v>
          </cell>
          <cell r="D50" t="str">
            <v>SR - System Renewal</v>
          </cell>
        </row>
        <row r="51">
          <cell r="A51" t="str">
            <v>F - Downtown Core Supply</v>
          </cell>
          <cell r="D51" t="str">
            <v>SR - System Renewal</v>
          </cell>
        </row>
        <row r="52">
          <cell r="A52" t="str">
            <v>F - Downtown Core Supply</v>
          </cell>
          <cell r="D52" t="str">
            <v>SS - System Service</v>
          </cell>
        </row>
        <row r="53">
          <cell r="A53" t="str">
            <v>F - Downtown Core Supply</v>
          </cell>
          <cell r="D53" t="str">
            <v>SR - System Renewal</v>
          </cell>
        </row>
        <row r="54">
          <cell r="A54" t="str">
            <v>F - Downtown Core Supply</v>
          </cell>
          <cell r="D54" t="str">
            <v>SS - System Service</v>
          </cell>
        </row>
        <row r="55">
          <cell r="A55" t="str">
            <v>G - Overhead Line Work</v>
          </cell>
          <cell r="D55" t="str">
            <v>SR - System Renewal</v>
          </cell>
        </row>
        <row r="56">
          <cell r="A56" t="str">
            <v>G - Overhead Line Work</v>
          </cell>
          <cell r="D56" t="str">
            <v>SR - System Renewal</v>
          </cell>
        </row>
        <row r="57">
          <cell r="A57" t="str">
            <v>G - Overhead Line Work</v>
          </cell>
          <cell r="D57" t="str">
            <v>SR - System Renewal</v>
          </cell>
        </row>
        <row r="58">
          <cell r="A58" t="str">
            <v>G - Overhead Line Work</v>
          </cell>
          <cell r="D58" t="str">
            <v>SS - System Service</v>
          </cell>
        </row>
        <row r="59">
          <cell r="A59" t="str">
            <v>G - Overhead Line Work</v>
          </cell>
          <cell r="D59" t="str">
            <v>SR - System Renewal</v>
          </cell>
        </row>
        <row r="60">
          <cell r="A60" t="str">
            <v>G - Overhead Line Work</v>
          </cell>
          <cell r="D60" t="str">
            <v>SR - System Renewal</v>
          </cell>
        </row>
        <row r="61">
          <cell r="A61" t="str">
            <v>G - Overhead Line Work</v>
          </cell>
          <cell r="D61" t="str">
            <v>SR - System Renewal</v>
          </cell>
        </row>
        <row r="62">
          <cell r="A62" t="str">
            <v>G - Overhead Line Work</v>
          </cell>
          <cell r="D62" t="str">
            <v>SR - System Renewal</v>
          </cell>
        </row>
        <row r="63">
          <cell r="A63" t="str">
            <v>G - Overhead Line Work</v>
          </cell>
          <cell r="D63" t="str">
            <v>SR - System Renewal</v>
          </cell>
        </row>
        <row r="64">
          <cell r="A64" t="str">
            <v>G - Overhead Line Work</v>
          </cell>
          <cell r="D64" t="str">
            <v>SR - System Renewal</v>
          </cell>
        </row>
        <row r="65">
          <cell r="A65" t="str">
            <v>G - Overhead Line Work</v>
          </cell>
          <cell r="D65" t="str">
            <v>SR - System Renewal</v>
          </cell>
        </row>
        <row r="66">
          <cell r="A66" t="str">
            <v>G - Overhead Line Work</v>
          </cell>
          <cell r="D66" t="str">
            <v>SR - System Renewal</v>
          </cell>
        </row>
        <row r="67">
          <cell r="A67" t="str">
            <v>G - Overhead Line Work</v>
          </cell>
          <cell r="D67" t="str">
            <v>SR - System Renewal</v>
          </cell>
        </row>
        <row r="68">
          <cell r="A68" t="str">
            <v>G - Overhead Line Work</v>
          </cell>
          <cell r="D68" t="str">
            <v>SR - System Renewal</v>
          </cell>
        </row>
        <row r="69">
          <cell r="A69" t="str">
            <v>G - Overhead Line Work</v>
          </cell>
          <cell r="D69" t="str">
            <v>SR - System Renewal</v>
          </cell>
        </row>
        <row r="70">
          <cell r="A70" t="str">
            <v>G - Overhead Line Work</v>
          </cell>
          <cell r="D70" t="str">
            <v>SR - System Renewal</v>
          </cell>
        </row>
        <row r="71">
          <cell r="A71" t="str">
            <v>H - Scada and Control Room</v>
          </cell>
          <cell r="D71" t="str">
            <v>SS - System Service</v>
          </cell>
        </row>
        <row r="72">
          <cell r="A72" t="str">
            <v>H - Scada and Control Room</v>
          </cell>
          <cell r="D72" t="str">
            <v>SS - System Service</v>
          </cell>
        </row>
        <row r="73">
          <cell r="A73" t="str">
            <v>H - Scada and Control Room</v>
          </cell>
          <cell r="D73" t="str">
            <v>SS - System Service</v>
          </cell>
        </row>
        <row r="74">
          <cell r="A74" t="str">
            <v>H - Scada and Control Room</v>
          </cell>
          <cell r="D74" t="str">
            <v>SS - System Service</v>
          </cell>
        </row>
        <row r="75">
          <cell r="A75" t="str">
            <v>H - Scada and Control Room</v>
          </cell>
          <cell r="D75" t="str">
            <v>SS - System Service</v>
          </cell>
        </row>
        <row r="76">
          <cell r="A76" t="str">
            <v>H - Scada and Control Room</v>
          </cell>
          <cell r="D76" t="str">
            <v>SS - System Service</v>
          </cell>
        </row>
        <row r="77">
          <cell r="A77" t="str">
            <v>H - Scada and Control Room</v>
          </cell>
          <cell r="D77" t="str">
            <v>SS - System Service</v>
          </cell>
        </row>
        <row r="78">
          <cell r="A78" t="str">
            <v>H - Scada and Control Room</v>
          </cell>
          <cell r="D78" t="str">
            <v>SS - System Service</v>
          </cell>
        </row>
        <row r="79">
          <cell r="A79" t="str">
            <v>H - Scada and Control Room</v>
          </cell>
          <cell r="D79" t="str">
            <v>SS - System Service</v>
          </cell>
        </row>
        <row r="80">
          <cell r="A80" t="str">
            <v>H - Scada and Control Room</v>
          </cell>
          <cell r="D80" t="str">
            <v>SS - System Service</v>
          </cell>
        </row>
        <row r="81">
          <cell r="A81" t="str">
            <v>H - Scada and Control Room</v>
          </cell>
          <cell r="D81" t="str">
            <v>SS - System Service</v>
          </cell>
        </row>
        <row r="82">
          <cell r="A82" t="str">
            <v>H - Scada and Control Room</v>
          </cell>
          <cell r="D82" t="str">
            <v>GP - General Plant</v>
          </cell>
        </row>
        <row r="83">
          <cell r="A83" t="str">
            <v>H - Scada and Control Room</v>
          </cell>
          <cell r="D83" t="str">
            <v>SS - System Service</v>
          </cell>
        </row>
        <row r="84">
          <cell r="A84" t="str">
            <v>H - Scada and Control Room</v>
          </cell>
          <cell r="D84" t="str">
            <v>SS - System Service</v>
          </cell>
        </row>
        <row r="85">
          <cell r="A85" t="str">
            <v>H - Scada and Control Room</v>
          </cell>
          <cell r="D85" t="str">
            <v>SS - System Service</v>
          </cell>
        </row>
        <row r="86">
          <cell r="A86" t="str">
            <v>K - LH Non Distribution</v>
          </cell>
          <cell r="D86" t="str">
            <v>OTH - Other</v>
          </cell>
        </row>
        <row r="87">
          <cell r="A87" t="str">
            <v>K - LH Non Distribution</v>
          </cell>
          <cell r="D87" t="str">
            <v>OTH - Other</v>
          </cell>
        </row>
        <row r="88">
          <cell r="A88" t="str">
            <v>M - Meters &amp; Devices</v>
          </cell>
          <cell r="D88" t="str">
            <v>SA - System Access</v>
          </cell>
        </row>
        <row r="89">
          <cell r="A89" t="str">
            <v>M - Meters &amp; Devices</v>
          </cell>
          <cell r="D89" t="str">
            <v>SA - System Access</v>
          </cell>
        </row>
        <row r="90">
          <cell r="A90" t="str">
            <v>M - Meters &amp; Devices</v>
          </cell>
          <cell r="D90" t="str">
            <v>GP - General Plant</v>
          </cell>
        </row>
        <row r="91">
          <cell r="A91" t="str">
            <v>M - Meters &amp; Devices</v>
          </cell>
          <cell r="D91" t="str">
            <v>GP - General Plant</v>
          </cell>
        </row>
        <row r="92">
          <cell r="A92" t="str">
            <v>M - Meters &amp; Devices</v>
          </cell>
          <cell r="D92" t="str">
            <v>SA - System Access</v>
          </cell>
        </row>
        <row r="93">
          <cell r="A93" t="str">
            <v>M - Meters &amp; Devices</v>
          </cell>
          <cell r="D93" t="str">
            <v>GP - General Plant</v>
          </cell>
        </row>
        <row r="94">
          <cell r="A94" t="str">
            <v>M - Meters &amp; Devices</v>
          </cell>
          <cell r="D94" t="str">
            <v>SA - System Access</v>
          </cell>
        </row>
        <row r="95">
          <cell r="A95" t="str">
            <v>M - Meters &amp; Devices</v>
          </cell>
          <cell r="D95" t="str">
            <v>SA - System Access</v>
          </cell>
        </row>
        <row r="96">
          <cell r="A96" t="str">
            <v>M - Meters &amp; Devices</v>
          </cell>
          <cell r="D96" t="str">
            <v>SA - System Access</v>
          </cell>
        </row>
        <row r="97">
          <cell r="A97" t="str">
            <v>M - Meters &amp; Devices</v>
          </cell>
          <cell r="D97" t="str">
            <v>SA - System Access</v>
          </cell>
        </row>
        <row r="98">
          <cell r="A98" t="str">
            <v>M - Meters &amp; Devices</v>
          </cell>
          <cell r="D98" t="str">
            <v>GP - General Plant</v>
          </cell>
        </row>
        <row r="99">
          <cell r="A99" t="str">
            <v>M - Meters &amp; Devices</v>
          </cell>
          <cell r="D99" t="str">
            <v>SA - System Access</v>
          </cell>
        </row>
        <row r="100">
          <cell r="A100" t="str">
            <v>M - Meters &amp; Devices</v>
          </cell>
          <cell r="D100" t="str">
            <v>SA - System Access</v>
          </cell>
        </row>
        <row r="101">
          <cell r="A101" t="str">
            <v>M - Meters &amp; Devices</v>
          </cell>
          <cell r="D101" t="str">
            <v>SA - System Access</v>
          </cell>
        </row>
        <row r="102">
          <cell r="A102" t="str">
            <v>N - Vehicles &amp; Major Equipment</v>
          </cell>
          <cell r="D102" t="str">
            <v>GP - General Plant</v>
          </cell>
        </row>
        <row r="103">
          <cell r="A103" t="str">
            <v>N - Vehicles &amp; Major Equipment</v>
          </cell>
          <cell r="D103" t="str">
            <v>GP - General Plant</v>
          </cell>
        </row>
        <row r="104">
          <cell r="A104" t="str">
            <v>N - Vehicles &amp; Major Equipment</v>
          </cell>
          <cell r="D104" t="str">
            <v>GP - General Plant</v>
          </cell>
        </row>
        <row r="105">
          <cell r="A105" t="str">
            <v>N - Vehicles &amp; Major Equipment</v>
          </cell>
          <cell r="D105" t="str">
            <v>GP - General Plant</v>
          </cell>
        </row>
        <row r="106">
          <cell r="A106" t="str">
            <v>N - Vehicles &amp; Major Equipment</v>
          </cell>
          <cell r="D106" t="str">
            <v>GP - General Plant</v>
          </cell>
        </row>
        <row r="107">
          <cell r="A107" t="str">
            <v>N - Vehicles &amp; Major Equipment</v>
          </cell>
          <cell r="D107" t="str">
            <v>GP - General Plant</v>
          </cell>
        </row>
        <row r="108">
          <cell r="A108" t="str">
            <v>N - Vehicles &amp; Major Equipment</v>
          </cell>
          <cell r="D108" t="str">
            <v>GP - General Plant</v>
          </cell>
        </row>
        <row r="109">
          <cell r="A109" t="str">
            <v>O - Operating Equipment</v>
          </cell>
          <cell r="D109" t="str">
            <v>GP - General Plant</v>
          </cell>
        </row>
        <row r="110">
          <cell r="A110" t="str">
            <v>O - Operating Equipment</v>
          </cell>
          <cell r="D110" t="str">
            <v>GP - General Plant</v>
          </cell>
        </row>
        <row r="111">
          <cell r="A111" t="str">
            <v>O - Operating Equipment</v>
          </cell>
          <cell r="D111" t="str">
            <v>GP - General Plant</v>
          </cell>
        </row>
        <row r="112">
          <cell r="A112" t="str">
            <v>O - Operating Equipment</v>
          </cell>
          <cell r="D112" t="str">
            <v>GP - General Plant</v>
          </cell>
        </row>
        <row r="113">
          <cell r="A113" t="str">
            <v>O - Operating Equipment</v>
          </cell>
          <cell r="D113" t="str">
            <v>GP - General Plant</v>
          </cell>
        </row>
        <row r="114">
          <cell r="A114" t="str">
            <v>Q - Office Furniture &amp; Equipment</v>
          </cell>
          <cell r="D114" t="str">
            <v>GP - General Plant</v>
          </cell>
        </row>
        <row r="115">
          <cell r="A115" t="str">
            <v>Q - Office Furniture &amp; Equipment</v>
          </cell>
          <cell r="D115" t="str">
            <v>GP - General Plant</v>
          </cell>
        </row>
        <row r="116">
          <cell r="A116" t="str">
            <v>R - Buildings &amp; Fixtures</v>
          </cell>
          <cell r="D116" t="str">
            <v>GP - General Plant</v>
          </cell>
        </row>
        <row r="117">
          <cell r="A117" t="str">
            <v>R - Buildings &amp; Fixtures</v>
          </cell>
          <cell r="D117" t="str">
            <v>GP - General Plant</v>
          </cell>
        </row>
        <row r="118">
          <cell r="A118" t="str">
            <v>R - Buildings &amp; Fixtures</v>
          </cell>
          <cell r="D118" t="str">
            <v>GP - General Plant</v>
          </cell>
        </row>
        <row r="119">
          <cell r="A119" t="str">
            <v>R - Buildings &amp; Fixtures</v>
          </cell>
          <cell r="D119" t="str">
            <v>GP - General Plant</v>
          </cell>
        </row>
        <row r="120">
          <cell r="A120" t="str">
            <v>R - Buildings &amp; Fixtures</v>
          </cell>
          <cell r="D120" t="str">
            <v>GP - General Plant</v>
          </cell>
        </row>
        <row r="121">
          <cell r="A121" t="str">
            <v>R - Buildings &amp; Fixtures</v>
          </cell>
          <cell r="D121" t="str">
            <v>GP - General Plant</v>
          </cell>
        </row>
        <row r="122">
          <cell r="A122" t="str">
            <v>R - Buildings &amp; Fixtures</v>
          </cell>
          <cell r="D122" t="str">
            <v>GP - General Plant</v>
          </cell>
        </row>
        <row r="123">
          <cell r="A123" t="str">
            <v>R - Buildings &amp; Fixtures</v>
          </cell>
          <cell r="D123" t="str">
            <v>GP - General Plant</v>
          </cell>
        </row>
        <row r="124">
          <cell r="A124" t="str">
            <v>R - Buildings &amp; Fixtures</v>
          </cell>
          <cell r="D124" t="str">
            <v>GP - General Plant</v>
          </cell>
        </row>
        <row r="125">
          <cell r="A125" t="str">
            <v>R - Buildings &amp; Fixtures</v>
          </cell>
          <cell r="D125" t="str">
            <v>GP - General Plant</v>
          </cell>
        </row>
        <row r="126">
          <cell r="A126" t="str">
            <v>R - Buildings &amp; Fixtures</v>
          </cell>
          <cell r="D126" t="str">
            <v>GP - General Plant</v>
          </cell>
        </row>
        <row r="127">
          <cell r="A127" t="str">
            <v>R - Buildings &amp; Fixtures</v>
          </cell>
          <cell r="D127" t="str">
            <v>GP - General Plant</v>
          </cell>
        </row>
        <row r="128">
          <cell r="A128" t="str">
            <v>R - Buildings &amp; Fixtures</v>
          </cell>
          <cell r="D128" t="str">
            <v>GP - General Plant</v>
          </cell>
        </row>
        <row r="129">
          <cell r="A129" t="str">
            <v>R - Buildings &amp; Fixtures</v>
          </cell>
          <cell r="D129" t="str">
            <v>GP - General Plant</v>
          </cell>
        </row>
        <row r="130">
          <cell r="A130" t="str">
            <v>R - Buildings &amp; Fixtures</v>
          </cell>
          <cell r="D130" t="str">
            <v>GP - General Plant</v>
          </cell>
        </row>
        <row r="131">
          <cell r="A131" t="str">
            <v>R - Buildings &amp; Fixtures</v>
          </cell>
          <cell r="D131" t="str">
            <v>GP - General Plant</v>
          </cell>
        </row>
        <row r="132">
          <cell r="A132" t="str">
            <v>R - Buildings &amp; Fixtures</v>
          </cell>
          <cell r="D132" t="str">
            <v>GP - General Plant</v>
          </cell>
        </row>
        <row r="133">
          <cell r="A133" t="str">
            <v>R - Buildings &amp; Fixtures</v>
          </cell>
          <cell r="D133" t="str">
            <v>GP - General Plant</v>
          </cell>
        </row>
        <row r="134">
          <cell r="A134" t="str">
            <v>S - Government funded projects</v>
          </cell>
          <cell r="D134" t="str">
            <v>GP - General Plant</v>
          </cell>
        </row>
        <row r="135">
          <cell r="A135" t="str">
            <v>S - Government funded projects</v>
          </cell>
          <cell r="D135" t="str">
            <v>GP - General Plant</v>
          </cell>
        </row>
        <row r="136">
          <cell r="A136" t="str">
            <v>S - Government funded projects</v>
          </cell>
          <cell r="D136" t="str">
            <v>GP - General Plant</v>
          </cell>
        </row>
        <row r="137">
          <cell r="A137" t="str">
            <v>S - Government funded projects</v>
          </cell>
          <cell r="D137" t="str">
            <v>GP - General Plant</v>
          </cell>
        </row>
        <row r="138">
          <cell r="A138" t="str">
            <v>V - Hardware / Software</v>
          </cell>
          <cell r="D138" t="str">
            <v>GP - General Plant</v>
          </cell>
        </row>
        <row r="139">
          <cell r="A139" t="str">
            <v>W - Application Development</v>
          </cell>
          <cell r="D139" t="str">
            <v>GP - General Plant</v>
          </cell>
        </row>
        <row r="140">
          <cell r="A140" t="str">
            <v>W - Application Development</v>
          </cell>
          <cell r="D140" t="str">
            <v>GP - General Plant</v>
          </cell>
        </row>
        <row r="141">
          <cell r="A141" t="str">
            <v>W - Application Development</v>
          </cell>
          <cell r="D141" t="str">
            <v>GP - General Plant</v>
          </cell>
        </row>
        <row r="142">
          <cell r="A142" t="str">
            <v>W - Application Development</v>
          </cell>
          <cell r="D142" t="str">
            <v>GP - General Plant</v>
          </cell>
        </row>
        <row r="143">
          <cell r="A143" t="str">
            <v>W - Application Development</v>
          </cell>
          <cell r="D143" t="str">
            <v>GP - General Plant</v>
          </cell>
        </row>
        <row r="144">
          <cell r="A144" t="str">
            <v>W - Application Development</v>
          </cell>
          <cell r="D144" t="str">
            <v>GP - General Plant</v>
          </cell>
        </row>
        <row r="145">
          <cell r="A145" t="str">
            <v>W - Application Development</v>
          </cell>
          <cell r="D145" t="str">
            <v>GP - General Plant</v>
          </cell>
        </row>
        <row r="146">
          <cell r="A146" t="str">
            <v>W - Application Development</v>
          </cell>
          <cell r="D146" t="str">
            <v>GP - General Plant</v>
          </cell>
        </row>
        <row r="147">
          <cell r="A147" t="str">
            <v>W - Application Development</v>
          </cell>
          <cell r="D147" t="str">
            <v>GP - General Plant</v>
          </cell>
        </row>
        <row r="148">
          <cell r="A148" t="str">
            <v>W - Application Development</v>
          </cell>
          <cell r="D148" t="str">
            <v>GP - General Plant</v>
          </cell>
        </row>
        <row r="149">
          <cell r="A149" t="str">
            <v>W - Application Development</v>
          </cell>
          <cell r="D149" t="str">
            <v>GP - General Plant</v>
          </cell>
        </row>
        <row r="150">
          <cell r="A150" t="str">
            <v>W - Application Development</v>
          </cell>
          <cell r="D150" t="str">
            <v>GP - General Plant</v>
          </cell>
        </row>
        <row r="151">
          <cell r="A151" t="str">
            <v>W - Application Development</v>
          </cell>
          <cell r="D151" t="str">
            <v>GP - General Plant</v>
          </cell>
        </row>
        <row r="152">
          <cell r="A152" t="str">
            <v>W - Application Development</v>
          </cell>
          <cell r="D152" t="str">
            <v>GP - General Plant</v>
          </cell>
        </row>
        <row r="153">
          <cell r="A153" t="str">
            <v>W - Application Development</v>
          </cell>
          <cell r="D153" t="str">
            <v>GP - General Plant</v>
          </cell>
        </row>
        <row r="154">
          <cell r="A154" t="str">
            <v>W - Application Development</v>
          </cell>
          <cell r="D154" t="str">
            <v>GP - General Plant</v>
          </cell>
        </row>
        <row r="155">
          <cell r="A155" t="str">
            <v>W - Application Development</v>
          </cell>
          <cell r="D155" t="str">
            <v>GP - General Plant</v>
          </cell>
        </row>
        <row r="156">
          <cell r="A156" t="str">
            <v>W - Application Development</v>
          </cell>
          <cell r="D156" t="str">
            <v>GP - General Plant</v>
          </cell>
        </row>
        <row r="157">
          <cell r="A157" t="str">
            <v>W - Application Development</v>
          </cell>
          <cell r="D157" t="str">
            <v>GP - General Plant</v>
          </cell>
        </row>
        <row r="158">
          <cell r="A158" t="str">
            <v>W - Application Development</v>
          </cell>
          <cell r="D158" t="str">
            <v>GP - General Plant</v>
          </cell>
        </row>
        <row r="159">
          <cell r="A159" t="str">
            <v>W - Application Development</v>
          </cell>
          <cell r="D159" t="str">
            <v>GP - General Plant</v>
          </cell>
        </row>
        <row r="160">
          <cell r="A160" t="str">
            <v>W - Application Development</v>
          </cell>
          <cell r="D160" t="str">
            <v>GP - General Plant</v>
          </cell>
        </row>
        <row r="161">
          <cell r="A161" t="str">
            <v>W - Application Development</v>
          </cell>
          <cell r="D161" t="str">
            <v>GP - General Plant</v>
          </cell>
        </row>
        <row r="162">
          <cell r="A162" t="str">
            <v>W - Application Development</v>
          </cell>
          <cell r="D162" t="str">
            <v>GP - General Plant</v>
          </cell>
        </row>
        <row r="163">
          <cell r="A163" t="str">
            <v>W - Application Development</v>
          </cell>
          <cell r="D163" t="str">
            <v>GP - General Plant</v>
          </cell>
        </row>
        <row r="164">
          <cell r="A164" t="str">
            <v>W - Application Development</v>
          </cell>
          <cell r="D164" t="str">
            <v>GP - General Plant</v>
          </cell>
        </row>
        <row r="165">
          <cell r="A165" t="str">
            <v>W - Application Development</v>
          </cell>
          <cell r="D165" t="str">
            <v>GP - General Plant</v>
          </cell>
        </row>
        <row r="166">
          <cell r="A166" t="str">
            <v>W - Application Development</v>
          </cell>
          <cell r="D166" t="str">
            <v>GP - General Plant</v>
          </cell>
        </row>
        <row r="167">
          <cell r="A167" t="str">
            <v>W - Application Development</v>
          </cell>
          <cell r="D167" t="str">
            <v>GP - General Plant</v>
          </cell>
        </row>
        <row r="168">
          <cell r="A168" t="str">
            <v>W - Application Development</v>
          </cell>
          <cell r="D168" t="str">
            <v>GP - General Plant</v>
          </cell>
        </row>
        <row r="169">
          <cell r="A169" t="str">
            <v>W - Application Development</v>
          </cell>
          <cell r="D169" t="str">
            <v>GP - General Plant</v>
          </cell>
        </row>
        <row r="170">
          <cell r="A170" t="str">
            <v>W - Application Development</v>
          </cell>
          <cell r="D170" t="str">
            <v>GP - General Plant</v>
          </cell>
        </row>
        <row r="171">
          <cell r="A171" t="str">
            <v>W - Application Development</v>
          </cell>
          <cell r="D171" t="str">
            <v>GP - General Plant</v>
          </cell>
        </row>
        <row r="172">
          <cell r="A172" t="str">
            <v>W - Application Development</v>
          </cell>
          <cell r="D172" t="str">
            <v>GP - General Plant</v>
          </cell>
        </row>
        <row r="173">
          <cell r="A173" t="str">
            <v>W - Application Development</v>
          </cell>
          <cell r="D173" t="str">
            <v>GP - General Plant</v>
          </cell>
        </row>
        <row r="174">
          <cell r="A174" t="str">
            <v>W - Application Development</v>
          </cell>
          <cell r="D174" t="str">
            <v>GP - General Plant</v>
          </cell>
        </row>
        <row r="175">
          <cell r="A175" t="str">
            <v>W - Application Development</v>
          </cell>
          <cell r="D175" t="str">
            <v>GP - General Plant</v>
          </cell>
        </row>
        <row r="176">
          <cell r="A176" t="str">
            <v>W - Application Development</v>
          </cell>
          <cell r="D176" t="str">
            <v>GP - General Plant</v>
          </cell>
        </row>
        <row r="177">
          <cell r="A177" t="str">
            <v>W - Application Development</v>
          </cell>
          <cell r="D177" t="str">
            <v>GP - General Plant</v>
          </cell>
        </row>
        <row r="178">
          <cell r="A178" t="str">
            <v>W - Application Development</v>
          </cell>
          <cell r="D178" t="str">
            <v>GP - General Plant</v>
          </cell>
        </row>
        <row r="179">
          <cell r="A179" t="str">
            <v>W - Application Development</v>
          </cell>
          <cell r="D179" t="str">
            <v>GP - General Plant</v>
          </cell>
        </row>
        <row r="180">
          <cell r="A180" t="str">
            <v>W - Application Development</v>
          </cell>
          <cell r="D180" t="str">
            <v>GP - General Plant</v>
          </cell>
        </row>
        <row r="181">
          <cell r="A181" t="str">
            <v>W - Application Development</v>
          </cell>
          <cell r="D181" t="str">
            <v>GP - General Plant</v>
          </cell>
        </row>
        <row r="182">
          <cell r="A182" t="str">
            <v>W - Application Development</v>
          </cell>
          <cell r="D182" t="str">
            <v>GP - General Plant</v>
          </cell>
        </row>
        <row r="183">
          <cell r="A183" t="str">
            <v>W - Application Development</v>
          </cell>
          <cell r="D183" t="str">
            <v>GP - General Plant</v>
          </cell>
        </row>
        <row r="184">
          <cell r="A184" t="str">
            <v>W - Application Development</v>
          </cell>
          <cell r="D184" t="str">
            <v>GP - General Plant</v>
          </cell>
        </row>
        <row r="185">
          <cell r="A185" t="str">
            <v>W - Application Development</v>
          </cell>
          <cell r="D185" t="str">
            <v>GP - General Plant</v>
          </cell>
        </row>
        <row r="186">
          <cell r="A186" t="str">
            <v>W - Application Development</v>
          </cell>
          <cell r="D186" t="str">
            <v>GP - General Plant</v>
          </cell>
        </row>
        <row r="187">
          <cell r="A187" t="str">
            <v>W - Application Development</v>
          </cell>
          <cell r="D187" t="str">
            <v>GP - General Plant</v>
          </cell>
        </row>
        <row r="188">
          <cell r="A188" t="str">
            <v>W - Application Development</v>
          </cell>
          <cell r="D188" t="str">
            <v>GP - General Plant</v>
          </cell>
        </row>
        <row r="189">
          <cell r="A189" t="str">
            <v>W - Application Development</v>
          </cell>
          <cell r="D189" t="str">
            <v>GP - General Plant</v>
          </cell>
        </row>
        <row r="190">
          <cell r="A190" t="str">
            <v>W - Application Development</v>
          </cell>
          <cell r="D190" t="str">
            <v>GP - General Plant</v>
          </cell>
        </row>
        <row r="191">
          <cell r="A191" t="str">
            <v>W - Application Development</v>
          </cell>
          <cell r="D191" t="str">
            <v>GP - General Plant</v>
          </cell>
        </row>
        <row r="192">
          <cell r="A192" t="str">
            <v>W - Application Development</v>
          </cell>
          <cell r="D192" t="str">
            <v>GP - General Plant</v>
          </cell>
        </row>
        <row r="193">
          <cell r="A193" t="str">
            <v>W - Application Development</v>
          </cell>
          <cell r="D193" t="str">
            <v>GP - General Plant</v>
          </cell>
        </row>
        <row r="194">
          <cell r="A194" t="str">
            <v>W - Application Development</v>
          </cell>
          <cell r="D194" t="str">
            <v>GP - General Plant</v>
          </cell>
        </row>
        <row r="195">
          <cell r="A195" t="str">
            <v>WW - JD Edwards</v>
          </cell>
          <cell r="D195" t="str">
            <v>GP - General Plant</v>
          </cell>
        </row>
        <row r="196">
          <cell r="A196" t="str">
            <v>WW - JD Edwards</v>
          </cell>
          <cell r="D196" t="str">
            <v>GP - General Plant</v>
          </cell>
        </row>
        <row r="199">
          <cell r="A199" t="str">
            <v>Presentation Adjustments</v>
          </cell>
        </row>
        <row r="200">
          <cell r="A200" t="str">
            <v xml:space="preserve">M - Meters &amp; Devices              </v>
          </cell>
          <cell r="D200" t="str">
            <v>SA - System Access</v>
          </cell>
        </row>
        <row r="201">
          <cell r="A201" t="str">
            <v xml:space="preserve">B - Subdivision Rebuilds          </v>
          </cell>
          <cell r="D201" t="str">
            <v>SR - System Renewal</v>
          </cell>
        </row>
        <row r="202">
          <cell r="A202" t="str">
            <v xml:space="preserve">ZZ - Other                         </v>
          </cell>
          <cell r="D202" t="str">
            <v xml:space="preserve">OTH - Other                         </v>
          </cell>
        </row>
        <row r="203">
          <cell r="A203" t="str">
            <v>K - LH Non Distribution</v>
          </cell>
          <cell r="D203" t="str">
            <v>OTH - Other</v>
          </cell>
        </row>
        <row r="204">
          <cell r="A204" t="str">
            <v>K - LH Non Distribution</v>
          </cell>
          <cell r="D204" t="str">
            <v>OTH - Other</v>
          </cell>
        </row>
        <row r="205">
          <cell r="A205" t="str">
            <v xml:space="preserve">R - Buildings &amp; Fixtures          </v>
          </cell>
          <cell r="D205" t="str">
            <v>GP - General Plant</v>
          </cell>
        </row>
        <row r="206">
          <cell r="A206" t="str">
            <v xml:space="preserve">E - Developer Works Projects      </v>
          </cell>
          <cell r="D206" t="str">
            <v xml:space="preserve">SA - System Access                 </v>
          </cell>
        </row>
        <row r="207">
          <cell r="A207" t="str">
            <v xml:space="preserve">W - Application Development  </v>
          </cell>
          <cell r="D207" t="str">
            <v>GP - General Plant</v>
          </cell>
        </row>
        <row r="208">
          <cell r="A208" t="str">
            <v>B - Subdivision Rebuilds</v>
          </cell>
          <cell r="D208" t="str">
            <v>SR - System Renewal</v>
          </cell>
        </row>
        <row r="209">
          <cell r="A209" t="str">
            <v>S - Government funded projects</v>
          </cell>
          <cell r="D209" t="str">
            <v>GP - General Plant</v>
          </cell>
        </row>
        <row r="210">
          <cell r="A210" t="str">
            <v>S - Government funded projects</v>
          </cell>
          <cell r="D210" t="str">
            <v>OTH - Other</v>
          </cell>
        </row>
        <row r="211">
          <cell r="A211" t="str">
            <v>S - Government funded projects</v>
          </cell>
          <cell r="D211" t="str">
            <v>GP - General Plant</v>
          </cell>
        </row>
        <row r="212">
          <cell r="A212" t="str">
            <v>S - Government funded projects</v>
          </cell>
          <cell r="D212" t="str">
            <v>OTH - Other</v>
          </cell>
        </row>
        <row r="213">
          <cell r="A213" t="str">
            <v>S - Government funded projects</v>
          </cell>
          <cell r="D213" t="str">
            <v>GP - General Plant</v>
          </cell>
        </row>
        <row r="214">
          <cell r="A214" t="str">
            <v>W - Application Development</v>
          </cell>
          <cell r="D214" t="str">
            <v>GP - General Plant</v>
          </cell>
        </row>
        <row r="216">
          <cell r="A216" t="str">
            <v>D - City Works Projects</v>
          </cell>
          <cell r="D216" t="str">
            <v>SA - System Access</v>
          </cell>
        </row>
        <row r="217">
          <cell r="A217" t="str">
            <v>CC - TS Capital Contributions</v>
          </cell>
          <cell r="D217" t="str">
            <v>GP - General Plant</v>
          </cell>
        </row>
        <row r="218">
          <cell r="A218" t="str">
            <v>X - Capital Assets - Inventory</v>
          </cell>
          <cell r="D218" t="str">
            <v>OTH - Other</v>
          </cell>
        </row>
        <row r="219">
          <cell r="A219" t="str">
            <v>W - Application Development</v>
          </cell>
          <cell r="D219" t="str">
            <v>GP - General Plant</v>
          </cell>
        </row>
        <row r="220">
          <cell r="A220" t="str">
            <v>WW1 - CIS Refresh</v>
          </cell>
          <cell r="D220" t="str">
            <v>GP - General Plant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BCC10</v>
          </cell>
          <cell r="B1" t="str">
            <v>BCC21</v>
          </cell>
          <cell r="C1" t="str">
            <v>BCC11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C8D5-7058-40AC-B2DB-F4FD88BE5B59}">
  <dimension ref="B1:T84"/>
  <sheetViews>
    <sheetView tabSelected="1" workbookViewId="0">
      <selection activeCell="B5" sqref="B5"/>
    </sheetView>
  </sheetViews>
  <sheetFormatPr defaultRowHeight="15" x14ac:dyDescent="0.25"/>
  <cols>
    <col min="2" max="2" width="52.7109375" bestFit="1" customWidth="1"/>
    <col min="3" max="12" width="11" bestFit="1" customWidth="1"/>
    <col min="13" max="13" width="12.28515625" bestFit="1" customWidth="1"/>
    <col min="14" max="16" width="11" bestFit="1" customWidth="1"/>
  </cols>
  <sheetData>
    <row r="1" spans="2:16" x14ac:dyDescent="0.25">
      <c r="B1" s="58" t="s">
        <v>80</v>
      </c>
    </row>
    <row r="3" spans="2:16" ht="15.75" thickBot="1" x14ac:dyDescent="0.3"/>
    <row r="4" spans="2:16" ht="34.5" customHeight="1" thickBot="1" x14ac:dyDescent="0.3">
      <c r="B4" s="60" t="s">
        <v>84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2:16" ht="26.25" x14ac:dyDescent="0.25">
      <c r="B5" s="1" t="s">
        <v>0</v>
      </c>
      <c r="C5" s="2" t="s">
        <v>33</v>
      </c>
      <c r="D5" s="2" t="s">
        <v>34</v>
      </c>
      <c r="E5" s="2" t="s">
        <v>35</v>
      </c>
      <c r="F5" s="2" t="s">
        <v>1</v>
      </c>
      <c r="G5" s="2" t="s">
        <v>36</v>
      </c>
      <c r="H5" s="2" t="s">
        <v>2</v>
      </c>
      <c r="I5" s="2" t="s">
        <v>37</v>
      </c>
      <c r="J5" s="2" t="s">
        <v>3</v>
      </c>
      <c r="K5" s="2" t="s">
        <v>38</v>
      </c>
      <c r="L5" s="3" t="s">
        <v>39</v>
      </c>
      <c r="M5" s="4" t="s">
        <v>4</v>
      </c>
      <c r="N5" s="5" t="s">
        <v>5</v>
      </c>
      <c r="O5" s="5" t="s">
        <v>6</v>
      </c>
      <c r="P5" s="6" t="s">
        <v>7</v>
      </c>
    </row>
    <row r="6" spans="2:16" x14ac:dyDescent="0.25">
      <c r="B6" s="7"/>
      <c r="C6" s="8" t="s">
        <v>8</v>
      </c>
      <c r="D6" s="9" t="s">
        <v>8</v>
      </c>
      <c r="E6" s="8" t="s">
        <v>8</v>
      </c>
      <c r="F6" s="9" t="s">
        <v>8</v>
      </c>
      <c r="G6" s="8" t="s">
        <v>8</v>
      </c>
      <c r="H6" s="9" t="s">
        <v>8</v>
      </c>
      <c r="I6" s="8" t="s">
        <v>8</v>
      </c>
      <c r="J6" s="9" t="s">
        <v>8</v>
      </c>
      <c r="K6" s="8" t="s">
        <v>8</v>
      </c>
      <c r="L6" s="10" t="s">
        <v>8</v>
      </c>
      <c r="M6" s="8" t="s">
        <v>8</v>
      </c>
      <c r="N6" s="8" t="s">
        <v>8</v>
      </c>
      <c r="O6" s="8" t="s">
        <v>8</v>
      </c>
      <c r="P6" s="11" t="s">
        <v>8</v>
      </c>
    </row>
    <row r="7" spans="2:16" x14ac:dyDescent="0.25">
      <c r="B7" s="12"/>
      <c r="C7" s="13"/>
      <c r="D7" s="14"/>
      <c r="E7" s="13"/>
      <c r="F7" s="14"/>
      <c r="G7" s="13"/>
      <c r="H7" s="14"/>
      <c r="I7" s="13"/>
      <c r="J7" s="14"/>
      <c r="K7" s="13"/>
      <c r="L7" s="15"/>
      <c r="M7" s="12"/>
      <c r="N7" s="13"/>
      <c r="O7" s="13"/>
      <c r="P7" s="16"/>
    </row>
    <row r="8" spans="2:16" x14ac:dyDescent="0.25">
      <c r="B8" s="12"/>
      <c r="C8" s="13"/>
      <c r="D8" s="14"/>
      <c r="E8" s="13"/>
      <c r="F8" s="14"/>
      <c r="G8" s="13"/>
      <c r="H8" s="14"/>
      <c r="I8" s="13"/>
      <c r="J8" s="14"/>
      <c r="K8" s="13"/>
      <c r="L8" s="15"/>
      <c r="M8" s="12"/>
      <c r="N8" s="13"/>
      <c r="O8" s="13"/>
      <c r="P8" s="16"/>
    </row>
    <row r="9" spans="2:16" x14ac:dyDescent="0.25">
      <c r="B9" s="17" t="s">
        <v>9</v>
      </c>
      <c r="C9" s="18"/>
      <c r="D9" s="19"/>
      <c r="E9" s="18"/>
      <c r="F9" s="19"/>
      <c r="G9" s="18"/>
      <c r="H9" s="19"/>
      <c r="I9" s="18"/>
      <c r="J9" s="19"/>
      <c r="K9" s="18"/>
      <c r="L9" s="20"/>
      <c r="M9" s="21"/>
      <c r="N9" s="18"/>
      <c r="O9" s="18"/>
      <c r="P9" s="22"/>
    </row>
    <row r="10" spans="2:16" x14ac:dyDescent="0.25">
      <c r="B10" s="23" t="s">
        <v>40</v>
      </c>
      <c r="C10" s="18">
        <v>1834243.62</v>
      </c>
      <c r="D10" s="19">
        <v>2241200</v>
      </c>
      <c r="E10" s="18">
        <v>694654.42</v>
      </c>
      <c r="F10" s="19">
        <v>1270700</v>
      </c>
      <c r="G10" s="18">
        <v>256439.15</v>
      </c>
      <c r="H10" s="19">
        <v>1119000</v>
      </c>
      <c r="I10" s="18">
        <v>1160012.3899999999</v>
      </c>
      <c r="J10" s="19">
        <v>1102500</v>
      </c>
      <c r="K10" s="18">
        <v>2112000</v>
      </c>
      <c r="L10" s="20">
        <v>340000</v>
      </c>
      <c r="M10" s="21">
        <v>1518000</v>
      </c>
      <c r="N10" s="18">
        <v>1518000</v>
      </c>
      <c r="O10" s="18">
        <v>1518000</v>
      </c>
      <c r="P10" s="22">
        <v>1533000</v>
      </c>
    </row>
    <row r="11" spans="2:16" x14ac:dyDescent="0.25">
      <c r="B11" s="23" t="s">
        <v>41</v>
      </c>
      <c r="C11" s="18">
        <v>7190.12</v>
      </c>
      <c r="D11" s="19">
        <v>0</v>
      </c>
      <c r="E11" s="18">
        <v>143181.87</v>
      </c>
      <c r="F11" s="19">
        <v>0</v>
      </c>
      <c r="G11" s="18">
        <v>25196.43</v>
      </c>
      <c r="H11" s="19">
        <v>0</v>
      </c>
      <c r="I11" s="18">
        <v>101333.85</v>
      </c>
      <c r="J11" s="19">
        <v>0</v>
      </c>
      <c r="K11" s="18">
        <v>1564000</v>
      </c>
      <c r="L11" s="20">
        <v>7315000</v>
      </c>
      <c r="M11" s="21">
        <v>2874000</v>
      </c>
      <c r="N11" s="18">
        <v>3199000</v>
      </c>
      <c r="O11" s="18">
        <v>1361000</v>
      </c>
      <c r="P11" s="22">
        <v>1361000</v>
      </c>
    </row>
    <row r="12" spans="2:16" x14ac:dyDescent="0.25">
      <c r="B12" s="23" t="s">
        <v>42</v>
      </c>
      <c r="C12" s="18">
        <v>969886.92</v>
      </c>
      <c r="D12" s="19">
        <v>340900</v>
      </c>
      <c r="E12" s="18">
        <v>1157446.83</v>
      </c>
      <c r="F12" s="19">
        <v>487000</v>
      </c>
      <c r="G12" s="18">
        <v>2942735.89</v>
      </c>
      <c r="H12" s="19">
        <v>973200</v>
      </c>
      <c r="I12" s="18">
        <v>2138678.2599999998</v>
      </c>
      <c r="J12" s="19">
        <v>1267000</v>
      </c>
      <c r="K12" s="18">
        <v>1213600</v>
      </c>
      <c r="L12" s="20">
        <v>1231900</v>
      </c>
      <c r="M12" s="21">
        <v>368000</v>
      </c>
      <c r="N12" s="18">
        <v>382000</v>
      </c>
      <c r="O12" s="18">
        <v>395000</v>
      </c>
      <c r="P12" s="22">
        <v>409000</v>
      </c>
    </row>
    <row r="13" spans="2:16" x14ac:dyDescent="0.25">
      <c r="B13" s="23" t="s">
        <v>43</v>
      </c>
      <c r="C13" s="18">
        <v>428492.6</v>
      </c>
      <c r="D13" s="19">
        <v>355000</v>
      </c>
      <c r="E13" s="18">
        <v>456358.61</v>
      </c>
      <c r="F13" s="19">
        <v>363000</v>
      </c>
      <c r="G13" s="18">
        <v>500149.56</v>
      </c>
      <c r="H13" s="19">
        <v>370000</v>
      </c>
      <c r="I13" s="18">
        <v>535130.68999999994</v>
      </c>
      <c r="J13" s="19">
        <v>377000</v>
      </c>
      <c r="K13" s="18">
        <v>484000</v>
      </c>
      <c r="L13" s="20">
        <v>491000</v>
      </c>
      <c r="M13" s="21">
        <v>551000</v>
      </c>
      <c r="N13" s="18">
        <v>573000</v>
      </c>
      <c r="O13" s="18">
        <v>593000</v>
      </c>
      <c r="P13" s="22">
        <v>613000</v>
      </c>
    </row>
    <row r="14" spans="2:16" x14ac:dyDescent="0.25">
      <c r="B14" s="23" t="s">
        <v>44</v>
      </c>
      <c r="C14" s="18">
        <v>4168104.67</v>
      </c>
      <c r="D14" s="19">
        <v>1090200</v>
      </c>
      <c r="E14" s="18">
        <v>3716264.59</v>
      </c>
      <c r="F14" s="19">
        <v>1113900</v>
      </c>
      <c r="G14" s="18">
        <v>2779583.49</v>
      </c>
      <c r="H14" s="19">
        <v>1138000</v>
      </c>
      <c r="I14" s="18">
        <v>2494895.89</v>
      </c>
      <c r="J14" s="19">
        <v>1161300</v>
      </c>
      <c r="K14" s="18">
        <v>2718400</v>
      </c>
      <c r="L14" s="20">
        <v>2759400</v>
      </c>
      <c r="M14" s="21">
        <v>2772000</v>
      </c>
      <c r="N14" s="18">
        <v>2785000</v>
      </c>
      <c r="O14" s="18">
        <v>2797000</v>
      </c>
      <c r="P14" s="22">
        <v>2812100</v>
      </c>
    </row>
    <row r="15" spans="2:16" x14ac:dyDescent="0.25">
      <c r="B15" s="23" t="s">
        <v>45</v>
      </c>
      <c r="C15" s="18">
        <v>1789537.73</v>
      </c>
      <c r="D15" s="19">
        <v>783000</v>
      </c>
      <c r="E15" s="18">
        <v>1388538.25</v>
      </c>
      <c r="F15" s="19">
        <v>800400</v>
      </c>
      <c r="G15" s="18">
        <v>1354947.88</v>
      </c>
      <c r="H15" s="19">
        <v>817000</v>
      </c>
      <c r="I15" s="18">
        <v>1884245.86</v>
      </c>
      <c r="J15" s="19">
        <v>831000</v>
      </c>
      <c r="K15" s="18">
        <v>1440000</v>
      </c>
      <c r="L15" s="20">
        <v>1461700</v>
      </c>
      <c r="M15" s="21">
        <v>1500000</v>
      </c>
      <c r="N15" s="18">
        <v>1515000</v>
      </c>
      <c r="O15" s="18">
        <v>1530000</v>
      </c>
      <c r="P15" s="22">
        <v>1545000</v>
      </c>
    </row>
    <row r="16" spans="2:16" x14ac:dyDescent="0.25">
      <c r="B16" s="23" t="s">
        <v>46</v>
      </c>
      <c r="C16" s="18">
        <v>2713549.32</v>
      </c>
      <c r="D16" s="19">
        <v>1935900</v>
      </c>
      <c r="E16" s="18">
        <v>1951246.12</v>
      </c>
      <c r="F16" s="19">
        <v>1960000</v>
      </c>
      <c r="G16" s="18">
        <v>2247022.2000000002</v>
      </c>
      <c r="H16" s="19">
        <v>2030000</v>
      </c>
      <c r="I16" s="18">
        <v>2802836.14</v>
      </c>
      <c r="J16" s="19">
        <v>2070000</v>
      </c>
      <c r="K16" s="18">
        <v>2649000</v>
      </c>
      <c r="L16" s="20">
        <v>2689000</v>
      </c>
      <c r="M16" s="21">
        <v>2700000</v>
      </c>
      <c r="N16" s="18">
        <v>2720000</v>
      </c>
      <c r="O16" s="18">
        <v>2743000</v>
      </c>
      <c r="P16" s="22">
        <v>2763000</v>
      </c>
    </row>
    <row r="17" spans="2:17" x14ac:dyDescent="0.25">
      <c r="B17" s="23" t="s">
        <v>47</v>
      </c>
      <c r="C17" s="18">
        <v>1568358.61</v>
      </c>
      <c r="D17" s="19">
        <v>663200</v>
      </c>
      <c r="E17" s="18">
        <v>1041521.81</v>
      </c>
      <c r="F17" s="19">
        <v>657140</v>
      </c>
      <c r="G17" s="18">
        <v>1303856.3899999999</v>
      </c>
      <c r="H17" s="19">
        <v>676854</v>
      </c>
      <c r="I17" s="18">
        <v>1184722.3400000001</v>
      </c>
      <c r="J17" s="19">
        <v>697159</v>
      </c>
      <c r="K17" s="18">
        <v>967000</v>
      </c>
      <c r="L17" s="20">
        <v>970000</v>
      </c>
      <c r="M17" s="21">
        <v>1015954</v>
      </c>
      <c r="N17" s="18">
        <v>1041353</v>
      </c>
      <c r="O17" s="18">
        <v>1062180</v>
      </c>
      <c r="P17" s="22">
        <v>1083424</v>
      </c>
    </row>
    <row r="18" spans="2:17" x14ac:dyDescent="0.25">
      <c r="B18" s="23" t="s">
        <v>48</v>
      </c>
      <c r="C18" s="18">
        <v>2256.5300000000002</v>
      </c>
      <c r="D18" s="19">
        <v>354000</v>
      </c>
      <c r="E18" s="18">
        <v>77065.710000000006</v>
      </c>
      <c r="F18" s="19">
        <v>364620</v>
      </c>
      <c r="G18" s="18">
        <v>-3904.4</v>
      </c>
      <c r="H18" s="19">
        <v>375558</v>
      </c>
      <c r="I18" s="18">
        <v>0</v>
      </c>
      <c r="J18" s="19">
        <v>368825</v>
      </c>
      <c r="K18" s="18">
        <v>225000</v>
      </c>
      <c r="L18" s="20">
        <v>229000</v>
      </c>
      <c r="M18" s="21">
        <v>56000</v>
      </c>
      <c r="N18" s="18">
        <v>108000</v>
      </c>
      <c r="O18" s="18">
        <v>57000</v>
      </c>
      <c r="P18" s="22">
        <v>77000</v>
      </c>
    </row>
    <row r="19" spans="2:17" x14ac:dyDescent="0.25">
      <c r="B19" s="23" t="s">
        <v>49</v>
      </c>
      <c r="C19" s="18">
        <v>243660.11</v>
      </c>
      <c r="D19" s="19">
        <v>649000</v>
      </c>
      <c r="E19" s="18">
        <v>0</v>
      </c>
      <c r="F19" s="19">
        <v>699370</v>
      </c>
      <c r="G19" s="18">
        <v>0</v>
      </c>
      <c r="H19" s="19">
        <v>720351</v>
      </c>
      <c r="I19" s="18">
        <v>443905.54</v>
      </c>
      <c r="J19" s="19">
        <v>741961</v>
      </c>
      <c r="K19" s="18">
        <v>550000</v>
      </c>
      <c r="L19" s="20">
        <v>500000</v>
      </c>
      <c r="M19" s="21">
        <v>350000</v>
      </c>
      <c r="N19" s="18">
        <v>350000</v>
      </c>
      <c r="O19" s="18">
        <v>0</v>
      </c>
      <c r="P19" s="22">
        <v>0</v>
      </c>
    </row>
    <row r="20" spans="2:17" ht="15.75" thickBot="1" x14ac:dyDescent="0.3">
      <c r="B20" s="17" t="s">
        <v>10</v>
      </c>
      <c r="C20" s="24">
        <f t="shared" ref="C20:L20" si="0">SUM(C10:C19)</f>
        <v>13725280.229999999</v>
      </c>
      <c r="D20" s="25">
        <f t="shared" si="0"/>
        <v>8412400</v>
      </c>
      <c r="E20" s="24">
        <f t="shared" si="0"/>
        <v>10626278.210000003</v>
      </c>
      <c r="F20" s="25">
        <f t="shared" si="0"/>
        <v>7716130</v>
      </c>
      <c r="G20" s="24">
        <f t="shared" si="0"/>
        <v>11406026.590000002</v>
      </c>
      <c r="H20" s="25">
        <f t="shared" si="0"/>
        <v>8219963</v>
      </c>
      <c r="I20" s="24">
        <f t="shared" si="0"/>
        <v>12745760.959999999</v>
      </c>
      <c r="J20" s="25">
        <f t="shared" si="0"/>
        <v>8616745</v>
      </c>
      <c r="K20" s="24">
        <f t="shared" si="0"/>
        <v>13923000</v>
      </c>
      <c r="L20" s="56">
        <f t="shared" si="0"/>
        <v>17987000</v>
      </c>
      <c r="M20" s="26">
        <f t="shared" ref="M20:P20" si="1">SUM(M10:M19)</f>
        <v>13704954</v>
      </c>
      <c r="N20" s="24">
        <f t="shared" si="1"/>
        <v>14191353</v>
      </c>
      <c r="O20" s="24">
        <f t="shared" si="1"/>
        <v>12056180</v>
      </c>
      <c r="P20" s="24">
        <f t="shared" si="1"/>
        <v>12196524</v>
      </c>
      <c r="Q20" s="57"/>
    </row>
    <row r="21" spans="2:17" ht="15.75" thickTop="1" x14ac:dyDescent="0.25">
      <c r="B21" s="12"/>
      <c r="C21" s="13"/>
      <c r="D21" s="14"/>
      <c r="E21" s="13"/>
      <c r="F21" s="14"/>
      <c r="G21" s="13"/>
      <c r="H21" s="14"/>
      <c r="I21" s="13"/>
      <c r="J21" s="14"/>
      <c r="K21" s="13"/>
      <c r="L21" s="28"/>
      <c r="M21" s="12"/>
      <c r="N21" s="13"/>
      <c r="O21" s="13"/>
      <c r="P21" s="16"/>
    </row>
    <row r="22" spans="2:17" x14ac:dyDescent="0.25">
      <c r="B22" s="17" t="s">
        <v>11</v>
      </c>
      <c r="C22" s="18"/>
      <c r="D22" s="19"/>
      <c r="E22" s="18"/>
      <c r="F22" s="19"/>
      <c r="G22" s="18"/>
      <c r="H22" s="19"/>
      <c r="I22" s="18"/>
      <c r="J22" s="19"/>
      <c r="K22" s="18"/>
      <c r="L22" s="20"/>
      <c r="M22" s="21"/>
      <c r="N22" s="18"/>
      <c r="O22" s="18"/>
      <c r="P22" s="22"/>
    </row>
    <row r="23" spans="2:17" x14ac:dyDescent="0.25">
      <c r="B23" s="23" t="s">
        <v>50</v>
      </c>
      <c r="C23" s="18">
        <v>0</v>
      </c>
      <c r="D23" s="19">
        <v>0</v>
      </c>
      <c r="E23" s="18">
        <v>0</v>
      </c>
      <c r="F23" s="19">
        <v>0</v>
      </c>
      <c r="G23" s="18">
        <v>28292.05</v>
      </c>
      <c r="H23" s="19">
        <v>0</v>
      </c>
      <c r="I23" s="18">
        <v>103807</v>
      </c>
      <c r="J23" s="19">
        <v>0</v>
      </c>
      <c r="K23" s="18">
        <v>330000</v>
      </c>
      <c r="L23" s="20">
        <v>0</v>
      </c>
      <c r="M23" s="21">
        <v>0</v>
      </c>
      <c r="N23" s="18">
        <v>0</v>
      </c>
      <c r="O23" s="18">
        <v>0</v>
      </c>
      <c r="P23" s="22">
        <v>0</v>
      </c>
    </row>
    <row r="24" spans="2:17" x14ac:dyDescent="0.25">
      <c r="B24" s="23" t="s">
        <v>51</v>
      </c>
      <c r="C24" s="18">
        <v>11553.28</v>
      </c>
      <c r="D24" s="19">
        <v>15000</v>
      </c>
      <c r="E24" s="18">
        <v>12717.34</v>
      </c>
      <c r="F24" s="19">
        <v>15000</v>
      </c>
      <c r="G24" s="18">
        <v>15284.25</v>
      </c>
      <c r="H24" s="19">
        <v>15000</v>
      </c>
      <c r="I24" s="18">
        <v>12464.04</v>
      </c>
      <c r="J24" s="19">
        <v>15000</v>
      </c>
      <c r="K24" s="18">
        <v>15000</v>
      </c>
      <c r="L24" s="20">
        <v>15000</v>
      </c>
      <c r="M24" s="21">
        <v>15000</v>
      </c>
      <c r="N24" s="18">
        <v>15000</v>
      </c>
      <c r="O24" s="18">
        <v>15000</v>
      </c>
      <c r="P24" s="22">
        <v>20000</v>
      </c>
    </row>
    <row r="25" spans="2:17" x14ac:dyDescent="0.25">
      <c r="B25" s="23" t="s">
        <v>52</v>
      </c>
      <c r="C25" s="18">
        <v>75.55</v>
      </c>
      <c r="D25" s="19">
        <v>0</v>
      </c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19">
        <v>0</v>
      </c>
      <c r="K25" s="18">
        <v>0</v>
      </c>
      <c r="L25" s="20">
        <v>0</v>
      </c>
      <c r="M25" s="21">
        <v>0</v>
      </c>
      <c r="N25" s="18">
        <v>0</v>
      </c>
      <c r="O25" s="18">
        <v>0</v>
      </c>
      <c r="P25" s="22">
        <v>0</v>
      </c>
    </row>
    <row r="26" spans="2:17" x14ac:dyDescent="0.25">
      <c r="B26" s="23" t="s">
        <v>53</v>
      </c>
      <c r="C26" s="18">
        <v>0</v>
      </c>
      <c r="D26" s="19">
        <v>30000</v>
      </c>
      <c r="E26" s="18">
        <v>85889.81</v>
      </c>
      <c r="F26" s="19">
        <v>30000</v>
      </c>
      <c r="G26" s="18">
        <v>93184.31</v>
      </c>
      <c r="H26" s="19">
        <v>30000</v>
      </c>
      <c r="I26" s="18">
        <v>0</v>
      </c>
      <c r="J26" s="19">
        <v>30000</v>
      </c>
      <c r="K26" s="18">
        <v>0</v>
      </c>
      <c r="L26" s="20">
        <v>0</v>
      </c>
      <c r="M26" s="21">
        <v>96000</v>
      </c>
      <c r="N26" s="18">
        <v>97000</v>
      </c>
      <c r="O26" s="18">
        <v>98000</v>
      </c>
      <c r="P26" s="22">
        <v>94100</v>
      </c>
    </row>
    <row r="27" spans="2:17" x14ac:dyDescent="0.25">
      <c r="B27" s="23" t="s">
        <v>54</v>
      </c>
      <c r="C27" s="18">
        <v>0</v>
      </c>
      <c r="D27" s="19">
        <v>0</v>
      </c>
      <c r="E27" s="18">
        <v>20079.89</v>
      </c>
      <c r="F27" s="19">
        <v>0</v>
      </c>
      <c r="G27" s="18">
        <v>0</v>
      </c>
      <c r="H27" s="19">
        <v>0</v>
      </c>
      <c r="I27" s="18">
        <v>0</v>
      </c>
      <c r="J27" s="19">
        <v>0</v>
      </c>
      <c r="K27" s="18">
        <v>0</v>
      </c>
      <c r="L27" s="20">
        <v>0</v>
      </c>
      <c r="M27" s="21">
        <v>0</v>
      </c>
      <c r="N27" s="18">
        <v>0</v>
      </c>
      <c r="O27" s="18">
        <v>0</v>
      </c>
      <c r="P27" s="22">
        <v>0</v>
      </c>
    </row>
    <row r="28" spans="2:17" x14ac:dyDescent="0.25">
      <c r="B28" s="23" t="s">
        <v>55</v>
      </c>
      <c r="C28" s="18">
        <v>2087270.77</v>
      </c>
      <c r="D28" s="19">
        <v>2697900</v>
      </c>
      <c r="E28" s="18">
        <v>1445711.2</v>
      </c>
      <c r="F28" s="19">
        <v>2029000</v>
      </c>
      <c r="G28" s="18">
        <v>583842.76</v>
      </c>
      <c r="H28" s="19">
        <v>1909000</v>
      </c>
      <c r="I28" s="18">
        <v>251.29</v>
      </c>
      <c r="J28" s="19">
        <v>2802000</v>
      </c>
      <c r="K28" s="18">
        <v>0</v>
      </c>
      <c r="L28" s="20">
        <v>0</v>
      </c>
      <c r="M28" s="21">
        <v>0</v>
      </c>
      <c r="N28" s="18">
        <v>0</v>
      </c>
      <c r="O28" s="18">
        <v>0</v>
      </c>
      <c r="P28" s="22">
        <v>0</v>
      </c>
    </row>
    <row r="29" spans="2:17" x14ac:dyDescent="0.25">
      <c r="B29" s="23" t="s">
        <v>12</v>
      </c>
      <c r="C29" s="18">
        <v>32118.26</v>
      </c>
      <c r="D29" s="19">
        <v>75000</v>
      </c>
      <c r="E29" s="18">
        <v>134601.92000000001</v>
      </c>
      <c r="F29" s="19">
        <v>328000</v>
      </c>
      <c r="G29" s="18">
        <v>1339081.68</v>
      </c>
      <c r="H29" s="19">
        <v>1334000</v>
      </c>
      <c r="I29" s="18">
        <v>3074663.53</v>
      </c>
      <c r="J29" s="19">
        <v>0</v>
      </c>
      <c r="K29" s="18">
        <v>3443000</v>
      </c>
      <c r="L29" s="20">
        <v>5846000</v>
      </c>
      <c r="M29" s="21">
        <v>4415000</v>
      </c>
      <c r="N29" s="18">
        <v>4386000</v>
      </c>
      <c r="O29" s="18">
        <v>4400000</v>
      </c>
      <c r="P29" s="22">
        <v>4425000</v>
      </c>
    </row>
    <row r="30" spans="2:17" x14ac:dyDescent="0.25">
      <c r="B30" s="23" t="s">
        <v>13</v>
      </c>
      <c r="C30" s="18">
        <v>343423.93</v>
      </c>
      <c r="D30" s="19">
        <v>293000</v>
      </c>
      <c r="E30" s="18">
        <v>499659.65</v>
      </c>
      <c r="F30" s="19">
        <v>866500</v>
      </c>
      <c r="G30" s="18">
        <v>270350.36</v>
      </c>
      <c r="H30" s="19">
        <v>689500</v>
      </c>
      <c r="I30" s="18">
        <v>273412.49</v>
      </c>
      <c r="J30" s="19">
        <v>398000</v>
      </c>
      <c r="K30" s="18">
        <v>420000</v>
      </c>
      <c r="L30" s="20">
        <v>386000</v>
      </c>
      <c r="M30" s="21">
        <v>445500</v>
      </c>
      <c r="N30" s="18">
        <v>450000</v>
      </c>
      <c r="O30" s="18">
        <v>450000</v>
      </c>
      <c r="P30" s="22">
        <v>450000</v>
      </c>
    </row>
    <row r="31" spans="2:17" x14ac:dyDescent="0.25">
      <c r="B31" s="23" t="s">
        <v>14</v>
      </c>
      <c r="C31" s="18">
        <v>1007451.38</v>
      </c>
      <c r="D31" s="19">
        <v>500000</v>
      </c>
      <c r="E31" s="18">
        <v>1757390.7400000002</v>
      </c>
      <c r="F31" s="19">
        <v>600000</v>
      </c>
      <c r="G31" s="18">
        <v>-387545.16000000003</v>
      </c>
      <c r="H31" s="19">
        <v>600000</v>
      </c>
      <c r="I31" s="18">
        <v>444906.5</v>
      </c>
      <c r="J31" s="19">
        <v>600000</v>
      </c>
      <c r="K31" s="18">
        <v>524000</v>
      </c>
      <c r="L31" s="20">
        <v>499000</v>
      </c>
      <c r="M31" s="21">
        <v>649000</v>
      </c>
      <c r="N31" s="18">
        <v>650000</v>
      </c>
      <c r="O31" s="18">
        <v>675000</v>
      </c>
      <c r="P31" s="22">
        <v>690000</v>
      </c>
    </row>
    <row r="32" spans="2:17" x14ac:dyDescent="0.25">
      <c r="B32" s="23" t="s">
        <v>56</v>
      </c>
      <c r="C32" s="18">
        <v>150411.78</v>
      </c>
      <c r="D32" s="19">
        <v>144000</v>
      </c>
      <c r="E32" s="18">
        <v>15140.37</v>
      </c>
      <c r="F32" s="19">
        <v>203000</v>
      </c>
      <c r="G32" s="18">
        <v>19768.990000000002</v>
      </c>
      <c r="H32" s="19">
        <v>331000</v>
      </c>
      <c r="I32" s="18">
        <v>215117.48</v>
      </c>
      <c r="J32" s="19">
        <v>174000</v>
      </c>
      <c r="K32" s="18">
        <v>112000</v>
      </c>
      <c r="L32" s="20">
        <v>160000</v>
      </c>
      <c r="M32" s="21">
        <v>200000</v>
      </c>
      <c r="N32" s="18">
        <v>225000</v>
      </c>
      <c r="O32" s="18">
        <v>226000</v>
      </c>
      <c r="P32" s="22">
        <v>227000</v>
      </c>
    </row>
    <row r="33" spans="2:17" x14ac:dyDescent="0.25">
      <c r="B33" s="23" t="s">
        <v>57</v>
      </c>
      <c r="C33" s="18">
        <v>826763.93</v>
      </c>
      <c r="D33" s="19">
        <v>556000</v>
      </c>
      <c r="E33" s="18">
        <v>1464299.4</v>
      </c>
      <c r="F33" s="19">
        <v>977000</v>
      </c>
      <c r="G33" s="18">
        <v>2335749.9700000002</v>
      </c>
      <c r="H33" s="19">
        <v>1382000</v>
      </c>
      <c r="I33" s="18">
        <v>4731360.12</v>
      </c>
      <c r="J33" s="19">
        <v>2496000</v>
      </c>
      <c r="K33" s="18">
        <v>2729000</v>
      </c>
      <c r="L33" s="20">
        <v>1025000</v>
      </c>
      <c r="M33" s="21">
        <v>450000</v>
      </c>
      <c r="N33" s="18">
        <v>500000</v>
      </c>
      <c r="O33" s="18">
        <v>500000</v>
      </c>
      <c r="P33" s="22">
        <v>526000</v>
      </c>
    </row>
    <row r="34" spans="2:17" x14ac:dyDescent="0.25">
      <c r="B34" s="23" t="s">
        <v>58</v>
      </c>
      <c r="C34" s="18">
        <v>95.92</v>
      </c>
      <c r="D34" s="19">
        <v>0</v>
      </c>
      <c r="E34" s="18">
        <v>34672.089999999997</v>
      </c>
      <c r="F34" s="19">
        <v>0</v>
      </c>
      <c r="G34" s="18">
        <v>64974.32</v>
      </c>
      <c r="H34" s="19">
        <v>0</v>
      </c>
      <c r="I34" s="18">
        <v>98228.1</v>
      </c>
      <c r="J34" s="19">
        <v>0</v>
      </c>
      <c r="K34" s="18">
        <v>180000</v>
      </c>
      <c r="L34" s="20">
        <v>286000</v>
      </c>
      <c r="M34" s="21">
        <v>285500</v>
      </c>
      <c r="N34" s="18">
        <v>300000</v>
      </c>
      <c r="O34" s="18">
        <v>325000</v>
      </c>
      <c r="P34" s="22">
        <v>325000</v>
      </c>
    </row>
    <row r="35" spans="2:17" x14ac:dyDescent="0.25">
      <c r="B35" s="23" t="s">
        <v>59</v>
      </c>
      <c r="C35" s="18">
        <v>35066.69</v>
      </c>
      <c r="D35" s="19">
        <v>20000</v>
      </c>
      <c r="E35" s="18">
        <v>59376.26</v>
      </c>
      <c r="F35" s="19">
        <v>20000</v>
      </c>
      <c r="G35" s="18">
        <v>169001.41</v>
      </c>
      <c r="H35" s="19">
        <v>20000</v>
      </c>
      <c r="I35" s="18">
        <v>140738.70000000001</v>
      </c>
      <c r="J35" s="19">
        <v>20000</v>
      </c>
      <c r="K35" s="18">
        <v>70000</v>
      </c>
      <c r="L35" s="20">
        <v>70000</v>
      </c>
      <c r="M35" s="21">
        <v>70000</v>
      </c>
      <c r="N35" s="18">
        <v>70000</v>
      </c>
      <c r="O35" s="18">
        <v>70000</v>
      </c>
      <c r="P35" s="22">
        <v>70000</v>
      </c>
    </row>
    <row r="36" spans="2:17" x14ac:dyDescent="0.25">
      <c r="B36" s="23" t="s">
        <v>15</v>
      </c>
      <c r="C36" s="18">
        <v>732012.73</v>
      </c>
      <c r="D36" s="19">
        <v>815000</v>
      </c>
      <c r="E36" s="18">
        <v>673531.46</v>
      </c>
      <c r="F36" s="19">
        <v>3042100</v>
      </c>
      <c r="G36" s="18">
        <v>544582.40000000002</v>
      </c>
      <c r="H36" s="19">
        <v>653000</v>
      </c>
      <c r="I36" s="18">
        <v>676564.46</v>
      </c>
      <c r="J36" s="19">
        <v>1200000</v>
      </c>
      <c r="K36" s="18">
        <v>516000</v>
      </c>
      <c r="L36" s="20">
        <v>561000</v>
      </c>
      <c r="M36" s="21">
        <v>492000</v>
      </c>
      <c r="N36" s="18">
        <v>504000</v>
      </c>
      <c r="O36" s="18">
        <v>510000</v>
      </c>
      <c r="P36" s="22">
        <v>516000</v>
      </c>
    </row>
    <row r="37" spans="2:17" x14ac:dyDescent="0.25">
      <c r="B37" s="23" t="s">
        <v>60</v>
      </c>
      <c r="C37" s="18">
        <v>2631827.92</v>
      </c>
      <c r="D37" s="19">
        <v>2550400</v>
      </c>
      <c r="E37" s="18">
        <v>5226537.24</v>
      </c>
      <c r="F37" s="19">
        <v>1500000</v>
      </c>
      <c r="G37" s="18">
        <v>7438366.0199999996</v>
      </c>
      <c r="H37" s="19">
        <v>1200000</v>
      </c>
      <c r="I37" s="18">
        <v>2486079.7200000002</v>
      </c>
      <c r="J37" s="19">
        <v>200000</v>
      </c>
      <c r="K37" s="18">
        <v>1505000</v>
      </c>
      <c r="L37" s="20">
        <v>1224000</v>
      </c>
      <c r="M37" s="21">
        <v>1225000</v>
      </c>
      <c r="N37" s="18">
        <v>1230000</v>
      </c>
      <c r="O37" s="18">
        <v>1241000</v>
      </c>
      <c r="P37" s="22">
        <v>1252500</v>
      </c>
    </row>
    <row r="38" spans="2:17" ht="26.25" x14ac:dyDescent="0.25">
      <c r="B38" s="29" t="s">
        <v>61</v>
      </c>
      <c r="C38" s="18">
        <v>1393926.36</v>
      </c>
      <c r="D38" s="19">
        <v>1014100</v>
      </c>
      <c r="E38" s="18">
        <v>696183.62</v>
      </c>
      <c r="F38" s="19">
        <v>1030000</v>
      </c>
      <c r="G38" s="18">
        <v>1418696.34</v>
      </c>
      <c r="H38" s="19">
        <v>950000</v>
      </c>
      <c r="I38" s="18">
        <v>487244.58</v>
      </c>
      <c r="J38" s="19">
        <v>1050000</v>
      </c>
      <c r="K38" s="18">
        <v>1068000</v>
      </c>
      <c r="L38" s="20">
        <v>954000</v>
      </c>
      <c r="M38" s="21">
        <v>650000</v>
      </c>
      <c r="N38" s="18">
        <v>655000</v>
      </c>
      <c r="O38" s="18">
        <v>660000</v>
      </c>
      <c r="P38" s="22">
        <v>663500</v>
      </c>
    </row>
    <row r="39" spans="2:17" x14ac:dyDescent="0.25">
      <c r="B39" s="23" t="s">
        <v>16</v>
      </c>
      <c r="C39" s="18">
        <v>607798.24</v>
      </c>
      <c r="D39" s="19">
        <v>750000</v>
      </c>
      <c r="E39" s="18">
        <v>589963.26</v>
      </c>
      <c r="F39" s="19">
        <v>380000</v>
      </c>
      <c r="G39" s="18">
        <v>2641334.7400000002</v>
      </c>
      <c r="H39" s="19">
        <v>380000</v>
      </c>
      <c r="I39" s="18">
        <v>402366.44</v>
      </c>
      <c r="J39" s="19">
        <v>380000</v>
      </c>
      <c r="K39" s="18">
        <v>552000</v>
      </c>
      <c r="L39" s="20">
        <v>525000</v>
      </c>
      <c r="M39" s="21">
        <v>697000</v>
      </c>
      <c r="N39" s="18">
        <v>708000</v>
      </c>
      <c r="O39" s="18">
        <v>713000</v>
      </c>
      <c r="P39" s="22">
        <v>722000</v>
      </c>
    </row>
    <row r="40" spans="2:17" x14ac:dyDescent="0.25">
      <c r="B40" s="23" t="s">
        <v>62</v>
      </c>
      <c r="C40" s="18">
        <v>229915.21</v>
      </c>
      <c r="D40" s="19">
        <v>300000</v>
      </c>
      <c r="E40" s="18">
        <v>2198917.4300000002</v>
      </c>
      <c r="F40" s="19">
        <v>175000</v>
      </c>
      <c r="G40" s="18">
        <v>1040807.16</v>
      </c>
      <c r="H40" s="19">
        <v>225000</v>
      </c>
      <c r="I40" s="18">
        <v>1100781.6200000001</v>
      </c>
      <c r="J40" s="19">
        <v>225000</v>
      </c>
      <c r="K40" s="18">
        <v>940000</v>
      </c>
      <c r="L40" s="20">
        <v>652000</v>
      </c>
      <c r="M40" s="21">
        <v>269000</v>
      </c>
      <c r="N40" s="18">
        <v>269000</v>
      </c>
      <c r="O40" s="18">
        <v>275000</v>
      </c>
      <c r="P40" s="22">
        <v>279000</v>
      </c>
    </row>
    <row r="41" spans="2:17" x14ac:dyDescent="0.25">
      <c r="B41" s="23" t="s">
        <v>63</v>
      </c>
      <c r="C41" s="18">
        <v>45692.04</v>
      </c>
      <c r="D41" s="19">
        <v>0</v>
      </c>
      <c r="E41" s="18">
        <v>0</v>
      </c>
      <c r="F41" s="19">
        <v>0</v>
      </c>
      <c r="G41" s="18">
        <v>0</v>
      </c>
      <c r="H41" s="19">
        <v>0</v>
      </c>
      <c r="I41" s="18">
        <v>0</v>
      </c>
      <c r="J41" s="19">
        <v>0</v>
      </c>
      <c r="K41" s="18">
        <v>0</v>
      </c>
      <c r="L41" s="20">
        <v>0</v>
      </c>
      <c r="M41" s="21">
        <v>0</v>
      </c>
      <c r="N41" s="18">
        <v>0</v>
      </c>
      <c r="O41" s="18">
        <v>0</v>
      </c>
      <c r="P41" s="22">
        <v>0</v>
      </c>
    </row>
    <row r="42" spans="2:17" ht="26.25" x14ac:dyDescent="0.25">
      <c r="B42" s="29" t="s">
        <v>17</v>
      </c>
      <c r="C42" s="18">
        <v>730439.03</v>
      </c>
      <c r="D42" s="19">
        <v>410000</v>
      </c>
      <c r="E42" s="18">
        <v>520421.71</v>
      </c>
      <c r="F42" s="19">
        <v>525000</v>
      </c>
      <c r="G42" s="18">
        <v>706687.22</v>
      </c>
      <c r="H42" s="19">
        <v>420000</v>
      </c>
      <c r="I42" s="18">
        <v>1001443.72</v>
      </c>
      <c r="J42" s="19">
        <v>575000</v>
      </c>
      <c r="K42" s="18">
        <v>1250000</v>
      </c>
      <c r="L42" s="20">
        <v>1250000</v>
      </c>
      <c r="M42" s="21">
        <v>1400000</v>
      </c>
      <c r="N42" s="18">
        <v>1425000</v>
      </c>
      <c r="O42" s="18">
        <v>1450000</v>
      </c>
      <c r="P42" s="22">
        <v>1475000</v>
      </c>
    </row>
    <row r="43" spans="2:17" x14ac:dyDescent="0.25">
      <c r="B43" s="23" t="s">
        <v>64</v>
      </c>
      <c r="C43" s="18">
        <v>523773.8</v>
      </c>
      <c r="D43" s="19">
        <v>580000</v>
      </c>
      <c r="E43" s="18">
        <v>510447.69</v>
      </c>
      <c r="F43" s="19">
        <v>720000</v>
      </c>
      <c r="G43" s="18">
        <v>403767.16</v>
      </c>
      <c r="H43" s="19">
        <v>660000</v>
      </c>
      <c r="I43" s="18">
        <v>500358.84</v>
      </c>
      <c r="J43" s="19">
        <v>285000</v>
      </c>
      <c r="K43" s="18">
        <v>365000</v>
      </c>
      <c r="L43" s="20">
        <v>315000</v>
      </c>
      <c r="M43" s="21">
        <v>330000</v>
      </c>
      <c r="N43" s="18">
        <v>330000</v>
      </c>
      <c r="O43" s="18">
        <v>330000</v>
      </c>
      <c r="P43" s="22">
        <v>330000</v>
      </c>
    </row>
    <row r="44" spans="2:17" x14ac:dyDescent="0.25">
      <c r="B44" s="23" t="s">
        <v>65</v>
      </c>
      <c r="C44" s="18">
        <v>227992.58</v>
      </c>
      <c r="D44" s="19">
        <v>260000</v>
      </c>
      <c r="E44" s="18">
        <v>69789.16</v>
      </c>
      <c r="F44" s="19">
        <v>314600</v>
      </c>
      <c r="G44" s="18">
        <v>96389.81</v>
      </c>
      <c r="H44" s="19">
        <v>1611300</v>
      </c>
      <c r="I44" s="18">
        <v>26472.27</v>
      </c>
      <c r="J44" s="19">
        <v>1230000</v>
      </c>
      <c r="K44" s="18">
        <v>1565000</v>
      </c>
      <c r="L44" s="20">
        <v>1527000</v>
      </c>
      <c r="M44" s="21">
        <v>1650000</v>
      </c>
      <c r="N44" s="18">
        <v>1675000</v>
      </c>
      <c r="O44" s="18">
        <v>1700000</v>
      </c>
      <c r="P44" s="22">
        <v>1725000</v>
      </c>
    </row>
    <row r="45" spans="2:17" x14ac:dyDescent="0.25">
      <c r="B45" s="23" t="s">
        <v>66</v>
      </c>
      <c r="C45" s="18">
        <v>0</v>
      </c>
      <c r="D45" s="19">
        <v>0</v>
      </c>
      <c r="E45" s="18">
        <v>0</v>
      </c>
      <c r="F45" s="19">
        <v>0</v>
      </c>
      <c r="G45" s="18">
        <v>0</v>
      </c>
      <c r="H45" s="19">
        <v>0</v>
      </c>
      <c r="I45" s="18">
        <v>0</v>
      </c>
      <c r="J45" s="19">
        <v>0</v>
      </c>
      <c r="K45" s="18">
        <v>75000</v>
      </c>
      <c r="L45" s="20">
        <v>75000</v>
      </c>
      <c r="M45" s="21">
        <v>75000</v>
      </c>
      <c r="N45" s="18">
        <v>75000</v>
      </c>
      <c r="O45" s="18">
        <v>75000</v>
      </c>
      <c r="P45" s="22">
        <v>75000</v>
      </c>
    </row>
    <row r="46" spans="2:17" x14ac:dyDescent="0.25">
      <c r="B46" s="23" t="s">
        <v>67</v>
      </c>
      <c r="C46" s="18">
        <v>2523835.0699999998</v>
      </c>
      <c r="D46" s="19">
        <v>3267100</v>
      </c>
      <c r="E46" s="18">
        <v>2329822.2799999998</v>
      </c>
      <c r="F46" s="19">
        <v>3947000</v>
      </c>
      <c r="G46" s="18">
        <v>2635499.59</v>
      </c>
      <c r="H46" s="19">
        <v>4347600</v>
      </c>
      <c r="I46" s="18">
        <v>3050211.84</v>
      </c>
      <c r="J46" s="19">
        <v>4533200</v>
      </c>
      <c r="K46" s="18">
        <v>1845000</v>
      </c>
      <c r="L46" s="20">
        <v>2123000</v>
      </c>
      <c r="M46" s="21">
        <v>2100000</v>
      </c>
      <c r="N46" s="18">
        <v>2106000</v>
      </c>
      <c r="O46" s="18">
        <v>2112000</v>
      </c>
      <c r="P46" s="22">
        <v>2118700</v>
      </c>
    </row>
    <row r="47" spans="2:17" ht="15.75" thickBot="1" x14ac:dyDescent="0.3">
      <c r="B47" s="17" t="s">
        <v>18</v>
      </c>
      <c r="C47" s="24">
        <f t="shared" ref="C47:L47" si="2">SUM(C23:C46)</f>
        <v>14141444.470000001</v>
      </c>
      <c r="D47" s="25">
        <f t="shared" si="2"/>
        <v>14277500</v>
      </c>
      <c r="E47" s="24">
        <f t="shared" si="2"/>
        <v>18345152.52</v>
      </c>
      <c r="F47" s="25">
        <f t="shared" si="2"/>
        <v>16702200</v>
      </c>
      <c r="G47" s="24">
        <f t="shared" si="2"/>
        <v>21458115.379999995</v>
      </c>
      <c r="H47" s="25">
        <f t="shared" si="2"/>
        <v>16757400</v>
      </c>
      <c r="I47" s="24">
        <f t="shared" si="2"/>
        <v>18826472.739999995</v>
      </c>
      <c r="J47" s="25">
        <f t="shared" si="2"/>
        <v>16213200</v>
      </c>
      <c r="K47" s="24">
        <f t="shared" si="2"/>
        <v>17504000</v>
      </c>
      <c r="L47" s="56">
        <f t="shared" si="2"/>
        <v>17493000</v>
      </c>
      <c r="M47" s="26">
        <f t="shared" ref="M47:P47" si="3">SUM(M23:M46)</f>
        <v>15514000</v>
      </c>
      <c r="N47" s="24">
        <f t="shared" si="3"/>
        <v>15670000</v>
      </c>
      <c r="O47" s="24">
        <f t="shared" si="3"/>
        <v>15825000</v>
      </c>
      <c r="P47" s="24">
        <f t="shared" si="3"/>
        <v>15983800</v>
      </c>
      <c r="Q47" s="57"/>
    </row>
    <row r="48" spans="2:17" ht="15.75" thickTop="1" x14ac:dyDescent="0.25">
      <c r="B48" s="12"/>
      <c r="C48" s="30"/>
      <c r="D48" s="31"/>
      <c r="E48" s="30"/>
      <c r="F48" s="31"/>
      <c r="G48" s="30"/>
      <c r="H48" s="31"/>
      <c r="I48" s="30"/>
      <c r="J48" s="31"/>
      <c r="K48" s="30"/>
      <c r="L48" s="32"/>
      <c r="M48" s="33"/>
      <c r="N48" s="30"/>
      <c r="O48" s="30"/>
      <c r="P48" s="34"/>
    </row>
    <row r="49" spans="2:16" x14ac:dyDescent="0.25">
      <c r="B49" s="17" t="s">
        <v>19</v>
      </c>
      <c r="C49" s="18"/>
      <c r="D49" s="19"/>
      <c r="E49" s="18"/>
      <c r="F49" s="19"/>
      <c r="G49" s="18"/>
      <c r="H49" s="19"/>
      <c r="I49" s="18"/>
      <c r="J49" s="19"/>
      <c r="K49" s="18"/>
      <c r="L49" s="20"/>
      <c r="M49" s="21"/>
      <c r="N49" s="18"/>
      <c r="O49" s="18"/>
      <c r="P49" s="22"/>
    </row>
    <row r="50" spans="2:16" x14ac:dyDescent="0.25">
      <c r="B50" s="23" t="s">
        <v>68</v>
      </c>
      <c r="C50" s="18">
        <v>113016.98</v>
      </c>
      <c r="D50" s="19">
        <v>79600</v>
      </c>
      <c r="E50" s="18">
        <v>901.35</v>
      </c>
      <c r="F50" s="19">
        <v>0</v>
      </c>
      <c r="G50" s="18">
        <v>0</v>
      </c>
      <c r="H50" s="19">
        <v>0</v>
      </c>
      <c r="I50" s="18">
        <v>0</v>
      </c>
      <c r="J50" s="19">
        <v>0</v>
      </c>
      <c r="K50" s="18">
        <v>0</v>
      </c>
      <c r="L50" s="20">
        <v>0</v>
      </c>
      <c r="M50" s="21">
        <v>0</v>
      </c>
      <c r="N50" s="18">
        <v>0</v>
      </c>
      <c r="O50" s="18">
        <v>0</v>
      </c>
      <c r="P50" s="22">
        <v>0</v>
      </c>
    </row>
    <row r="51" spans="2:16" x14ac:dyDescent="0.25">
      <c r="B51" s="23" t="s">
        <v>58</v>
      </c>
      <c r="C51" s="18">
        <v>72753.41</v>
      </c>
      <c r="D51" s="19">
        <v>90000</v>
      </c>
      <c r="E51" s="18">
        <v>124094.68</v>
      </c>
      <c r="F51" s="19">
        <v>90000</v>
      </c>
      <c r="G51" s="18">
        <v>67375.7</v>
      </c>
      <c r="H51" s="19">
        <v>20000</v>
      </c>
      <c r="I51" s="18">
        <v>70864.31</v>
      </c>
      <c r="J51" s="19">
        <v>20000</v>
      </c>
      <c r="K51" s="18">
        <v>120000</v>
      </c>
      <c r="L51" s="20">
        <v>115000</v>
      </c>
      <c r="M51" s="21">
        <v>50000</v>
      </c>
      <c r="N51" s="18">
        <v>50000</v>
      </c>
      <c r="O51" s="18">
        <v>50000</v>
      </c>
      <c r="P51" s="22">
        <v>50000</v>
      </c>
    </row>
    <row r="52" spans="2:16" x14ac:dyDescent="0.25">
      <c r="B52" s="23" t="s">
        <v>69</v>
      </c>
      <c r="C52" s="18">
        <v>2497.87</v>
      </c>
      <c r="D52" s="19">
        <v>0</v>
      </c>
      <c r="E52" s="18">
        <v>0</v>
      </c>
      <c r="F52" s="19">
        <v>0</v>
      </c>
      <c r="G52" s="18">
        <v>0</v>
      </c>
      <c r="H52" s="19">
        <v>0</v>
      </c>
      <c r="I52" s="18">
        <v>498.17</v>
      </c>
      <c r="J52" s="19">
        <v>0</v>
      </c>
      <c r="K52" s="18">
        <v>0</v>
      </c>
      <c r="L52" s="20">
        <v>0</v>
      </c>
      <c r="M52" s="21">
        <v>0</v>
      </c>
      <c r="N52" s="18">
        <v>0</v>
      </c>
      <c r="O52" s="18">
        <v>0</v>
      </c>
      <c r="P52" s="22">
        <v>0</v>
      </c>
    </row>
    <row r="53" spans="2:16" x14ac:dyDescent="0.25">
      <c r="B53" s="23" t="s">
        <v>70</v>
      </c>
      <c r="C53" s="18">
        <v>339455.21</v>
      </c>
      <c r="D53" s="19">
        <v>195000</v>
      </c>
      <c r="E53" s="18">
        <v>370563.65</v>
      </c>
      <c r="F53" s="19">
        <v>195000</v>
      </c>
      <c r="G53" s="18">
        <v>312020.84999999998</v>
      </c>
      <c r="H53" s="19">
        <v>195000</v>
      </c>
      <c r="I53" s="18">
        <v>440303.95</v>
      </c>
      <c r="J53" s="19">
        <v>195000</v>
      </c>
      <c r="K53" s="18">
        <v>225000</v>
      </c>
      <c r="L53" s="20">
        <v>225000</v>
      </c>
      <c r="M53" s="21">
        <v>208000</v>
      </c>
      <c r="N53" s="18">
        <v>210000</v>
      </c>
      <c r="O53" s="18">
        <v>212000</v>
      </c>
      <c r="P53" s="22">
        <v>213700</v>
      </c>
    </row>
    <row r="54" spans="2:16" x14ac:dyDescent="0.25">
      <c r="B54" s="23" t="s">
        <v>71</v>
      </c>
      <c r="C54" s="18">
        <v>183513.65</v>
      </c>
      <c r="D54" s="19">
        <v>130000</v>
      </c>
      <c r="E54" s="18">
        <v>125524.92</v>
      </c>
      <c r="F54" s="19">
        <v>130000</v>
      </c>
      <c r="G54" s="18">
        <v>40166.71</v>
      </c>
      <c r="H54" s="19">
        <v>130000</v>
      </c>
      <c r="I54" s="18">
        <v>11397.24</v>
      </c>
      <c r="J54" s="19">
        <v>130000</v>
      </c>
      <c r="K54" s="18">
        <v>25000</v>
      </c>
      <c r="L54" s="20">
        <v>25000</v>
      </c>
      <c r="M54" s="21">
        <v>25000</v>
      </c>
      <c r="N54" s="18">
        <v>25000</v>
      </c>
      <c r="O54" s="18">
        <v>25000</v>
      </c>
      <c r="P54" s="22">
        <v>25000</v>
      </c>
    </row>
    <row r="55" spans="2:16" x14ac:dyDescent="0.25">
      <c r="B55" s="23" t="s">
        <v>72</v>
      </c>
      <c r="C55" s="18">
        <v>249093.98</v>
      </c>
      <c r="D55" s="19">
        <v>247900</v>
      </c>
      <c r="E55" s="18">
        <v>61331.47</v>
      </c>
      <c r="F55" s="19">
        <v>150000</v>
      </c>
      <c r="G55" s="18">
        <v>0</v>
      </c>
      <c r="H55" s="19">
        <v>50000</v>
      </c>
      <c r="I55" s="18">
        <v>0</v>
      </c>
      <c r="J55" s="19">
        <v>50000</v>
      </c>
      <c r="K55" s="18">
        <v>0</v>
      </c>
      <c r="L55" s="20">
        <v>0</v>
      </c>
      <c r="M55" s="21">
        <v>0</v>
      </c>
      <c r="N55" s="18">
        <v>0</v>
      </c>
      <c r="O55" s="18">
        <v>0</v>
      </c>
      <c r="P55" s="22">
        <v>0</v>
      </c>
    </row>
    <row r="56" spans="2:16" x14ac:dyDescent="0.25">
      <c r="B56" s="23" t="s">
        <v>20</v>
      </c>
      <c r="C56" s="18">
        <v>112878.62</v>
      </c>
      <c r="D56" s="19">
        <v>100000</v>
      </c>
      <c r="E56" s="18">
        <v>38108.54</v>
      </c>
      <c r="F56" s="19">
        <v>100000</v>
      </c>
      <c r="G56" s="18">
        <v>158163.96</v>
      </c>
      <c r="H56" s="19">
        <v>100000</v>
      </c>
      <c r="I56" s="18">
        <v>331121.52</v>
      </c>
      <c r="J56" s="19">
        <v>100000</v>
      </c>
      <c r="K56" s="18">
        <v>425000</v>
      </c>
      <c r="L56" s="20">
        <v>570000</v>
      </c>
      <c r="M56" s="21">
        <v>375000</v>
      </c>
      <c r="N56" s="18">
        <v>380000</v>
      </c>
      <c r="O56" s="18">
        <v>382000</v>
      </c>
      <c r="P56" s="22">
        <v>385000</v>
      </c>
    </row>
    <row r="57" spans="2:16" x14ac:dyDescent="0.25">
      <c r="B57" s="23" t="s">
        <v>73</v>
      </c>
      <c r="C57" s="18">
        <v>62198.46</v>
      </c>
      <c r="D57" s="19">
        <v>50000</v>
      </c>
      <c r="E57" s="18">
        <v>63781.58</v>
      </c>
      <c r="F57" s="19">
        <v>50000</v>
      </c>
      <c r="G57" s="18">
        <v>96855.22</v>
      </c>
      <c r="H57" s="19">
        <v>50000</v>
      </c>
      <c r="I57" s="18">
        <v>199500.53</v>
      </c>
      <c r="J57" s="19">
        <v>50000</v>
      </c>
      <c r="K57" s="18">
        <v>300000</v>
      </c>
      <c r="L57" s="20">
        <v>200000</v>
      </c>
      <c r="M57" s="21">
        <v>200000</v>
      </c>
      <c r="N57" s="18">
        <v>202000</v>
      </c>
      <c r="O57" s="18">
        <v>205000</v>
      </c>
      <c r="P57" s="22">
        <v>208500</v>
      </c>
    </row>
    <row r="58" spans="2:16" ht="15.75" thickBot="1" x14ac:dyDescent="0.3">
      <c r="B58" s="17" t="s">
        <v>21</v>
      </c>
      <c r="C58" s="24">
        <f t="shared" ref="C58:L58" si="4">SUM(C50:C57)</f>
        <v>1135408.18</v>
      </c>
      <c r="D58" s="25">
        <f t="shared" si="4"/>
        <v>892500</v>
      </c>
      <c r="E58" s="24">
        <f t="shared" si="4"/>
        <v>784306.19000000006</v>
      </c>
      <c r="F58" s="25">
        <f t="shared" si="4"/>
        <v>715000</v>
      </c>
      <c r="G58" s="24">
        <f t="shared" si="4"/>
        <v>674582.44</v>
      </c>
      <c r="H58" s="25">
        <f t="shared" si="4"/>
        <v>545000</v>
      </c>
      <c r="I58" s="24">
        <f t="shared" si="4"/>
        <v>1053685.72</v>
      </c>
      <c r="J58" s="25">
        <f t="shared" si="4"/>
        <v>545000</v>
      </c>
      <c r="K58" s="24">
        <f t="shared" si="4"/>
        <v>1095000</v>
      </c>
      <c r="L58" s="56">
        <f t="shared" si="4"/>
        <v>1135000</v>
      </c>
      <c r="M58" s="26">
        <f t="shared" ref="M58:P58" si="5">SUM(M50:M57)</f>
        <v>858000</v>
      </c>
      <c r="N58" s="24">
        <f t="shared" si="5"/>
        <v>867000</v>
      </c>
      <c r="O58" s="24">
        <f t="shared" si="5"/>
        <v>874000</v>
      </c>
      <c r="P58" s="27">
        <f t="shared" si="5"/>
        <v>882200</v>
      </c>
    </row>
    <row r="59" spans="2:16" ht="15.75" thickTop="1" x14ac:dyDescent="0.25">
      <c r="B59" s="23"/>
      <c r="C59" s="13"/>
      <c r="D59" s="14"/>
      <c r="E59" s="13"/>
      <c r="F59" s="14"/>
      <c r="G59" s="13"/>
      <c r="H59" s="14"/>
      <c r="I59" s="13"/>
      <c r="J59" s="14"/>
      <c r="K59" s="13"/>
      <c r="L59" s="15"/>
      <c r="M59" s="12"/>
      <c r="N59" s="13"/>
      <c r="O59" s="13"/>
      <c r="P59" s="16"/>
    </row>
    <row r="60" spans="2:16" x14ac:dyDescent="0.25">
      <c r="B60" s="12"/>
      <c r="C60" s="13"/>
      <c r="D60" s="14"/>
      <c r="E60" s="13"/>
      <c r="F60" s="14"/>
      <c r="G60" s="13"/>
      <c r="H60" s="14"/>
      <c r="I60" s="13"/>
      <c r="J60" s="14"/>
      <c r="K60" s="13"/>
      <c r="L60" s="15"/>
      <c r="M60" s="12"/>
      <c r="N60" s="13"/>
      <c r="O60" s="13"/>
      <c r="P60" s="16"/>
    </row>
    <row r="61" spans="2:16" x14ac:dyDescent="0.25">
      <c r="B61" s="17" t="s">
        <v>22</v>
      </c>
      <c r="C61" s="18"/>
      <c r="D61" s="19"/>
      <c r="E61" s="18"/>
      <c r="F61" s="19"/>
      <c r="G61" s="18"/>
      <c r="H61" s="19"/>
      <c r="I61" s="18"/>
      <c r="J61" s="19"/>
      <c r="K61" s="18"/>
      <c r="L61" s="20"/>
      <c r="M61" s="21"/>
      <c r="N61" s="18"/>
      <c r="O61" s="18"/>
      <c r="P61" s="22"/>
    </row>
    <row r="62" spans="2:16" x14ac:dyDescent="0.25">
      <c r="B62" s="23" t="s">
        <v>74</v>
      </c>
      <c r="C62" s="18">
        <v>1875993.24</v>
      </c>
      <c r="D62" s="19">
        <v>1882000</v>
      </c>
      <c r="E62" s="18">
        <v>1938202.16</v>
      </c>
      <c r="F62" s="19">
        <v>1835000</v>
      </c>
      <c r="G62" s="18">
        <v>0</v>
      </c>
      <c r="H62" s="19">
        <v>250000</v>
      </c>
      <c r="I62" s="18">
        <v>0</v>
      </c>
      <c r="J62" s="19">
        <v>0</v>
      </c>
      <c r="K62" s="18">
        <v>-1750000</v>
      </c>
      <c r="L62" s="20">
        <v>0</v>
      </c>
      <c r="M62" s="21">
        <v>0</v>
      </c>
      <c r="N62" s="18">
        <v>0</v>
      </c>
      <c r="O62" s="18">
        <v>0</v>
      </c>
      <c r="P62" s="22">
        <v>0</v>
      </c>
    </row>
    <row r="63" spans="2:16" x14ac:dyDescent="0.25">
      <c r="B63" s="23" t="s">
        <v>79</v>
      </c>
      <c r="C63" s="18">
        <v>1107046.6200000001</v>
      </c>
      <c r="D63" s="19">
        <v>1095900</v>
      </c>
      <c r="E63" s="18">
        <v>1026455.9299999999</v>
      </c>
      <c r="F63" s="19">
        <v>1104000</v>
      </c>
      <c r="G63" s="18">
        <v>1492723.5</v>
      </c>
      <c r="H63" s="19">
        <v>1128000</v>
      </c>
      <c r="I63" s="18">
        <v>1470038.13</v>
      </c>
      <c r="J63" s="19">
        <v>1145000</v>
      </c>
      <c r="K63" s="18">
        <v>1445000</v>
      </c>
      <c r="L63" s="20">
        <v>1450000</v>
      </c>
      <c r="M63" s="21">
        <v>1448000</v>
      </c>
      <c r="N63" s="18">
        <v>1455000</v>
      </c>
      <c r="O63" s="18">
        <v>1428000</v>
      </c>
      <c r="P63" s="22">
        <v>1458000</v>
      </c>
    </row>
    <row r="64" spans="2:16" x14ac:dyDescent="0.25">
      <c r="B64" s="23" t="s">
        <v>23</v>
      </c>
      <c r="C64" s="18">
        <v>326167.74</v>
      </c>
      <c r="D64" s="19">
        <v>319100</v>
      </c>
      <c r="E64" s="18">
        <v>244022.40999999997</v>
      </c>
      <c r="F64" s="19">
        <v>300000</v>
      </c>
      <c r="G64" s="18">
        <v>344566.18</v>
      </c>
      <c r="H64" s="19">
        <v>300000</v>
      </c>
      <c r="I64" s="18">
        <v>332033.39</v>
      </c>
      <c r="J64" s="19">
        <v>300000</v>
      </c>
      <c r="K64" s="18">
        <v>430000</v>
      </c>
      <c r="L64" s="20">
        <v>409000</v>
      </c>
      <c r="M64" s="21">
        <v>418000</v>
      </c>
      <c r="N64" s="18">
        <v>426000</v>
      </c>
      <c r="O64" s="18">
        <v>434000</v>
      </c>
      <c r="P64" s="22">
        <v>443000</v>
      </c>
    </row>
    <row r="65" spans="2:20" x14ac:dyDescent="0.25">
      <c r="B65" s="23" t="s">
        <v>78</v>
      </c>
      <c r="C65" s="18">
        <v>115204.73</v>
      </c>
      <c r="D65" s="19">
        <v>196400</v>
      </c>
      <c r="E65" s="18">
        <v>290951.96999999997</v>
      </c>
      <c r="F65" s="19">
        <v>253700</v>
      </c>
      <c r="G65" s="18">
        <v>409728.68</v>
      </c>
      <c r="H65" s="19">
        <v>258700</v>
      </c>
      <c r="I65" s="18">
        <v>270669.09999999998</v>
      </c>
      <c r="J65" s="19">
        <v>262100</v>
      </c>
      <c r="K65" s="18">
        <v>825000</v>
      </c>
      <c r="L65" s="20">
        <v>729000</v>
      </c>
      <c r="M65" s="21">
        <v>640000</v>
      </c>
      <c r="N65" s="18">
        <v>355000</v>
      </c>
      <c r="O65" s="18">
        <v>355000</v>
      </c>
      <c r="P65" s="22">
        <v>380000</v>
      </c>
    </row>
    <row r="66" spans="2:20" x14ac:dyDescent="0.25">
      <c r="B66" s="23" t="s">
        <v>83</v>
      </c>
      <c r="C66" s="18">
        <v>911749.45000000007</v>
      </c>
      <c r="D66" s="19">
        <v>909400</v>
      </c>
      <c r="E66" s="18">
        <v>3581742.4099999997</v>
      </c>
      <c r="F66" s="19">
        <v>991000</v>
      </c>
      <c r="G66" s="18">
        <v>1804107.14</v>
      </c>
      <c r="H66" s="19">
        <v>800000</v>
      </c>
      <c r="I66" s="18">
        <v>1225241.8600000001</v>
      </c>
      <c r="J66" s="19">
        <v>811000</v>
      </c>
      <c r="K66" s="18">
        <v>2816000</v>
      </c>
      <c r="L66" s="20">
        <v>1643000</v>
      </c>
      <c r="M66" s="21">
        <v>1661000</v>
      </c>
      <c r="N66" s="18">
        <v>1766000</v>
      </c>
      <c r="O66" s="18">
        <v>1966000</v>
      </c>
      <c r="P66" s="22">
        <v>1376000</v>
      </c>
    </row>
    <row r="67" spans="2:20" x14ac:dyDescent="0.25">
      <c r="B67" s="23" t="s">
        <v>75</v>
      </c>
      <c r="C67" s="18">
        <v>1041038.04</v>
      </c>
      <c r="D67" s="19">
        <v>732900</v>
      </c>
      <c r="E67" s="18">
        <v>777302.04</v>
      </c>
      <c r="F67" s="19">
        <v>800000</v>
      </c>
      <c r="G67" s="18">
        <v>396284.09</v>
      </c>
      <c r="H67" s="19">
        <v>850000</v>
      </c>
      <c r="I67" s="18">
        <v>1028289.28</v>
      </c>
      <c r="J67" s="19">
        <v>950000</v>
      </c>
      <c r="K67" s="18">
        <v>1020000</v>
      </c>
      <c r="L67" s="20">
        <v>829000</v>
      </c>
      <c r="M67" s="21">
        <v>800000</v>
      </c>
      <c r="N67" s="18">
        <v>800000</v>
      </c>
      <c r="O67" s="18">
        <v>800000</v>
      </c>
      <c r="P67" s="22">
        <v>800000</v>
      </c>
    </row>
    <row r="68" spans="2:20" x14ac:dyDescent="0.25">
      <c r="B68" s="23" t="s">
        <v>24</v>
      </c>
      <c r="C68" s="18">
        <v>586389.1</v>
      </c>
      <c r="D68" s="19">
        <v>850000</v>
      </c>
      <c r="E68" s="18">
        <v>853009.47</v>
      </c>
      <c r="F68" s="19">
        <v>1350000</v>
      </c>
      <c r="G68" s="18">
        <v>1071038.32</v>
      </c>
      <c r="H68" s="19">
        <v>950000</v>
      </c>
      <c r="I68" s="18">
        <v>1048780.7</v>
      </c>
      <c r="J68" s="19">
        <v>1450000</v>
      </c>
      <c r="K68" s="18">
        <v>1070000</v>
      </c>
      <c r="L68" s="20">
        <v>950000</v>
      </c>
      <c r="M68" s="21">
        <v>1000000</v>
      </c>
      <c r="N68" s="18">
        <v>1400000</v>
      </c>
      <c r="O68" s="18">
        <v>1400000</v>
      </c>
      <c r="P68" s="22">
        <v>1400000</v>
      </c>
    </row>
    <row r="69" spans="2:20" x14ac:dyDescent="0.25">
      <c r="B69" s="23" t="s">
        <v>25</v>
      </c>
      <c r="C69" s="18">
        <v>2303903.7799999998</v>
      </c>
      <c r="D69" s="19">
        <v>2014200</v>
      </c>
      <c r="E69" s="18">
        <v>2666080.39</v>
      </c>
      <c r="F69" s="19">
        <v>1550000</v>
      </c>
      <c r="G69" s="18">
        <v>2850653.54</v>
      </c>
      <c r="H69" s="19">
        <v>1400000</v>
      </c>
      <c r="I69" s="18">
        <v>4031319.98</v>
      </c>
      <c r="J69" s="19">
        <v>1100000</v>
      </c>
      <c r="K69" s="18">
        <v>2995000</v>
      </c>
      <c r="L69" s="20">
        <v>2900000</v>
      </c>
      <c r="M69" s="21">
        <v>2900000</v>
      </c>
      <c r="N69" s="18">
        <v>2900000</v>
      </c>
      <c r="O69" s="18">
        <v>2900000</v>
      </c>
      <c r="P69" s="22">
        <v>2900000</v>
      </c>
    </row>
    <row r="70" spans="2:20" x14ac:dyDescent="0.25">
      <c r="B70" s="23" t="s">
        <v>26</v>
      </c>
      <c r="C70" s="18">
        <v>641278.07999999996</v>
      </c>
      <c r="D70" s="19">
        <v>400000</v>
      </c>
      <c r="E70" s="18">
        <v>639685.99</v>
      </c>
      <c r="F70" s="19">
        <v>900000</v>
      </c>
      <c r="G70" s="18">
        <v>1934557.06</v>
      </c>
      <c r="H70" s="19">
        <v>1500000</v>
      </c>
      <c r="I70" s="18">
        <v>400485.86</v>
      </c>
      <c r="J70" s="19">
        <v>2500000</v>
      </c>
      <c r="K70" s="18">
        <v>238000</v>
      </c>
      <c r="L70" s="20">
        <v>525000</v>
      </c>
      <c r="M70" s="21">
        <v>300000</v>
      </c>
      <c r="N70" s="18">
        <v>300000</v>
      </c>
      <c r="O70" s="18">
        <v>300000</v>
      </c>
      <c r="P70" s="22">
        <v>300000</v>
      </c>
    </row>
    <row r="71" spans="2:20" x14ac:dyDescent="0.25">
      <c r="B71" s="23" t="s">
        <v>76</v>
      </c>
      <c r="C71" s="18">
        <v>0</v>
      </c>
      <c r="D71" s="19">
        <v>0</v>
      </c>
      <c r="E71" s="18">
        <v>0</v>
      </c>
      <c r="F71" s="19">
        <v>0</v>
      </c>
      <c r="G71" s="18">
        <v>0</v>
      </c>
      <c r="H71" s="19">
        <v>0</v>
      </c>
      <c r="I71" s="18">
        <v>0</v>
      </c>
      <c r="J71" s="19">
        <v>0</v>
      </c>
      <c r="K71" s="18">
        <v>500000</v>
      </c>
      <c r="L71" s="20">
        <v>6500000</v>
      </c>
      <c r="M71" s="21">
        <v>11500000</v>
      </c>
      <c r="N71" s="18">
        <v>0</v>
      </c>
      <c r="O71" s="18">
        <v>0</v>
      </c>
      <c r="P71" s="22">
        <v>0</v>
      </c>
    </row>
    <row r="72" spans="2:20" x14ac:dyDescent="0.25">
      <c r="B72" s="23" t="s">
        <v>77</v>
      </c>
      <c r="C72" s="18">
        <v>539092</v>
      </c>
      <c r="D72" s="19">
        <v>500000</v>
      </c>
      <c r="E72" s="18">
        <v>2052217.34</v>
      </c>
      <c r="F72" s="19">
        <v>1500000</v>
      </c>
      <c r="G72" s="18">
        <v>0</v>
      </c>
      <c r="H72" s="19">
        <v>0</v>
      </c>
      <c r="I72" s="18">
        <v>0</v>
      </c>
      <c r="J72" s="19">
        <v>0</v>
      </c>
      <c r="K72" s="18">
        <v>0</v>
      </c>
      <c r="L72" s="20">
        <v>0</v>
      </c>
      <c r="M72" s="21">
        <v>0</v>
      </c>
      <c r="N72" s="18">
        <v>0</v>
      </c>
      <c r="O72" s="18">
        <v>0</v>
      </c>
      <c r="P72" s="22">
        <v>0</v>
      </c>
    </row>
    <row r="73" spans="2:20" ht="15.75" thickBot="1" x14ac:dyDescent="0.3">
      <c r="B73" s="17" t="s">
        <v>27</v>
      </c>
      <c r="C73" s="24">
        <f t="shared" ref="C73:P73" si="6">SUM(C62:C72)</f>
        <v>9447862.7799999993</v>
      </c>
      <c r="D73" s="25">
        <f t="shared" si="6"/>
        <v>8899900</v>
      </c>
      <c r="E73" s="24">
        <f t="shared" si="6"/>
        <v>14069670.109999999</v>
      </c>
      <c r="F73" s="25">
        <f t="shared" si="6"/>
        <v>10583700</v>
      </c>
      <c r="G73" s="24">
        <f t="shared" si="6"/>
        <v>10303658.51</v>
      </c>
      <c r="H73" s="25">
        <f t="shared" si="6"/>
        <v>7436700</v>
      </c>
      <c r="I73" s="24">
        <f t="shared" si="6"/>
        <v>9806858.3000000007</v>
      </c>
      <c r="J73" s="25">
        <f t="shared" si="6"/>
        <v>8518100</v>
      </c>
      <c r="K73" s="24">
        <f t="shared" si="6"/>
        <v>9589000</v>
      </c>
      <c r="L73" s="56">
        <f t="shared" si="6"/>
        <v>15935000</v>
      </c>
      <c r="M73" s="26">
        <f t="shared" si="6"/>
        <v>20667000</v>
      </c>
      <c r="N73" s="24">
        <f t="shared" si="6"/>
        <v>9402000</v>
      </c>
      <c r="O73" s="24">
        <f t="shared" si="6"/>
        <v>9583000</v>
      </c>
      <c r="P73" s="27">
        <f t="shared" si="6"/>
        <v>9057000</v>
      </c>
    </row>
    <row r="74" spans="2:20" ht="15.75" thickTop="1" x14ac:dyDescent="0.25">
      <c r="B74" s="12"/>
      <c r="C74" s="13"/>
      <c r="D74" s="14"/>
      <c r="E74" s="13"/>
      <c r="F74" s="14"/>
      <c r="G74" s="13"/>
      <c r="H74" s="14"/>
      <c r="I74" s="13"/>
      <c r="J74" s="14"/>
      <c r="K74" s="13"/>
      <c r="L74" s="15"/>
      <c r="M74" s="12"/>
      <c r="N74" s="13"/>
      <c r="O74" s="13"/>
      <c r="P74" s="16"/>
    </row>
    <row r="75" spans="2:20" x14ac:dyDescent="0.25">
      <c r="B75" s="17" t="s">
        <v>28</v>
      </c>
      <c r="C75" s="18"/>
      <c r="D75" s="19"/>
      <c r="E75" s="18"/>
      <c r="F75" s="19"/>
      <c r="G75" s="18"/>
      <c r="H75" s="19"/>
      <c r="I75" s="18"/>
      <c r="J75" s="19"/>
      <c r="K75" s="18"/>
      <c r="L75" s="20"/>
      <c r="M75" s="21"/>
      <c r="N75" s="18"/>
      <c r="O75" s="18"/>
      <c r="P75" s="22"/>
    </row>
    <row r="76" spans="2:20" x14ac:dyDescent="0.25">
      <c r="B76" s="23" t="s">
        <v>29</v>
      </c>
      <c r="C76" s="18">
        <v>-790874.83</v>
      </c>
      <c r="D76" s="19">
        <v>0</v>
      </c>
      <c r="E76" s="18">
        <v>1433052.2599999998</v>
      </c>
      <c r="F76" s="19">
        <v>0</v>
      </c>
      <c r="G76" s="18">
        <v>-824042.51</v>
      </c>
      <c r="H76" s="19">
        <v>0</v>
      </c>
      <c r="I76" s="18">
        <v>1342092.57</v>
      </c>
      <c r="J76" s="19">
        <v>0</v>
      </c>
      <c r="K76" s="18">
        <v>-600000</v>
      </c>
      <c r="L76" s="20">
        <v>-500000</v>
      </c>
      <c r="M76" s="21">
        <v>0</v>
      </c>
      <c r="N76" s="18">
        <v>0</v>
      </c>
      <c r="O76" s="18">
        <v>0</v>
      </c>
      <c r="P76" s="22">
        <v>0</v>
      </c>
    </row>
    <row r="77" spans="2:20" ht="15.75" thickBot="1" x14ac:dyDescent="0.3">
      <c r="B77" s="17" t="s">
        <v>30</v>
      </c>
      <c r="C77" s="24">
        <f t="shared" ref="C77:P77" si="7">C76</f>
        <v>-790874.83</v>
      </c>
      <c r="D77" s="25">
        <f t="shared" si="7"/>
        <v>0</v>
      </c>
      <c r="E77" s="24">
        <f t="shared" si="7"/>
        <v>1433052.2599999998</v>
      </c>
      <c r="F77" s="25">
        <f t="shared" si="7"/>
        <v>0</v>
      </c>
      <c r="G77" s="24">
        <f t="shared" si="7"/>
        <v>-824042.51</v>
      </c>
      <c r="H77" s="25">
        <f t="shared" si="7"/>
        <v>0</v>
      </c>
      <c r="I77" s="24">
        <f t="shared" si="7"/>
        <v>1342092.57</v>
      </c>
      <c r="J77" s="25">
        <f t="shared" si="7"/>
        <v>0</v>
      </c>
      <c r="K77" s="24">
        <f t="shared" si="7"/>
        <v>-600000</v>
      </c>
      <c r="L77" s="25">
        <f t="shared" si="7"/>
        <v>-500000</v>
      </c>
      <c r="M77" s="26">
        <f t="shared" si="7"/>
        <v>0</v>
      </c>
      <c r="N77" s="24">
        <f t="shared" si="7"/>
        <v>0</v>
      </c>
      <c r="O77" s="24">
        <f t="shared" si="7"/>
        <v>0</v>
      </c>
      <c r="P77" s="27">
        <f t="shared" si="7"/>
        <v>0</v>
      </c>
      <c r="T77" s="55"/>
    </row>
    <row r="78" spans="2:20" ht="15.75" thickTop="1" x14ac:dyDescent="0.25">
      <c r="B78" s="17"/>
      <c r="C78" s="35"/>
      <c r="D78" s="36"/>
      <c r="E78" s="35"/>
      <c r="F78" s="36"/>
      <c r="G78" s="35"/>
      <c r="H78" s="36"/>
      <c r="I78" s="35"/>
      <c r="J78" s="36"/>
      <c r="K78" s="35"/>
      <c r="L78" s="37"/>
      <c r="M78" s="38"/>
      <c r="N78" s="35"/>
      <c r="O78" s="35"/>
      <c r="P78" s="39"/>
    </row>
    <row r="79" spans="2:20" ht="15.75" thickBot="1" x14ac:dyDescent="0.3">
      <c r="B79" s="17" t="s">
        <v>31</v>
      </c>
      <c r="C79" s="40">
        <f t="shared" ref="C79:P79" si="8">C77+C73+C58+C47+C20</f>
        <v>37659120.829999998</v>
      </c>
      <c r="D79" s="41">
        <f t="shared" si="8"/>
        <v>32482300</v>
      </c>
      <c r="E79" s="40">
        <f t="shared" si="8"/>
        <v>45258459.289999999</v>
      </c>
      <c r="F79" s="41">
        <f t="shared" si="8"/>
        <v>35717030</v>
      </c>
      <c r="G79" s="40">
        <f t="shared" si="8"/>
        <v>43018340.409999996</v>
      </c>
      <c r="H79" s="41">
        <f t="shared" si="8"/>
        <v>32959063</v>
      </c>
      <c r="I79" s="40">
        <f t="shared" si="8"/>
        <v>43774870.289999999</v>
      </c>
      <c r="J79" s="41">
        <f t="shared" si="8"/>
        <v>33893045</v>
      </c>
      <c r="K79" s="40">
        <f t="shared" si="8"/>
        <v>41511000</v>
      </c>
      <c r="L79" s="41">
        <f t="shared" si="8"/>
        <v>52050000</v>
      </c>
      <c r="M79" s="42">
        <f t="shared" si="8"/>
        <v>50743954</v>
      </c>
      <c r="N79" s="40">
        <f t="shared" si="8"/>
        <v>40130353</v>
      </c>
      <c r="O79" s="40">
        <f t="shared" si="8"/>
        <v>38338180</v>
      </c>
      <c r="P79" s="43">
        <f t="shared" si="8"/>
        <v>38119524</v>
      </c>
    </row>
    <row r="80" spans="2:20" x14ac:dyDescent="0.25">
      <c r="B80" s="23" t="s">
        <v>81</v>
      </c>
      <c r="C80" s="18">
        <v>-5205870.12</v>
      </c>
      <c r="D80" s="19">
        <v>-3101000</v>
      </c>
      <c r="E80" s="18">
        <v>-4795267.67</v>
      </c>
      <c r="F80" s="19">
        <v>-4795267.67</v>
      </c>
      <c r="G80" s="18">
        <v>-4358519.3099999996</v>
      </c>
      <c r="H80" s="19">
        <v>-4358519.3099999996</v>
      </c>
      <c r="I80" s="18">
        <v>-6838793.1200000001</v>
      </c>
      <c r="J80" s="19">
        <v>-6838793.1200000001</v>
      </c>
      <c r="K80" s="18">
        <v>-6534000</v>
      </c>
      <c r="L80" s="20">
        <v>-4558000</v>
      </c>
      <c r="M80" s="21">
        <v>-4859000</v>
      </c>
      <c r="N80" s="18">
        <v>-4789000</v>
      </c>
      <c r="O80" s="18">
        <v>-4768000</v>
      </c>
      <c r="P80" s="22">
        <v>-4774000</v>
      </c>
    </row>
    <row r="81" spans="2:16" ht="15.75" thickBot="1" x14ac:dyDescent="0.3">
      <c r="B81" s="17" t="s">
        <v>32</v>
      </c>
      <c r="C81" s="44">
        <f t="shared" ref="C81:P81" si="9">SUM(C79:C80)</f>
        <v>32453250.709999997</v>
      </c>
      <c r="D81" s="45">
        <f t="shared" si="9"/>
        <v>29381300</v>
      </c>
      <c r="E81" s="44">
        <f t="shared" si="9"/>
        <v>40463191.619999997</v>
      </c>
      <c r="F81" s="45">
        <f t="shared" si="9"/>
        <v>30921762.329999998</v>
      </c>
      <c r="G81" s="44">
        <f t="shared" si="9"/>
        <v>38659821.099999994</v>
      </c>
      <c r="H81" s="45">
        <f t="shared" si="9"/>
        <v>28600543.690000001</v>
      </c>
      <c r="I81" s="44">
        <f t="shared" si="9"/>
        <v>36936077.170000002</v>
      </c>
      <c r="J81" s="45">
        <f t="shared" si="9"/>
        <v>27054251.879999999</v>
      </c>
      <c r="K81" s="44">
        <f t="shared" si="9"/>
        <v>34977000</v>
      </c>
      <c r="L81" s="45">
        <f t="shared" si="9"/>
        <v>47492000</v>
      </c>
      <c r="M81" s="46">
        <f t="shared" si="9"/>
        <v>45884954</v>
      </c>
      <c r="N81" s="44">
        <f t="shared" si="9"/>
        <v>35341353</v>
      </c>
      <c r="O81" s="44">
        <f t="shared" si="9"/>
        <v>33570180</v>
      </c>
      <c r="P81" s="47">
        <f t="shared" si="9"/>
        <v>33345524</v>
      </c>
    </row>
    <row r="82" spans="2:16" ht="16.5" thickTop="1" thickBot="1" x14ac:dyDescent="0.3">
      <c r="B82" s="48"/>
      <c r="C82" s="49"/>
      <c r="D82" s="50"/>
      <c r="E82" s="49"/>
      <c r="F82" s="50"/>
      <c r="G82" s="49"/>
      <c r="H82" s="50"/>
      <c r="I82" s="49"/>
      <c r="J82" s="50"/>
      <c r="K82" s="49"/>
      <c r="L82" s="51"/>
      <c r="M82" s="52"/>
      <c r="N82" s="49"/>
      <c r="O82" s="49"/>
      <c r="P82" s="53"/>
    </row>
    <row r="84" spans="2:16" x14ac:dyDescent="0.25">
      <c r="B84" s="59" t="s">
        <v>82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</sheetData>
  <mergeCells count="1">
    <mergeCell ref="B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Pietarinen, Danielle</cp:lastModifiedBy>
  <dcterms:created xsi:type="dcterms:W3CDTF">2021-11-08T17:47:22Z</dcterms:created>
  <dcterms:modified xsi:type="dcterms:W3CDTF">2021-11-09T23:34:47Z</dcterms:modified>
</cp:coreProperties>
</file>