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1- RA\MISC\"/>
    </mc:Choice>
  </mc:AlternateContent>
  <bookViews>
    <workbookView xWindow="0" yWindow="0" windowWidth="28800" windowHeight="11870"/>
  </bookViews>
  <sheets>
    <sheet name="Sheet1" sheetId="1" r:id="rId1"/>
  </sheets>
  <definedNames>
    <definedName name="_xlnm.Print_Area" localSheetId="0">Sheet1!$A$1:$O$52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 l="1"/>
  <c r="G42" i="1"/>
  <c r="E42" i="1"/>
  <c r="C42" i="1"/>
  <c r="G34" i="1"/>
  <c r="E34" i="1"/>
  <c r="C34" i="1"/>
  <c r="G26" i="1"/>
  <c r="E26" i="1"/>
  <c r="C26" i="1"/>
  <c r="G44" i="1" l="1"/>
  <c r="C44" i="1"/>
</calcChain>
</file>

<file path=xl/sharedStrings.xml><?xml version="1.0" encoding="utf-8"?>
<sst xmlns="http://schemas.openxmlformats.org/spreadsheetml/2006/main" count="75" uniqueCount="58">
  <si>
    <t>Appendix 2-AA</t>
  </si>
  <si>
    <t xml:space="preserve"> Capital Projects Table ($M)</t>
  </si>
  <si>
    <t>Projects</t>
  </si>
  <si>
    <t>2018
Actual</t>
  </si>
  <si>
    <t>2019 Q3 YTD Actual</t>
  </si>
  <si>
    <t>2019
Actual</t>
  </si>
  <si>
    <t>2020 Q3 YTD Actual</t>
  </si>
  <si>
    <t>2020
Actual</t>
  </si>
  <si>
    <t>2021 Q3 YTD Actual</t>
  </si>
  <si>
    <t>2021
Forecast</t>
  </si>
  <si>
    <t>2022
Forecast</t>
  </si>
  <si>
    <t>2023
Test</t>
  </si>
  <si>
    <t>2024
Test</t>
  </si>
  <si>
    <t>2025
Test</t>
  </si>
  <si>
    <t>2026
Test</t>
  </si>
  <si>
    <t>2027
Test</t>
  </si>
  <si>
    <t>Reporting Basis</t>
  </si>
  <si>
    <t>USGAAP</t>
  </si>
  <si>
    <t>System Access</t>
  </si>
  <si>
    <t>Generator Customer Connection</t>
  </si>
  <si>
    <t>Load Customer Connection</t>
  </si>
  <si>
    <t>Overhead Lines Refurbishment Projects, Component Replacement Programs and Secondary Land Use Projects</t>
  </si>
  <si>
    <t>P&amp;C Enablement for Generation Connections</t>
  </si>
  <si>
    <t>Other</t>
  </si>
  <si>
    <t>Sub-Total</t>
  </si>
  <si>
    <t>System Renewal</t>
  </si>
  <si>
    <t>Ancillary Systems</t>
  </si>
  <si>
    <t>Circuit Breakers</t>
  </si>
  <si>
    <t>Integrated Station Investment</t>
  </si>
  <si>
    <t>IT Security</t>
  </si>
  <si>
    <t>Other Power Equipment</t>
  </si>
  <si>
    <t>Overhead Lines Refurbishment Projects, Component Replacement Programs</t>
  </si>
  <si>
    <t>Power Transformers</t>
  </si>
  <si>
    <t>Protection and Automation</t>
  </si>
  <si>
    <t>Site Facilities and Infrastructure</t>
  </si>
  <si>
    <t>Tx Transformers Demand and Spares</t>
  </si>
  <si>
    <t>Underground Lines Cable Refurbishment &amp; Replacement</t>
  </si>
  <si>
    <t>System Service*</t>
  </si>
  <si>
    <t>Inter Area Network Transfer Capability</t>
  </si>
  <si>
    <t>Local Area Supply Adequacy</t>
  </si>
  <si>
    <t xml:space="preserve">Performance Enhancement </t>
  </si>
  <si>
    <t>Power Quality</t>
  </si>
  <si>
    <t>Risk Mitigation</t>
  </si>
  <si>
    <t>Smart Grid</t>
  </si>
  <si>
    <t>General Plant</t>
  </si>
  <si>
    <t>Fleet</t>
  </si>
  <si>
    <t>Facilities &amp; Real Estate</t>
  </si>
  <si>
    <t>Information Solutions</t>
  </si>
  <si>
    <t>System Operations</t>
  </si>
  <si>
    <t>Operating Infrastructure</t>
  </si>
  <si>
    <t>Progressive Productivity</t>
  </si>
  <si>
    <t>Total</t>
  </si>
  <si>
    <t>Less Renewable Generation Facility Assets and Other Non-Rate-Regulated Utility Assets (input as negative)</t>
  </si>
  <si>
    <t xml:space="preserve">* The 2019-2022 Actuals exclude new transmission line facilities for Chatham and Lakeshore (West of Chatham), Lambton and Chatham (West of London) and Northwest Bulk Transmission Line Project </t>
  </si>
  <si>
    <t>(Waasigan).</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</si>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</sst>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0.0000"/>
    <numFmt numFmtId="166" formatCode="#,##0.00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0"/>
      <name val="Arial"/>
      <family val="2"/>
    </font>
    <font>
      <sz val="10"/>
      <name val="Arial"/>
      <family val="2"/>
    </font>
    <font>
      <sz val="10"/>
      <color theme="1"/>
      <name val="Arial"/>
      <family val="2"/>
    </font>
    <font>
      <sz val="11"/>
      <color theme="1"/>
      <name val="Arial"/>
      <family val="2"/>
    </font>
    <font>
      <sz val="10"/>
      <color theme="1"/>
      <name val="Calibri"/>
      <family val="2"/>
      <scheme val="minor"/>
    </font>
    <font>
      <b/>
      <i/>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34">
    <border>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double">
        <color indexed="64"/>
      </top>
      <bottom style="medium">
        <color indexed="64"/>
      </bottom>
      <diagonal/>
    </border>
    <border>
      <left/>
      <right style="thin">
        <color indexed="64"/>
      </right>
      <top style="double">
        <color indexed="64"/>
      </top>
      <bottom style="hair">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0" fillId="0" borderId="0" xfId="0" applyAlignment="1" applyProtection="1">
      <alignment horizontal="center"/>
      <protection locked="0"/>
    </xf>
    <xf numFmtId="0" fontId="0" fillId="0" borderId="0" xfId="0" applyAlignment="1" applyProtection="1">
      <alignment wrapText="1"/>
      <protection locked="0"/>
    </xf>
    <xf numFmtId="0" fontId="4" fillId="0" borderId="1" xfId="0" applyFont="1" applyBorder="1" applyProtection="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Protection="1">
      <protection locked="0"/>
    </xf>
    <xf numFmtId="0" fontId="4" fillId="2" borderId="6"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3" fontId="2" fillId="0" borderId="9" xfId="1" applyNumberFormat="1" applyFont="1" applyFill="1" applyBorder="1" applyProtection="1">
      <protection locked="0"/>
    </xf>
    <xf numFmtId="3" fontId="0" fillId="0" borderId="10" xfId="1" applyNumberFormat="1" applyFont="1" applyFill="1" applyBorder="1" applyProtection="1">
      <protection locked="0"/>
    </xf>
    <xf numFmtId="3" fontId="0" fillId="0" borderId="11" xfId="1" applyNumberFormat="1" applyFont="1" applyFill="1" applyBorder="1" applyProtection="1">
      <protection locked="0"/>
    </xf>
    <xf numFmtId="3" fontId="0" fillId="0" borderId="12" xfId="1" applyNumberFormat="1" applyFont="1" applyFill="1" applyBorder="1" applyProtection="1">
      <protection locked="0"/>
    </xf>
    <xf numFmtId="0" fontId="5" fillId="3" borderId="9" xfId="0" applyFont="1" applyFill="1" applyBorder="1" applyProtection="1">
      <protection locked="0"/>
    </xf>
    <xf numFmtId="164" fontId="6" fillId="3" borderId="10" xfId="1" applyNumberFormat="1" applyFont="1" applyFill="1" applyBorder="1" applyProtection="1">
      <protection locked="0"/>
    </xf>
    <xf numFmtId="164" fontId="6" fillId="3" borderId="11" xfId="1" applyNumberFormat="1" applyFont="1" applyFill="1" applyBorder="1" applyProtection="1">
      <protection locked="0"/>
    </xf>
    <xf numFmtId="164" fontId="6" fillId="3" borderId="12" xfId="1" applyNumberFormat="1" applyFont="1" applyFill="1" applyBorder="1" applyProtection="1">
      <protection locked="0"/>
    </xf>
    <xf numFmtId="0" fontId="5" fillId="3" borderId="9" xfId="0" applyFont="1" applyFill="1" applyBorder="1" applyAlignment="1" applyProtection="1">
      <alignment wrapText="1"/>
      <protection locked="0"/>
    </xf>
    <xf numFmtId="164" fontId="6" fillId="3" borderId="13" xfId="1" applyNumberFormat="1" applyFont="1" applyFill="1" applyBorder="1" applyProtection="1">
      <protection locked="0"/>
    </xf>
    <xf numFmtId="164" fontId="6" fillId="3" borderId="14" xfId="1" applyNumberFormat="1" applyFont="1" applyFill="1" applyBorder="1" applyProtection="1">
      <protection locked="0"/>
    </xf>
    <xf numFmtId="164" fontId="6" fillId="3" borderId="15" xfId="1" applyNumberFormat="1" applyFont="1" applyFill="1" applyBorder="1" applyProtection="1">
      <protection locked="0"/>
    </xf>
    <xf numFmtId="164" fontId="6" fillId="3" borderId="16" xfId="1" applyNumberFormat="1" applyFont="1" applyFill="1" applyBorder="1" applyProtection="1">
      <protection locked="0"/>
    </xf>
    <xf numFmtId="0" fontId="4" fillId="0" borderId="9" xfId="0" applyFont="1" applyBorder="1" applyProtection="1">
      <protection locked="0"/>
    </xf>
    <xf numFmtId="164" fontId="6" fillId="0" borderId="10" xfId="0" applyNumberFormat="1" applyFont="1" applyBorder="1" applyProtection="1">
      <protection locked="0"/>
    </xf>
    <xf numFmtId="164" fontId="6" fillId="0" borderId="11" xfId="0" applyNumberFormat="1" applyFont="1" applyBorder="1" applyProtection="1">
      <protection locked="0"/>
    </xf>
    <xf numFmtId="164" fontId="6" fillId="0" borderId="12" xfId="1" applyNumberFormat="1" applyFont="1" applyFill="1" applyBorder="1" applyProtection="1">
      <protection locked="0"/>
    </xf>
    <xf numFmtId="164" fontId="6" fillId="0" borderId="10" xfId="1" applyNumberFormat="1" applyFont="1" applyFill="1" applyBorder="1" applyProtection="1">
      <protection locked="0"/>
    </xf>
    <xf numFmtId="164" fontId="6" fillId="0" borderId="11" xfId="1" applyNumberFormat="1" applyFont="1" applyFill="1" applyBorder="1" applyProtection="1">
      <protection locked="0"/>
    </xf>
    <xf numFmtId="164" fontId="6" fillId="0" borderId="12" xfId="0" applyNumberFormat="1" applyFont="1" applyBorder="1" applyProtection="1">
      <protection locked="0"/>
    </xf>
    <xf numFmtId="164" fontId="6" fillId="3" borderId="17" xfId="1" applyNumberFormat="1" applyFont="1" applyFill="1" applyBorder="1" applyProtection="1">
      <protection locked="0"/>
    </xf>
    <xf numFmtId="164" fontId="6" fillId="3" borderId="18" xfId="1" applyNumberFormat="1" applyFont="1" applyFill="1" applyBorder="1" applyProtection="1">
      <protection locked="0"/>
    </xf>
    <xf numFmtId="164" fontId="6" fillId="0" borderId="8" xfId="1" applyNumberFormat="1" applyFont="1" applyFill="1" applyBorder="1" applyProtection="1">
      <protection locked="0"/>
    </xf>
    <xf numFmtId="164" fontId="6" fillId="0" borderId="6" xfId="1" applyNumberFormat="1" applyFont="1" applyFill="1" applyBorder="1" applyProtection="1">
      <protection locked="0"/>
    </xf>
    <xf numFmtId="164" fontId="6" fillId="0" borderId="7" xfId="1" applyNumberFormat="1" applyFont="1" applyFill="1" applyBorder="1" applyProtection="1">
      <protection locked="0"/>
    </xf>
    <xf numFmtId="0" fontId="4" fillId="3" borderId="9" xfId="0" applyFont="1" applyFill="1" applyBorder="1" applyAlignment="1" applyProtection="1">
      <alignment wrapText="1"/>
      <protection locked="0"/>
    </xf>
    <xf numFmtId="0" fontId="4" fillId="0" borderId="19" xfId="0" applyFont="1" applyBorder="1" applyProtection="1">
      <protection locked="0"/>
    </xf>
    <xf numFmtId="164" fontId="4" fillId="0" borderId="20" xfId="0" applyNumberFormat="1" applyFont="1" applyBorder="1" applyProtection="1">
      <protection locked="0"/>
    </xf>
    <xf numFmtId="164" fontId="4" fillId="0" borderId="21" xfId="0" applyNumberFormat="1" applyFont="1" applyBorder="1" applyProtection="1">
      <protection locked="0"/>
    </xf>
    <xf numFmtId="164" fontId="4" fillId="0" borderId="22" xfId="0" applyNumberFormat="1" applyFont="1" applyBorder="1" applyProtection="1">
      <protection locked="0"/>
    </xf>
    <xf numFmtId="0" fontId="4" fillId="0" borderId="9" xfId="0" applyFont="1" applyBorder="1" applyAlignment="1" applyProtection="1">
      <alignment vertical="top" wrapText="1"/>
      <protection locked="0"/>
    </xf>
    <xf numFmtId="164" fontId="7" fillId="3" borderId="10" xfId="1" applyNumberFormat="1" applyFont="1" applyFill="1" applyBorder="1" applyProtection="1">
      <protection locked="0"/>
    </xf>
    <xf numFmtId="164" fontId="7" fillId="3" borderId="11" xfId="1" applyNumberFormat="1" applyFont="1" applyFill="1" applyBorder="1" applyProtection="1">
      <protection locked="0"/>
    </xf>
    <xf numFmtId="164" fontId="7" fillId="3" borderId="12" xfId="1" applyNumberFormat="1" applyFont="1" applyFill="1" applyBorder="1" applyProtection="1">
      <protection locked="0"/>
    </xf>
    <xf numFmtId="0" fontId="4" fillId="0" borderId="23" xfId="0" applyFont="1" applyBorder="1" applyProtection="1">
      <protection locked="0"/>
    </xf>
    <xf numFmtId="164" fontId="4" fillId="0" borderId="24" xfId="0" applyNumberFormat="1" applyFont="1" applyBorder="1" applyProtection="1">
      <protection locked="0"/>
    </xf>
    <xf numFmtId="164" fontId="4" fillId="0" borderId="25" xfId="0" applyNumberFormat="1" applyFont="1" applyBorder="1" applyProtection="1">
      <protection locked="0"/>
    </xf>
    <xf numFmtId="164" fontId="4" fillId="0" borderId="26" xfId="0" applyNumberFormat="1" applyFont="1" applyBorder="1" applyProtection="1">
      <protection locked="0"/>
    </xf>
    <xf numFmtId="0" fontId="8" fillId="0" borderId="0" xfId="0" applyFont="1" applyProtection="1">
      <protection locked="0"/>
    </xf>
    <xf numFmtId="0" fontId="0" fillId="0" borderId="0" xfId="0" applyProtection="1">
      <protection locked="0"/>
    </xf>
    <xf numFmtId="0" fontId="9" fillId="0" borderId="0" xfId="0" applyFont="1" applyAlignment="1" applyProtection="1">
      <alignment horizontal="left" vertical="top"/>
      <protection locked="0"/>
    </xf>
    <xf numFmtId="0" fontId="5" fillId="0" borderId="0" xfId="0" applyFont="1" applyProtection="1">
      <protection locked="0"/>
    </xf>
    <xf numFmtId="0" fontId="5" fillId="0" borderId="0" xfId="0" applyFont="1" applyAlignment="1" applyProtection="1">
      <alignment horizontal="left" vertical="top" wrapText="1"/>
      <protection locked="0"/>
    </xf>
    <xf numFmtId="0" fontId="4" fillId="0" borderId="27" xfId="0" applyFont="1" applyBorder="1" applyAlignment="1" applyProtection="1">
      <alignment horizontal="center" vertical="center" wrapText="1"/>
      <protection locked="0"/>
    </xf>
    <xf numFmtId="3" fontId="0" fillId="0" borderId="29" xfId="1" applyNumberFormat="1" applyFont="1" applyFill="1" applyBorder="1" applyProtection="1">
      <protection locked="0"/>
    </xf>
    <xf numFmtId="164" fontId="6" fillId="3" borderId="29" xfId="1" applyNumberFormat="1" applyFont="1" applyFill="1" applyBorder="1" applyProtection="1">
      <protection locked="0"/>
    </xf>
    <xf numFmtId="164" fontId="6" fillId="3" borderId="30" xfId="1" applyNumberFormat="1" applyFont="1" applyFill="1" applyBorder="1" applyProtection="1">
      <protection locked="0"/>
    </xf>
    <xf numFmtId="164" fontId="6" fillId="3" borderId="31" xfId="1" applyNumberFormat="1" applyFont="1" applyFill="1" applyBorder="1" applyProtection="1">
      <protection locked="0"/>
    </xf>
    <xf numFmtId="164" fontId="6" fillId="0" borderId="29" xfId="0" applyNumberFormat="1" applyFont="1" applyBorder="1" applyProtection="1">
      <protection locked="0"/>
    </xf>
    <xf numFmtId="164" fontId="6" fillId="0" borderId="29" xfId="1" applyNumberFormat="1" applyFont="1" applyFill="1" applyBorder="1" applyProtection="1">
      <protection locked="0"/>
    </xf>
    <xf numFmtId="164" fontId="6" fillId="0" borderId="28" xfId="1" applyNumberFormat="1" applyFont="1" applyFill="1" applyBorder="1" applyProtection="1">
      <protection locked="0"/>
    </xf>
    <xf numFmtId="164" fontId="4" fillId="0" borderId="32" xfId="0" applyNumberFormat="1" applyFont="1" applyBorder="1" applyProtection="1">
      <protection locked="0"/>
    </xf>
    <xf numFmtId="164" fontId="7" fillId="3" borderId="29" xfId="1" applyNumberFormat="1" applyFont="1" applyFill="1" applyBorder="1" applyProtection="1">
      <protection locked="0"/>
    </xf>
    <xf numFmtId="164" fontId="4" fillId="0" borderId="33" xfId="0" applyNumberFormat="1" applyFont="1" applyBorder="1" applyProtection="1">
      <protection locked="0"/>
    </xf>
    <xf numFmtId="165" fontId="0" fillId="0" borderId="0" xfId="0" applyNumberFormat="1" applyProtection="1">
      <protection locked="0"/>
    </xf>
    <xf numFmtId="166" fontId="0" fillId="0" borderId="0" xfId="0" applyNumberFormat="1" applyProtection="1">
      <protection locked="0"/>
    </xf>
    <xf numFmtId="0" fontId="0" fillId="0" borderId="0" xfId="0" applyAlignment="1" applyProtection="1">
      <alignment horizontal="center"/>
      <protection locked="0"/>
    </xf>
    <xf numFmtId="0" fontId="5" fillId="0" borderId="0" xfId="0" applyFont="1" applyAlignment="1" applyProtection="1">
      <alignment horizontal="left" vertical="top" wrapText="1"/>
      <protection locked="0"/>
    </xf>
    <xf numFmtId="0" fontId="3" fillId="0" borderId="0" xfId="0" applyFont="1" applyAlignment="1" applyProtection="1">
      <alignment horizontal="center" vertical="top"/>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showGridLines="0" tabSelected="1" view="pageBreakPreview" topLeftCell="A20" zoomScale="115" zoomScaleNormal="115" zoomScaleSheetLayoutView="115" workbookViewId="0">
      <selection activeCell="L49" sqref="L49"/>
    </sheetView>
  </sheetViews>
  <sheetFormatPr defaultRowHeight="13.9" customHeight="1" x14ac:dyDescent="0.35"/>
  <cols>
    <col min="1" max="1" width="40.7265625" customWidth="1"/>
    <col min="2" max="4" width="9.26953125" customWidth="1"/>
  </cols>
  <sheetData>
    <row r="1" spans="1:14" ht="18.649999999999999" customHeight="1" x14ac:dyDescent="0.35">
      <c r="A1" s="69" t="s">
        <v>0</v>
      </c>
      <c r="B1" s="69"/>
      <c r="C1" s="69"/>
      <c r="D1" s="69"/>
      <c r="E1" s="69"/>
      <c r="F1" s="69"/>
      <c r="G1" s="69"/>
      <c r="H1" s="69"/>
      <c r="I1" s="69"/>
      <c r="J1" s="69"/>
      <c r="K1" s="69"/>
      <c r="L1" s="69"/>
      <c r="M1" s="69"/>
      <c r="N1" s="69"/>
    </row>
    <row r="2" spans="1:14" ht="19.899999999999999" customHeight="1" x14ac:dyDescent="0.35">
      <c r="A2" s="69" t="s">
        <v>1</v>
      </c>
      <c r="B2" s="69"/>
      <c r="C2" s="69"/>
      <c r="D2" s="69"/>
      <c r="E2" s="69"/>
      <c r="F2" s="69"/>
      <c r="G2" s="69"/>
      <c r="H2" s="69"/>
      <c r="I2" s="69"/>
      <c r="J2" s="69"/>
      <c r="K2" s="69"/>
      <c r="L2" s="69"/>
      <c r="M2" s="69"/>
      <c r="N2" s="69"/>
    </row>
    <row r="3" spans="1:14" ht="13.9" customHeight="1" x14ac:dyDescent="0.35">
      <c r="A3" s="67"/>
      <c r="B3" s="67"/>
      <c r="C3" s="67"/>
      <c r="D3" s="67"/>
      <c r="E3" s="67"/>
      <c r="F3" s="67"/>
      <c r="G3" s="67"/>
      <c r="H3" s="67"/>
      <c r="I3" s="67"/>
      <c r="J3" s="67"/>
      <c r="K3" s="1"/>
      <c r="L3" s="1"/>
      <c r="M3" s="1"/>
      <c r="N3" s="1"/>
    </row>
    <row r="4" spans="1:14" ht="13.9" customHeight="1" x14ac:dyDescent="0.35">
      <c r="A4" s="2"/>
      <c r="B4" s="2"/>
      <c r="C4" s="2"/>
      <c r="D4" s="2"/>
      <c r="E4" s="2"/>
      <c r="F4" s="2"/>
      <c r="G4" s="2"/>
      <c r="H4" s="2"/>
      <c r="I4" s="2"/>
      <c r="J4" s="2"/>
      <c r="K4" s="2"/>
      <c r="L4" s="2"/>
      <c r="M4" s="2"/>
      <c r="N4" s="2"/>
    </row>
    <row r="5" spans="1:14" ht="43.15" customHeight="1" x14ac:dyDescent="0.35">
      <c r="A5" s="3" t="s">
        <v>2</v>
      </c>
      <c r="B5" s="4" t="s">
        <v>3</v>
      </c>
      <c r="C5" s="54" t="s">
        <v>4</v>
      </c>
      <c r="D5" s="5" t="s">
        <v>5</v>
      </c>
      <c r="E5" s="54" t="s">
        <v>6</v>
      </c>
      <c r="F5" s="5" t="s">
        <v>7</v>
      </c>
      <c r="G5" s="5" t="s">
        <v>8</v>
      </c>
      <c r="H5" s="5" t="s">
        <v>9</v>
      </c>
      <c r="I5" s="5" t="s">
        <v>10</v>
      </c>
      <c r="J5" s="5" t="s">
        <v>11</v>
      </c>
      <c r="K5" s="5" t="s">
        <v>12</v>
      </c>
      <c r="L5" s="5" t="s">
        <v>13</v>
      </c>
      <c r="M5" s="5" t="s">
        <v>14</v>
      </c>
      <c r="N5" s="6" t="s">
        <v>15</v>
      </c>
    </row>
    <row r="6" spans="1:14" ht="13.9" customHeight="1" x14ac:dyDescent="0.35">
      <c r="A6" s="7" t="s">
        <v>16</v>
      </c>
      <c r="B6" s="8" t="s">
        <v>17</v>
      </c>
      <c r="C6" s="8" t="s">
        <v>17</v>
      </c>
      <c r="D6" s="8" t="s">
        <v>17</v>
      </c>
      <c r="E6" s="8" t="s">
        <v>17</v>
      </c>
      <c r="F6" s="8" t="s">
        <v>17</v>
      </c>
      <c r="G6" s="8" t="s">
        <v>17</v>
      </c>
      <c r="H6" s="9" t="s">
        <v>17</v>
      </c>
      <c r="I6" s="9" t="s">
        <v>17</v>
      </c>
      <c r="J6" s="9" t="s">
        <v>17</v>
      </c>
      <c r="K6" s="9" t="s">
        <v>17</v>
      </c>
      <c r="L6" s="9" t="s">
        <v>17</v>
      </c>
      <c r="M6" s="9" t="s">
        <v>17</v>
      </c>
      <c r="N6" s="10" t="s">
        <v>17</v>
      </c>
    </row>
    <row r="7" spans="1:14" ht="13.9" customHeight="1" x14ac:dyDescent="0.35">
      <c r="A7" s="11" t="s">
        <v>18</v>
      </c>
      <c r="B7" s="12"/>
      <c r="C7" s="55"/>
      <c r="D7" s="13"/>
      <c r="E7" s="13"/>
      <c r="F7" s="13"/>
      <c r="G7" s="13"/>
      <c r="H7" s="13"/>
      <c r="I7" s="13"/>
      <c r="J7" s="13"/>
      <c r="K7" s="13"/>
      <c r="L7" s="13"/>
      <c r="M7" s="13"/>
      <c r="N7" s="14"/>
    </row>
    <row r="8" spans="1:14" ht="13.9" customHeight="1" x14ac:dyDescent="0.35">
      <c r="A8" s="15" t="s">
        <v>19</v>
      </c>
      <c r="B8" s="16">
        <v>0.32316653999999922</v>
      </c>
      <c r="C8" s="56">
        <v>1.4690968999999998</v>
      </c>
      <c r="D8" s="17">
        <v>0.50310069999999985</v>
      </c>
      <c r="E8" s="17">
        <v>0.90111879000000006</v>
      </c>
      <c r="F8" s="17">
        <v>2.15659416</v>
      </c>
      <c r="G8" s="17">
        <v>0.65185827000000007</v>
      </c>
      <c r="H8" s="17">
        <v>1.3121940000000001</v>
      </c>
      <c r="I8" s="17">
        <v>0</v>
      </c>
      <c r="J8" s="17">
        <v>0</v>
      </c>
      <c r="K8" s="17">
        <v>0</v>
      </c>
      <c r="L8" s="17">
        <v>0</v>
      </c>
      <c r="M8" s="17">
        <v>0</v>
      </c>
      <c r="N8" s="18">
        <v>0</v>
      </c>
    </row>
    <row r="9" spans="1:14" ht="13.9" customHeight="1" x14ac:dyDescent="0.35">
      <c r="A9" s="15" t="s">
        <v>20</v>
      </c>
      <c r="B9" s="16">
        <v>28.497296649999996</v>
      </c>
      <c r="C9" s="56">
        <v>25.720923570000004</v>
      </c>
      <c r="D9" s="17">
        <v>40.082596920000007</v>
      </c>
      <c r="E9" s="17">
        <v>6.9216936300000036</v>
      </c>
      <c r="F9" s="17">
        <v>18.444509</v>
      </c>
      <c r="G9" s="17">
        <v>40.410198490000006</v>
      </c>
      <c r="H9" s="17">
        <v>38.305287450000002</v>
      </c>
      <c r="I9" s="17">
        <v>25.929971080000001</v>
      </c>
      <c r="J9" s="17">
        <v>41.600887309999997</v>
      </c>
      <c r="K9" s="17">
        <v>68.071236599999992</v>
      </c>
      <c r="L9" s="17">
        <v>57.028409029999992</v>
      </c>
      <c r="M9" s="17">
        <v>35.639674680000006</v>
      </c>
      <c r="N9" s="18">
        <v>49.324068480000001</v>
      </c>
    </row>
    <row r="10" spans="1:14" ht="13.9" customHeight="1" x14ac:dyDescent="0.35">
      <c r="A10" s="19" t="s">
        <v>21</v>
      </c>
      <c r="B10" s="20">
        <v>4.3755005600000008</v>
      </c>
      <c r="C10" s="57">
        <v>4.1252998100000005</v>
      </c>
      <c r="D10" s="21">
        <v>5.8591615400000006</v>
      </c>
      <c r="E10" s="21">
        <v>1.1379297599999998</v>
      </c>
      <c r="F10" s="22">
        <v>-1.673289969999999</v>
      </c>
      <c r="G10" s="22">
        <v>4.2473417499999995</v>
      </c>
      <c r="H10" s="22">
        <v>0.5202</v>
      </c>
      <c r="I10" s="22">
        <v>5.5300837199999995</v>
      </c>
      <c r="J10" s="22">
        <v>37.800685680000001</v>
      </c>
      <c r="K10" s="22">
        <v>2.8114992000000001</v>
      </c>
      <c r="L10" s="22">
        <v>2.8110001200000001</v>
      </c>
      <c r="M10" s="22">
        <v>0.81100008000000001</v>
      </c>
      <c r="N10" s="23">
        <v>0.81099995999999996</v>
      </c>
    </row>
    <row r="11" spans="1:14" ht="13.9" customHeight="1" x14ac:dyDescent="0.35">
      <c r="A11" s="15" t="s">
        <v>22</v>
      </c>
      <c r="B11" s="20">
        <v>0.48133018999999999</v>
      </c>
      <c r="C11" s="58">
        <v>-0.58097640999999967</v>
      </c>
      <c r="D11" s="22">
        <v>-0.25007521999999993</v>
      </c>
      <c r="E11" s="22">
        <v>2.5017278999999988</v>
      </c>
      <c r="F11" s="22">
        <v>0.61646650000000025</v>
      </c>
      <c r="G11" s="22">
        <v>-3.5922210000000093E-2</v>
      </c>
      <c r="H11" s="22">
        <v>0</v>
      </c>
      <c r="I11" s="22">
        <v>0</v>
      </c>
      <c r="J11" s="22">
        <v>0</v>
      </c>
      <c r="K11" s="22">
        <v>0</v>
      </c>
      <c r="L11" s="22">
        <v>0</v>
      </c>
      <c r="M11" s="22">
        <v>0</v>
      </c>
      <c r="N11" s="23">
        <v>0</v>
      </c>
    </row>
    <row r="12" spans="1:14" ht="13.9" customHeight="1" x14ac:dyDescent="0.35">
      <c r="A12" s="15" t="s">
        <v>23</v>
      </c>
      <c r="B12" s="20">
        <v>0</v>
      </c>
      <c r="C12" s="58">
        <v>0</v>
      </c>
      <c r="D12" s="22">
        <v>0</v>
      </c>
      <c r="E12" s="22">
        <v>2.4178000000000003E-3</v>
      </c>
      <c r="F12" s="22">
        <v>2.4178000000000003E-3</v>
      </c>
      <c r="G12" s="22">
        <v>0</v>
      </c>
      <c r="H12" s="22">
        <v>0</v>
      </c>
      <c r="I12" s="22">
        <v>0</v>
      </c>
      <c r="J12" s="22">
        <v>0</v>
      </c>
      <c r="K12" s="22">
        <v>0</v>
      </c>
      <c r="L12" s="22">
        <v>0</v>
      </c>
      <c r="M12" s="22">
        <v>0</v>
      </c>
      <c r="N12" s="23">
        <v>0</v>
      </c>
    </row>
    <row r="13" spans="1:14" ht="13.9" customHeight="1" x14ac:dyDescent="0.35">
      <c r="A13" s="24" t="s">
        <v>24</v>
      </c>
      <c r="B13" s="25">
        <v>33.677293939999998</v>
      </c>
      <c r="C13" s="59">
        <v>30.734343870000007</v>
      </c>
      <c r="D13" s="26">
        <v>46.194783940000008</v>
      </c>
      <c r="E13" s="59">
        <v>11.464887880000003</v>
      </c>
      <c r="F13" s="26">
        <v>19.546697490000003</v>
      </c>
      <c r="G13" s="59">
        <v>45.273476299999999</v>
      </c>
      <c r="H13" s="26">
        <v>40.137681450000002</v>
      </c>
      <c r="I13" s="26">
        <v>31.460054800000002</v>
      </c>
      <c r="J13" s="26">
        <v>79.401572990000005</v>
      </c>
      <c r="K13" s="26">
        <v>70.882735799999992</v>
      </c>
      <c r="L13" s="26">
        <v>59.839409149999994</v>
      </c>
      <c r="M13" s="26">
        <v>36.450674760000005</v>
      </c>
      <c r="N13" s="27">
        <v>50.135068439999998</v>
      </c>
    </row>
    <row r="14" spans="1:14" ht="13.9" customHeight="1" x14ac:dyDescent="0.35">
      <c r="A14" s="11" t="s">
        <v>25</v>
      </c>
      <c r="B14" s="28"/>
      <c r="C14" s="60"/>
      <c r="D14" s="29"/>
      <c r="E14" s="29"/>
      <c r="F14" s="29"/>
      <c r="G14" s="29"/>
      <c r="H14" s="29"/>
      <c r="I14" s="29"/>
      <c r="J14" s="29"/>
      <c r="K14" s="29"/>
      <c r="L14" s="29"/>
      <c r="M14" s="29"/>
      <c r="N14" s="27"/>
    </row>
    <row r="15" spans="1:14" ht="13.9" customHeight="1" x14ac:dyDescent="0.35">
      <c r="A15" s="15" t="s">
        <v>26</v>
      </c>
      <c r="B15" s="20">
        <v>0.70889210000000014</v>
      </c>
      <c r="C15" s="58">
        <v>9.6126759999999978E-2</v>
      </c>
      <c r="D15" s="22">
        <v>0.14460991000000001</v>
      </c>
      <c r="E15" s="22">
        <v>-15.73550964</v>
      </c>
      <c r="F15" s="22">
        <v>-15.72736207</v>
      </c>
      <c r="G15" s="22">
        <v>-1.4475410000000001E-2</v>
      </c>
      <c r="H15" s="22">
        <v>0</v>
      </c>
      <c r="I15" s="22">
        <v>0</v>
      </c>
      <c r="J15" s="22">
        <v>0</v>
      </c>
      <c r="K15" s="22">
        <v>0</v>
      </c>
      <c r="L15" s="22">
        <v>0</v>
      </c>
      <c r="M15" s="22">
        <v>0</v>
      </c>
      <c r="N15" s="23">
        <v>0</v>
      </c>
    </row>
    <row r="16" spans="1:14" ht="13.9" customHeight="1" x14ac:dyDescent="0.35">
      <c r="A16" s="15" t="s">
        <v>27</v>
      </c>
      <c r="B16" s="20">
        <v>9.7130110000000019E-2</v>
      </c>
      <c r="C16" s="58">
        <v>0.62567138000000011</v>
      </c>
      <c r="D16" s="22">
        <v>1.25646737</v>
      </c>
      <c r="E16" s="22">
        <v>0.47467253000000004</v>
      </c>
      <c r="F16" s="22">
        <v>0.49816006000000002</v>
      </c>
      <c r="G16" s="22">
        <v>2.3519910000000002E-2</v>
      </c>
      <c r="H16" s="22">
        <v>0</v>
      </c>
      <c r="I16" s="22">
        <v>0</v>
      </c>
      <c r="J16" s="22">
        <v>0</v>
      </c>
      <c r="K16" s="22">
        <v>0</v>
      </c>
      <c r="L16" s="22">
        <v>0</v>
      </c>
      <c r="M16" s="22">
        <v>0</v>
      </c>
      <c r="N16" s="23">
        <v>0</v>
      </c>
    </row>
    <row r="17" spans="1:14" ht="13.9" customHeight="1" x14ac:dyDescent="0.35">
      <c r="A17" s="15" t="s">
        <v>28</v>
      </c>
      <c r="B17" s="20">
        <v>410.73080781999994</v>
      </c>
      <c r="C17" s="58">
        <v>317.18191442999989</v>
      </c>
      <c r="D17" s="22">
        <v>426.79638842999998</v>
      </c>
      <c r="E17" s="22">
        <v>359.0071739600001</v>
      </c>
      <c r="F17" s="22">
        <v>499.66308163999997</v>
      </c>
      <c r="G17" s="22">
        <v>427.05945081000016</v>
      </c>
      <c r="H17" s="22">
        <v>359.82871008000023</v>
      </c>
      <c r="I17" s="22">
        <v>512.53814152000018</v>
      </c>
      <c r="J17" s="22">
        <v>733.34489606000011</v>
      </c>
      <c r="K17" s="22">
        <v>722.51097601999982</v>
      </c>
      <c r="L17" s="22">
        <v>699.57258405000005</v>
      </c>
      <c r="M17" s="22">
        <v>698.2851753299999</v>
      </c>
      <c r="N17" s="23">
        <v>728.84086171000035</v>
      </c>
    </row>
    <row r="18" spans="1:14" ht="13.9" customHeight="1" x14ac:dyDescent="0.35">
      <c r="A18" s="15" t="s">
        <v>29</v>
      </c>
      <c r="B18" s="20">
        <v>22.865602289999995</v>
      </c>
      <c r="C18" s="58">
        <v>17.304410990000001</v>
      </c>
      <c r="D18" s="22">
        <v>24.511249889999984</v>
      </c>
      <c r="E18" s="22">
        <v>20.577946319999995</v>
      </c>
      <c r="F18" s="22">
        <v>35.921798419999995</v>
      </c>
      <c r="G18" s="22">
        <v>25.059193420000003</v>
      </c>
      <c r="H18" s="22">
        <v>40.942488160000003</v>
      </c>
      <c r="I18" s="22">
        <v>34.383999959999997</v>
      </c>
      <c r="J18" s="22">
        <v>0</v>
      </c>
      <c r="K18" s="22">
        <v>0</v>
      </c>
      <c r="L18" s="22">
        <v>0</v>
      </c>
      <c r="M18" s="22">
        <v>0</v>
      </c>
      <c r="N18" s="23">
        <v>0</v>
      </c>
    </row>
    <row r="19" spans="1:14" ht="13.9" customHeight="1" x14ac:dyDescent="0.35">
      <c r="A19" s="15" t="s">
        <v>30</v>
      </c>
      <c r="B19" s="20">
        <v>0.25978659999999998</v>
      </c>
      <c r="C19" s="58">
        <v>0.14831898999999998</v>
      </c>
      <c r="D19" s="22">
        <v>0.15545657999999998</v>
      </c>
      <c r="E19" s="22">
        <v>2.2841569999999999E-2</v>
      </c>
      <c r="F19" s="22">
        <v>2.9760000000000002E-2</v>
      </c>
      <c r="G19" s="22">
        <v>-0.25287282</v>
      </c>
      <c r="H19" s="22">
        <v>0</v>
      </c>
      <c r="I19" s="22">
        <v>0</v>
      </c>
      <c r="J19" s="22">
        <v>0</v>
      </c>
      <c r="K19" s="22">
        <v>0</v>
      </c>
      <c r="L19" s="22">
        <v>0</v>
      </c>
      <c r="M19" s="22">
        <v>0</v>
      </c>
      <c r="N19" s="23">
        <v>0</v>
      </c>
    </row>
    <row r="20" spans="1:14" ht="13.9" customHeight="1" x14ac:dyDescent="0.35">
      <c r="A20" s="19" t="s">
        <v>31</v>
      </c>
      <c r="B20" s="16">
        <v>221.19680273000017</v>
      </c>
      <c r="C20" s="56">
        <v>177.70347252999994</v>
      </c>
      <c r="D20" s="17">
        <v>230.45770788999985</v>
      </c>
      <c r="E20" s="22">
        <v>133.94583143000008</v>
      </c>
      <c r="F20" s="22">
        <v>196.01772114000013</v>
      </c>
      <c r="G20" s="22">
        <v>177.89068192000016</v>
      </c>
      <c r="H20" s="17">
        <v>243.75084062999994</v>
      </c>
      <c r="I20" s="17">
        <v>297.16402020999993</v>
      </c>
      <c r="J20" s="17">
        <v>271.21507456000012</v>
      </c>
      <c r="K20" s="17">
        <v>338.54190753999995</v>
      </c>
      <c r="L20" s="17">
        <v>406.02330458</v>
      </c>
      <c r="M20" s="17">
        <v>455.08707270999997</v>
      </c>
      <c r="N20" s="18">
        <v>438.38166011999994</v>
      </c>
    </row>
    <row r="21" spans="1:14" ht="13.9" customHeight="1" x14ac:dyDescent="0.35">
      <c r="A21" s="15" t="s">
        <v>32</v>
      </c>
      <c r="B21" s="20">
        <v>-0.6924322700000004</v>
      </c>
      <c r="C21" s="58">
        <v>-2.7232932600000002</v>
      </c>
      <c r="D21" s="22">
        <v>-2.6654512000000006</v>
      </c>
      <c r="E21" s="22">
        <v>-2.5670798300000004</v>
      </c>
      <c r="F21" s="17">
        <v>-2.5427248100000006</v>
      </c>
      <c r="G21" s="22">
        <v>1.04089E-2</v>
      </c>
      <c r="H21" s="22">
        <v>5.9551E-2</v>
      </c>
      <c r="I21" s="22">
        <v>0</v>
      </c>
      <c r="J21" s="22">
        <v>0</v>
      </c>
      <c r="K21" s="22">
        <v>0</v>
      </c>
      <c r="L21" s="22">
        <v>0</v>
      </c>
      <c r="M21" s="22">
        <v>0</v>
      </c>
      <c r="N21" s="23">
        <v>0</v>
      </c>
    </row>
    <row r="22" spans="1:14" ht="13.9" customHeight="1" x14ac:dyDescent="0.35">
      <c r="A22" s="15" t="s">
        <v>33</v>
      </c>
      <c r="B22" s="20">
        <v>21.563082239999996</v>
      </c>
      <c r="C22" s="58">
        <v>13.155504690000001</v>
      </c>
      <c r="D22" s="22">
        <v>18.602925240000001</v>
      </c>
      <c r="E22" s="22">
        <v>9.5537865400000008</v>
      </c>
      <c r="F22" s="22">
        <v>14.37326616</v>
      </c>
      <c r="G22" s="22">
        <v>14.024623579999997</v>
      </c>
      <c r="H22" s="22">
        <v>29.609872100000008</v>
      </c>
      <c r="I22" s="22">
        <v>54.490716089999999</v>
      </c>
      <c r="J22" s="22">
        <v>81.571280129999991</v>
      </c>
      <c r="K22" s="22">
        <v>88.419517580000019</v>
      </c>
      <c r="L22" s="22">
        <v>87.475020910000012</v>
      </c>
      <c r="M22" s="22">
        <v>68.896360999999999</v>
      </c>
      <c r="N22" s="23">
        <v>36.086686990000004</v>
      </c>
    </row>
    <row r="23" spans="1:14" ht="13.9" customHeight="1" x14ac:dyDescent="0.35">
      <c r="A23" s="15" t="s">
        <v>34</v>
      </c>
      <c r="B23" s="20">
        <v>0.31644291999999996</v>
      </c>
      <c r="C23" s="58">
        <v>8.1160369999999996E-2</v>
      </c>
      <c r="D23" s="22">
        <v>0.17362769</v>
      </c>
      <c r="E23" s="22">
        <v>0.25439898</v>
      </c>
      <c r="F23" s="22">
        <v>0.30829286000000006</v>
      </c>
      <c r="G23" s="22">
        <v>5.0455399999999994E-3</v>
      </c>
      <c r="H23" s="22">
        <v>0</v>
      </c>
      <c r="I23" s="22">
        <v>0</v>
      </c>
      <c r="J23" s="22">
        <v>0</v>
      </c>
      <c r="K23" s="22">
        <v>0</v>
      </c>
      <c r="L23" s="22">
        <v>0</v>
      </c>
      <c r="M23" s="22">
        <v>0</v>
      </c>
      <c r="N23" s="23">
        <v>0</v>
      </c>
    </row>
    <row r="24" spans="1:14" ht="13.9" customHeight="1" x14ac:dyDescent="0.35">
      <c r="A24" s="15" t="s">
        <v>35</v>
      </c>
      <c r="B24" s="20">
        <v>82.612891399999981</v>
      </c>
      <c r="C24" s="58">
        <v>57.460820399999982</v>
      </c>
      <c r="D24" s="22">
        <v>78.242151939999985</v>
      </c>
      <c r="E24" s="22">
        <v>53.621700169999997</v>
      </c>
      <c r="F24" s="22">
        <v>68.306350219999999</v>
      </c>
      <c r="G24" s="22">
        <v>27.964568669999998</v>
      </c>
      <c r="H24" s="22">
        <v>51.258023319999985</v>
      </c>
      <c r="I24" s="22">
        <v>45.364264279999993</v>
      </c>
      <c r="J24" s="22">
        <v>50.695899920000002</v>
      </c>
      <c r="K24" s="22">
        <v>51.518177120000004</v>
      </c>
      <c r="L24" s="22">
        <v>52.191477239999998</v>
      </c>
      <c r="M24" s="22">
        <v>53.18386692</v>
      </c>
      <c r="N24" s="23">
        <v>54.099324120000006</v>
      </c>
    </row>
    <row r="25" spans="1:14" ht="13.9" customHeight="1" x14ac:dyDescent="0.35">
      <c r="A25" s="15" t="s">
        <v>36</v>
      </c>
      <c r="B25" s="20">
        <v>16.490567800000001</v>
      </c>
      <c r="C25" s="58">
        <v>8.9200156600000007</v>
      </c>
      <c r="D25" s="22">
        <v>14.908696560000001</v>
      </c>
      <c r="E25" s="22">
        <v>6.1403903299999998</v>
      </c>
      <c r="F25" s="22">
        <v>7.1409211199999998</v>
      </c>
      <c r="G25" s="22">
        <v>3.84458929</v>
      </c>
      <c r="H25" s="22">
        <v>14.169204480000001</v>
      </c>
      <c r="I25" s="22">
        <v>27.57134022</v>
      </c>
      <c r="J25" s="22">
        <v>41.131304950000008</v>
      </c>
      <c r="K25" s="22">
        <v>27.35427649</v>
      </c>
      <c r="L25" s="22">
        <v>6.3578494799999987</v>
      </c>
      <c r="M25" s="22">
        <v>1.8788943600000001</v>
      </c>
      <c r="N25" s="23">
        <v>6.6030124800000003</v>
      </c>
    </row>
    <row r="26" spans="1:14" ht="13.9" customHeight="1" x14ac:dyDescent="0.35">
      <c r="A26" s="24" t="s">
        <v>24</v>
      </c>
      <c r="B26" s="25">
        <v>776.14957373999994</v>
      </c>
      <c r="C26" s="59">
        <f>SUM(C15:C25)</f>
        <v>589.95412293999993</v>
      </c>
      <c r="D26" s="26">
        <v>792.5838302999997</v>
      </c>
      <c r="E26" s="59">
        <f>SUM(E15:E25)</f>
        <v>565.29615236000006</v>
      </c>
      <c r="F26" s="26">
        <v>803.98926474000018</v>
      </c>
      <c r="G26" s="59">
        <f>SUM(G15:G25)</f>
        <v>675.6147338100003</v>
      </c>
      <c r="H26" s="26">
        <v>739.61868977000017</v>
      </c>
      <c r="I26" s="26">
        <v>971.5124822800002</v>
      </c>
      <c r="J26" s="26">
        <v>1177.9584556200002</v>
      </c>
      <c r="K26" s="26">
        <v>1228.34485475</v>
      </c>
      <c r="L26" s="26">
        <v>1251.62023626</v>
      </c>
      <c r="M26" s="26">
        <v>1277.3313703199999</v>
      </c>
      <c r="N26" s="30">
        <v>1264.0115454200004</v>
      </c>
    </row>
    <row r="27" spans="1:14" ht="13.9" customHeight="1" x14ac:dyDescent="0.35">
      <c r="A27" s="11" t="s">
        <v>37</v>
      </c>
      <c r="B27" s="28"/>
      <c r="C27" s="60"/>
      <c r="D27" s="29"/>
      <c r="E27" s="29"/>
      <c r="F27" s="29"/>
      <c r="G27" s="29"/>
      <c r="H27" s="29"/>
      <c r="I27" s="29"/>
      <c r="J27" s="29"/>
      <c r="K27" s="29"/>
      <c r="L27" s="29"/>
      <c r="M27" s="29"/>
      <c r="N27" s="27"/>
    </row>
    <row r="28" spans="1:14" ht="13.9" customHeight="1" x14ac:dyDescent="0.35">
      <c r="A28" s="15" t="s">
        <v>38</v>
      </c>
      <c r="B28" s="31">
        <v>48.924530409999996</v>
      </c>
      <c r="C28" s="57">
        <v>47.766153779999982</v>
      </c>
      <c r="D28" s="21">
        <v>57.943800849999981</v>
      </c>
      <c r="E28" s="21">
        <v>100.24369316000002</v>
      </c>
      <c r="F28" s="21">
        <v>144.81155432999995</v>
      </c>
      <c r="G28" s="21">
        <v>136.46860022999999</v>
      </c>
      <c r="H28" s="21">
        <v>174.36098892999999</v>
      </c>
      <c r="I28" s="21">
        <v>86.186999880000002</v>
      </c>
      <c r="J28" s="21">
        <v>31.492560119999997</v>
      </c>
      <c r="K28" s="21">
        <v>25.09588836</v>
      </c>
      <c r="L28" s="21">
        <v>24.482229480000001</v>
      </c>
      <c r="M28" s="21">
        <v>65.364660000000001</v>
      </c>
      <c r="N28" s="32">
        <v>60.35259396</v>
      </c>
    </row>
    <row r="29" spans="1:14" ht="13.9" customHeight="1" x14ac:dyDescent="0.35">
      <c r="A29" s="15" t="s">
        <v>39</v>
      </c>
      <c r="B29" s="16">
        <v>20.716120099999998</v>
      </c>
      <c r="C29" s="56">
        <v>12.791348640000002</v>
      </c>
      <c r="D29" s="17">
        <v>19.715608919999998</v>
      </c>
      <c r="E29" s="17">
        <v>28.32356596</v>
      </c>
      <c r="F29" s="17">
        <v>41.554939000000005</v>
      </c>
      <c r="G29" s="17">
        <v>31.595902979999998</v>
      </c>
      <c r="H29" s="17">
        <v>44.932197060000007</v>
      </c>
      <c r="I29" s="17">
        <v>34.07365076</v>
      </c>
      <c r="J29" s="17">
        <v>54.85800012</v>
      </c>
      <c r="K29" s="17">
        <v>74.02403892000001</v>
      </c>
      <c r="L29" s="17">
        <v>58.788704039999999</v>
      </c>
      <c r="M29" s="17">
        <v>25.776738359999996</v>
      </c>
      <c r="N29" s="18">
        <v>27.705482279999998</v>
      </c>
    </row>
    <row r="30" spans="1:14" ht="13.9" customHeight="1" x14ac:dyDescent="0.35">
      <c r="A30" s="15" t="s">
        <v>40</v>
      </c>
      <c r="B30" s="20">
        <v>1.534785E-2</v>
      </c>
      <c r="C30" s="58">
        <v>0.15108152</v>
      </c>
      <c r="D30" s="22">
        <v>0.63253903</v>
      </c>
      <c r="E30" s="22">
        <v>3.2007177700000002</v>
      </c>
      <c r="F30" s="22">
        <v>3.2339110199999999</v>
      </c>
      <c r="G30" s="22">
        <v>-5.1363000000000005E-4</v>
      </c>
      <c r="H30" s="22">
        <v>0.70000007999999991</v>
      </c>
      <c r="I30" s="22">
        <v>1.19999988</v>
      </c>
      <c r="J30" s="22">
        <v>2.5000000800000004</v>
      </c>
      <c r="K30" s="22">
        <v>0.50000003999999998</v>
      </c>
      <c r="L30" s="22">
        <v>0.50000003999999998</v>
      </c>
      <c r="M30" s="22">
        <v>0</v>
      </c>
      <c r="N30" s="23">
        <v>0</v>
      </c>
    </row>
    <row r="31" spans="1:14" ht="13.9" customHeight="1" x14ac:dyDescent="0.35">
      <c r="A31" s="15" t="s">
        <v>41</v>
      </c>
      <c r="B31" s="20">
        <v>1.4421003200000011</v>
      </c>
      <c r="C31" s="58">
        <v>2.2290394099999999</v>
      </c>
      <c r="D31" s="22">
        <v>3.0636908199999997</v>
      </c>
      <c r="E31" s="22">
        <v>1.23665603</v>
      </c>
      <c r="F31" s="22">
        <v>1.93459688</v>
      </c>
      <c r="G31" s="22">
        <v>0.60634080000000001</v>
      </c>
      <c r="H31" s="22">
        <v>0.75</v>
      </c>
      <c r="I31" s="22">
        <v>9.9999959999999999E-2</v>
      </c>
      <c r="J31" s="22">
        <v>0</v>
      </c>
      <c r="K31" s="22">
        <v>0</v>
      </c>
      <c r="L31" s="22">
        <v>0</v>
      </c>
      <c r="M31" s="22">
        <v>0</v>
      </c>
      <c r="N31" s="23">
        <v>0</v>
      </c>
    </row>
    <row r="32" spans="1:14" ht="13.9" customHeight="1" x14ac:dyDescent="0.35">
      <c r="A32" s="15" t="s">
        <v>42</v>
      </c>
      <c r="B32" s="20">
        <v>2.5523242399999999</v>
      </c>
      <c r="C32" s="58">
        <v>3.4212450300000001</v>
      </c>
      <c r="D32" s="22">
        <v>4.1809571999999999</v>
      </c>
      <c r="E32" s="22">
        <v>2.5908875300000003</v>
      </c>
      <c r="F32" s="22">
        <v>4.5657496999999996</v>
      </c>
      <c r="G32" s="22">
        <v>1.5069624399999999</v>
      </c>
      <c r="H32" s="22">
        <v>3.1573751600000004</v>
      </c>
      <c r="I32" s="22">
        <v>0.48760007999999999</v>
      </c>
      <c r="J32" s="22">
        <v>2.0000000099999999</v>
      </c>
      <c r="K32" s="22">
        <v>1.99999992</v>
      </c>
      <c r="L32" s="22">
        <v>1.99999992</v>
      </c>
      <c r="M32" s="22">
        <v>2.0000000400000002</v>
      </c>
      <c r="N32" s="23">
        <v>1.99999992</v>
      </c>
    </row>
    <row r="33" spans="1:14" ht="13.9" customHeight="1" x14ac:dyDescent="0.35">
      <c r="A33" s="15" t="s">
        <v>43</v>
      </c>
      <c r="B33" s="20">
        <v>0.20696414999999999</v>
      </c>
      <c r="C33" s="58">
        <v>4.5828769999999998E-2</v>
      </c>
      <c r="D33" s="22">
        <v>5.516018000000001E-2</v>
      </c>
      <c r="E33" s="22">
        <v>1.364E-3</v>
      </c>
      <c r="F33" s="22">
        <v>1.364E-3</v>
      </c>
      <c r="G33" s="22">
        <v>0</v>
      </c>
      <c r="H33" s="22">
        <v>0</v>
      </c>
      <c r="I33" s="22">
        <v>0</v>
      </c>
      <c r="J33" s="22">
        <v>0</v>
      </c>
      <c r="K33" s="22">
        <v>0</v>
      </c>
      <c r="L33" s="22">
        <v>0</v>
      </c>
      <c r="M33" s="22">
        <v>0</v>
      </c>
      <c r="N33" s="18">
        <v>0</v>
      </c>
    </row>
    <row r="34" spans="1:14" ht="13.9" customHeight="1" x14ac:dyDescent="0.35">
      <c r="A34" s="24" t="s">
        <v>24</v>
      </c>
      <c r="B34" s="25">
        <v>73.857387070000001</v>
      </c>
      <c r="C34" s="59">
        <f>SUM(C28:C33)</f>
        <v>66.404697149999976</v>
      </c>
      <c r="D34" s="26">
        <v>85.591756999999987</v>
      </c>
      <c r="E34" s="59">
        <f>SUM(E28:E33)</f>
        <v>135.59688445000003</v>
      </c>
      <c r="F34" s="26">
        <v>196.10211492999994</v>
      </c>
      <c r="G34" s="59">
        <f>SUM(G28:G33)</f>
        <v>170.17729281999999</v>
      </c>
      <c r="H34" s="26">
        <v>223.90056122999997</v>
      </c>
      <c r="I34" s="26">
        <v>122.04825056000001</v>
      </c>
      <c r="J34" s="26">
        <v>90.850560329999993</v>
      </c>
      <c r="K34" s="26">
        <v>101.61992724000001</v>
      </c>
      <c r="L34" s="26">
        <v>85.770933479999997</v>
      </c>
      <c r="M34" s="26">
        <v>93.1413984</v>
      </c>
      <c r="N34" s="33">
        <v>90.058076159999985</v>
      </c>
    </row>
    <row r="35" spans="1:14" ht="13.9" customHeight="1" x14ac:dyDescent="0.35">
      <c r="A35" s="11" t="s">
        <v>44</v>
      </c>
      <c r="B35" s="34"/>
      <c r="C35" s="61"/>
      <c r="D35" s="35"/>
      <c r="E35" s="35"/>
      <c r="F35" s="35"/>
      <c r="G35" s="35"/>
      <c r="H35" s="35"/>
      <c r="I35" s="35"/>
      <c r="J35" s="35"/>
      <c r="K35" s="35"/>
      <c r="L35" s="35"/>
      <c r="M35" s="35"/>
      <c r="N35" s="33"/>
    </row>
    <row r="36" spans="1:14" ht="13.9" customHeight="1" x14ac:dyDescent="0.35">
      <c r="A36" s="15" t="s">
        <v>45</v>
      </c>
      <c r="B36" s="20">
        <v>9.3139023993079988</v>
      </c>
      <c r="C36" s="58">
        <v>1.977345387976543</v>
      </c>
      <c r="D36" s="22">
        <v>15.014715246622002</v>
      </c>
      <c r="E36" s="22">
        <v>3.2898097022700008</v>
      </c>
      <c r="F36" s="22">
        <v>13.489911860724</v>
      </c>
      <c r="G36" s="22">
        <v>2.3913860953059998</v>
      </c>
      <c r="H36" s="22">
        <v>14.408469319036</v>
      </c>
      <c r="I36" s="22">
        <v>14.920813241724002</v>
      </c>
      <c r="J36" s="22">
        <v>25.82771540525097</v>
      </c>
      <c r="K36" s="22">
        <v>26.377893112206984</v>
      </c>
      <c r="L36" s="22">
        <v>26.668831990971011</v>
      </c>
      <c r="M36" s="22">
        <v>27.042543948836741</v>
      </c>
      <c r="N36" s="18">
        <v>27.917651876362033</v>
      </c>
    </row>
    <row r="37" spans="1:14" ht="13.9" customHeight="1" x14ac:dyDescent="0.35">
      <c r="A37" s="15" t="s">
        <v>46</v>
      </c>
      <c r="B37" s="20">
        <v>23.381625308116</v>
      </c>
      <c r="C37" s="58">
        <v>7.973748244796</v>
      </c>
      <c r="D37" s="22">
        <v>15.953094364307999</v>
      </c>
      <c r="E37" s="22">
        <v>5.7349464046680003</v>
      </c>
      <c r="F37" s="22">
        <v>19.694613225571999</v>
      </c>
      <c r="G37" s="22">
        <v>9.7626873126009261</v>
      </c>
      <c r="H37" s="22">
        <v>15.366584759192001</v>
      </c>
      <c r="I37" s="22">
        <v>15.470687939744</v>
      </c>
      <c r="J37" s="22">
        <v>26.034250092729224</v>
      </c>
      <c r="K37" s="22">
        <v>24.907524653170356</v>
      </c>
      <c r="L37" s="22">
        <v>17.461448305349968</v>
      </c>
      <c r="M37" s="22">
        <v>18.181329929769515</v>
      </c>
      <c r="N37" s="18">
        <v>14.762646916972511</v>
      </c>
    </row>
    <row r="38" spans="1:14" ht="13.9" customHeight="1" x14ac:dyDescent="0.35">
      <c r="A38" s="15" t="s">
        <v>47</v>
      </c>
      <c r="B38" s="20">
        <v>42.022208477140005</v>
      </c>
      <c r="C38" s="58">
        <v>28.203056369599999</v>
      </c>
      <c r="D38" s="22">
        <v>47.130381324470001</v>
      </c>
      <c r="E38" s="22">
        <v>29.257098128069998</v>
      </c>
      <c r="F38" s="22">
        <v>42.217382724430003</v>
      </c>
      <c r="G38" s="22">
        <v>32.627286012321747</v>
      </c>
      <c r="H38" s="22">
        <v>30.147507240159999</v>
      </c>
      <c r="I38" s="22">
        <v>29.074371715070004</v>
      </c>
      <c r="J38" s="22">
        <v>57.445533908498007</v>
      </c>
      <c r="K38" s="22">
        <v>46.511775746959167</v>
      </c>
      <c r="L38" s="22">
        <v>45.037502147870946</v>
      </c>
      <c r="M38" s="22">
        <v>43.676678174125243</v>
      </c>
      <c r="N38" s="18">
        <v>35.896376401362232</v>
      </c>
    </row>
    <row r="39" spans="1:14" ht="13.9" customHeight="1" x14ac:dyDescent="0.35">
      <c r="A39" s="15" t="s">
        <v>48</v>
      </c>
      <c r="B39" s="16">
        <v>3.7613965011700006</v>
      </c>
      <c r="C39" s="56">
        <v>1.67991564932</v>
      </c>
      <c r="D39" s="17">
        <v>6.0485036799600005</v>
      </c>
      <c r="E39" s="17">
        <v>23.19494602755001</v>
      </c>
      <c r="F39" s="17">
        <v>38.794733773610012</v>
      </c>
      <c r="G39" s="17">
        <v>49.511010610943266</v>
      </c>
      <c r="H39" s="17">
        <v>59.044059015640002</v>
      </c>
      <c r="I39" s="17">
        <v>21.780608758680003</v>
      </c>
      <c r="J39" s="17">
        <v>11.952528153488943</v>
      </c>
      <c r="K39" s="17">
        <v>3.8068758660253152</v>
      </c>
      <c r="L39" s="17">
        <v>4.160903535950264</v>
      </c>
      <c r="M39" s="17">
        <v>4.8264242541877005</v>
      </c>
      <c r="N39" s="18">
        <v>4.1919448924251359</v>
      </c>
    </row>
    <row r="40" spans="1:14" ht="13.9" customHeight="1" x14ac:dyDescent="0.35">
      <c r="A40" s="15" t="s">
        <v>49</v>
      </c>
      <c r="B40" s="20">
        <v>5.814265859999999</v>
      </c>
      <c r="C40" s="58">
        <v>6.6114592799999992</v>
      </c>
      <c r="D40" s="22">
        <v>8.6674700699999985</v>
      </c>
      <c r="E40" s="22">
        <v>5.4594642899999988</v>
      </c>
      <c r="F40" s="22">
        <v>7.5214549300000018</v>
      </c>
      <c r="G40" s="22">
        <v>5.9583765400000015</v>
      </c>
      <c r="H40" s="22">
        <v>18.859998689999998</v>
      </c>
      <c r="I40" s="22">
        <v>21.540492129999997</v>
      </c>
      <c r="J40" s="22">
        <v>25.538577549999999</v>
      </c>
      <c r="K40" s="22">
        <v>22.435294260000003</v>
      </c>
      <c r="L40" s="22">
        <v>20.874571139999997</v>
      </c>
      <c r="M40" s="22">
        <v>22.157095740000003</v>
      </c>
      <c r="N40" s="23">
        <v>22.257713519999999</v>
      </c>
    </row>
    <row r="41" spans="1:14" ht="13.9" customHeight="1" x14ac:dyDescent="0.35">
      <c r="A41" s="15" t="s">
        <v>23</v>
      </c>
      <c r="B41" s="20">
        <v>-0.71734012809403702</v>
      </c>
      <c r="C41" s="58">
        <v>-12.258308228312437</v>
      </c>
      <c r="D41" s="22">
        <v>-0.69780723798280042</v>
      </c>
      <c r="E41" s="22">
        <v>6.8297807767820462</v>
      </c>
      <c r="F41" s="22">
        <v>2.9945131210537146</v>
      </c>
      <c r="G41" s="22">
        <v>2.1648989916778372</v>
      </c>
      <c r="H41" s="22">
        <v>0</v>
      </c>
      <c r="I41" s="22">
        <v>0</v>
      </c>
      <c r="J41" s="22">
        <v>0</v>
      </c>
      <c r="K41" s="22">
        <v>0</v>
      </c>
      <c r="L41" s="22">
        <v>0</v>
      </c>
      <c r="M41" s="22">
        <v>0</v>
      </c>
      <c r="N41" s="23">
        <v>0</v>
      </c>
    </row>
    <row r="42" spans="1:14" ht="13.9" customHeight="1" x14ac:dyDescent="0.35">
      <c r="A42" s="24" t="s">
        <v>24</v>
      </c>
      <c r="B42" s="25">
        <v>83.576058417639956</v>
      </c>
      <c r="C42" s="59">
        <f>SUM(C36:C41)</f>
        <v>34.187216703380109</v>
      </c>
      <c r="D42" s="26">
        <v>92.116357447377197</v>
      </c>
      <c r="E42" s="59">
        <f>SUM(E36:E41)</f>
        <v>73.766045329340045</v>
      </c>
      <c r="F42" s="26">
        <v>124.71260963538974</v>
      </c>
      <c r="G42" s="59">
        <f>SUM(G36:G41)</f>
        <v>102.41564556284978</v>
      </c>
      <c r="H42" s="26">
        <v>137.82661902402799</v>
      </c>
      <c r="I42" s="26">
        <v>102.78697378521801</v>
      </c>
      <c r="J42" s="26">
        <v>146.79860510996713</v>
      </c>
      <c r="K42" s="26">
        <v>124.03936363836183</v>
      </c>
      <c r="L42" s="26">
        <v>114.20325712014218</v>
      </c>
      <c r="M42" s="26">
        <v>115.8840720469192</v>
      </c>
      <c r="N42" s="27">
        <v>105.02633360712191</v>
      </c>
    </row>
    <row r="43" spans="1:14" ht="13.9" customHeight="1" thickBot="1" x14ac:dyDescent="0.4">
      <c r="A43" s="36" t="s">
        <v>50</v>
      </c>
      <c r="B43" s="16"/>
      <c r="C43" s="56"/>
      <c r="D43" s="17"/>
      <c r="E43" s="17"/>
      <c r="F43" s="17"/>
      <c r="G43" s="17"/>
      <c r="H43" s="17"/>
      <c r="I43" s="17">
        <v>-48.126999959999999</v>
      </c>
      <c r="J43" s="17">
        <v>-60.99</v>
      </c>
      <c r="K43" s="17">
        <v>-60.99</v>
      </c>
      <c r="L43" s="17">
        <v>-60.99</v>
      </c>
      <c r="M43" s="17">
        <v>-60.99</v>
      </c>
      <c r="N43" s="18">
        <v>-60.989999879999999</v>
      </c>
    </row>
    <row r="44" spans="1:14" ht="13.9" customHeight="1" thickTop="1" thickBot="1" x14ac:dyDescent="0.4">
      <c r="A44" s="37" t="s">
        <v>51</v>
      </c>
      <c r="B44" s="38">
        <v>967.26031316763988</v>
      </c>
      <c r="C44" s="62">
        <f>C42+C34+C26+C13</f>
        <v>721.28038066338001</v>
      </c>
      <c r="D44" s="39">
        <v>1016.4867286873769</v>
      </c>
      <c r="E44" s="62">
        <f>E42+E34+E26+E13</f>
        <v>786.12397001934016</v>
      </c>
      <c r="F44" s="39">
        <v>1144.3506867953899</v>
      </c>
      <c r="G44" s="62">
        <f>G42+G34+G26+G13</f>
        <v>993.48114849285002</v>
      </c>
      <c r="H44" s="39">
        <v>1141.483551474028</v>
      </c>
      <c r="I44" s="39">
        <v>1179.6807614652182</v>
      </c>
      <c r="J44" s="39">
        <v>1434.0191940499674</v>
      </c>
      <c r="K44" s="39">
        <v>1463.8968814283619</v>
      </c>
      <c r="L44" s="39">
        <v>1450.4438360101419</v>
      </c>
      <c r="M44" s="39">
        <v>1461.8175155269194</v>
      </c>
      <c r="N44" s="40">
        <v>1448.2410237471222</v>
      </c>
    </row>
    <row r="45" spans="1:14" ht="13.9" customHeight="1" thickBot="1" x14ac:dyDescent="0.4">
      <c r="A45" s="41" t="s">
        <v>52</v>
      </c>
      <c r="B45" s="42"/>
      <c r="C45" s="63"/>
      <c r="D45" s="43"/>
      <c r="E45" s="43"/>
      <c r="F45" s="43"/>
      <c r="G45" s="43"/>
      <c r="H45" s="43"/>
      <c r="I45" s="43"/>
      <c r="J45" s="43"/>
      <c r="K45" s="43"/>
      <c r="L45" s="43"/>
      <c r="M45" s="43"/>
      <c r="N45" s="44"/>
    </row>
    <row r="46" spans="1:14" ht="13.9" customHeight="1" thickTop="1" x14ac:dyDescent="0.35">
      <c r="A46" s="45" t="s">
        <v>51</v>
      </c>
      <c r="B46" s="46">
        <v>967.26031316763988</v>
      </c>
      <c r="C46" s="64"/>
      <c r="D46" s="47">
        <v>1016.4867286873769</v>
      </c>
      <c r="E46" s="47"/>
      <c r="F46" s="47">
        <v>1144.3506867953899</v>
      </c>
      <c r="G46" s="47"/>
      <c r="H46" s="47">
        <v>1141.483551474028</v>
      </c>
      <c r="I46" s="47">
        <v>1179.6807614652182</v>
      </c>
      <c r="J46" s="47">
        <v>1434.0191940499674</v>
      </c>
      <c r="K46" s="47">
        <v>1463.8968814283619</v>
      </c>
      <c r="L46" s="47">
        <v>1450.4438360101419</v>
      </c>
      <c r="M46" s="47">
        <v>1461.8175155269194</v>
      </c>
      <c r="N46" s="48">
        <v>1448.2410237471222</v>
      </c>
    </row>
    <row r="47" spans="1:14" ht="13.9" customHeight="1" x14ac:dyDescent="0.35">
      <c r="A47" s="49" t="s">
        <v>53</v>
      </c>
      <c r="B47" s="50"/>
      <c r="C47" s="50"/>
      <c r="D47" s="50"/>
      <c r="E47" s="50"/>
      <c r="F47" s="50"/>
      <c r="G47" s="50"/>
      <c r="H47" s="50"/>
      <c r="I47" s="50"/>
      <c r="J47" s="50"/>
      <c r="K47" s="50"/>
      <c r="L47" s="50"/>
      <c r="M47" s="50"/>
      <c r="N47" s="50"/>
    </row>
    <row r="48" spans="1:14" ht="13.9" customHeight="1" x14ac:dyDescent="0.35">
      <c r="A48" s="49" t="s">
        <v>54</v>
      </c>
      <c r="B48" s="50"/>
      <c r="C48" s="50"/>
      <c r="D48" s="50"/>
      <c r="E48" s="50"/>
      <c r="F48" s="50"/>
      <c r="G48" s="50"/>
      <c r="H48" s="50"/>
      <c r="I48" s="50"/>
      <c r="J48" s="50"/>
      <c r="K48" s="50"/>
      <c r="L48" s="50"/>
      <c r="M48" s="50"/>
      <c r="N48" s="50"/>
    </row>
    <row r="49" spans="1:14" ht="13.9" customHeight="1" x14ac:dyDescent="0.35">
      <c r="A49" s="51" t="s">
        <v>55</v>
      </c>
      <c r="B49" s="50"/>
      <c r="C49" s="66"/>
      <c r="D49" s="65"/>
      <c r="E49" s="66"/>
      <c r="F49" s="50"/>
      <c r="G49" s="50"/>
      <c r="H49" s="50"/>
      <c r="I49" s="50"/>
      <c r="J49" s="52"/>
      <c r="K49" s="52"/>
      <c r="L49" s="52"/>
      <c r="M49" s="52"/>
      <c r="N49" s="52"/>
    </row>
    <row r="50" spans="1:14" ht="13.9" customHeight="1" x14ac:dyDescent="0.35">
      <c r="A50" s="2"/>
      <c r="B50" s="50"/>
      <c r="C50" s="50"/>
      <c r="D50" s="50"/>
      <c r="E50" s="50"/>
      <c r="F50" s="50"/>
      <c r="G50" s="50"/>
      <c r="H50" s="50"/>
      <c r="I50" s="50"/>
      <c r="J50" s="50"/>
      <c r="K50" s="50"/>
      <c r="L50" s="50"/>
      <c r="M50" s="50"/>
      <c r="N50" s="50"/>
    </row>
    <row r="51" spans="1:14" ht="35" customHeight="1" x14ac:dyDescent="0.35">
      <c r="A51" s="68" t="s">
        <v>56</v>
      </c>
      <c r="B51" s="68"/>
      <c r="C51" s="68"/>
      <c r="D51" s="68"/>
      <c r="E51" s="68"/>
      <c r="F51" s="68"/>
      <c r="G51" s="68"/>
      <c r="H51" s="68"/>
      <c r="I51" s="68"/>
      <c r="J51" s="68"/>
      <c r="K51" s="53"/>
      <c r="L51" s="53"/>
      <c r="M51" s="53"/>
      <c r="N51" s="53"/>
    </row>
    <row r="52" spans="1:14" ht="29.5" customHeight="1" x14ac:dyDescent="0.35">
      <c r="A52" s="68" t="s">
        <v>57</v>
      </c>
      <c r="B52" s="68"/>
      <c r="C52" s="68"/>
      <c r="D52" s="68"/>
      <c r="E52" s="68"/>
      <c r="F52" s="68"/>
      <c r="G52" s="68"/>
      <c r="H52" s="68"/>
      <c r="I52" s="68"/>
      <c r="J52" s="68"/>
      <c r="K52" s="53"/>
      <c r="L52" s="53"/>
      <c r="M52" s="53"/>
      <c r="N52" s="53"/>
    </row>
  </sheetData>
  <mergeCells count="5">
    <mergeCell ref="A3:J3"/>
    <mergeCell ref="A51:J51"/>
    <mergeCell ref="A52:J52"/>
    <mergeCell ref="A1:N1"/>
    <mergeCell ref="A2:N2"/>
  </mergeCells>
  <printOptions horizontalCentered="1"/>
  <pageMargins left="0.7" right="0.7" top="0.75" bottom="0.75" header="0.3" footer="0.3"/>
  <pageSetup scale="5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tervernorAcronym xmlns="15087633-b2f0-4c7f-ae87-63512b664eba" xsi:nil="true"/>
    <LeadRA xmlns="15087633-b2f0-4c7f-ae87-63512b664eba" xsi:nil="true"/>
    <ReviewedbyLeadRA xmlns="15087633-b2f0-4c7f-ae87-63512b664eba">false</ReviewedbyLeadR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FEE87F-6E85-4EA2-BB8D-31A3CB103307}">
  <ds:schemaRefs>
    <ds:schemaRef ds:uri="http://schemas.microsoft.com/office/2006/metadata/properties"/>
    <ds:schemaRef ds:uri="ce5dfc26-dbcc-4266-b0cd-e8ab87711e15"/>
    <ds:schemaRef ds:uri="http://purl.org/dc/terms/"/>
    <ds:schemaRef ds:uri="http://schemas.microsoft.com/office/2006/documentManagement/types"/>
    <ds:schemaRef ds:uri="http://schemas.openxmlformats.org/package/2006/metadata/core-properties"/>
    <ds:schemaRef ds:uri="http://purl.org/dc/elements/1.1/"/>
    <ds:schemaRef ds:uri="00b55595-d4eb-41d0-b489-5e4082844449"/>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9B9E37B-51FF-4B9B-AA55-A8268D3924AC}"/>
</file>

<file path=customXml/itemProps3.xml><?xml version="1.0" encoding="utf-8"?>
<ds:datastoreItem xmlns:ds="http://schemas.openxmlformats.org/officeDocument/2006/customXml" ds:itemID="{3BC13302-6147-4847-90B0-2421672B8E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I-22-A-SEC-002 Attachment 2 - Revised TSP Section 2.9 Appendix 2-AA</dc:title>
  <dc:subject/>
  <dc:creator>Elise Andrey</dc:creator>
  <cp:keywords/>
  <dc:description/>
  <cp:lastModifiedBy>AUBIN Danielle</cp:lastModifiedBy>
  <cp:revision/>
  <cp:lastPrinted>2021-11-25T20:06:40Z</cp:lastPrinted>
  <dcterms:created xsi:type="dcterms:W3CDTF">2021-11-09T20:08:46Z</dcterms:created>
  <dcterms:modified xsi:type="dcterms:W3CDTF">2021-11-25T20:09:26Z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7b0225-d5fb-4a38-ab20-04d3a5b5ae07_Enabled">
    <vt:lpwstr>true</vt:lpwstr>
  </property>
  <property fmtid="{D5CDD505-2E9C-101B-9397-08002B2CF9AE}" pid="3" name="MSIP_Label_757b0225-d5fb-4a38-ab20-04d3a5b5ae07_SetDate">
    <vt:lpwstr>2021-11-09T20:08:46Z</vt:lpwstr>
  </property>
  <property fmtid="{D5CDD505-2E9C-101B-9397-08002B2CF9AE}" pid="4" name="MSIP_Label_757b0225-d5fb-4a38-ab20-04d3a5b5ae07_Method">
    <vt:lpwstr>Standard</vt:lpwstr>
  </property>
  <property fmtid="{D5CDD505-2E9C-101B-9397-08002B2CF9AE}" pid="5" name="MSIP_Label_757b0225-d5fb-4a38-ab20-04d3a5b5ae07_Name">
    <vt:lpwstr>Internal use</vt:lpwstr>
  </property>
  <property fmtid="{D5CDD505-2E9C-101B-9397-08002B2CF9AE}" pid="6" name="MSIP_Label_757b0225-d5fb-4a38-ab20-04d3a5b5ae07_SiteId">
    <vt:lpwstr>c0f38700-d7f7-4200-ae37-7eebf475cdc1</vt:lpwstr>
  </property>
  <property fmtid="{D5CDD505-2E9C-101B-9397-08002B2CF9AE}" pid="7" name="MSIP_Label_757b0225-d5fb-4a38-ab20-04d3a5b5ae07_ActionId">
    <vt:lpwstr>44348b4e-0433-4f93-896d-7309b95c706c</vt:lpwstr>
  </property>
  <property fmtid="{D5CDD505-2E9C-101B-9397-08002B2CF9AE}" pid="8" name="MSIP_Label_757b0225-d5fb-4a38-ab20-04d3a5b5ae07_ContentBits">
    <vt:lpwstr>0</vt:lpwstr>
  </property>
  <property fmtid="{D5CDD505-2E9C-101B-9397-08002B2CF9AE}" pid="9" name="ContentTypeId">
    <vt:lpwstr>0x0101003AFE77665E354B468AF3F4F0E95858A6</vt:lpwstr>
  </property>
  <property fmtid="{D5CDD505-2E9C-101B-9397-08002B2CF9AE}" pid="10" name="QC_Ready">
    <vt:bool>false</vt:bool>
  </property>
</Properties>
</file>