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8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6.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21.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63.xml" ContentType="application/vnd.openxmlformats-officedocument.spreadsheetml.revisionLog+xml"/>
  <Override PartName="/xl/revisions/revisionLog68.xml" ContentType="application/vnd.openxmlformats-officedocument.spreadsheetml.revisionLog+xml"/>
  <Override PartName="/xl/revisions/revisionLog34.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7.xml" ContentType="application/vnd.openxmlformats-officedocument.spreadsheetml.revisionLog+xml"/>
  <Override PartName="/xl/revisions/revisionLog71.xml" ContentType="application/vnd.openxmlformats-officedocument.spreadsheetml.revisionLog+xml"/>
  <Override PartName="/xl/revisions/revisionLog16.xml" ContentType="application/vnd.openxmlformats-officedocument.spreadsheetml.revisionLog+xml"/>
  <Override PartName="/xl/revisions/revisionLog2.xml" ContentType="application/vnd.openxmlformats-officedocument.spreadsheetml.revisionLog+xml"/>
  <Override PartName="/xl/revisions/revisionLog29.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66.xml" ContentType="application/vnd.openxmlformats-officedocument.spreadsheetml.revisionLog+xml"/>
  <Override PartName="/xl/revisions/revisionLog74.xml" ContentType="application/vnd.openxmlformats-officedocument.spreadsheetml.revisionLog+xml"/>
  <Override PartName="/xl/revisions/revisionLog79.xml" ContentType="application/vnd.openxmlformats-officedocument.spreadsheetml.revisionLog+xml"/>
  <Override PartName="/xl/revisions/revisionLog5.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19.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60.xml" ContentType="application/vnd.openxmlformats-officedocument.spreadsheetml.revisionLog+xml"/>
  <Override PartName="/xl/revisions/revisionLog65.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81.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56.xml" ContentType="application/vnd.openxmlformats-officedocument.spreadsheetml.revisionLog+xml"/>
  <Override PartName="/xl/revisions/revisionLog64.xml" ContentType="application/vnd.openxmlformats-officedocument.spreadsheetml.revisionLog+xml"/>
  <Override PartName="/xl/revisions/revisionLog69.xml" ContentType="application/vnd.openxmlformats-officedocument.spreadsheetml.revisionLog+xml"/>
  <Override PartName="/xl/revisions/revisionLog77.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80.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59.xml" ContentType="application/vnd.openxmlformats-officedocument.spreadsheetml.revisionLog+xml"/>
  <Override PartName="/xl/revisions/revisionLog67.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54.xml" ContentType="application/vnd.openxmlformats-officedocument.spreadsheetml.revisionLog+xml"/>
  <Override PartName="/xl/revisions/revisionLog62.xml" ContentType="application/vnd.openxmlformats-officedocument.spreadsheetml.revisionLog+xml"/>
  <Override PartName="/xl/revisions/revisionLog70.xml" ContentType="application/vnd.openxmlformats-officedocument.spreadsheetml.revisionLog+xml"/>
  <Override PartName="/xl/revisions/revisionLog75.xml" ContentType="application/vnd.openxmlformats-officedocument.spreadsheetml.revisionLog+xml"/>
  <Override PartName="/xl/revisions/revisionLog83.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hydroone.sharepoint.com/sites/JRAP/Interrogatories/"/>
    </mc:Choice>
  </mc:AlternateContent>
  <bookViews>
    <workbookView xWindow="0" yWindow="0" windowWidth="28800" windowHeight="11870"/>
  </bookViews>
  <sheets>
    <sheet name="DSP Section 3.8, Appendix 2-AB" sheetId="1" r:id="rId1"/>
  </sheets>
  <externalReferences>
    <externalReference r:id="rId2"/>
  </externalReferences>
  <definedNames>
    <definedName name="EBNUMBER">'[1]LDC Info'!$E$16</definedName>
    <definedName name="_xlnm.Print_Area" localSheetId="0">'DSP Section 3.8, Appendix 2-AB'!$A$9:$X$38</definedName>
    <definedName name="TestYear">'[1]LDC Info'!$E$24</definedName>
    <definedName name="Z_02F0E7CE_FFDC_4BDB_BAD3_255E784F6C02_.wvu.PrintArea" localSheetId="0" hidden="1">'DSP Section 3.8, Appendix 2-AB'!$A$9:$X$38</definedName>
    <definedName name="Z_02F0E7CE_FFDC_4BDB_BAD3_255E784F6C02_.wvu.Rows" localSheetId="0" hidden="1">'DSP Section 3.8, Appendix 2-AB'!$1:$7</definedName>
    <definedName name="Z_1797CFFA_3390_4254_8FA9_2F25D66B4F1A_.wvu.PrintArea" localSheetId="0" hidden="1">'DSP Section 3.8, Appendix 2-AB'!$A$9:$X$38</definedName>
    <definedName name="Z_1797CFFA_3390_4254_8FA9_2F25D66B4F1A_.wvu.Rows" localSheetId="0" hidden="1">'DSP Section 3.8, Appendix 2-AB'!$1:$8</definedName>
    <definedName name="Z_4257F2E6_580E_4133_B7E2_C6DE3A134A50_.wvu.PrintArea" localSheetId="0" hidden="1">'DSP Section 3.8, Appendix 2-AB'!$A$9:$X$38</definedName>
    <definedName name="Z_4257F2E6_580E_4133_B7E2_C6DE3A134A50_.wvu.Rows" localSheetId="0" hidden="1">'DSP Section 3.8, Appendix 2-AB'!$1:$7</definedName>
    <definedName name="Z_449D6B9E_B785_4E84_ACAB_137323526370_.wvu.PrintArea" localSheetId="0" hidden="1">'DSP Section 3.8, Appendix 2-AB'!$A$9:$X$38</definedName>
    <definedName name="Z_449D6B9E_B785_4E84_ACAB_137323526370_.wvu.Rows" localSheetId="0" hidden="1">'DSP Section 3.8, Appendix 2-AB'!$1:$8</definedName>
    <definedName name="Z_480B44C6_D96D_41B2_9546_45D5665A84A4_.wvu.PrintArea" localSheetId="0" hidden="1">'DSP Section 3.8, Appendix 2-AB'!$A$9:$X$38</definedName>
    <definedName name="Z_5DFA4A0C_6565_4BF7_BE38_916E4F2979C3_.wvu.PrintArea" localSheetId="0" hidden="1">'DSP Section 3.8, Appendix 2-AB'!$A$9:$X$38</definedName>
    <definedName name="Z_6F426056_71F4_4C6B_9DD2_2F9656E57243_.wvu.PrintArea" localSheetId="0" hidden="1">'DSP Section 3.8, Appendix 2-AB'!$A$9:$X$38</definedName>
    <definedName name="Z_6F426056_71F4_4C6B_9DD2_2F9656E57243_.wvu.Rows" localSheetId="0" hidden="1">'DSP Section 3.8, Appendix 2-AB'!$1:$7</definedName>
    <definedName name="Z_87591E2D_8397_4106_B64C_C0D3F0EB8D98_.wvu.PrintArea" localSheetId="0" hidden="1">'DSP Section 3.8, Appendix 2-AB'!$A$9:$X$38</definedName>
    <definedName name="Z_97EC67DE_7B5C_4F08_AE9C_F362DA4C8743_.wvu.PrintArea" localSheetId="0" hidden="1">'DSP Section 3.8, Appendix 2-AB'!$A$9:$X$38</definedName>
    <definedName name="Z_A2F85699_7AC7_4AE0_980A_314B7F7FFF0C_.wvu.PrintArea" localSheetId="0" hidden="1">'DSP Section 3.8, Appendix 2-AB'!$A$9:$X$38</definedName>
    <definedName name="Z_A2F85699_7AC7_4AE0_980A_314B7F7FFF0C_.wvu.Rows" localSheetId="0" hidden="1">'DSP Section 3.8, Appendix 2-AB'!$1:$7</definedName>
    <definedName name="Z_B0801F48_B1F0_4A09_B53D_C68C03CF4CFB_.wvu.PrintArea" localSheetId="0" hidden="1">'DSP Section 3.8, Appendix 2-AB'!$A$9:$X$38</definedName>
    <definedName name="Z_B0801F48_B1F0_4A09_B53D_C68C03CF4CFB_.wvu.Rows" localSheetId="0" hidden="1">'DSP Section 3.8, Appendix 2-AB'!$1:$7</definedName>
    <definedName name="Z_C2C7AE44_4D05_453E_A9DB_02508BC58160_.wvu.PrintArea" localSheetId="0" hidden="1">'DSP Section 3.8, Appendix 2-AB'!$A$9:$X$38</definedName>
    <definedName name="Z_C2C7AE44_4D05_453E_A9DB_02508BC58160_.wvu.Rows" localSheetId="0" hidden="1">'DSP Section 3.8, Appendix 2-AB'!$1:$7</definedName>
    <definedName name="Z_C30A4CE1_E51D_4A4B_96E8_3D1FAC6CDA9C_.wvu.PrintArea" localSheetId="0" hidden="1">'DSP Section 3.8, Appendix 2-AB'!$A$9:$X$38</definedName>
    <definedName name="Z_C30A4CE1_E51D_4A4B_96E8_3D1FAC6CDA9C_.wvu.Rows" localSheetId="0" hidden="1">'DSP Section 3.8, Appendix 2-AB'!$1:$7</definedName>
    <definedName name="Z_D990D9AB_2775_410A_A170_C9452E744837_.wvu.PrintArea" localSheetId="0" hidden="1">'DSP Section 3.8, Appendix 2-AB'!$A$9:$X$38</definedName>
    <definedName name="Z_D990D9AB_2775_410A_A170_C9452E744837_.wvu.Rows" localSheetId="0" hidden="1">'DSP Section 3.8, Appendix 2-AB'!$1:$7</definedName>
    <definedName name="Z_E6B0D449_FF5E_4FC1_9478_4FC1BA44D6FB_.wvu.PrintArea" localSheetId="0" hidden="1">'DSP Section 3.8, Appendix 2-AB'!$A$9:$X$38</definedName>
    <definedName name="Z_E74A0FF3_6984_4DFF_9770_98C2C7CCF6D5_.wvu.PrintArea" localSheetId="0" hidden="1">'DSP Section 3.8, Appendix 2-AB'!$A$9:$Z$38</definedName>
    <definedName name="Z_ED9294FF_4279_408F_AEAD_106654C19584_.wvu.PrintArea" localSheetId="0" hidden="1">'DSP Section 3.8, Appendix 2-AB'!$A$9:$X$38</definedName>
  </definedNames>
  <calcPr calcId="162913"/>
  <customWorkbookViews>
    <customWorkbookView name="AUBIN Danielle - Personal View" guid="{87591E2D-8397-4106-B64C-C0D3F0EB8D98}" mergeInterval="0" personalView="1" maximized="1" xWindow="2869" yWindow="-122" windowWidth="2902" windowHeight="1582" activeSheetId="1"/>
    <customWorkbookView name="BUT Judy - Personal View" guid="{6F426056-71F4-4C6B-9DD2-2F9656E57243}" mergeInterval="0" personalView="1" maximized="1" xWindow="-8" yWindow="-8" windowWidth="1936" windowHeight="1056" activeSheetId="1"/>
    <customWorkbookView name="ZBARCEA Alex - Personal View" guid="{B0801F48-B1F0-4A09-B53D-C68C03CF4CFB}" mergeInterval="0" personalView="1" maximized="1" xWindow="1912" yWindow="-8" windowWidth="1936" windowHeight="1056" activeSheetId="1"/>
    <customWorkbookView name="BURKE Kathleen - Personal View" guid="{ED9294FF-4279-408F-AEAD-106654C19584}" mergeInterval="0" personalView="1" maximized="1" xWindow="1909" yWindow="-11" windowWidth="1942" windowHeight="1162" activeSheetId="1" showComments="commIndAndComment"/>
    <customWorkbookView name="VAN TOL Mark - Personal View" guid="{D990D9AB-2775-410A-A170-C9452E744837}" mergeInterval="0" personalView="1" xWindow="1280" windowWidth="1280" windowHeight="1400" activeSheetId="1"/>
    <customWorkbookView name="MEDEIROS Michael - Personal View" guid="{02F0E7CE-FFDC-4BDB-BAD3-255E784F6C02}" mergeInterval="0" personalView="1" maximized="1" xWindow="-8" yWindow="-8" windowWidth="1936" windowHeight="1056" activeSheetId="1"/>
    <customWorkbookView name="LEE Julie(Qiu Ling) - Personal View" guid="{A2F85699-7AC7-4AE0-980A-314B7F7FFF0C}" mergeInterval="0" personalView="1" maximized="1" windowWidth="1916" windowHeight="835" activeSheetId="1"/>
    <customWorkbookView name="BARRASS Rob - Personal View" guid="{4257F2E6-580E-4133-B7E2-C6DE3A134A50}" mergeInterval="0" personalView="1" xWindow="1280" windowWidth="1280" windowHeight="1400" activeSheetId="1" showComments="commIndAndComment"/>
    <customWorkbookView name="Mark Brodie - Personal View" guid="{449D6B9E-B785-4E84-ACAB-137323526370}" mergeInterval="0" personalView="1" maximized="1" xWindow="-8" yWindow="-8" windowWidth="1936" windowHeight="1056" activeSheetId="1"/>
    <customWorkbookView name="QURESHI Muhammad - Personal View" guid="{5DFA4A0C-6565-4BF7-BE38-916E4F2979C3}" mergeInterval="0" personalView="1" maximized="1" windowWidth="1920" windowHeight="807" activeSheetId="1" showComments="commIndAndComment"/>
    <customWorkbookView name="Uri AKSELRUD - Personal View" guid="{97EC67DE-7B5C-4F08-AE9C-F362DA4C8743}" mergeInterval="0" personalView="1" maximized="1" windowWidth="1920" windowHeight="834" activeSheetId="1"/>
    <customWorkbookView name="Author - Personal View" guid="{480B44C6-D96D-41B2-9546-45D5665A84A4}" mergeInterval="0" personalView="1" maximized="1" windowWidth="1920" windowHeight="774" activeSheetId="1" showComments="commIndAndComment"/>
    <customWorkbookView name="GIBBONS Linda - Personal View" guid="{1797CFFA-3390-4254-8FA9-2F25D66B4F1A}" mergeInterval="0" personalView="1" maximized="1" windowWidth="1920" windowHeight="897" activeSheetId="1"/>
    <customWorkbookView name="AKSELRUD Uri - Personal View" guid="{E74A0FF3-6984-4DFF-9770-98C2C7CCF6D5}" mergeInterval="0" personalView="1" maximized="1" windowWidth="1920" windowHeight="810" activeSheetId="1"/>
    <customWorkbookView name="OREN BEN-SHLOMO - Personal View" guid="{C2C7AE44-4D05-453E-A9DB-02508BC58160}" mergeInterval="0" personalView="1" maximized="1" windowWidth="1916" windowHeight="731" activeSheetId="1"/>
    <customWorkbookView name="MOLINA Carla - Personal View" guid="{E6B0D449-FF5E-4FC1-9478-4FC1BA44D6FB}" mergeInterval="0" personalView="1" maximized="1" xWindow="-11" yWindow="-11" windowWidth="1942" windowHeight="1042" activeSheetId="1"/>
    <customWorkbookView name="Elise Andrey - Personal View" guid="{C30A4CE1-E51D-4A4B-96E8-3D1FAC6CDA9C}" mergeInterval="0" personalView="1" maximized="1" xWindow="-9" yWindow="-9" windowWidth="1938"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1" l="1"/>
  <c r="B21" i="1"/>
  <c r="X21" i="1" l="1"/>
  <c r="W21" i="1"/>
  <c r="V21" i="1"/>
  <c r="U21" i="1"/>
  <c r="T21" i="1"/>
  <c r="R21" i="1"/>
  <c r="S22" i="1" l="1"/>
  <c r="P22" i="1"/>
  <c r="L22" i="1"/>
  <c r="H22" i="1"/>
  <c r="D22" i="1"/>
  <c r="Q21" i="1"/>
  <c r="O21" i="1"/>
  <c r="M21" i="1"/>
  <c r="K21" i="1"/>
  <c r="I21" i="1"/>
  <c r="G21" i="1"/>
  <c r="E21" i="1"/>
  <c r="C21" i="1"/>
  <c r="S20" i="1"/>
  <c r="P20" i="1"/>
  <c r="L20" i="1"/>
  <c r="H20" i="1"/>
  <c r="D20" i="1"/>
  <c r="S19" i="1"/>
  <c r="P19" i="1"/>
  <c r="L19" i="1"/>
  <c r="H19" i="1"/>
  <c r="D19" i="1"/>
  <c r="S18" i="1"/>
  <c r="P18" i="1"/>
  <c r="L18" i="1"/>
  <c r="H18" i="1"/>
  <c r="D18" i="1"/>
  <c r="S17" i="1"/>
  <c r="P17" i="1"/>
  <c r="L17" i="1"/>
  <c r="H17" i="1"/>
  <c r="D17" i="1"/>
  <c r="T14" i="1"/>
  <c r="H21" i="1" l="1"/>
  <c r="S21" i="1"/>
  <c r="P21" i="1"/>
  <c r="L21" i="1"/>
  <c r="D21" i="1"/>
  <c r="U14" i="1"/>
  <c r="V14" i="1" s="1"/>
  <c r="W14" i="1" s="1"/>
  <c r="X14" i="1" s="1"/>
  <c r="Q14" i="1"/>
  <c r="M14" i="1" s="1"/>
  <c r="I14" i="1" s="1"/>
  <c r="E14" i="1" s="1"/>
  <c r="B14" i="1" s="1"/>
</calcChain>
</file>

<file path=xl/sharedStrings.xml><?xml version="1.0" encoding="utf-8"?>
<sst xmlns="http://schemas.openxmlformats.org/spreadsheetml/2006/main" count="60" uniqueCount="40">
  <si>
    <t>File Number:</t>
  </si>
  <si>
    <t>Exhibit:</t>
  </si>
  <si>
    <t>Tab:</t>
  </si>
  <si>
    <t>Schedule:</t>
  </si>
  <si>
    <t>Page:</t>
  </si>
  <si>
    <t>Date:</t>
  </si>
  <si>
    <t>Appendix 2-AB</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</si>
  <si>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</si>
  <si>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</si>
  <si>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</si>
  <si>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</si>
  <si>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t>Plan</t>
  </si>
  <si>
    <t>Actual</t>
  </si>
  <si>
    <t>Var</t>
  </si>
  <si>
    <t>%</t>
  </si>
  <si>
    <t>System Access</t>
  </si>
  <si>
    <t>System Renewal</t>
  </si>
  <si>
    <t>System Service</t>
  </si>
  <si>
    <t>General Plant</t>
  </si>
  <si>
    <t>TOTAL EXPENDITURE</t>
  </si>
  <si>
    <t>Notes to the Table:</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</si>
  <si>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</si>
  <si>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</si>
  <si>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</si>
  <si>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</si>
  <si>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</si>
  <si>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</si>
  <si>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System OM&amp;A</t>
  </si>
  <si>
    <t>B</t>
  </si>
  <si>
    <t>*</t>
  </si>
  <si>
    <t>** 2022 is Bridge Year Forecast</t>
  </si>
  <si>
    <t>--</t>
  </si>
  <si>
    <t>Table 2 - Capital Expenditure Summary from Chapter 5 Consolidated Distribution System Plan Filing Requirements
Distribution System Plan Filing Requirements ($M)</t>
  </si>
  <si>
    <t>* System OM&amp;A includes Operations, Maintenance and Administration expenses. System OM&amp;A for 2024 - 2027 is determined based on the escalation factor identified in Exhibit A-04-3.</t>
  </si>
  <si>
    <t xml:space="preserve">For a more detailed explanation of shifts in forecast vs historical expenditures, please see DSP Section 3.9 </t>
  </si>
  <si>
    <t>See DSP Section 3.9 Appendix B "Capital Program Performance Report 2019, 2020"</t>
  </si>
  <si>
    <t>Q3 YTD Actual</t>
  </si>
  <si>
    <t>As-Filed Forecast</t>
  </si>
  <si>
    <t>Var (Plan to As-Filed)</t>
  </si>
  <si>
    <r>
      <t>As-Filed Forecast</t>
    </r>
    <r>
      <rPr>
        <b/>
        <vertAlign val="superscript"/>
        <sz val="9"/>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</si>
</sst>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_-;\-* #,##0.0_-;_-* &quot;-&quot;_-;_-@_-"/>
    <numFmt numFmtId="165" formatCode="_-&quot;$&quot;* #,##0.0_-;\-&quot;$&quot;* #,##0.0_-;_-&quot;$&quot;* &quot;-&quot;_-;_-@_-"/>
  </numFmts>
  <fonts count="14" x14ac:knownFonts="1">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i/>
      <sz val="12"/>
      <color theme="1"/>
      <name val="Calibri"/>
      <family val="2"/>
      <scheme val="minor"/>
    </font>
    <font>
      <sz val="10"/>
      <name val="Arial"/>
      <family val="2"/>
    </font>
    <font>
      <vertAlign val="superscript"/>
      <sz val="10"/>
      <name val="Arial"/>
      <family val="2"/>
    </font>
    <font>
      <b/>
      <sz val="9"/>
      <name val="Arial"/>
      <family val="2"/>
    </font>
    <font>
      <i/>
      <sz val="10"/>
      <name val="Arial"/>
      <family val="2"/>
    </font>
    <font>
      <b/>
      <sz val="12"/>
      <name val="Arial"/>
      <family val="2"/>
    </font>
    <font>
      <b/>
      <sz val="14"/>
      <color theme="1"/>
      <name val="Calibri"/>
      <family val="2"/>
      <scheme val="minor"/>
    </font>
    <font>
      <sz val="10"/>
      <color theme="1"/>
      <name val="Arial"/>
      <family val="2"/>
    </font>
    <font>
      <b/>
      <vertAlign val="superscript"/>
      <sz val="9"/>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tint="-0.249977111117893"/>
        <bgColor indexed="64"/>
      </patternFill>
    </fill>
  </fills>
  <borders count="38">
    <border>
      <left/>
      <right/>
      <top/>
      <bottom/>
      <diagonal/>
    </border>
    <border>
      <left/>
      <right/>
      <top/>
      <bottom style="thin">
        <color theme="0"/>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style="medium">
        <color indexed="64"/>
      </right>
      <top style="medium">
        <color indexed="64"/>
      </top>
      <bottom style="double">
        <color indexed="64"/>
      </bottom>
      <diagonal/>
    </border>
    <border>
      <left style="medium">
        <color indexed="64"/>
      </left>
      <right style="thick">
        <color indexed="64"/>
      </right>
      <top style="medium">
        <color indexed="64"/>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diagonal/>
    </border>
  </borders>
  <cellStyleXfs count="1">
    <xf numFmtId="0" fontId="0" fillId="0" borderId="0"/>
  </cellStyleXfs>
  <cellXfs count="76">
    <xf numFmtId="0" fontId="0" fillId="0" borderId="0" xfId="0"/>
    <xf numFmtId="0" fontId="0" fillId="0" borderId="0" xfId="0" applyProtection="1">
      <protection locked="0"/>
    </xf>
    <xf numFmtId="0" fontId="2" fillId="0" borderId="0" xfId="0" applyFont="1" applyProtection="1">
      <protection locked="0"/>
    </xf>
    <xf numFmtId="0" fontId="3" fillId="0" borderId="0" xfId="0" applyFont="1" applyAlignment="1" applyProtection="1">
      <alignment horizontal="right" vertical="top"/>
      <protection locked="0"/>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0" fontId="2"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8" fillId="0" borderId="12"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right" vertical="center" wrapText="1" indent="1"/>
      <protection locked="0"/>
    </xf>
    <xf numFmtId="0" fontId="10" fillId="0" borderId="18" xfId="0" applyFont="1" applyFill="1" applyBorder="1" applyAlignment="1" applyProtection="1">
      <alignment horizontal="right" vertical="center" wrapText="1" indent="1"/>
      <protection locked="0"/>
    </xf>
    <xf numFmtId="0" fontId="10" fillId="0" borderId="23" xfId="0" applyFont="1" applyFill="1" applyBorder="1" applyAlignment="1" applyProtection="1">
      <alignment horizontal="right" vertical="center" wrapText="1" indent="1"/>
      <protection locked="0"/>
    </xf>
    <xf numFmtId="0" fontId="6" fillId="0" borderId="0" xfId="0" applyFont="1" applyProtection="1">
      <protection locked="0"/>
    </xf>
    <xf numFmtId="0" fontId="1" fillId="0" borderId="0" xfId="0" applyFont="1" applyProtection="1">
      <protection locked="0"/>
    </xf>
    <xf numFmtId="0" fontId="0" fillId="0" borderId="0" xfId="0" applyFill="1" applyBorder="1" applyProtection="1">
      <protection locked="0"/>
    </xf>
    <xf numFmtId="164" fontId="6" fillId="2" borderId="12" xfId="0" applyNumberFormat="1" applyFont="1" applyFill="1" applyBorder="1" applyAlignment="1" applyProtection="1">
      <alignment horizontal="center" vertical="center" wrapText="1"/>
      <protection locked="0"/>
    </xf>
    <xf numFmtId="164" fontId="6" fillId="0" borderId="19" xfId="0" applyNumberFormat="1" applyFont="1" applyFill="1" applyBorder="1" applyAlignment="1" applyProtection="1">
      <alignment horizontal="center" vertical="center" wrapText="1"/>
      <protection locked="0"/>
    </xf>
    <xf numFmtId="164" fontId="6" fillId="0" borderId="21" xfId="0" applyNumberFormat="1" applyFont="1" applyFill="1" applyBorder="1" applyAlignment="1" applyProtection="1">
      <alignment horizontal="center" vertical="center" wrapText="1"/>
      <protection locked="0"/>
    </xf>
    <xf numFmtId="164" fontId="6" fillId="2" borderId="13" xfId="0" applyNumberFormat="1" applyFont="1" applyFill="1" applyBorder="1" applyAlignment="1" applyProtection="1">
      <alignment horizontal="center" vertical="center" wrapText="1"/>
      <protection locked="0"/>
    </xf>
    <xf numFmtId="164" fontId="6" fillId="2" borderId="14" xfId="0" applyNumberFormat="1" applyFont="1" applyFill="1" applyBorder="1" applyAlignment="1" applyProtection="1">
      <alignment horizontal="center" vertical="center" wrapText="1"/>
      <protection locked="0"/>
    </xf>
    <xf numFmtId="164" fontId="6" fillId="2" borderId="17" xfId="0" applyNumberFormat="1" applyFont="1" applyFill="1" applyBorder="1" applyAlignment="1" applyProtection="1">
      <alignment horizontal="center" vertical="center" wrapText="1"/>
      <protection locked="0"/>
    </xf>
    <xf numFmtId="9" fontId="6" fillId="0" borderId="12" xfId="0" applyNumberFormat="1" applyFont="1" applyFill="1" applyBorder="1" applyAlignment="1" applyProtection="1">
      <alignment horizontal="center" vertical="center" wrapText="1"/>
      <protection locked="0"/>
    </xf>
    <xf numFmtId="9" fontId="6" fillId="0" borderId="20" xfId="0" applyNumberFormat="1" applyFont="1" applyFill="1" applyBorder="1" applyAlignment="1" applyProtection="1">
      <alignment horizontal="center" vertical="center" wrapText="1"/>
      <protection locked="0"/>
    </xf>
    <xf numFmtId="165" fontId="6" fillId="2" borderId="24" xfId="0" applyNumberFormat="1" applyFont="1" applyFill="1" applyBorder="1" applyAlignment="1" applyProtection="1">
      <alignment horizontal="center" vertical="center" wrapText="1"/>
      <protection locked="0"/>
    </xf>
    <xf numFmtId="9" fontId="6" fillId="0" borderId="25" xfId="0" applyNumberFormat="1" applyFont="1" applyFill="1" applyBorder="1" applyAlignment="1" applyProtection="1">
      <alignment horizontal="center" vertical="center" wrapText="1"/>
      <protection locked="0"/>
    </xf>
    <xf numFmtId="165" fontId="6" fillId="2" borderId="26" xfId="0" applyNumberFormat="1" applyFont="1" applyFill="1" applyBorder="1" applyAlignment="1" applyProtection="1">
      <alignment horizontal="center" vertical="center" wrapText="1"/>
      <protection locked="0"/>
    </xf>
    <xf numFmtId="164" fontId="6" fillId="0" borderId="0" xfId="0" applyNumberFormat="1" applyFont="1" applyProtection="1">
      <protection locked="0"/>
    </xf>
    <xf numFmtId="14" fontId="3" fillId="2" borderId="0" xfId="0" applyNumberFormat="1" applyFont="1" applyFill="1" applyAlignment="1" applyProtection="1">
      <alignment horizontal="right" vertical="top"/>
      <protection locked="0"/>
    </xf>
    <xf numFmtId="164" fontId="6" fillId="2" borderId="21" xfId="0" applyNumberFormat="1" applyFont="1" applyFill="1" applyBorder="1" applyAlignment="1" applyProtection="1">
      <alignment horizontal="center" vertical="center" wrapText="1"/>
      <protection locked="0"/>
    </xf>
    <xf numFmtId="164" fontId="6" fillId="2" borderId="19" xfId="0" applyNumberFormat="1" applyFont="1" applyFill="1" applyBorder="1" applyAlignment="1" applyProtection="1">
      <alignment horizontal="center" vertical="center" wrapText="1"/>
      <protection locked="0"/>
    </xf>
    <xf numFmtId="164" fontId="6" fillId="2" borderId="22" xfId="0" applyNumberFormat="1" applyFont="1" applyFill="1" applyBorder="1" applyAlignment="1" applyProtection="1">
      <alignment horizontal="center" vertical="center" wrapText="1"/>
      <protection locked="0"/>
    </xf>
    <xf numFmtId="165" fontId="6" fillId="2" borderId="27" xfId="0" applyNumberFormat="1" applyFont="1" applyFill="1" applyBorder="1" applyAlignment="1" applyProtection="1">
      <alignment horizontal="center" vertical="center" wrapText="1"/>
      <protection locked="0"/>
    </xf>
    <xf numFmtId="165" fontId="6" fillId="2" borderId="24" xfId="0" quotePrefix="1" applyNumberFormat="1" applyFont="1" applyFill="1" applyBorder="1" applyAlignment="1" applyProtection="1">
      <alignment horizontal="center" vertical="center" wrapText="1"/>
      <protection locked="0"/>
    </xf>
    <xf numFmtId="165" fontId="6" fillId="2" borderId="26" xfId="0" quotePrefix="1" applyNumberFormat="1" applyFont="1" applyFill="1" applyBorder="1" applyAlignment="1" applyProtection="1">
      <alignment horizontal="center" vertical="center" wrapText="1"/>
      <protection locked="0"/>
    </xf>
    <xf numFmtId="0" fontId="0" fillId="0" borderId="37" xfId="0" applyBorder="1"/>
    <xf numFmtId="0" fontId="0" fillId="0" borderId="0" xfId="0" applyBorder="1"/>
    <xf numFmtId="0" fontId="12" fillId="0" borderId="0" xfId="0" applyFont="1" applyProtection="1">
      <protection locked="0"/>
    </xf>
    <xf numFmtId="0" fontId="6" fillId="0" borderId="0" xfId="0" applyFont="1" applyAlignment="1" applyProtection="1">
      <alignment horizontal="left" vertical="center"/>
      <protection locked="0"/>
    </xf>
    <xf numFmtId="165" fontId="6" fillId="3" borderId="24" xfId="0" applyNumberFormat="1" applyFont="1" applyFill="1" applyBorder="1" applyAlignment="1" applyProtection="1">
      <alignment horizontal="center" vertical="center" wrapText="1"/>
      <protection locked="0"/>
    </xf>
    <xf numFmtId="165" fontId="6" fillId="3" borderId="26" xfId="0" applyNumberFormat="1" applyFont="1" applyFill="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4" fillId="0" borderId="0" xfId="0" applyFont="1" applyAlignment="1" applyProtection="1">
      <alignment horizontal="center" vertical="top"/>
      <protection locked="0"/>
    </xf>
    <xf numFmtId="0" fontId="4" fillId="0" borderId="0" xfId="0" applyFont="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6" fillId="0" borderId="15"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1" fillId="0" borderId="28" xfId="0" applyFont="1" applyBorder="1" applyProtection="1">
      <protection locked="0"/>
    </xf>
    <xf numFmtId="0" fontId="1" fillId="0" borderId="29" xfId="0" applyFont="1" applyBorder="1" applyProtection="1">
      <protection locked="0"/>
    </xf>
    <xf numFmtId="0" fontId="1" fillId="0" borderId="30" xfId="0" applyFont="1" applyBorder="1" applyProtection="1">
      <protection locked="0"/>
    </xf>
    <xf numFmtId="0" fontId="12" fillId="2" borderId="31" xfId="0" applyFont="1" applyFill="1" applyBorder="1" applyAlignment="1" applyProtection="1">
      <alignment horizontal="left" vertical="top"/>
      <protection locked="0"/>
    </xf>
    <xf numFmtId="0" fontId="12" fillId="2" borderId="32" xfId="0" applyFont="1" applyFill="1" applyBorder="1" applyAlignment="1" applyProtection="1">
      <alignment horizontal="left" vertical="top"/>
      <protection locked="0"/>
    </xf>
    <xf numFmtId="0" fontId="12" fillId="2" borderId="33" xfId="0" applyFont="1" applyFill="1" applyBorder="1" applyAlignment="1" applyProtection="1">
      <alignment horizontal="left" vertical="top"/>
      <protection locked="0"/>
    </xf>
    <xf numFmtId="0" fontId="12" fillId="2" borderId="34" xfId="0" applyFont="1" applyFill="1" applyBorder="1" applyAlignment="1" applyProtection="1">
      <alignment horizontal="left" vertical="top"/>
      <protection locked="0"/>
    </xf>
    <xf numFmtId="0" fontId="12" fillId="2" borderId="35" xfId="0" applyFont="1" applyFill="1" applyBorder="1" applyAlignment="1" applyProtection="1">
      <alignment horizontal="left" vertical="top"/>
      <protection locked="0"/>
    </xf>
    <xf numFmtId="0" fontId="12" fillId="2" borderId="36" xfId="0" applyFont="1" applyFill="1" applyBorder="1" applyAlignment="1" applyProtection="1">
      <alignment horizontal="left" vertical="top"/>
      <protection locked="0"/>
    </xf>
    <xf numFmtId="0" fontId="9" fillId="0" borderId="8"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center"/>
      <protection locked="0"/>
    </xf>
    <xf numFmtId="0" fontId="11" fillId="0" borderId="28" xfId="0" applyFont="1" applyBorder="1" applyProtection="1">
      <protection locked="0"/>
    </xf>
    <xf numFmtId="0" fontId="11" fillId="0" borderId="29" xfId="0" applyFont="1" applyBorder="1" applyProtection="1">
      <protection locked="0"/>
    </xf>
    <xf numFmtId="0" fontId="11" fillId="0" borderId="30" xfId="0" applyFont="1" applyBorder="1" applyProtection="1">
      <protection locked="0"/>
    </xf>
    <xf numFmtId="0" fontId="9" fillId="0" borderId="13"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ra/ra/Tx19-23/Resources/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v>0</v>
          </cell>
        </row>
        <row r="24">
          <cell r="E24">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revisions/_rels/revisionHeaders.xml.rels><?xml version="1.0" encoding="UTF-8" standalone="yes"?>
<Relationships xmlns="http://schemas.openxmlformats.org/package/2006/relationships"><Relationship Id="rId26" Type="http://schemas.openxmlformats.org/officeDocument/2006/relationships/revisionLog" Target="revisionLog26.xml"/><Relationship Id="rId13" Type="http://schemas.openxmlformats.org/officeDocument/2006/relationships/revisionLog" Target="revisionLog13.xml"/><Relationship Id="rId18" Type="http://schemas.openxmlformats.org/officeDocument/2006/relationships/revisionLog" Target="revisionLog18.xml"/><Relationship Id="rId39" Type="http://schemas.openxmlformats.org/officeDocument/2006/relationships/revisionLog" Target="revisionLog39.xml"/><Relationship Id="rId21" Type="http://schemas.openxmlformats.org/officeDocument/2006/relationships/revisionLog" Target="revisionLog21.xml"/><Relationship Id="rId42" Type="http://schemas.openxmlformats.org/officeDocument/2006/relationships/revisionLog" Target="revisionLog42.xml"/><Relationship Id="rId47" Type="http://schemas.openxmlformats.org/officeDocument/2006/relationships/revisionLog" Target="revisionLog47.xml"/><Relationship Id="rId63" Type="http://schemas.openxmlformats.org/officeDocument/2006/relationships/revisionLog" Target="revisionLog63.xml"/><Relationship Id="rId68" Type="http://schemas.openxmlformats.org/officeDocument/2006/relationships/revisionLog" Target="revisionLog68.xml"/><Relationship Id="rId34" Type="http://schemas.openxmlformats.org/officeDocument/2006/relationships/revisionLog" Target="revisionLog34.xml"/><Relationship Id="rId50" Type="http://schemas.openxmlformats.org/officeDocument/2006/relationships/revisionLog" Target="revisionLog50.xml"/><Relationship Id="rId55" Type="http://schemas.openxmlformats.org/officeDocument/2006/relationships/revisionLog" Target="revisionLog55.xml"/><Relationship Id="rId76" Type="http://schemas.openxmlformats.org/officeDocument/2006/relationships/revisionLog" Target="revisionLog76.xml"/><Relationship Id="rId84" Type="http://schemas.openxmlformats.org/officeDocument/2006/relationships/revisionLog" Target="revisionLog84.xml"/><Relationship Id="rId7" Type="http://schemas.openxmlformats.org/officeDocument/2006/relationships/revisionLog" Target="revisionLog7.xml"/><Relationship Id="rId71" Type="http://schemas.openxmlformats.org/officeDocument/2006/relationships/revisionLog" Target="revisionLog71.xml"/><Relationship Id="rId16" Type="http://schemas.openxmlformats.org/officeDocument/2006/relationships/revisionLog" Target="revisionLog16.xml"/><Relationship Id="rId2" Type="http://schemas.openxmlformats.org/officeDocument/2006/relationships/revisionLog" Target="revisionLog2.xml"/><Relationship Id="rId29" Type="http://schemas.openxmlformats.org/officeDocument/2006/relationships/revisionLog" Target="revisionLog29.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45" Type="http://schemas.openxmlformats.org/officeDocument/2006/relationships/revisionLog" Target="revisionLog45.xml"/><Relationship Id="rId53" Type="http://schemas.openxmlformats.org/officeDocument/2006/relationships/revisionLog" Target="revisionLog53.xml"/><Relationship Id="rId58" Type="http://schemas.openxmlformats.org/officeDocument/2006/relationships/revisionLog" Target="revisionLog58.xml"/><Relationship Id="rId66" Type="http://schemas.openxmlformats.org/officeDocument/2006/relationships/revisionLog" Target="revisionLog66.xml"/><Relationship Id="rId74" Type="http://schemas.openxmlformats.org/officeDocument/2006/relationships/revisionLog" Target="revisionLog74.xml"/><Relationship Id="rId79" Type="http://schemas.openxmlformats.org/officeDocument/2006/relationships/revisionLog" Target="revisionLog79.xml"/><Relationship Id="rId5" Type="http://schemas.openxmlformats.org/officeDocument/2006/relationships/revisionLog" Target="revisionLog5.xml"/><Relationship Id="rId61" Type="http://schemas.openxmlformats.org/officeDocument/2006/relationships/revisionLog" Target="revisionLog61.xml"/><Relationship Id="rId82" Type="http://schemas.openxmlformats.org/officeDocument/2006/relationships/revisionLog" Target="revisionLog82.xml"/><Relationship Id="rId19" Type="http://schemas.openxmlformats.org/officeDocument/2006/relationships/revisionLog" Target="revisionLog19.xml"/><Relationship Id="rId10" Type="http://schemas.openxmlformats.org/officeDocument/2006/relationships/revisionLog" Target="revisionLog10.xml"/><Relationship Id="rId31" Type="http://schemas.openxmlformats.org/officeDocument/2006/relationships/revisionLog" Target="revisionLog31.xml"/><Relationship Id="rId44" Type="http://schemas.openxmlformats.org/officeDocument/2006/relationships/revisionLog" Target="revisionLog44.xml"/><Relationship Id="rId52" Type="http://schemas.openxmlformats.org/officeDocument/2006/relationships/revisionLog" Target="revisionLog52.xml"/><Relationship Id="rId60" Type="http://schemas.openxmlformats.org/officeDocument/2006/relationships/revisionLog" Target="revisionLog60.xml"/><Relationship Id="rId65" Type="http://schemas.openxmlformats.org/officeDocument/2006/relationships/revisionLog" Target="revisionLog65.xml"/><Relationship Id="rId73" Type="http://schemas.openxmlformats.org/officeDocument/2006/relationships/revisionLog" Target="revisionLog73.xml"/><Relationship Id="rId78" Type="http://schemas.openxmlformats.org/officeDocument/2006/relationships/revisionLog" Target="revisionLog78.xml"/><Relationship Id="rId81" Type="http://schemas.openxmlformats.org/officeDocument/2006/relationships/revisionLog" Target="revisionLog81.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 Id="rId48" Type="http://schemas.openxmlformats.org/officeDocument/2006/relationships/revisionLog" Target="revisionLog48.xml"/><Relationship Id="rId56" Type="http://schemas.openxmlformats.org/officeDocument/2006/relationships/revisionLog" Target="revisionLog56.xml"/><Relationship Id="rId64" Type="http://schemas.openxmlformats.org/officeDocument/2006/relationships/revisionLog" Target="revisionLog64.xml"/><Relationship Id="rId69" Type="http://schemas.openxmlformats.org/officeDocument/2006/relationships/revisionLog" Target="revisionLog69.xml"/><Relationship Id="rId77" Type="http://schemas.openxmlformats.org/officeDocument/2006/relationships/revisionLog" Target="revisionLog77.xml"/><Relationship Id="rId4" Type="http://schemas.openxmlformats.org/officeDocument/2006/relationships/revisionLog" Target="revisionLog4.xml"/><Relationship Id="rId9" Type="http://schemas.openxmlformats.org/officeDocument/2006/relationships/revisionLog" Target="revisionLog9.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80" Type="http://schemas.openxmlformats.org/officeDocument/2006/relationships/revisionLog" Target="revisionLog80.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46" Type="http://schemas.openxmlformats.org/officeDocument/2006/relationships/revisionLog" Target="revisionLog46.xml"/><Relationship Id="rId59" Type="http://schemas.openxmlformats.org/officeDocument/2006/relationships/revisionLog" Target="revisionLog59.xml"/><Relationship Id="rId67" Type="http://schemas.openxmlformats.org/officeDocument/2006/relationships/revisionLog" Target="revisionLog67.xml"/><Relationship Id="rId20" Type="http://schemas.openxmlformats.org/officeDocument/2006/relationships/revisionLog" Target="revisionLog20.xml"/><Relationship Id="rId41" Type="http://schemas.openxmlformats.org/officeDocument/2006/relationships/revisionLog" Target="revisionLog41.xml"/><Relationship Id="rId54" Type="http://schemas.openxmlformats.org/officeDocument/2006/relationships/revisionLog" Target="revisionLog54.xml"/><Relationship Id="rId62" Type="http://schemas.openxmlformats.org/officeDocument/2006/relationships/revisionLog" Target="revisionLog62.xml"/><Relationship Id="rId70" Type="http://schemas.openxmlformats.org/officeDocument/2006/relationships/revisionLog" Target="revisionLog70.xml"/><Relationship Id="rId75" Type="http://schemas.openxmlformats.org/officeDocument/2006/relationships/revisionLog" Target="revisionLog75.xml"/><Relationship Id="rId83" Type="http://schemas.openxmlformats.org/officeDocument/2006/relationships/revisionLog" Target="revisionLog83.xml"/><Relationship Id="rId1" Type="http://schemas.openxmlformats.org/officeDocument/2006/relationships/revisionLog" Target="revisionLog1.xml"/><Relationship Id="rId6" Type="http://schemas.openxmlformats.org/officeDocument/2006/relationships/revisionLog" Target="revisionLog6.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49" Type="http://schemas.openxmlformats.org/officeDocument/2006/relationships/revisionLog" Target="revisionLog49.xml"/><Relationship Id="rId57" Type="http://schemas.openxmlformats.org/officeDocument/2006/relationships/revisionLog" Target="revisionLog5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BA179DC-AC84-497C-93AA-CBE09ABE05DD}" diskRevisions="1" revisionId="584" version="11">
  <header guid="{7284EC5D-3C28-401E-AED4-6467DCD2E70E}" dateTime="2018-11-28T10:23:35" maxSheetId="2" userName="QURESHI Muhammad" r:id="rId1">
    <sheetIdMap count="1">
      <sheetId val="1"/>
    </sheetIdMap>
  </header>
  <header guid="{60A6310F-1031-4E17-B2AB-22C304074373}" dateTime="2019-01-09T14:08:01" maxSheetId="2" userName="Uri AKSELRUD" r:id="rId2" minRId="1" maxRId="91">
    <sheetIdMap count="1">
      <sheetId val="1"/>
    </sheetIdMap>
  </header>
  <header guid="{3755887A-F1FF-4FA7-884B-EA6A3DAC5362}" dateTime="2019-01-17T17:46:58" maxSheetId="2" userName="Uri AKSELRUD" r:id="rId3" minRId="93">
    <sheetIdMap count="1">
      <sheetId val="1"/>
    </sheetIdMap>
  </header>
  <header guid="{BA8ABB68-A48C-4792-9ADE-821EC6E05E64}" dateTime="2019-01-23T09:56:30" maxSheetId="2" userName="AKSELRUD Uri" r:id="rId4" minRId="95" maxRId="96">
    <sheetIdMap count="1">
      <sheetId val="1"/>
    </sheetIdMap>
  </header>
  <header guid="{9C30F6BC-A31C-4D6D-A70C-A71B7B050CF4}" dateTime="2019-01-30T15:06:49" maxSheetId="2" userName="Author" r:id="rId5">
    <sheetIdMap count="1">
      <sheetId val="1"/>
    </sheetIdMap>
  </header>
  <header guid="{4554F725-BD60-4832-A85F-9999D500718B}" dateTime="2019-02-01T11:13:38" maxSheetId="2" userName="AKSELRUD Uri" r:id="rId6">
    <sheetIdMap count="1">
      <sheetId val="1"/>
    </sheetIdMap>
  </header>
  <header guid="{3D331F32-68AF-43BC-ADF7-1395D1684420}" dateTime="2019-02-12T13:25:57" maxSheetId="2" userName="AKSELRUD Uri" r:id="rId7" minRId="99" maxRId="100">
    <sheetIdMap count="1">
      <sheetId val="1"/>
    </sheetIdMap>
  </header>
  <header guid="{4C45AECA-B80C-470F-A76B-0DEC944E9A1F}" dateTime="2019-02-12T23:07:21" maxSheetId="2" userName="AKSELRUD Uri" r:id="rId8" minRId="101" maxRId="108">
    <sheetIdMap count="1">
      <sheetId val="1"/>
    </sheetIdMap>
  </header>
  <header guid="{74CEFADC-76C8-4846-8ED6-5528FB4FD0DD}" dateTime="2019-02-13T09:18:08" maxSheetId="2" userName="AKSELRUD Uri" r:id="rId9" minRId="109" maxRId="112">
    <sheetIdMap count="1">
      <sheetId val="1"/>
    </sheetIdMap>
  </header>
  <header guid="{62144459-B733-4C19-879F-11E4B6F11566}" dateTime="2019-02-20T09:31:24" maxSheetId="2" userName="BURKE Kathleen" r:id="rId10" minRId="114" maxRId="116">
    <sheetIdMap count="1">
      <sheetId val="1"/>
    </sheetIdMap>
  </header>
  <header guid="{29539D9D-7C22-4E72-A03E-82281BA5C455}" dateTime="2019-02-21T10:50:47" maxSheetId="2" userName="AKSELRUD Uri" r:id="rId11" minRId="118">
    <sheetIdMap count="1">
      <sheetId val="1"/>
    </sheetIdMap>
  </header>
  <header guid="{C5B7C027-6D1F-4450-8D3B-A01CD9322B14}" dateTime="2019-02-21T16:14:13" maxSheetId="2" userName="LEE Julie(Qiu Ling)" r:id="rId12">
    <sheetIdMap count="1">
      <sheetId val="1"/>
    </sheetIdMap>
  </header>
  <header guid="{43ECF07E-2201-45A9-A307-01DA1DC573BF}" dateTime="2019-02-25T11:22:03" maxSheetId="2" userName="AKSELRUD Uri" r:id="rId13">
    <sheetIdMap count="1">
      <sheetId val="1"/>
    </sheetIdMap>
  </header>
  <header guid="{1540EA9B-5868-4053-9F2D-2C1A0C9A01D4}" dateTime="2019-02-25T16:21:21" maxSheetId="2" userName="AKSELRUD Uri" r:id="rId14">
    <sheetIdMap count="1">
      <sheetId val="1"/>
    </sheetIdMap>
  </header>
  <header guid="{37AC7227-57AC-47FA-811F-E95D0AF66712}" dateTime="2019-02-26T12:57:49" maxSheetId="2" userName="LEE Julie(Qiu Ling)" r:id="rId15">
    <sheetIdMap count="1">
      <sheetId val="1"/>
    </sheetIdMap>
  </header>
  <header guid="{C1184D44-B362-4073-AB78-BD11D8F59FA0}" dateTime="2019-02-26T15:44:31" maxSheetId="2" userName="LEE Julie(Qiu Ling)" r:id="rId16">
    <sheetIdMap count="1">
      <sheetId val="1"/>
    </sheetIdMap>
  </header>
  <header guid="{FD9F696B-5885-4361-A2AE-CF6E86CB2E54}" dateTime="2019-03-19T16:08:27" maxSheetId="2" userName="GIBBONS Linda" r:id="rId17" minRId="126" maxRId="132">
    <sheetIdMap count="1">
      <sheetId val="1"/>
    </sheetIdMap>
  </header>
  <header guid="{8B4BC1B0-D1EB-4399-8893-3126B0638D41}" dateTime="2019-04-11T17:01:59" maxSheetId="2" userName="Mark Brodie" r:id="rId18" minRId="133" maxRId="136">
    <sheetIdMap count="1">
      <sheetId val="1"/>
    </sheetIdMap>
  </header>
  <header guid="{43294E8E-A8BB-41FF-8D11-4E2B480CE3DF}" dateTime="2019-04-16T08:34:34" maxSheetId="2" userName="Mark Brodie" r:id="rId19" minRId="139">
    <sheetIdMap count="1">
      <sheetId val="1"/>
    </sheetIdMap>
  </header>
  <header guid="{0FFE2C2B-B72F-4FD8-AD4E-64187BE717DE}" dateTime="2019-04-16T13:03:08" maxSheetId="2" userName="Mark Brodie" r:id="rId20" minRId="142">
    <sheetIdMap count="1">
      <sheetId val="1"/>
    </sheetIdMap>
  </header>
  <header guid="{CF56F79A-21B8-4ECA-8FB7-DAEFE097CB73}" dateTime="2019-05-28T15:41:12" maxSheetId="2" userName="AKSELRUD Uri" r:id="rId21" minRId="145" maxRId="164">
    <sheetIdMap count="1">
      <sheetId val="1"/>
    </sheetIdMap>
  </header>
  <header guid="{1432D8CC-AD44-4F90-85A5-98317080F865}" dateTime="2019-05-28T15:44:10" maxSheetId="2" userName="AKSELRUD Uri" r:id="rId22">
    <sheetIdMap count="1">
      <sheetId val="1"/>
    </sheetIdMap>
  </header>
  <header guid="{8A493034-77AF-4B2D-8517-0DF03FA76989}" dateTime="2019-06-05T14:03:49" maxSheetId="2" userName="LEE Julie(Qiu Ling)" r:id="rId23">
    <sheetIdMap count="1">
      <sheetId val="1"/>
    </sheetIdMap>
  </header>
  <header guid="{3158D00B-6748-4C14-8038-1B2903A209CC}" dateTime="2019-06-10T11:07:36" maxSheetId="2" userName="AKSELRUD Uri" r:id="rId24" minRId="168">
    <sheetIdMap count="1">
      <sheetId val="1"/>
    </sheetIdMap>
  </header>
  <header guid="{F0615FA9-786E-4A9A-945A-6646A4931E78}" dateTime="2019-06-10T15:45:22" maxSheetId="2" userName="LEE Julie(Qiu Ling)" r:id="rId25">
    <sheetIdMap count="1">
      <sheetId val="1"/>
    </sheetIdMap>
  </header>
  <header guid="{9CA5608C-2E4D-40E8-9969-8421668A7B23}" dateTime="2021-01-11T21:24:24" maxSheetId="2" userName="ZBARCEA Alex" r:id="rId26" minRId="174">
    <sheetIdMap count="1">
      <sheetId val="1"/>
    </sheetIdMap>
  </header>
  <header guid="{0A5296D5-625A-4933-AC6C-77716F278D1E}" dateTime="2021-01-11T21:54:42" maxSheetId="2" userName="ZBARCEA Alex" r:id="rId27" minRId="175">
    <sheetIdMap count="1">
      <sheetId val="1"/>
    </sheetIdMap>
  </header>
  <header guid="{735DB778-7EBD-4622-B915-8A3124FC65DC}" dateTime="2021-01-19T18:27:44" maxSheetId="2" userName="VAN TOL Mark" r:id="rId28" minRId="176" maxRId="257">
    <sheetIdMap count="1">
      <sheetId val="1"/>
    </sheetIdMap>
  </header>
  <header guid="{8C626D9F-105B-4D57-8F42-A5D1961225DB}" dateTime="2021-01-19T19:06:01" maxSheetId="2" userName="VAN TOL Mark" r:id="rId29" minRId="260" maxRId="322">
    <sheetIdMap count="1">
      <sheetId val="1"/>
    </sheetIdMap>
  </header>
  <header guid="{62AE57E4-627A-4776-8CD9-75754AB0BF57}" dateTime="2021-03-08T09:08:00" maxSheetId="2" userName="VAN TOL Mark" r:id="rId30" minRId="325" maxRId="334">
    <sheetIdMap count="1">
      <sheetId val="1"/>
    </sheetIdMap>
  </header>
  <header guid="{795FDE8F-583E-4181-8B04-953A660F8D64}" dateTime="2021-03-08T09:12:56" maxSheetId="2" userName="VAN TOL Mark" r:id="rId31" minRId="337" maxRId="342">
    <sheetIdMap count="1">
      <sheetId val="1"/>
    </sheetIdMap>
  </header>
  <header guid="{8A9FCB2B-98F7-4AED-9AA2-3392D3A77330}" dateTime="2021-03-08T15:11:06" maxSheetId="2" userName="VAN TOL Mark" r:id="rId32" minRId="343" maxRId="375">
    <sheetIdMap count="1">
      <sheetId val="1"/>
    </sheetIdMap>
  </header>
  <header guid="{89E2F917-6E81-42B6-8992-0949F4ECA9F8}" dateTime="2021-03-09T19:43:06" maxSheetId="2" userName="VAN TOL Mark" r:id="rId33" minRId="376" maxRId="379">
    <sheetIdMap count="1">
      <sheetId val="1"/>
    </sheetIdMap>
  </header>
  <header guid="{87D744F6-C514-4949-A369-3106C7F3D7BC}" dateTime="2021-03-11T10:51:48" maxSheetId="2" userName="VAN TOL Mark" r:id="rId34" minRId="382" maxRId="385">
    <sheetIdMap count="1">
      <sheetId val="1"/>
    </sheetIdMap>
  </header>
  <header guid="{91DDAA36-ED67-47A2-89A9-4D5EE900BBDD}" dateTime="2021-03-12T10:41:13" maxSheetId="2" userName="BARRASS Rob" r:id="rId35">
    <sheetIdMap count="1">
      <sheetId val="1"/>
    </sheetIdMap>
  </header>
  <header guid="{9860848D-2133-47E6-9C59-10F1C4401411}" dateTime="2021-03-12T10:43:39" maxSheetId="2" userName="BARRASS Rob" r:id="rId36" minRId="390">
    <sheetIdMap count="1">
      <sheetId val="1"/>
    </sheetIdMap>
  </header>
  <header guid="{EAAD4590-BBF6-4368-B5DB-9357A0975F5F}" dateTime="2021-03-12T10:54:22" maxSheetId="2" userName="BARRASS Rob" r:id="rId37">
    <sheetIdMap count="1">
      <sheetId val="1"/>
    </sheetIdMap>
  </header>
  <header guid="{9A06CB1A-324F-47F9-8D41-60F77F88F078}" dateTime="2021-03-12T10:57:50" maxSheetId="2" userName="BARRASS Rob" r:id="rId38">
    <sheetIdMap count="1">
      <sheetId val="1"/>
    </sheetIdMap>
  </header>
  <header guid="{3CDEA3AD-B4B1-4C99-A276-359695B45804}" dateTime="2021-03-12T10:59:00" maxSheetId="2" userName="BARRASS Rob" r:id="rId39">
    <sheetIdMap count="1">
      <sheetId val="1"/>
    </sheetIdMap>
  </header>
  <header guid="{9BEE835B-EBDE-4AC9-8789-3AD266A17DC2}" dateTime="2021-03-12T14:29:00" maxSheetId="2" userName="VAN TOL Mark" r:id="rId40" minRId="391" maxRId="392">
    <sheetIdMap count="1">
      <sheetId val="1"/>
    </sheetIdMap>
  </header>
  <header guid="{0E485A74-E56D-419B-A2B1-A7DE3CD2B7D6}" dateTime="2021-03-12T14:31:31" maxSheetId="2" userName="VAN TOL Mark" r:id="rId41" minRId="395" maxRId="397">
    <sheetIdMap count="1">
      <sheetId val="1"/>
    </sheetIdMap>
  </header>
  <header guid="{BE3C80D3-F3E0-4CA9-9E95-D4389FCE657A}" dateTime="2021-03-12T15:19:41" maxSheetId="2" userName="VAN TOL Mark" r:id="rId42" minRId="398" maxRId="399">
    <sheetIdMap count="1">
      <sheetId val="1"/>
    </sheetIdMap>
  </header>
  <header guid="{8C20BE11-9C58-46C1-83F8-E47CCCB2C471}" dateTime="2021-03-12T15:42:34" maxSheetId="2" userName="VAN TOL Mark" r:id="rId43" minRId="400" maxRId="403">
    <sheetIdMap count="1">
      <sheetId val="1"/>
    </sheetIdMap>
  </header>
  <header guid="{B23D127D-8428-4487-8858-922A85634BF1}" dateTime="2021-03-23T19:00:24" maxSheetId="2" userName="VAN TOL Mark" r:id="rId44" minRId="404" maxRId="406">
    <sheetIdMap count="1">
      <sheetId val="1"/>
    </sheetIdMap>
  </header>
  <header guid="{6A87B8AF-B458-4ACA-95E8-05179275AE44}" dateTime="2021-03-23T19:01:46" maxSheetId="2" userName="VAN TOL Mark" r:id="rId45" minRId="409" maxRId="410">
    <sheetIdMap count="1">
      <sheetId val="1"/>
    </sheetIdMap>
  </header>
  <header guid="{605004A0-2F67-469A-981D-1CCA5034AA0D}" dateTime="2021-03-24T08:58:24" maxSheetId="2" userName="VAN TOL Mark" r:id="rId46">
    <sheetIdMap count="1">
      <sheetId val="1"/>
    </sheetIdMap>
  </header>
  <header guid="{71070618-5B31-4586-861C-C5A47731539C}" dateTime="2021-04-14T19:49:45" maxSheetId="2" userName="VAN TOL Mark" r:id="rId47">
    <sheetIdMap count="1">
      <sheetId val="1"/>
    </sheetIdMap>
  </header>
  <header guid="{50B633CE-9ABE-4600-8EF6-02BFEFDED387}" dateTime="2021-04-14T19:55:58" maxSheetId="2" userName="VAN TOL Mark" r:id="rId48" minRId="413" maxRId="450">
    <sheetIdMap count="1">
      <sheetId val="1"/>
    </sheetIdMap>
  </header>
  <header guid="{BA486A93-6A4C-4C2E-B13C-73D11FF9E389}" dateTime="2021-04-14T20:00:50" maxSheetId="2" userName="VAN TOL Mark" r:id="rId49">
    <sheetIdMap count="1">
      <sheetId val="1"/>
    </sheetIdMap>
  </header>
  <header guid="{E8DD6502-1ADD-4BED-B529-1F73343779BD}" dateTime="2021-04-14T20:04:02" maxSheetId="2" userName="VAN TOL Mark" r:id="rId50" minRId="453" maxRId="455">
    <sheetIdMap count="1">
      <sheetId val="1"/>
    </sheetIdMap>
  </header>
  <header guid="{49909E1C-7023-48E1-BE52-B0CB293AC883}" dateTime="2021-04-14T20:05:36" maxSheetId="2" userName="VAN TOL Mark" r:id="rId51">
    <sheetIdMap count="1">
      <sheetId val="1"/>
    </sheetIdMap>
  </header>
  <header guid="{B01FC045-616A-4D43-986A-84CCF56F7F02}" dateTime="2021-04-17T17:00:44" maxSheetId="2" userName="BARRASS Rob" r:id="rId52">
    <sheetIdMap count="1">
      <sheetId val="1"/>
    </sheetIdMap>
  </header>
  <header guid="{4C7A8F43-48C6-4455-ABE8-A420FD0CD052}" dateTime="2021-04-20T08:43:06" maxSheetId="2" userName="VAN TOL Mark" r:id="rId53">
    <sheetIdMap count="1">
      <sheetId val="1"/>
    </sheetIdMap>
  </header>
  <header guid="{367447B4-41A8-4A97-B449-C815A6B6C556}" dateTime="2021-04-28T10:16:15" maxSheetId="2" userName="VAN TOL Mark" r:id="rId54" minRId="458" maxRId="459">
    <sheetIdMap count="1">
      <sheetId val="1"/>
    </sheetIdMap>
  </header>
  <header guid="{25003C40-CA20-4D65-A966-D482ABB12CB4}" dateTime="2021-04-30T09:13:06" maxSheetId="2" userName="LEE Julie(Qiu Ling)" r:id="rId55" minRId="462">
    <sheetIdMap count="1">
      <sheetId val="1"/>
    </sheetIdMap>
  </header>
  <header guid="{25CDE907-6745-4074-85CE-4EEAF39C6854}" dateTime="2021-05-06T13:14:22" maxSheetId="2" userName="OREN BEN-SHLOMO" r:id="rId56" minRId="463">
    <sheetIdMap count="1">
      <sheetId val="1"/>
    </sheetIdMap>
  </header>
  <header guid="{6DD6D003-AD8E-4DBD-A66C-F30CF7ECAD90}" dateTime="2021-05-28T13:34:21" maxSheetId="2" userName="VAN TOL Mark" r:id="rId57">
    <sheetIdMap count="1">
      <sheetId val="1"/>
    </sheetIdMap>
  </header>
  <header guid="{23D2C494-64E7-4101-9FBF-C96D6EF7814C}" dateTime="2021-05-28T13:37:09" maxSheetId="2" userName="VAN TOL Mark" r:id="rId58" minRId="468" maxRId="476">
    <sheetIdMap count="1">
      <sheetId val="1"/>
    </sheetIdMap>
  </header>
  <header guid="{FF674A17-D7B2-415A-8E70-1B0138921245}" dateTime="2021-06-02T14:03:42" maxSheetId="2" userName="ZBARCEA Alex" r:id="rId59">
    <sheetIdMap count="1">
      <sheetId val="1"/>
    </sheetIdMap>
  </header>
  <header guid="{8198C7F4-5EDF-4151-9110-5A7FAA065175}" dateTime="2021-06-02T14:06:36" maxSheetId="2" userName="ZBARCEA Alex" r:id="rId60" minRId="479">
    <sheetIdMap count="1">
      <sheetId val="1"/>
    </sheetIdMap>
  </header>
  <header guid="{71AE5ADD-27D9-42A7-8A73-44BD53AD4FBD}" dateTime="2021-06-03T15:56:19" maxSheetId="2" userName="MEDEIROS Michael" r:id="rId61">
    <sheetIdMap count="1">
      <sheetId val="1"/>
    </sheetIdMap>
  </header>
  <header guid="{10053885-D9A4-47B4-B8B0-8FAEE1E446B1}" dateTime="2021-06-03T16:00:36" maxSheetId="2" userName="MEDEIROS Michael" r:id="rId62">
    <sheetIdMap count="1">
      <sheetId val="1"/>
    </sheetIdMap>
  </header>
  <header guid="{6B817738-CCB4-4605-BDE8-EB44F29C185F}" dateTime="2021-06-04T09:21:58" maxSheetId="2" userName="VAN TOL Mark" r:id="rId63">
    <sheetIdMap count="1">
      <sheetId val="1"/>
    </sheetIdMap>
  </header>
  <header guid="{8B3CB400-4AD0-49ED-A246-3922DE88A5C1}" dateTime="2021-06-04T09:26:01" maxSheetId="2" userName="VAN TOL Mark" r:id="rId64" minRId="486" maxRId="500">
    <sheetIdMap count="1">
      <sheetId val="1"/>
    </sheetIdMap>
  </header>
  <header guid="{3A5276D0-B2F2-4D9C-BA22-1BCAE44E6C7E}" dateTime="2021-06-14T16:19:38" maxSheetId="2" userName="ZBARCEA Alex" r:id="rId65">
    <sheetIdMap count="1">
      <sheetId val="1"/>
    </sheetIdMap>
  </header>
  <header guid="{45B16305-F1E0-4D38-ABE7-FCEC55D9ABB8}" dateTime="2021-07-05T09:05:46" maxSheetId="2" userName="VAN TOL Mark" r:id="rId66">
    <sheetIdMap count="1">
      <sheetId val="1"/>
    </sheetIdMap>
  </header>
  <header guid="{33E351CC-2054-494C-8C96-F4292215C6A6}" dateTime="2021-07-05T09:08:32" maxSheetId="2" userName="VAN TOL Mark" r:id="rId67" minRId="505" maxRId="520">
    <sheetIdMap count="1">
      <sheetId val="1"/>
    </sheetIdMap>
  </header>
  <header guid="{44478E69-2D6E-4564-B032-8794E7339D60}" dateTime="2021-07-05T09:15:32" maxSheetId="2" userName="VAN TOL Mark" r:id="rId68">
    <sheetIdMap count="1">
      <sheetId val="1"/>
    </sheetIdMap>
  </header>
  <header guid="{162F9608-E689-4FE1-A294-CCCED4B72134}" dateTime="2021-07-05T09:17:14" maxSheetId="2" userName="VAN TOL Mark" r:id="rId69" minRId="523" maxRId="525">
    <sheetIdMap count="1">
      <sheetId val="1"/>
    </sheetIdMap>
  </header>
  <header guid="{D8376C87-A832-4CF6-8351-75C87842F18E}" dateTime="2021-07-06T13:20:33" maxSheetId="2" userName="ZBARCEA Alex" r:id="rId70" minRId="526" maxRId="531">
    <sheetIdMap count="1">
      <sheetId val="1"/>
    </sheetIdMap>
  </header>
  <header guid="{188F993C-9962-4BAD-8BEA-2237B3834C60}" dateTime="2021-07-06T13:22:24" maxSheetId="2" userName="ZBARCEA Alex" r:id="rId71">
    <sheetIdMap count="1">
      <sheetId val="1"/>
    </sheetIdMap>
  </header>
  <header guid="{2CE29077-88A6-42EE-8462-0CADA8F15F4C}" dateTime="2021-07-06T13:23:46" maxSheetId="2" userName="ZBARCEA Alex" r:id="rId72" minRId="532">
    <sheetIdMap count="1">
      <sheetId val="1"/>
    </sheetIdMap>
  </header>
  <header guid="{92553AA3-A43A-43FE-AC21-AADEDC62397F}" dateTime="2021-07-18T11:41:58" maxSheetId="2" userName="BURKE Kathleen" r:id="rId73">
    <sheetIdMap count="1">
      <sheetId val="1"/>
    </sheetIdMap>
  </header>
  <header guid="{257C3429-4A72-4183-8F25-0CA81B8BD483}" dateTime="2021-07-25T22:05:57" maxSheetId="2" userName="MOLINA Carla" r:id="rId74">
    <sheetIdMap count="1">
      <sheetId val="1"/>
    </sheetIdMap>
  </header>
  <header guid="{60C5CA3D-428A-482B-98E7-47C6A5CF7428}" dateTime="2021-11-05T11:23:27" maxSheetId="2" userName="ZBARCEA Alex" r:id="rId75">
    <sheetIdMap count="1">
      <sheetId val="1"/>
    </sheetIdMap>
  </header>
  <header guid="{8917F544-42F8-4DC5-9D38-F0CB68EE49E9}" dateTime="2021-11-05T11:27:11" maxSheetId="2" userName="ZBARCEA Alex" r:id="rId76" minRId="537" maxRId="544">
    <sheetIdMap count="1">
      <sheetId val="1"/>
    </sheetIdMap>
  </header>
  <header guid="{B5BC093D-C24B-4D37-BB01-79E90B8A5849}" dateTime="2021-11-05T11:29:51" maxSheetId="2" userName="ZBARCEA Alex" r:id="rId77">
    <sheetIdMap count="1">
      <sheetId val="1"/>
    </sheetIdMap>
  </header>
  <header guid="{5E531330-B4CC-41CC-A781-4248D92E08E6}" dateTime="2021-11-09T16:48:42" maxSheetId="2" userName="Elise Andrey" r:id="rId78">
    <sheetIdMap count="1">
      <sheetId val="1"/>
    </sheetIdMap>
  </header>
  <header guid="{6E4CB451-2293-4D0D-9FD6-B0FF240083C8}" dateTime="2021-11-09T16:55:45" maxSheetId="2" userName="Elise Andrey" r:id="rId79" minRId="549" maxRId="570">
    <sheetIdMap count="1">
      <sheetId val="1"/>
    </sheetIdMap>
  </header>
  <header guid="{25DDF2F6-1529-4D98-B453-56D0215DDA13}" dateTime="2021-11-24T16:10:25" maxSheetId="2" userName="BUT Judy" r:id="rId80" minRId="571" maxRId="573">
    <sheetIdMap count="1">
      <sheetId val="1"/>
    </sheetIdMap>
  </header>
  <header guid="{02902D5D-7F69-4426-947D-54402FAE81BB}" dateTime="2021-11-24T16:22:18" maxSheetId="2" userName="BUT Judy" r:id="rId81">
    <sheetIdMap count="1">
      <sheetId val="1"/>
    </sheetIdMap>
  </header>
  <header guid="{1A55E129-5CB6-4FFA-AC83-E40B755EA2A4}" dateTime="2021-11-24T16:31:33" maxSheetId="2" userName="BUT Judy" r:id="rId82">
    <sheetIdMap count="1">
      <sheetId val="1"/>
    </sheetIdMap>
  </header>
  <header guid="{8EC76FBA-2ADF-429F-B30C-C6C718632AE0}" dateTime="2021-11-24T22:18:57" maxSheetId="2" userName="BURKE Kathleen" r:id="rId83" minRId="580" maxRId="583">
    <sheetIdMap count="1">
      <sheetId val="1"/>
    </sheetIdMap>
  </header>
  <header guid="{ABA179DC-AC84-497C-93AA-CBE09ABE05DD}" dateTime="2021-11-26T14:39:53" maxSheetId="2" userName="AUBIN Danielle" r:id="rId84">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 sId="1">
    <oc r="A36" t="inlineStr">
      <is>
        <t>TSP Section 3.3.3</t>
      </is>
    </oc>
    <nc r="A36" t="inlineStr">
      <is>
        <t>TSP Section 3.3</t>
      </is>
    </nc>
  </rcc>
  <rcc rId="115" sId="1">
    <oc r="A39" t="inlineStr">
      <is>
        <t>TSP Section 3.3.3</t>
      </is>
    </oc>
    <nc r="A39" t="inlineStr">
      <is>
        <t>TSP Section 3.3</t>
      </is>
    </nc>
  </rcc>
  <rcc rId="116" sId="1">
    <oc r="A33" t="inlineStr">
      <is>
        <t>Exhibit B, Tab 1, Schedule 1 (“TSP”) Section 3.3.3</t>
      </is>
    </oc>
    <nc r="A33" t="inlineStr">
      <is>
        <t>Exhibit B, Tab 1, Schedule 1 (“TSP”) Section 3.3</t>
      </is>
    </nc>
  </rcc>
  <rdn rId="0" localSheetId="1" customView="1" name="Z_ED9294FF_4279_408F_AEAD_106654C19584_.wvu.PrintArea" hidden="1" oldHidden="1">
    <formula>Sheet1!$A$9:$U$40</formula>
  </rdn>
  <rcv guid="{ED9294FF-4279-408F-AEAD-106654C19584}"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 sId="1">
    <oc r="A24" t="inlineStr">
      <is>
        <t>* System OM&amp;A for 2021 and 2022 is determined based on the escalation factor identified in Exhibit A, Tab 4, Schedule 1</t>
      </is>
    </oc>
    <nc r="A24" t="inlineStr">
      <is>
        <t>* System OM&amp;A includes Operations, Maintenance and Administration expenses. System OM&amp;A for 2021 and 2022 is determined based on the escalation factor identified in Exhibit A, Tab 4, Schedule 1</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A2F85699_7AC7_4AE0_980A_314B7F7FFF0C_.wvu.PrintArea" hidden="1" oldHidden="1">
    <formula>Sheet1!$A$9:$U$40</formula>
  </rdn>
  <rcv guid="{A2F85699-7AC7-4AE0-980A-314B7F7FFF0C}"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4A0FF3-6984-4DFF-9770-98C2C7CCF6D5}" action="delete"/>
  <rdn rId="0" localSheetId="1" customView="1" name="Z_E74A0FF3_6984_4DFF_9770_98C2C7CCF6D5_.wvu.PrintArea" hidden="1" oldHidden="1">
    <formula>Sheet1!$A$9:$U$40</formula>
    <oldFormula>Sheet1!$A$9:$U$40</oldFormula>
  </rdn>
  <rcv guid="{E74A0FF3-6984-4DFF-9770-98C2C7CCF6D5}"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4A0FF3-6984-4DFF-9770-98C2C7CCF6D5}" action="delete"/>
  <rdn rId="0" localSheetId="1" customView="1" name="Z_E74A0FF3_6984_4DFF_9770_98C2C7CCF6D5_.wvu.PrintArea" hidden="1" oldHidden="1">
    <formula>Sheet1!$A$9:$U$40</formula>
    <oldFormula>Sheet1!$A$9:$U$40</oldFormula>
  </rdn>
  <rcv guid="{E74A0FF3-6984-4DFF-9770-98C2C7CCF6D5}"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2F85699-7AC7-4AE0-980A-314B7F7FFF0C}" action="delete"/>
  <rdn rId="0" localSheetId="1" customView="1" name="Z_A2F85699_7AC7_4AE0_980A_314B7F7FFF0C_.wvu.PrintArea" hidden="1" oldHidden="1">
    <formula>Sheet1!$A$9:$U$40</formula>
    <oldFormula>Sheet1!$A$9:$U$40</oldFormula>
  </rdn>
  <rdn rId="0" localSheetId="1" customView="1" name="Z_A2F85699_7AC7_4AE0_980A_314B7F7FFF0C_.wvu.Rows" hidden="1" oldHidden="1">
    <formula>Sheet1!$1:$7</formula>
  </rdn>
  <rcv guid="{A2F85699-7AC7-4AE0-980A-314B7F7FFF0C}"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2F85699-7AC7-4AE0-980A-314B7F7FFF0C}" action="delete"/>
  <rdn rId="0" localSheetId="1" customView="1" name="Z_A2F85699_7AC7_4AE0_980A_314B7F7FFF0C_.wvu.PrintArea" hidden="1" oldHidden="1">
    <formula>Sheet1!$A$9:$U$40</formula>
    <oldFormula>Sheet1!$A$9:$U$40</oldFormula>
  </rdn>
  <rdn rId="0" localSheetId="1" customView="1" name="Z_A2F85699_7AC7_4AE0_980A_314B7F7FFF0C_.wvu.Rows" hidden="1" oldHidden="1">
    <formula>Sheet1!$1:$7</formula>
    <oldFormula>Sheet1!$1:$7</oldFormula>
  </rdn>
  <rcv guid="{A2F85699-7AC7-4AE0-980A-314B7F7FFF0C}"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 sId="1">
    <nc r="U2" t="inlineStr">
      <is>
        <t>B</t>
      </is>
    </nc>
  </rcc>
  <rcc rId="127" sId="1">
    <nc r="U3">
      <v>1</v>
    </nc>
  </rcc>
  <rcc rId="128" sId="1">
    <nc r="U4">
      <v>3</v>
    </nc>
  </rcc>
  <rcc rId="129" sId="1" odxf="1" dxf="1" numFmtId="19">
    <nc r="U7">
      <v>43545</v>
    </nc>
    <odxf>
      <numFmt numFmtId="0" formatCode="General"/>
    </odxf>
    <ndxf>
      <numFmt numFmtId="19" formatCode="m/d/yyyy"/>
    </ndxf>
  </rcc>
  <rdn rId="0" localSheetId="1" customView="1" name="Z_1797CFFA_3390_4254_8FA9_2F25D66B4F1A_.wvu.PrintArea" hidden="1" oldHidden="1">
    <formula>'B-01-03'!$A$9:$U$40</formula>
  </rdn>
  <rdn rId="0" localSheetId="1" customView="1" name="Z_1797CFFA_3390_4254_8FA9_2F25D66B4F1A_.wvu.Rows" hidden="1" oldHidden="1">
    <formula>'B-01-03'!$1:$8</formula>
  </rdn>
  <rcv guid="{1797CFFA-3390-4254-8FA9-2F25D66B4F1A}" action="add"/>
  <rsnm rId="132" sheetId="1" oldName="[B-01-03.xlsx]Sheet1" newName="[B-01-03.xlsx]B-01-03"/>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 sId="1" numFmtId="34">
    <oc r="L17">
      <v>35.755410919999996</v>
    </oc>
    <nc r="L17">
      <v>33.677293939999991</v>
    </nc>
  </rcc>
  <rcc rId="134" sId="1" numFmtId="34">
    <oc r="L18">
      <v>797.19718092000005</v>
    </oc>
    <nc r="L18">
      <v>776.15619533000017</v>
    </nc>
  </rcc>
  <rcc rId="135" sId="1" numFmtId="34">
    <oc r="L19">
      <v>79.058987209999998</v>
    </oc>
    <nc r="L19">
      <v>85.048202849999996</v>
    </nc>
  </rcc>
  <rcc rId="136" sId="1" numFmtId="34">
    <oc r="L20">
      <v>97.527470519330507</v>
    </oc>
    <nc r="L20">
      <v>83.576058417639985</v>
    </nc>
  </rcc>
  <rdn rId="0" localSheetId="1" customView="1" name="Z_449D6B9E_B785_4E84_ACAB_137323526370_.wvu.PrintArea" hidden="1" oldHidden="1">
    <formula>'B-01-03'!$A$9:$U$40</formula>
  </rdn>
  <rdn rId="0" localSheetId="1" customView="1" name="Z_449D6B9E_B785_4E84_ACAB_137323526370_.wvu.Rows" hidden="1" oldHidden="1">
    <formula>'B-01-03'!$1:$8</formula>
  </rdn>
  <rcv guid="{449D6B9E-B785-4E84-ACAB-137323526370}"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 sId="1" numFmtId="34">
    <oc r="L23">
      <v>399.40648558164673</v>
    </oc>
    <nc r="L23">
      <v>419.17271086678829</v>
    </nc>
  </rcc>
  <rcv guid="{449D6B9E-B785-4E84-ACAB-137323526370}" action="delete"/>
  <rdn rId="0" localSheetId="1" customView="1" name="Z_449D6B9E_B785_4E84_ACAB_137323526370_.wvu.PrintArea" hidden="1" oldHidden="1">
    <formula>'B-01-03'!$A$9:$U$40</formula>
    <oldFormula>'B-01-03'!$A$9:$U$40</oldFormula>
  </rdn>
  <rdn rId="0" localSheetId="1" customView="1" name="Z_449D6B9E_B785_4E84_ACAB_137323526370_.wvu.Rows" hidden="1" oldHidden="1">
    <formula>'B-01-03'!$1:$8</formula>
    <oldFormula>'B-01-03'!$1:$8</oldFormula>
  </rdn>
  <rcv guid="{449D6B9E-B785-4E84-ACAB-137323526370}"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B12">
      <v>2019</v>
    </oc>
    <nc r="B12">
      <v>2020</v>
    </nc>
  </rcc>
  <rcc rId="2" sId="1">
    <oc r="A23" t="inlineStr">
      <is>
        <t>* System OM&amp;A for 2020 to 2023 is determined based on the escalation factor identified in Exhibit A, Tab 4, Schedule 1</t>
      </is>
    </oc>
    <nc r="A23" t="inlineStr">
      <is>
        <t>* System OM&amp;A for 2021 and 2022 is determined based on the escalation factor identified in Exhibit A, Tab 4, Schedule 1</t>
      </is>
    </nc>
  </rcc>
  <rfmt sheetId="1" sqref="E17" start="0" length="0">
    <dxf>
      <border outline="0">
        <left style="medium">
          <color indexed="64"/>
        </left>
        <top style="medium">
          <color indexed="64"/>
        </top>
      </border>
    </dxf>
  </rfmt>
  <rfmt sheetId="1" sqref="F17" start="0" length="0">
    <dxf>
      <border outline="0">
        <left style="medium">
          <color indexed="64"/>
        </left>
        <top style="medium">
          <color indexed="64"/>
        </top>
      </border>
    </dxf>
  </rfmt>
  <rfmt sheetId="1" sqref="E18" start="0" length="0">
    <dxf>
      <border outline="0">
        <left style="medium">
          <color indexed="64"/>
        </left>
        <top style="medium">
          <color indexed="64"/>
        </top>
      </border>
    </dxf>
  </rfmt>
  <rfmt sheetId="1" sqref="F18" start="0" length="0">
    <dxf>
      <border outline="0">
        <left style="medium">
          <color indexed="64"/>
        </left>
      </border>
    </dxf>
  </rfmt>
  <rfmt sheetId="1" sqref="E19" start="0" length="0">
    <dxf>
      <border outline="0">
        <left style="medium">
          <color indexed="64"/>
        </left>
        <top style="medium">
          <color indexed="64"/>
        </top>
      </border>
    </dxf>
  </rfmt>
  <rfmt sheetId="1" sqref="F19" start="0" length="0">
    <dxf>
      <border outline="0">
        <left style="medium">
          <color indexed="64"/>
        </left>
      </border>
    </dxf>
  </rfmt>
  <rfmt sheetId="1" sqref="E20" start="0" length="0">
    <dxf>
      <border outline="0">
        <left style="medium">
          <color indexed="64"/>
        </left>
        <top style="medium">
          <color indexed="64"/>
        </top>
      </border>
    </dxf>
  </rfmt>
  <rfmt sheetId="1" sqref="F20" start="0" length="0">
    <dxf>
      <border outline="0">
        <left style="medium">
          <color indexed="64"/>
        </left>
      </border>
    </dxf>
  </rfmt>
  <rfmt sheetId="1" sqref="H17" start="0" length="0">
    <dxf>
      <border outline="0">
        <left/>
        <top/>
      </border>
    </dxf>
  </rfmt>
  <rfmt sheetId="1" sqref="I17" start="0" length="0">
    <dxf>
      <border outline="0">
        <left/>
        <top/>
      </border>
    </dxf>
  </rfmt>
  <rfmt sheetId="1" sqref="H18" start="0" length="0">
    <dxf>
      <border outline="0">
        <left/>
        <top/>
      </border>
    </dxf>
  </rfmt>
  <rfmt sheetId="1" sqref="I18" start="0" length="0">
    <dxf>
      <border outline="0">
        <left/>
      </border>
    </dxf>
  </rfmt>
  <rfmt sheetId="1" sqref="H19" start="0" length="0">
    <dxf>
      <border outline="0">
        <left/>
        <top/>
      </border>
    </dxf>
  </rfmt>
  <rfmt sheetId="1" sqref="I19" start="0" length="0">
    <dxf>
      <border outline="0">
        <left/>
      </border>
    </dxf>
  </rfmt>
  <rfmt sheetId="1" sqref="H20" start="0" length="0">
    <dxf>
      <border outline="0">
        <left/>
        <top/>
      </border>
    </dxf>
  </rfmt>
  <rfmt sheetId="1" sqref="I20" start="0" length="0">
    <dxf>
      <border outline="0">
        <left/>
      </border>
    </dxf>
  </rfmt>
  <rcc rId="3" sId="1" numFmtId="34">
    <oc r="N18">
      <v>785.40010184894436</v>
    </oc>
    <nc r="N18"/>
  </rcc>
  <rcc rId="4" sId="1" numFmtId="34">
    <oc r="N19">
      <v>75.626342813981069</v>
    </oc>
    <nc r="N19"/>
  </rcc>
  <rcc rId="5" sId="1" numFmtId="34">
    <oc r="N20">
      <v>119.68445309750001</v>
    </oc>
    <nc r="N20"/>
  </rcc>
  <rrc rId="6" sId="1" ref="A21:XFD21" action="insertRow"/>
  <rfmt sheetId="1" sqref="A21" start="0" length="0">
    <dxf>
      <border outline="0">
        <bottom style="medium">
          <color indexed="64"/>
        </bottom>
      </border>
    </dxf>
  </rfmt>
  <rfmt sheetId="1" sqref="B21" start="0" length="0">
    <dxf>
      <border outline="0">
        <bottom style="medium">
          <color indexed="64"/>
        </bottom>
      </border>
    </dxf>
  </rfmt>
  <rfmt sheetId="1" sqref="C21" start="0" length="0">
    <dxf>
      <border outline="0">
        <bottom style="medium">
          <color indexed="64"/>
        </bottom>
      </border>
    </dxf>
  </rfmt>
  <rfmt sheetId="1" sqref="D21" start="0" length="0">
    <dxf>
      <border outline="0">
        <bottom style="medium">
          <color indexed="64"/>
        </bottom>
      </border>
    </dxf>
  </rfmt>
  <rfmt sheetId="1" sqref="E21" start="0" length="0">
    <dxf>
      <border outline="0">
        <left style="medium">
          <color indexed="64"/>
        </left>
        <bottom style="medium">
          <color indexed="64"/>
        </bottom>
      </border>
    </dxf>
  </rfmt>
  <rfmt sheetId="1" sqref="F21" start="0" length="0">
    <dxf>
      <border outline="0">
        <left style="medium">
          <color indexed="64"/>
        </left>
        <bottom style="medium">
          <color indexed="64"/>
        </bottom>
      </border>
    </dxf>
  </rfmt>
  <rfmt sheetId="1" sqref="G21" start="0" length="0">
    <dxf>
      <border outline="0">
        <bottom style="medium">
          <color indexed="64"/>
        </bottom>
      </border>
    </dxf>
  </rfmt>
  <rfmt sheetId="1" sqref="H21" start="0" length="0">
    <dxf>
      <border outline="0">
        <bottom style="medium">
          <color indexed="64"/>
        </bottom>
      </border>
    </dxf>
  </rfmt>
  <rfmt sheetId="1" sqref="I21" start="0" length="0">
    <dxf>
      <border outline="0">
        <bottom style="medium">
          <color indexed="64"/>
        </bottom>
      </border>
    </dxf>
  </rfmt>
  <rfmt sheetId="1" sqref="J21" start="0" length="0">
    <dxf>
      <border outline="0">
        <bottom style="medium">
          <color indexed="64"/>
        </bottom>
      </border>
    </dxf>
  </rfmt>
  <rfmt sheetId="1" sqref="K21" start="0" length="0">
    <dxf>
      <border outline="0">
        <bottom style="medium">
          <color indexed="64"/>
        </bottom>
      </border>
    </dxf>
  </rfmt>
  <rfmt sheetId="1" sqref="L21" start="0" length="0">
    <dxf>
      <border outline="0">
        <bottom style="medium">
          <color indexed="64"/>
        </bottom>
      </border>
    </dxf>
  </rfmt>
  <rfmt sheetId="1" sqref="M21" start="0" length="0">
    <dxf>
      <border outline="0">
        <bottom style="medium">
          <color indexed="64"/>
        </bottom>
      </border>
    </dxf>
  </rfmt>
  <rfmt sheetId="1" sqref="N21" start="0" length="0">
    <dxf>
      <border outline="0">
        <left style="medium">
          <color indexed="64"/>
        </left>
        <bottom style="medium">
          <color indexed="64"/>
        </bottom>
      </border>
    </dxf>
  </rfmt>
  <rfmt sheetId="1" sqref="O21" start="0" length="0">
    <dxf>
      <border outline="0">
        <left style="medium">
          <color indexed="64"/>
        </left>
        <bottom style="medium">
          <color indexed="64"/>
        </bottom>
      </border>
    </dxf>
  </rfmt>
  <rfmt sheetId="1" sqref="P21" start="0" length="0">
    <dxf>
      <border outline="0">
        <bottom style="medium">
          <color indexed="64"/>
        </bottom>
      </border>
    </dxf>
  </rfmt>
  <rfmt sheetId="1" sqref="Q21" start="0" length="0">
    <dxf>
      <border outline="0">
        <bottom style="medium">
          <color indexed="64"/>
        </bottom>
      </border>
    </dxf>
  </rfmt>
  <rfmt sheetId="1" sqref="R21" start="0" length="0">
    <dxf>
      <border outline="0">
        <bottom style="medium">
          <color indexed="64"/>
        </bottom>
      </border>
    </dxf>
  </rfmt>
  <rfmt sheetId="1" sqref="S21" start="0" length="0">
    <dxf>
      <border outline="0">
        <bottom style="medium">
          <color indexed="64"/>
        </bottom>
      </border>
    </dxf>
  </rfmt>
  <rfmt sheetId="1" sqref="T21" start="0" length="0">
    <dxf>
      <border outline="0">
        <bottom style="medium">
          <color indexed="64"/>
        </bottom>
      </border>
    </dxf>
  </rfmt>
  <rfmt sheetId="1" sqref="U21" start="0" length="0">
    <dxf>
      <border outline="0">
        <bottom style="medium">
          <color indexed="64"/>
        </bottom>
      </border>
    </dxf>
  </rfmt>
  <rcc rId="7" sId="1">
    <nc r="A21" t="inlineStr">
      <is>
        <t>Progressive Productivity</t>
      </is>
    </nc>
  </rcc>
  <rcc rId="8" sId="1" numFmtId="34">
    <oc r="B17">
      <v>35.800000000000004</v>
    </oc>
    <nc r="B17">
      <v>56.656999999999996</v>
    </nc>
  </rcc>
  <rcc rId="9" sId="1" numFmtId="34">
    <oc r="B18">
      <v>570.81500000000005</v>
    </oc>
    <nc r="B18">
      <v>536.55799999999999</v>
    </nc>
  </rcc>
  <rcc rId="10" sId="1" numFmtId="34">
    <oc r="B19">
      <v>159.77899999999997</v>
    </oc>
    <nc r="B19">
      <v>189.87899999999999</v>
    </nc>
  </rcc>
  <rcc rId="11" sId="1" numFmtId="34">
    <oc r="B20">
      <v>132.83499999999998</v>
    </oc>
    <nc r="B20">
      <v>116.28400000000001</v>
    </nc>
  </rcc>
  <rcc rId="12" sId="1" numFmtId="34">
    <oc r="B23">
      <v>449.8</v>
    </oc>
    <nc r="B23">
      <v>431.2</v>
    </nc>
  </rcc>
  <rcc rId="13" sId="1" odxf="1" dxf="1" numFmtId="34">
    <oc r="C23">
      <v>399.5</v>
    </oc>
    <nc r="C23">
      <v>441.6</v>
    </nc>
    <odxf>
      <border outline="0">
        <left/>
      </border>
    </odxf>
    <ndxf>
      <border outline="0">
        <left style="medium">
          <color indexed="64"/>
        </left>
      </border>
    </ndxf>
  </rcc>
  <rcc rId="14" sId="1" odxf="1" dxf="1" numFmtId="34">
    <oc r="E23">
      <v>431.2</v>
    </oc>
    <nc r="E23">
      <v>436.8</v>
    </nc>
    <ndxf>
      <border outline="0">
        <left style="medium">
          <color indexed="64"/>
        </left>
      </border>
    </ndxf>
  </rcc>
  <rcc rId="15" sId="1" numFmtId="34">
    <oc r="F23">
      <v>441.6</v>
    </oc>
    <nc r="F23">
      <v>408.1</v>
    </nc>
  </rcc>
  <rcc rId="16" sId="1" odxf="1" dxf="1" numFmtId="34">
    <oc r="H23">
      <v>436.8</v>
    </oc>
    <nc r="H23">
      <v>397.7</v>
    </nc>
    <ndxf>
      <border outline="0">
        <left/>
      </border>
    </ndxf>
  </rcc>
  <rcc rId="17" sId="1" odxf="1" dxf="1" numFmtId="34">
    <oc r="I23">
      <v>408.1</v>
    </oc>
    <nc r="I23">
      <v>385</v>
    </nc>
    <ndxf>
      <border outline="0">
        <left/>
      </border>
    </ndxf>
  </rcc>
  <rcc rId="18" sId="1" numFmtId="34">
    <oc r="N23">
      <v>394.3</v>
    </oc>
    <nc r="N23"/>
  </rcc>
  <rcc rId="19" sId="1" numFmtId="34">
    <oc r="C17">
      <v>17.528880500000007</v>
    </oc>
    <nc r="C17">
      <v>7.6514131200000026</v>
    </nc>
  </rcc>
  <rcc rId="20" sId="1" numFmtId="34">
    <oc r="C18">
      <v>614.2705555</v>
    </oc>
    <nc r="C18">
      <v>688.83840626999995</v>
    </nc>
  </rcc>
  <rcc rId="21" sId="1" numFmtId="34">
    <oc r="C19">
      <v>114.0309563</v>
    </oc>
    <nc r="C19">
      <v>157.88885422999991</v>
    </nc>
  </rcc>
  <rcc rId="22" sId="1" numFmtId="34">
    <oc r="C20">
      <v>98.816329916440125</v>
    </oc>
    <nc r="C20">
      <v>88.604288234670449</v>
    </nc>
  </rcc>
  <rfmt sheetId="1" sqref="B17:C21">
    <dxf>
      <fill>
        <patternFill>
          <bgColor rgb="FF92D050"/>
        </patternFill>
      </fill>
    </dxf>
  </rfmt>
  <rcc rId="23" sId="1" numFmtId="34">
    <oc r="E17">
      <v>19.837</v>
    </oc>
    <nc r="E17">
      <v>61.134999999999998</v>
    </nc>
  </rcc>
  <rcc rId="24" sId="1" numFmtId="34">
    <oc r="E18">
      <v>573.37799999999993</v>
    </oc>
    <nc r="E18">
      <v>510.654</v>
    </nc>
  </rcc>
  <rcc rId="25" sId="1" numFmtId="34">
    <oc r="E19">
      <v>189.87899999999999</v>
    </oc>
    <nc r="E19">
      <v>179.95800000000003</v>
    </nc>
  </rcc>
  <rcc rId="26" sId="1" numFmtId="34">
    <oc r="E20">
      <v>116.28400000000001</v>
    </oc>
    <nc r="E20">
      <v>114.589</v>
    </nc>
  </rcc>
  <rfmt sheetId="1" sqref="E17:E20">
    <dxf>
      <fill>
        <patternFill>
          <bgColor rgb="FF92D050"/>
        </patternFill>
      </fill>
    </dxf>
  </rfmt>
  <rfmt sheetId="1" sqref="E17:E21">
    <dxf>
      <fill>
        <patternFill>
          <bgColor rgb="FF92D050"/>
        </patternFill>
      </fill>
    </dxf>
  </rfmt>
  <rcc rId="27" sId="1" numFmtId="34">
    <oc r="F17">
      <v>8.0962399200000039</v>
    </oc>
    <nc r="F17">
      <v>16.991072290000002</v>
    </nc>
  </rcc>
  <rcc rId="28" sId="1" numFmtId="34">
    <oc r="F18">
      <v>688.39357946999996</v>
    </oc>
    <nc r="F18">
      <v>733.92809911000006</v>
    </nc>
  </rcc>
  <rcc rId="29" sId="1" numFmtId="34">
    <oc r="F19">
      <v>157.88885422999991</v>
    </oc>
    <nc r="F19">
      <v>140.89945508000008</v>
    </nc>
  </rcc>
  <rcc rId="30" sId="1" numFmtId="34">
    <oc r="F20">
      <v>88.604288234670449</v>
    </oc>
    <nc r="F20">
      <v>94.833596872723376</v>
    </nc>
  </rcc>
  <rfmt sheetId="1" sqref="F17:F21">
    <dxf>
      <fill>
        <patternFill>
          <bgColor rgb="FF92D050"/>
        </patternFill>
      </fill>
    </dxf>
  </rfmt>
  <rcc rId="31" sId="1" numFmtId="34">
    <oc r="H17">
      <v>31.795000000000002</v>
    </oc>
    <nc r="H17">
      <v>33.281702160000009</v>
    </nc>
  </rcc>
  <rcc rId="32" sId="1" numFmtId="34">
    <oc r="H18">
      <v>539.99400000000003</v>
    </oc>
    <nc r="H18">
      <v>733.74748780000004</v>
    </nc>
  </rcc>
  <rcc rId="33" sId="1" numFmtId="34">
    <oc r="H19">
      <v>179.95800000000003</v>
    </oc>
    <nc r="H19">
      <v>96.985347950000005</v>
    </nc>
  </rcc>
  <rcc rId="34" sId="1" numFmtId="34">
    <oc r="H20">
      <v>114.589</v>
    </oc>
    <nc r="H20">
      <v>85.969265300460989</v>
    </nc>
  </rcc>
  <rfmt sheetId="1" sqref="H17:H20">
    <dxf>
      <fill>
        <patternFill>
          <bgColor rgb="FF92D050"/>
        </patternFill>
      </fill>
    </dxf>
  </rfmt>
  <rfmt sheetId="1" sqref="H17:H21">
    <dxf>
      <fill>
        <patternFill>
          <bgColor rgb="FF92D050"/>
        </patternFill>
      </fill>
    </dxf>
  </rfmt>
  <rcc rId="35" sId="1" numFmtId="34">
    <oc r="I17">
      <v>15.212357220000001</v>
    </oc>
    <nc r="I17">
      <v>42.710032250000026</v>
    </nc>
  </rcc>
  <rcc rId="36" sId="1" numFmtId="34">
    <oc r="I18">
      <v>735.70681417999992</v>
    </oc>
    <nc r="I18">
      <v>740.67662346999998</v>
    </nc>
  </rcc>
  <rcc rId="37" sId="1" numFmtId="34">
    <oc r="I19">
      <v>140.89945508000008</v>
    </oc>
    <nc r="I19">
      <v>93.548592450000015</v>
    </nc>
  </rcc>
  <rcc rId="38" sId="1" numFmtId="34">
    <oc r="I20">
      <v>94.833596872723376</v>
    </oc>
    <nc r="I20">
      <v>76.925183097468263</v>
    </nc>
  </rcc>
  <rfmt sheetId="1" sqref="I17:I21">
    <dxf>
      <fill>
        <patternFill>
          <bgColor rgb="FF92D050"/>
        </patternFill>
      </fill>
    </dxf>
  </rfmt>
  <rcc rId="39" sId="1" numFmtId="34">
    <oc r="K17">
      <v>34.382924060000008</v>
    </oc>
    <nc r="K17">
      <v>24.264806197074535</v>
    </nc>
  </rcc>
  <rcc rId="40" sId="1" numFmtId="34">
    <oc r="K18">
      <v>732.64626590000012</v>
    </oc>
    <nc r="K18">
      <v>780.40152684894429</v>
    </nc>
  </rcc>
  <rcc rId="41" sId="1" numFmtId="34">
    <oc r="K19">
      <v>96.985347950000005</v>
    </oc>
    <nc r="K19">
      <v>75.626342813981069</v>
    </nc>
  </rcc>
  <rcc rId="42" sId="1" numFmtId="34">
    <oc r="K20">
      <v>85.969265300460989</v>
    </oc>
    <nc r="K20">
      <v>119.68445309750001</v>
    </nc>
  </rcc>
  <rfmt sheetId="1" sqref="K17:K21">
    <dxf>
      <fill>
        <patternFill>
          <bgColor rgb="FF92D050"/>
        </patternFill>
      </fill>
    </dxf>
  </rfmt>
  <rcc rId="43" sId="1" numFmtId="34">
    <oc r="L17">
      <v>43.583494100000024</v>
    </oc>
    <nc r="L17">
      <v>35.755410919999996</v>
    </nc>
  </rcc>
  <rcc rId="44" sId="1" numFmtId="34">
    <oc r="L18">
      <v>739.80316161999997</v>
    </oc>
    <nc r="L18">
      <v>797.19718092000005</v>
    </nc>
  </rcc>
  <rcc rId="45" sId="1" numFmtId="34">
    <oc r="L19">
      <v>93.548592450000015</v>
    </oc>
    <nc r="L19">
      <v>79.058987209999998</v>
    </nc>
  </rcc>
  <rcc rId="46" sId="1" numFmtId="34">
    <oc r="L20">
      <v>76.925183097468263</v>
    </oc>
    <nc r="L20">
      <v>97.527470519330507</v>
    </nc>
  </rcc>
  <rfmt sheetId="1" sqref="L17:L21">
    <dxf>
      <fill>
        <patternFill>
          <bgColor rgb="FF92D050"/>
        </patternFill>
      </fill>
    </dxf>
  </rfmt>
  <rcc rId="47" sId="1" numFmtId="34">
    <oc r="N17">
      <v>19.266231197074536</v>
    </oc>
    <nc r="N17"/>
  </rcc>
  <rcc rId="48" sId="1" numFmtId="34">
    <oc r="O17">
      <v>43.842405782218137</v>
    </oc>
    <nc r="O17">
      <v>45.112350800870551</v>
    </nc>
  </rcc>
  <rcc rId="49" sId="1" numFmtId="34">
    <oc r="O18">
      <v>773.33609132962033</v>
    </oc>
    <nc r="O18">
      <v>773.28323578563891</v>
    </nc>
  </rcc>
  <rcc rId="50" sId="1" numFmtId="34">
    <oc r="O19">
      <v>70.656643101970175</v>
    </oc>
    <nc r="O19">
      <v>103.76429572744135</v>
    </nc>
  </rcc>
  <rcc rId="51" sId="1" numFmtId="34">
    <oc r="O20">
      <v>112.59062918910864</v>
    </oc>
    <nc r="O20">
      <v>116.3312722955753</v>
    </nc>
  </rcc>
  <rrc rId="52" sId="1" ref="A25:XFD25" action="insertRow"/>
  <rrc rId="53" sId="1" ref="A26:XFD26" action="insertRow"/>
  <rcc rId="54" sId="1">
    <nc r="A25" t="inlineStr">
      <is>
        <t>** 2018 is a forecast</t>
      </is>
    </nc>
  </rcc>
  <rcc rId="55" sId="1">
    <nc r="A26" t="inlineStr">
      <is>
        <t>*** 2019 is Bridge Year Forecast</t>
      </is>
    </nc>
  </rcc>
  <rfmt sheetId="1" sqref="O17:O21">
    <dxf>
      <fill>
        <patternFill>
          <bgColor rgb="FF92D050"/>
        </patternFill>
      </fill>
    </dxf>
  </rfmt>
  <rcc rId="56" sId="1" numFmtId="34">
    <oc r="Q17">
      <v>7.1861583250576473</v>
    </oc>
    <nc r="Q17">
      <v>24.759644370342603</v>
    </nc>
  </rcc>
  <rcc rId="57" sId="1" numFmtId="34">
    <oc r="R17">
      <v>12.440168509632565</v>
    </oc>
    <nc r="R17">
      <v>11.345208612355966</v>
    </nc>
  </rcc>
  <rcc rId="58" sId="1" numFmtId="34">
    <oc r="S17">
      <v>16.563210537755435</v>
    </oc>
    <nc r="S17">
      <v>11.685580224521647</v>
    </nc>
  </rcc>
  <rcc rId="59" sId="1" numFmtId="34">
    <oc r="T17">
      <v>13.29158628044398</v>
    </oc>
    <nc r="T17">
      <v>12.710264391621324</v>
    </nc>
  </rcc>
  <rcc rId="60" sId="1" numFmtId="34">
    <oc r="U17">
      <v>12.226184105822014</v>
    </oc>
    <nc r="U17">
      <v>4.1221409550767216</v>
    </nc>
  </rcc>
  <rcc rId="61" sId="1" numFmtId="34">
    <oc r="Q18">
      <v>843.57432920867382</v>
    </oc>
    <nc r="Q18">
      <v>865.22041186633828</v>
    </nc>
  </rcc>
  <rcc rId="62" sId="1" numFmtId="34">
    <oc r="R18">
      <v>922.05602705234867</v>
    </oc>
    <nc r="R18">
      <v>1103.1439685968253</v>
    </nc>
  </rcc>
  <rcc rId="63" sId="1" numFmtId="34">
    <oc r="S18">
      <v>1115.6718078590814</v>
    </oc>
    <nc r="S18">
      <v>1172.7801180541387</v>
    </nc>
  </rcc>
  <rcc rId="64" sId="1" numFmtId="34">
    <oc r="T18">
      <v>1089.4956031802215</v>
    </oc>
    <nc r="T18">
      <v>1177.4037893123959</v>
    </nc>
  </rcc>
  <rcc rId="65" sId="1" numFmtId="34">
    <oc r="U18">
      <v>1034.3519329603507</v>
    </oc>
    <nc r="U18">
      <v>1193.7741112549622</v>
    </nc>
  </rcc>
  <rcc rId="66" sId="1" numFmtId="34">
    <oc r="Q19">
      <v>143.00956212690002</v>
    </oc>
    <nc r="Q19">
      <v>204.11666685823425</v>
    </nc>
  </rcc>
  <rcc rId="67" sId="1" numFmtId="34">
    <oc r="R19">
      <v>148.68571584585561</v>
    </oc>
    <nc r="R19">
      <v>148.16649185717003</v>
    </nc>
  </rcc>
  <rcc rId="68" sId="1" numFmtId="34">
    <oc r="S19">
      <v>106.47266654559468</v>
    </oc>
    <nc r="S19">
      <v>151.79872826865852</v>
    </nc>
  </rcc>
  <rcc rId="69" sId="1" numFmtId="34">
    <oc r="T19">
      <v>182.30266230321021</v>
    </oc>
    <nc r="T19">
      <v>174.26754845454204</v>
    </nc>
  </rcc>
  <rcc rId="70" sId="1" numFmtId="34">
    <oc r="U19">
      <v>297.82388339498601</v>
    </oc>
    <nc r="U19">
      <v>204.18251888969687</v>
    </nc>
  </rcc>
  <rcc rId="71" sId="1" numFmtId="34">
    <oc r="Q20">
      <v>136.66190181025297</v>
    </oc>
    <nc r="Q20">
      <v>115.37938311474365</v>
    </nc>
  </rcc>
  <rcc rId="72" sId="1" numFmtId="34">
    <oc r="R20">
      <v>93.615727467195228</v>
    </oc>
    <nc r="R20">
      <v>94.37722577775331</v>
    </nc>
  </rcc>
  <rcc rId="73" sId="1" numFmtId="34">
    <oc r="S20">
      <v>85.102907280623484</v>
    </oc>
    <nc r="S20">
      <v>94.73421106635567</v>
    </nc>
  </rcc>
  <rcc rId="74" sId="1" numFmtId="34">
    <oc r="T20">
      <v>100.6510679538749</v>
    </oc>
    <nc r="T20">
      <v>83.625515001350152</v>
    </nc>
  </rcc>
  <rcc rId="75" sId="1" numFmtId="34">
    <oc r="U20">
      <v>80.492354071432146</v>
    </oc>
    <nc r="U20">
      <v>58.918965747264259</v>
    </nc>
  </rcc>
  <rcc rId="76" sId="1" numFmtId="34">
    <nc r="Q21">
      <v>-17.00000004</v>
    </nc>
  </rcc>
  <rcc rId="77" sId="1" numFmtId="34">
    <nc r="R21">
      <v>-39</v>
    </nc>
  </rcc>
  <rcc rId="78" sId="1" numFmtId="34">
    <nc r="S21">
      <v>-60.999999959999997</v>
    </nc>
  </rcc>
  <rcc rId="79" sId="1" numFmtId="34">
    <nc r="T21">
      <v>-78</v>
    </nc>
  </rcc>
  <rcc rId="80" sId="1" numFmtId="34">
    <nc r="U21">
      <v>-91.000000080000007</v>
    </nc>
  </rcc>
  <rcc rId="81" sId="1">
    <oc r="Q22">
      <f>SUM(Q17:Q20)</f>
    </oc>
    <nc r="Q22">
      <f>SUM(Q17:Q21)</f>
    </nc>
  </rcc>
  <rcc rId="82" sId="1">
    <oc r="R22">
      <f>SUM(R17:R20)</f>
    </oc>
    <nc r="R22">
      <f>SUM(R17:R21)</f>
    </nc>
  </rcc>
  <rcc rId="83" sId="1">
    <oc r="S22">
      <f>SUM(S17:S20)</f>
    </oc>
    <nc r="S22">
      <f>SUM(S17:S21)</f>
    </nc>
  </rcc>
  <rcc rId="84" sId="1">
    <oc r="T22">
      <f>SUM(T17:T20)</f>
    </oc>
    <nc r="T22">
      <f>SUM(T17:T21)</f>
    </nc>
  </rcc>
  <rcc rId="85" sId="1">
    <oc r="U22">
      <f>SUM(U17:U20)</f>
    </oc>
    <nc r="U22">
      <f>SUM(U17:U21)</f>
    </nc>
  </rcc>
  <rfmt sheetId="1" sqref="Q17:U21">
    <dxf>
      <fill>
        <patternFill>
          <bgColor rgb="FF92D050"/>
        </patternFill>
      </fill>
    </dxf>
  </rfmt>
  <rcc rId="86" sId="1">
    <oc r="T23" t="inlineStr">
      <is>
        <t>*</t>
      </is>
    </oc>
    <nc r="T23" t="inlineStr">
      <is>
        <t>N/A</t>
      </is>
    </nc>
  </rcc>
  <rcc rId="87" sId="1">
    <oc r="U23" t="inlineStr">
      <is>
        <t>*</t>
      </is>
    </oc>
    <nc r="U23" t="inlineStr">
      <is>
        <t>N/A</t>
      </is>
    </nc>
  </rcc>
  <rcc rId="88" sId="1" numFmtId="34">
    <oc r="Q23">
      <v>413</v>
    </oc>
    <nc r="Q23">
      <v>359.28007658711874</v>
    </nc>
  </rcc>
  <rfmt sheetId="1" sqref="Q23">
    <dxf>
      <fill>
        <patternFill>
          <bgColor rgb="FF92D050"/>
        </patternFill>
      </fill>
    </dxf>
  </rfmt>
  <rcc rId="89" sId="1" numFmtId="34">
    <oc r="O23">
      <v>395.1</v>
    </oc>
    <nc r="O23">
      <v>342.28219713791731</v>
    </nc>
  </rcc>
  <rfmt sheetId="1" sqref="O23">
    <dxf>
      <fill>
        <patternFill>
          <bgColor rgb="FF92D050"/>
        </patternFill>
      </fill>
    </dxf>
  </rfmt>
  <rfmt sheetId="1" sqref="B23">
    <dxf>
      <fill>
        <patternFill>
          <bgColor rgb="FF92D050"/>
        </patternFill>
      </fill>
    </dxf>
  </rfmt>
  <rfmt sheetId="1" sqref="C23">
    <dxf>
      <fill>
        <patternFill>
          <bgColor rgb="FF92D050"/>
        </patternFill>
      </fill>
    </dxf>
  </rfmt>
  <rfmt sheetId="1" sqref="E23">
    <dxf>
      <fill>
        <patternFill>
          <bgColor rgb="FF92D050"/>
        </patternFill>
      </fill>
    </dxf>
  </rfmt>
  <rfmt sheetId="1" sqref="F23">
    <dxf>
      <fill>
        <patternFill>
          <bgColor rgb="FF92D050"/>
        </patternFill>
      </fill>
    </dxf>
  </rfmt>
  <rfmt sheetId="1" sqref="I23">
    <dxf>
      <fill>
        <patternFill>
          <bgColor rgb="FF92D050"/>
        </patternFill>
      </fill>
    </dxf>
  </rfmt>
  <rfmt sheetId="1" sqref="H23">
    <dxf>
      <fill>
        <patternFill>
          <bgColor rgb="FF92D050"/>
        </patternFill>
      </fill>
    </dxf>
  </rfmt>
  <rcc rId="90" sId="1" numFmtId="34">
    <oc r="K23">
      <v>397.7</v>
    </oc>
    <nc r="K23">
      <v>394.32988985346572</v>
    </nc>
  </rcc>
  <rfmt sheetId="1" sqref="K23">
    <dxf>
      <fill>
        <patternFill>
          <bgColor rgb="FF92D050"/>
        </patternFill>
      </fill>
    </dxf>
  </rfmt>
  <rcc rId="91" sId="1" numFmtId="34">
    <oc r="L23">
      <v>385</v>
    </oc>
    <nc r="L23">
      <v>399.40648558164673</v>
    </nc>
  </rcc>
  <rfmt sheetId="1" sqref="L23">
    <dxf>
      <fill>
        <patternFill>
          <bgColor rgb="FF92D050"/>
        </patternFill>
      </fill>
    </dxf>
  </rfmt>
  <rfmt sheetId="1" sqref="R23:U23">
    <dxf>
      <fill>
        <patternFill>
          <bgColor rgb="FF92D050"/>
        </patternFill>
      </fill>
    </dxf>
  </rfmt>
  <rfmt sheetId="1" sqref="B17:C21 B23:C23 E17:F21 E23:F23 H17:I21 H23:I23 K17:L21 K23:L23 O17:O21 O23 Q17:U21 Q23:U23">
    <dxf>
      <fill>
        <patternFill>
          <bgColor theme="6" tint="0.79998168889431442"/>
        </patternFill>
      </fill>
    </dxf>
  </rfmt>
  <rdn rId="0" localSheetId="1" customView="1" name="Z_97EC67DE_7B5C_4F08_AE9C_F362DA4C8743_.wvu.PrintArea" hidden="1" oldHidden="1">
    <formula>Sheet1!$A$9:$U$40</formula>
  </rdn>
  <rcv guid="{97EC67DE-7B5C-4F08-AE9C-F362DA4C8743}"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 sId="1" numFmtId="34">
    <oc r="L19">
      <v>85.048202849999996</v>
    </oc>
    <nc r="L19">
      <v>73.857387070000001</v>
    </nc>
  </rcc>
  <rcv guid="{449D6B9E-B785-4E84-ACAB-137323526370}" action="delete"/>
  <rdn rId="0" localSheetId="1" customView="1" name="Z_449D6B9E_B785_4E84_ACAB_137323526370_.wvu.PrintArea" hidden="1" oldHidden="1">
    <formula>'B-01-03'!$A$9:$U$40</formula>
    <oldFormula>'B-01-03'!$A$9:$U$40</oldFormula>
  </rdn>
  <rdn rId="0" localSheetId="1" customView="1" name="Z_449D6B9E_B785_4E84_ACAB_137323526370_.wvu.Rows" hidden="1" oldHidden="1">
    <formula>'B-01-03'!$1:$8</formula>
    <oldFormula>'B-01-03'!$1:$8</oldFormula>
  </rdn>
  <rcv guid="{449D6B9E-B785-4E84-ACAB-137323526370}"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L17:M20 L22 M22">
    <dxf>
      <fill>
        <patternFill>
          <bgColor rgb="FFFFFF00"/>
        </patternFill>
      </fill>
    </dxf>
  </rfmt>
  <rfmt sheetId="1" sqref="L23 M23">
    <dxf>
      <fill>
        <patternFill>
          <bgColor rgb="FFFFFF00"/>
        </patternFill>
      </fill>
    </dxf>
  </rfmt>
  <rrc rId="145" sId="1" ref="A22:XFD22" action="insertRow"/>
  <rrc rId="146" sId="1" ref="A26:XFD26" action="deleteRow">
    <rfmt sheetId="1" xfDxf="1" sqref="A26:XFD26" start="0" length="0"/>
    <rcc rId="0" sId="1" dxf="1">
      <nc r="A26" t="inlineStr">
        <is>
          <t>** 2018 is a forecast</t>
        </is>
      </nc>
      <ndxf>
        <font>
          <sz val="10"/>
          <color auto="1"/>
          <name val="Arial"/>
          <scheme val="none"/>
        </font>
        <protection locked="0"/>
      </ndxf>
    </rcc>
    <rfmt sheetId="1" sqref="B26" start="0" length="0">
      <dxf>
        <font>
          <sz val="10"/>
          <color auto="1"/>
          <name val="Arial"/>
          <scheme val="none"/>
        </font>
        <protection locked="0"/>
      </dxf>
    </rfmt>
    <rfmt sheetId="1" sqref="C26" start="0" length="0">
      <dxf>
        <font>
          <sz val="10"/>
          <color auto="1"/>
          <name val="Arial"/>
          <scheme val="none"/>
        </font>
        <protection locked="0"/>
      </dxf>
    </rfmt>
    <rfmt sheetId="1" sqref="D26" start="0" length="0">
      <dxf>
        <font>
          <sz val="10"/>
          <color auto="1"/>
          <name val="Arial"/>
          <scheme val="none"/>
        </font>
        <protection locked="0"/>
      </dxf>
    </rfmt>
    <rfmt sheetId="1" sqref="E26" start="0" length="0">
      <dxf>
        <font>
          <sz val="10"/>
          <color auto="1"/>
          <name val="Arial"/>
          <scheme val="none"/>
        </font>
        <protection locked="0"/>
      </dxf>
    </rfmt>
    <rfmt sheetId="1" sqref="F26" start="0" length="0">
      <dxf>
        <font>
          <sz val="10"/>
          <color auto="1"/>
          <name val="Arial"/>
          <scheme val="none"/>
        </font>
        <protection locked="0"/>
      </dxf>
    </rfmt>
    <rfmt sheetId="1" sqref="G26" start="0" length="0">
      <dxf>
        <font>
          <sz val="10"/>
          <color auto="1"/>
          <name val="Arial"/>
          <scheme val="none"/>
        </font>
        <protection locked="0"/>
      </dxf>
    </rfmt>
    <rfmt sheetId="1" sqref="H26" start="0" length="0">
      <dxf>
        <font>
          <sz val="10"/>
          <color auto="1"/>
          <name val="Arial"/>
          <scheme val="none"/>
        </font>
        <protection locked="0"/>
      </dxf>
    </rfmt>
    <rfmt sheetId="1" sqref="I26" start="0" length="0">
      <dxf>
        <font>
          <sz val="10"/>
          <color auto="1"/>
          <name val="Arial"/>
          <scheme val="none"/>
        </font>
        <protection locked="0"/>
      </dxf>
    </rfmt>
    <rfmt sheetId="1" sqref="J26" start="0" length="0">
      <dxf>
        <font>
          <sz val="10"/>
          <color auto="1"/>
          <name val="Arial"/>
          <scheme val="none"/>
        </font>
        <protection locked="0"/>
      </dxf>
    </rfmt>
    <rfmt sheetId="1" sqref="K26" start="0" length="0">
      <dxf>
        <font>
          <sz val="10"/>
          <color auto="1"/>
          <name val="Arial"/>
          <scheme val="none"/>
        </font>
        <protection locked="0"/>
      </dxf>
    </rfmt>
    <rfmt sheetId="1" sqref="L26" start="0" length="0">
      <dxf>
        <font>
          <sz val="10"/>
          <color auto="1"/>
          <name val="Arial"/>
          <scheme val="none"/>
        </font>
        <protection locked="0"/>
      </dxf>
    </rfmt>
    <rfmt sheetId="1" sqref="M26" start="0" length="0">
      <dxf>
        <font>
          <sz val="10"/>
          <color auto="1"/>
          <name val="Arial"/>
          <scheme val="none"/>
        </font>
        <protection locked="0"/>
      </dxf>
    </rfmt>
    <rfmt sheetId="1" sqref="N26" start="0" length="0">
      <dxf>
        <font>
          <sz val="10"/>
          <color auto="1"/>
          <name val="Arial"/>
          <scheme val="none"/>
        </font>
        <protection locked="0"/>
      </dxf>
    </rfmt>
    <rfmt sheetId="1" sqref="O26" start="0" length="0">
      <dxf>
        <font>
          <sz val="10"/>
          <color auto="1"/>
          <name val="Arial"/>
          <scheme val="none"/>
        </font>
        <protection locked="0"/>
      </dxf>
    </rfmt>
    <rfmt sheetId="1" sqref="P26" start="0" length="0">
      <dxf>
        <font>
          <sz val="10"/>
          <color auto="1"/>
          <name val="Arial"/>
          <scheme val="none"/>
        </font>
        <protection locked="0"/>
      </dxf>
    </rfmt>
    <rfmt sheetId="1" sqref="Q26" start="0" length="0">
      <dxf>
        <font>
          <sz val="10"/>
          <color auto="1"/>
          <name val="Arial"/>
          <scheme val="none"/>
        </font>
        <protection locked="0"/>
      </dxf>
    </rfmt>
    <rfmt sheetId="1" sqref="R26" start="0" length="0">
      <dxf>
        <font>
          <sz val="10"/>
          <color auto="1"/>
          <name val="Arial"/>
          <scheme val="none"/>
        </font>
        <protection locked="0"/>
      </dxf>
    </rfmt>
    <rfmt sheetId="1" sqref="S26" start="0" length="0">
      <dxf>
        <font>
          <sz val="10"/>
          <color auto="1"/>
          <name val="Arial"/>
          <scheme val="none"/>
        </font>
        <protection locked="0"/>
      </dxf>
    </rfmt>
    <rfmt sheetId="1" sqref="T26" start="0" length="0">
      <dxf>
        <font>
          <sz val="10"/>
          <color auto="1"/>
          <name val="Arial"/>
          <scheme val="none"/>
        </font>
        <protection locked="0"/>
      </dxf>
    </rfmt>
    <rfmt sheetId="1" sqref="U26" start="0" length="0">
      <dxf>
        <font>
          <sz val="10"/>
          <color auto="1"/>
          <name val="Arial"/>
          <scheme val="none"/>
        </font>
        <protection locked="0"/>
      </dxf>
    </rfmt>
  </rrc>
  <rrc rId="147" sId="1" ref="A27:XFD27" action="insertRow"/>
  <rcc rId="148" sId="1">
    <oc r="A26" t="inlineStr">
      <is>
        <t>*** 2019 is Bridge Year Forecast</t>
      </is>
    </oc>
    <nc r="A26" t="inlineStr">
      <is>
        <t>** 2019 is Bridge Year Forecast</t>
      </is>
    </nc>
  </rcc>
  <rcc rId="149" sId="1">
    <nc r="A27" t="inlineStr">
      <is>
        <t>*** The Directive Adjustment reflects the impact of the directive issued by Ontario’s Management Board of Cabinet on February 21, 2019 and the associated compensation framework they approved on March 7, 2019. Refer to Exhibit F, Tab 4, Schedule 1 for further details.</t>
      </is>
    </nc>
  </rcc>
  <rcc rId="150" sId="1" odxf="1" dxf="1">
    <nc r="A22" t="inlineStr">
      <is>
        <t>Directive Adjustment</t>
      </is>
    </nc>
    <ndxf>
      <border outline="0">
        <bottom style="medium">
          <color indexed="64"/>
        </bottom>
      </border>
    </ndxf>
  </rcc>
  <rfmt sheetId="1" sqref="B22" start="0" length="0">
    <dxf>
      <border outline="0">
        <bottom style="medium">
          <color indexed="64"/>
        </bottom>
      </border>
    </dxf>
  </rfmt>
  <rfmt sheetId="1" sqref="C22" start="0" length="0">
    <dxf>
      <border outline="0">
        <bottom style="medium">
          <color indexed="64"/>
        </bottom>
      </border>
    </dxf>
  </rfmt>
  <rfmt sheetId="1" sqref="D22" start="0" length="0">
    <dxf>
      <border outline="0">
        <bottom style="medium">
          <color indexed="64"/>
        </bottom>
      </border>
    </dxf>
  </rfmt>
  <rfmt sheetId="1" sqref="E22" start="0" length="0">
    <dxf>
      <border outline="0">
        <left style="medium">
          <color indexed="64"/>
        </left>
        <bottom style="medium">
          <color indexed="64"/>
        </bottom>
      </border>
    </dxf>
  </rfmt>
  <rfmt sheetId="1" sqref="F22" start="0" length="0">
    <dxf>
      <border outline="0">
        <left style="medium">
          <color indexed="64"/>
        </left>
        <bottom style="medium">
          <color indexed="64"/>
        </bottom>
      </border>
    </dxf>
  </rfmt>
  <rfmt sheetId="1" sqref="G22" start="0" length="0">
    <dxf>
      <border outline="0">
        <bottom style="medium">
          <color indexed="64"/>
        </bottom>
      </border>
    </dxf>
  </rfmt>
  <rfmt sheetId="1" sqref="H22" start="0" length="0">
    <dxf>
      <border outline="0">
        <bottom style="medium">
          <color indexed="64"/>
        </bottom>
      </border>
    </dxf>
  </rfmt>
  <rfmt sheetId="1" sqref="I22" start="0" length="0">
    <dxf>
      <border outline="0">
        <bottom style="medium">
          <color indexed="64"/>
        </bottom>
      </border>
    </dxf>
  </rfmt>
  <rfmt sheetId="1" sqref="J22" start="0" length="0">
    <dxf>
      <border outline="0">
        <bottom style="medium">
          <color indexed="64"/>
        </bottom>
      </border>
    </dxf>
  </rfmt>
  <rfmt sheetId="1" sqref="K22" start="0" length="0">
    <dxf>
      <border outline="0">
        <bottom style="medium">
          <color indexed="64"/>
        </bottom>
      </border>
    </dxf>
  </rfmt>
  <rfmt sheetId="1" sqref="L22" start="0" length="0">
    <dxf>
      <border outline="0">
        <bottom style="medium">
          <color indexed="64"/>
        </bottom>
      </border>
    </dxf>
  </rfmt>
  <rfmt sheetId="1" sqref="M22" start="0" length="0">
    <dxf>
      <border outline="0">
        <bottom style="medium">
          <color indexed="64"/>
        </bottom>
      </border>
    </dxf>
  </rfmt>
  <rfmt sheetId="1" sqref="N22" start="0" length="0">
    <dxf>
      <border outline="0">
        <left style="medium">
          <color indexed="64"/>
        </left>
        <bottom style="medium">
          <color indexed="64"/>
        </bottom>
      </border>
    </dxf>
  </rfmt>
  <rfmt sheetId="1" sqref="O22" start="0" length="0">
    <dxf>
      <border outline="0">
        <left style="medium">
          <color indexed="64"/>
        </left>
        <bottom style="medium">
          <color indexed="64"/>
        </bottom>
      </border>
    </dxf>
  </rfmt>
  <rfmt sheetId="1" sqref="P22" start="0" length="0">
    <dxf>
      <border outline="0">
        <bottom style="medium">
          <color indexed="64"/>
        </bottom>
      </border>
    </dxf>
  </rfmt>
  <rfmt sheetId="1" sqref="Q22" start="0" length="0">
    <dxf>
      <border outline="0">
        <bottom style="medium">
          <color indexed="64"/>
        </bottom>
      </border>
    </dxf>
  </rfmt>
  <rfmt sheetId="1" sqref="R22" start="0" length="0">
    <dxf>
      <border outline="0">
        <bottom style="medium">
          <color indexed="64"/>
        </bottom>
      </border>
    </dxf>
  </rfmt>
  <rfmt sheetId="1" sqref="S22" start="0" length="0">
    <dxf>
      <border outline="0">
        <bottom style="medium">
          <color indexed="64"/>
        </bottom>
      </border>
    </dxf>
  </rfmt>
  <rfmt sheetId="1" sqref="T22" start="0" length="0">
    <dxf>
      <border outline="0">
        <bottom style="medium">
          <color indexed="64"/>
        </bottom>
      </border>
    </dxf>
  </rfmt>
  <rfmt sheetId="1" sqref="U22" start="0" length="0">
    <dxf>
      <border outline="0">
        <bottom style="medium">
          <color indexed="64"/>
        </bottom>
      </border>
    </dxf>
  </rfmt>
  <rfmt sheetId="1" sqref="A22">
    <dxf>
      <fill>
        <patternFill patternType="solid">
          <bgColor rgb="FFFFFF00"/>
        </patternFill>
      </fill>
    </dxf>
  </rfmt>
  <rcc rId="151" sId="1" numFmtId="34">
    <nc r="O22">
      <v>-0.25412000000000001</v>
    </nc>
  </rcc>
  <rcc rId="152" sId="1">
    <oc r="O23">
      <f>SUM(O17:O20)</f>
    </oc>
    <nc r="O23">
      <f>SUM(O17:O22)</f>
    </nc>
  </rcc>
  <rfmt sheetId="1" sqref="O22:O23">
    <dxf>
      <fill>
        <patternFill>
          <bgColor rgb="FFFFFF00"/>
        </patternFill>
      </fill>
    </dxf>
  </rfmt>
  <rcc rId="153" sId="1" numFmtId="34">
    <nc r="Q22">
      <v>-0.29315600000000003</v>
    </nc>
  </rcc>
  <rcc rId="154" sId="1" numFmtId="34">
    <nc r="R22">
      <v>-0.33328000000000002</v>
    </nc>
  </rcc>
  <rcc rId="155" sId="1" numFmtId="34">
    <nc r="S22">
      <v>-0.37119200000000002</v>
    </nc>
  </rcc>
  <rcc rId="156" sId="1" numFmtId="34">
    <nc r="T22">
      <v>-0.408472</v>
    </nc>
  </rcc>
  <rcc rId="157" sId="1" numFmtId="34">
    <nc r="U22">
      <v>-0.446629</v>
    </nc>
  </rcc>
  <rfmt sheetId="1" sqref="Q22:U22">
    <dxf>
      <fill>
        <patternFill>
          <bgColor rgb="FFFFFF00"/>
        </patternFill>
      </fill>
    </dxf>
  </rfmt>
  <rfmt sheetId="1" sqref="Q23:U23">
    <dxf>
      <fill>
        <patternFill patternType="solid">
          <bgColor rgb="FFFFFF00"/>
        </patternFill>
      </fill>
    </dxf>
  </rfmt>
  <rcc rId="158" sId="1">
    <oc r="Q23">
      <f>SUM(Q17:Q21)</f>
    </oc>
    <nc r="Q23">
      <f>SUM(Q17:Q22)</f>
    </nc>
  </rcc>
  <rcc rId="159" sId="1">
    <oc r="R23">
      <f>SUM(R17:R21)</f>
    </oc>
    <nc r="R23">
      <f>SUM(R17:R22)</f>
    </nc>
  </rcc>
  <rcc rId="160" sId="1">
    <oc r="S23">
      <f>SUM(S17:S21)</f>
    </oc>
    <nc r="S23">
      <f>SUM(S17:S22)</f>
    </nc>
  </rcc>
  <rcc rId="161" sId="1">
    <oc r="T23">
      <f>SUM(T17:T21)</f>
    </oc>
    <nc r="T23">
      <f>SUM(T17:T22)</f>
    </nc>
  </rcc>
  <rcc rId="162" sId="1">
    <oc r="U23">
      <f>SUM(U17:U21)</f>
    </oc>
    <nc r="U23">
      <f>SUM(U17:U22)</f>
    </nc>
  </rcc>
  <rcc rId="163" sId="1" numFmtId="34">
    <oc r="Q24">
      <v>375.92207918066993</v>
    </oc>
    <nc r="Q24">
      <v>375.83192918066993</v>
    </nc>
  </rcc>
  <rfmt sheetId="1" sqref="Q24">
    <dxf>
      <fill>
        <patternFill>
          <bgColor rgb="FFFFFF00"/>
        </patternFill>
      </fill>
    </dxf>
  </rfmt>
  <rcc rId="164" sId="1" numFmtId="34">
    <oc r="O24">
      <v>356.61450893102074</v>
    </oc>
    <nc r="O24">
      <v>356.53047993102075</v>
    </nc>
  </rcc>
  <rfmt sheetId="1" sqref="O24">
    <dxf>
      <fill>
        <patternFill>
          <bgColor rgb="FFFFFF00"/>
        </patternFill>
      </fill>
    </dxf>
  </rfmt>
  <rcv guid="{E74A0FF3-6984-4DFF-9770-98C2C7CCF6D5}" action="delete"/>
  <rdn rId="0" localSheetId="1" customView="1" name="Z_E74A0FF3_6984_4DFF_9770_98C2C7CCF6D5_.wvu.PrintArea" hidden="1" oldHidden="1">
    <formula>'B-01-03'!$A$9:$V$41</formula>
    <oldFormula>'B-01-03'!$A$9:$U$41</oldFormula>
  </rdn>
  <rcv guid="{E74A0FF3-6984-4DFF-9770-98C2C7CCF6D5}"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7:V27">
    <dxf>
      <fill>
        <patternFill patternType="solid">
          <bgColor rgb="FFFFFF00"/>
        </patternFill>
      </fill>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V17:V20" start="0" length="0">
    <dxf>
      <border>
        <right style="thin">
          <color indexed="64"/>
        </right>
      </border>
    </dxf>
  </rfmt>
  <rfmt sheetId="1" sqref="V22:V24" start="0" length="0">
    <dxf>
      <border>
        <right style="thin">
          <color indexed="64"/>
        </right>
      </border>
    </dxf>
  </rfmt>
  <rfmt sheetId="1" sqref="V27" start="0" length="0">
    <dxf>
      <border>
        <left/>
        <right style="thin">
          <color indexed="64"/>
        </right>
        <top/>
        <bottom/>
      </border>
    </dxf>
  </rfmt>
  <rfmt sheetId="1" sqref="L17:M20">
    <dxf>
      <fill>
        <patternFill>
          <bgColor theme="6" tint="0.79998168889431442"/>
        </patternFill>
      </fill>
    </dxf>
  </rfmt>
  <rfmt sheetId="1" sqref="O22:O24">
    <dxf>
      <fill>
        <patternFill>
          <bgColor theme="6" tint="0.79998168889431442"/>
        </patternFill>
      </fill>
    </dxf>
  </rfmt>
  <rfmt sheetId="1" sqref="L23:L24">
    <dxf>
      <fill>
        <patternFill>
          <bgColor theme="6" tint="0.79998168889431442"/>
        </patternFill>
      </fill>
    </dxf>
  </rfmt>
  <rfmt sheetId="1" sqref="M23:M24">
    <dxf>
      <fill>
        <patternFill patternType="none">
          <bgColor auto="1"/>
        </patternFill>
      </fill>
    </dxf>
  </rfmt>
  <rfmt sheetId="1" sqref="Q22:U24">
    <dxf>
      <fill>
        <patternFill>
          <bgColor theme="6" tint="0.79998168889431442"/>
        </patternFill>
      </fill>
    </dxf>
  </rfmt>
  <rfmt sheetId="1" sqref="A22">
    <dxf>
      <fill>
        <patternFill patternType="none">
          <bgColor auto="1"/>
        </patternFill>
      </fill>
    </dxf>
  </rfmt>
  <rfmt sheetId="1" sqref="A27:XFD27">
    <dxf>
      <fill>
        <patternFill patternType="none">
          <bgColor auto="1"/>
        </patternFill>
      </fill>
    </dxf>
  </rfmt>
  <rfmt sheetId="1" sqref="AF36" start="0" length="0">
    <dxf>
      <border>
        <left/>
        <right style="medium">
          <color indexed="64"/>
        </right>
        <top/>
        <bottom/>
      </border>
    </dxf>
  </rfmt>
  <rfmt sheetId="1" sqref="V17:V20" start="0" length="0">
    <dxf>
      <border>
        <right style="medium">
          <color indexed="64"/>
        </right>
      </border>
    </dxf>
  </rfmt>
  <rfmt sheetId="1" sqref="V22:V24" start="0" length="0">
    <dxf>
      <border>
        <right style="medium">
          <color indexed="64"/>
        </right>
      </border>
    </dxf>
  </rfmt>
  <rfmt sheetId="1" sqref="V27" start="0" length="0">
    <dxf>
      <border>
        <left/>
        <right style="medium">
          <color indexed="64"/>
        </right>
        <top/>
        <bottom/>
      </border>
    </dxf>
  </rfmt>
  <rcv guid="{A2F85699-7AC7-4AE0-980A-314B7F7FFF0C}" action="delete"/>
  <rdn rId="0" localSheetId="1" customView="1" name="Z_A2F85699_7AC7_4AE0_980A_314B7F7FFF0C_.wvu.PrintArea" hidden="1" oldHidden="1">
    <formula>'B-01-03'!$A$9:$U$41</formula>
    <oldFormula>'B-01-03'!$A$9:$U$41</oldFormula>
  </rdn>
  <rdn rId="0" localSheetId="1" customView="1" name="Z_A2F85699_7AC7_4AE0_980A_314B7F7FFF0C_.wvu.Rows" hidden="1" oldHidden="1">
    <formula>'B-01-03'!$1:$7</formula>
    <oldFormula>'B-01-03'!$1:$7</oldFormula>
  </rdn>
  <rcv guid="{A2F85699-7AC7-4AE0-980A-314B7F7FFF0C}"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 sId="1" numFmtId="19">
    <oc r="U7">
      <v>43545</v>
    </oc>
    <nc r="U7">
      <v>43635</v>
    </nc>
  </rcc>
  <rcv guid="{E74A0FF3-6984-4DFF-9770-98C2C7CCF6D5}" action="delete"/>
  <rdn rId="0" localSheetId="1" customView="1" name="Z_E74A0FF3_6984_4DFF_9770_98C2C7CCF6D5_.wvu.PrintArea" hidden="1" oldHidden="1">
    <formula>'B-01-03'!$A$9:$W$41</formula>
    <oldFormula>'B-01-03'!$A$9:$V$41</oldFormula>
  </rdn>
  <rcv guid="{E74A0FF3-6984-4DFF-9770-98C2C7CCF6D5}"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2F85699-7AC7-4AE0-980A-314B7F7FFF0C}" action="delete"/>
  <rdn rId="0" localSheetId="1" customView="1" name="Z_A2F85699_7AC7_4AE0_980A_314B7F7FFF0C_.wvu.PrintArea" hidden="1" oldHidden="1">
    <formula>'B-01-03'!$A$9:$U$41</formula>
    <oldFormula>'B-01-03'!$A$9:$U$41</oldFormula>
  </rdn>
  <rdn rId="0" localSheetId="1" customView="1" name="Z_A2F85699_7AC7_4AE0_980A_314B7F7FFF0C_.wvu.Rows" hidden="1" oldHidden="1">
    <formula>'B-01-03'!$1:$7</formula>
    <oldFormula>'B-01-03'!$1:$7</oldFormula>
  </rdn>
  <rcv guid="{A2F85699-7AC7-4AE0-980A-314B7F7FFF0C}"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7:U38" start="0" length="2147483647">
    <dxf>
      <font>
        <color rgb="FFFF0000"/>
      </font>
    </dxf>
  </rfmt>
  <rfmt sheetId="1" sqref="A40:U41" start="0" length="2147483647">
    <dxf>
      <font>
        <color rgb="FFFF0000"/>
      </font>
    </dxf>
  </rfmt>
  <rfmt sheetId="1" sqref="A34:U35" start="0" length="2147483647">
    <dxf>
      <font>
        <color rgb="FFFF0000"/>
      </font>
    </dxf>
  </rfmt>
  <rdn rId="0" localSheetId="1" customView="1" name="Z_B0801F48_B1F0_4A09_B53D_C68C03CF4CFB_.wvu.PrintArea" hidden="1" oldHidden="1">
    <formula>'B-03-03'!$A$9:$U$41</formula>
  </rdn>
  <rdn rId="0" localSheetId="1" customView="1" name="Z_B0801F48_B1F0_4A09_B53D_C68C03CF4CFB_.wvu.Rows" hidden="1" oldHidden="1">
    <formula>'B-03-03'!$1:$7</formula>
  </rdn>
  <rcv guid="{B0801F48-B1F0-4A09-B53D-C68C03CF4CFB}" action="add"/>
  <rsnm rId="174" sheetId="1" oldName="[B-03-03.xlsx]B-01-03" newName="[B-03-03.xlsx]B-03-03"/>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5:A27" start="0" length="2147483647">
    <dxf>
      <font>
        <color rgb="FFFF0000"/>
      </font>
    </dxf>
  </rfmt>
  <rcc rId="175" sId="1">
    <oc r="B12">
      <v>2020</v>
    </oc>
    <nc r="B12">
      <v>2023</v>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 sId="1" numFmtId="34">
    <oc r="O22">
      <v>-0.25412000000000001</v>
    </oc>
    <nc r="O22"/>
  </rcc>
  <rcc rId="177" sId="1" numFmtId="34">
    <oc r="Q21">
      <v>-17.00000004</v>
    </oc>
    <nc r="Q21"/>
  </rcc>
  <rcc rId="178" sId="1" numFmtId="34">
    <oc r="R21">
      <v>-39</v>
    </oc>
    <nc r="R21"/>
  </rcc>
  <rcc rId="179" sId="1" numFmtId="34">
    <oc r="S21">
      <v>-60.999999959999997</v>
    </oc>
    <nc r="S21"/>
  </rcc>
  <rcc rId="180" sId="1" numFmtId="34">
    <oc r="T21">
      <v>-78</v>
    </oc>
    <nc r="T21"/>
  </rcc>
  <rcc rId="181" sId="1" numFmtId="34">
    <oc r="U21">
      <v>-91.000000080000007</v>
    </oc>
    <nc r="U21"/>
  </rcc>
  <rcc rId="182" sId="1" numFmtId="34">
    <oc r="Q22">
      <v>-0.29315600000000003</v>
    </oc>
    <nc r="Q22"/>
  </rcc>
  <rcc rId="183" sId="1" numFmtId="34">
    <oc r="R22">
      <v>-0.33328000000000002</v>
    </oc>
    <nc r="R22"/>
  </rcc>
  <rcc rId="184" sId="1" numFmtId="34">
    <oc r="S22">
      <v>-0.37119200000000002</v>
    </oc>
    <nc r="S22"/>
  </rcc>
  <rcc rId="185" sId="1" numFmtId="34">
    <oc r="T22">
      <v>-0.408472</v>
    </oc>
    <nc r="T22"/>
  </rcc>
  <rcc rId="186" sId="1" numFmtId="34">
    <oc r="U22">
      <v>-0.446629</v>
    </oc>
    <nc r="U22"/>
  </rcc>
  <rfmt sheetId="1" sqref="A21:U22">
    <dxf>
      <fill>
        <patternFill>
          <bgColor rgb="FFFFFF00"/>
        </patternFill>
      </fill>
    </dxf>
  </rfmt>
  <rcc rId="187" sId="1" numFmtId="34">
    <oc r="O24">
      <v>356.53047993102075</v>
    </oc>
    <nc r="O24"/>
  </rcc>
  <rcc rId="188" sId="1" numFmtId="34">
    <oc r="L24">
      <v>419.17271086678829</v>
    </oc>
    <nc r="L24"/>
  </rcc>
  <rcc rId="189" sId="1" numFmtId="34">
    <oc r="C24">
      <v>441.6</v>
    </oc>
    <nc r="C24">
      <v>560.29999999999995</v>
    </nc>
  </rcc>
  <rcc rId="190" sId="1" numFmtId="34">
    <oc r="F24">
      <v>408.1</v>
    </oc>
    <nc r="F24">
      <v>560.4</v>
    </nc>
  </rcc>
  <rcc rId="191" sId="1" numFmtId="34">
    <oc r="I24">
      <v>385</v>
    </oc>
    <nc r="I24">
      <v>540.20000000000005</v>
    </nc>
  </rcc>
  <rcc rId="192" sId="1" numFmtId="34">
    <oc r="B24">
      <v>431.2</v>
    </oc>
    <nc r="B24">
      <v>544.4</v>
    </nc>
  </rcc>
  <rcc rId="193" sId="1" numFmtId="34">
    <oc r="E24">
      <v>436.8</v>
    </oc>
    <nc r="E24">
      <v>550.1</v>
    </nc>
  </rcc>
  <rcc rId="194" sId="1" numFmtId="34">
    <oc r="H24">
      <v>397.7</v>
    </oc>
    <nc r="H24">
      <v>555.9</v>
    </nc>
  </rcc>
  <rcc rId="195" sId="1" numFmtId="34">
    <oc r="K24">
      <v>394.32988985346572</v>
    </oc>
    <nc r="K24">
      <v>561.70000000000005</v>
    </nc>
  </rcc>
  <rcc rId="196" sId="1" numFmtId="34">
    <nc r="N24">
      <v>567.6</v>
    </nc>
  </rcc>
  <rcc rId="197" sId="1" numFmtId="34">
    <oc r="B17">
      <v>19.657</v>
    </oc>
    <nc r="B17"/>
  </rcc>
  <rcc rId="198" sId="1" numFmtId="34">
    <oc r="C17">
      <v>7.6174544100000041</v>
    </oc>
    <nc r="C17"/>
  </rcc>
  <rcc rId="199" sId="1" numFmtId="34">
    <oc r="B18">
      <v>573.55799999999999</v>
    </oc>
    <nc r="B18"/>
  </rcc>
  <rcc rId="200" sId="1" numFmtId="34">
    <oc r="C18">
      <v>688.87236497999993</v>
    </oc>
    <nc r="C18"/>
  </rcc>
  <rcc rId="201" sId="1" numFmtId="34">
    <oc r="B19">
      <v>189.87899999999999</v>
    </oc>
    <nc r="B19"/>
  </rcc>
  <rcc rId="202" sId="1" numFmtId="34">
    <oc r="C19">
      <v>157.88885422999991</v>
    </oc>
    <nc r="C19"/>
  </rcc>
  <rcc rId="203" sId="1" numFmtId="34">
    <oc r="B20">
      <v>116.28400000000001</v>
    </oc>
    <nc r="B20"/>
  </rcc>
  <rcc rId="204" sId="1" numFmtId="34">
    <oc r="C20">
      <v>88.604288234670449</v>
    </oc>
    <nc r="C20"/>
  </rcc>
  <rcc rId="205" sId="1" numFmtId="34">
    <oc r="E17">
      <v>31.914305760000001</v>
    </oc>
    <nc r="E17"/>
  </rcc>
  <rcc rId="206" sId="1" numFmtId="34">
    <oc r="F17">
      <v>16.988099490000003</v>
    </oc>
    <nc r="F17"/>
  </rcc>
  <rcc rId="207" sId="1" numFmtId="34">
    <oc r="E18">
      <v>539.87469424000005</v>
    </oc>
    <nc r="E18"/>
  </rcc>
  <rcc rId="208" sId="1" numFmtId="34">
    <oc r="F18">
      <v>733.93107191000001</v>
    </oc>
    <nc r="F18"/>
  </rcc>
  <rcc rId="209" sId="1" numFmtId="34">
    <oc r="E19">
      <v>179.95800000000003</v>
    </oc>
    <nc r="E19"/>
  </rcc>
  <rcc rId="210" sId="1" numFmtId="34">
    <oc r="F19">
      <v>140.89945508000008</v>
    </oc>
    <nc r="F19"/>
  </rcc>
  <rcc rId="211" sId="1" numFmtId="34">
    <oc r="E20">
      <v>114.589</v>
    </oc>
    <nc r="E20"/>
  </rcc>
  <rcc rId="212" sId="1" numFmtId="34">
    <oc r="F20">
      <v>94.833596872723376</v>
    </oc>
    <nc r="F20"/>
  </rcc>
  <rcc rId="213" sId="1" numFmtId="34">
    <oc r="H17">
      <v>33.281702160000009</v>
    </oc>
    <nc r="H17"/>
  </rcc>
  <rcc rId="214" sId="1" numFmtId="34">
    <oc r="I17">
      <v>42.710032250000026</v>
    </oc>
    <nc r="I17"/>
  </rcc>
  <rcc rId="215" sId="1" numFmtId="34">
    <oc r="H18">
      <v>733.74748780000004</v>
    </oc>
    <nc r="H18"/>
  </rcc>
  <rcc rId="216" sId="1" numFmtId="34">
    <oc r="I18">
      <v>740.67662346999998</v>
    </oc>
    <nc r="I18"/>
  </rcc>
  <rcc rId="217" sId="1" numFmtId="34">
    <oc r="H19">
      <v>96.985347950000005</v>
    </oc>
    <nc r="H19"/>
  </rcc>
  <rcc rId="218" sId="1" numFmtId="34">
    <oc r="I19">
      <v>93.548592450000015</v>
    </oc>
    <nc r="I19"/>
  </rcc>
  <rcc rId="219" sId="1" numFmtId="34">
    <oc r="H20">
      <v>85.969265300460989</v>
    </oc>
    <nc r="H20"/>
  </rcc>
  <rcc rId="220" sId="1" numFmtId="34">
    <oc r="I20">
      <v>76.925183097468263</v>
    </oc>
    <nc r="I20"/>
  </rcc>
  <rcc rId="221" sId="1" numFmtId="34">
    <oc r="K17">
      <v>24.264806197074535</v>
    </oc>
    <nc r="K17"/>
  </rcc>
  <rcc rId="222" sId="1" numFmtId="34">
    <oc r="L17">
      <v>33.677293939999991</v>
    </oc>
    <nc r="L17"/>
  </rcc>
  <rcc rId="223" sId="1" numFmtId="34">
    <oc r="K18">
      <v>780.40152684894429</v>
    </oc>
    <nc r="K18"/>
  </rcc>
  <rcc rId="224" sId="1" numFmtId="34">
    <oc r="L18">
      <v>776.15619533000017</v>
    </oc>
    <nc r="L18"/>
  </rcc>
  <rcc rId="225" sId="1" numFmtId="34">
    <oc r="K19">
      <v>75.626342813981069</v>
    </oc>
    <nc r="K19"/>
  </rcc>
  <rcc rId="226" sId="1" numFmtId="34">
    <oc r="L19">
      <v>73.857387070000001</v>
    </oc>
    <nc r="L19"/>
  </rcc>
  <rcc rId="227" sId="1" numFmtId="34">
    <oc r="K20">
      <v>119.68445309750001</v>
    </oc>
    <nc r="K20"/>
  </rcc>
  <rcc rId="228" sId="1" numFmtId="34">
    <oc r="L20">
      <v>83.576058417639985</v>
    </oc>
    <nc r="L20"/>
  </rcc>
  <rcc rId="229" sId="1" numFmtId="34">
    <oc r="O17">
      <v>45.112350800870551</v>
    </oc>
    <nc r="O17"/>
  </rcc>
  <rcc rId="230" sId="1" numFmtId="34">
    <oc r="O18">
      <v>773.28323578563891</v>
    </oc>
    <nc r="O18"/>
  </rcc>
  <rcc rId="231" sId="1" numFmtId="34">
    <oc r="O19">
      <v>103.76429572744135</v>
    </oc>
    <nc r="O19"/>
  </rcc>
  <rcc rId="232" sId="1" numFmtId="34">
    <oc r="O20">
      <v>116.3312722955753</v>
    </oc>
    <nc r="O20"/>
  </rcc>
  <rcc rId="233" sId="1" numFmtId="34">
    <oc r="Q17">
      <v>24.759644370342603</v>
    </oc>
    <nc r="Q17"/>
  </rcc>
  <rcc rId="234" sId="1" numFmtId="34">
    <oc r="R17">
      <v>11.345208612355966</v>
    </oc>
    <nc r="R17"/>
  </rcc>
  <rcc rId="235" sId="1" numFmtId="34">
    <oc r="S17">
      <v>11.685580224521647</v>
    </oc>
    <nc r="S17"/>
  </rcc>
  <rcc rId="236" sId="1" numFmtId="34">
    <oc r="T17">
      <v>12.710264391621324</v>
    </oc>
    <nc r="T17"/>
  </rcc>
  <rcc rId="237" sId="1" numFmtId="34">
    <oc r="U17">
      <v>4.1221409550767216</v>
    </oc>
    <nc r="U17"/>
  </rcc>
  <rcc rId="238" sId="1" numFmtId="34">
    <oc r="Q18">
      <v>865.22041186633828</v>
    </oc>
    <nc r="Q18"/>
  </rcc>
  <rcc rId="239" sId="1" numFmtId="34">
    <oc r="R18">
      <v>1103.1439685968253</v>
    </oc>
    <nc r="R18"/>
  </rcc>
  <rcc rId="240" sId="1" numFmtId="34">
    <oc r="S18">
      <v>1172.7801180541387</v>
    </oc>
    <nc r="S18"/>
  </rcc>
  <rcc rId="241" sId="1" numFmtId="34">
    <oc r="T18">
      <v>1177.4037893123959</v>
    </oc>
    <nc r="T18"/>
  </rcc>
  <rcc rId="242" sId="1" numFmtId="34">
    <oc r="U18">
      <v>1193.7741112549622</v>
    </oc>
    <nc r="U18"/>
  </rcc>
  <rcc rId="243" sId="1" numFmtId="34">
    <oc r="Q19">
      <v>204.11666685823425</v>
    </oc>
    <nc r="Q19"/>
  </rcc>
  <rcc rId="244" sId="1" numFmtId="34">
    <oc r="R19">
      <v>148.16649185717003</v>
    </oc>
    <nc r="R19"/>
  </rcc>
  <rcc rId="245" sId="1" numFmtId="34">
    <oc r="S19">
      <v>151.79872826865852</v>
    </oc>
    <nc r="S19"/>
  </rcc>
  <rcc rId="246" sId="1" numFmtId="34">
    <oc r="T19">
      <v>174.26754845454204</v>
    </oc>
    <nc r="T19"/>
  </rcc>
  <rcc rId="247" sId="1" numFmtId="34">
    <oc r="U19">
      <v>204.18251888969687</v>
    </oc>
    <nc r="U19"/>
  </rcc>
  <rcc rId="248" sId="1" numFmtId="34">
    <oc r="Q20">
      <v>115.37938311474365</v>
    </oc>
    <nc r="Q20"/>
  </rcc>
  <rcc rId="249" sId="1" numFmtId="34">
    <oc r="R20">
      <v>94.37722577775331</v>
    </oc>
    <nc r="R20"/>
  </rcc>
  <rcc rId="250" sId="1" numFmtId="34">
    <oc r="S20">
      <v>94.73421106635567</v>
    </oc>
    <nc r="S20"/>
  </rcc>
  <rcc rId="251" sId="1" numFmtId="34">
    <oc r="T20">
      <v>83.625515001350152</v>
    </oc>
    <nc r="T20"/>
  </rcc>
  <rcc rId="252" sId="1" numFmtId="34">
    <oc r="U20">
      <v>58.918965747264259</v>
    </oc>
    <nc r="U20"/>
  </rcc>
  <rcc rId="253" sId="1" numFmtId="34">
    <oc r="Q24">
      <v>375.83192918066993</v>
    </oc>
    <nc r="Q24">
      <v>583.6827837221565</v>
    </nc>
  </rcc>
  <rcc rId="254" sId="1" numFmtId="34">
    <oc r="R24" t="inlineStr">
      <is>
        <t>*</t>
      </is>
    </oc>
    <nc r="R24">
      <v>597.84138138754781</v>
    </nc>
  </rcc>
  <rcc rId="255" sId="1" numFmtId="34">
    <oc r="S24" t="inlineStr">
      <is>
        <t>*</t>
      </is>
    </oc>
    <nc r="S24">
      <v>613.70993422352251</v>
    </nc>
  </rcc>
  <rcc rId="256" sId="1" numFmtId="34">
    <oc r="T24" t="inlineStr">
      <is>
        <t>N/A</t>
      </is>
    </oc>
    <nc r="T24">
      <v>633.8850612263567</v>
    </nc>
  </rcc>
  <rcc rId="257" sId="1" numFmtId="34">
    <oc r="U24" t="inlineStr">
      <is>
        <t>N/A</t>
      </is>
    </oc>
    <nc r="U24">
      <v>635.39412849061534</v>
    </nc>
  </rcc>
  <rfmt sheetId="1" sqref="Q24:U24">
    <dxf>
      <numFmt numFmtId="164" formatCode="_-&quot;$&quot;* #,##0_-;\-&quot;$&quot;* #,##0_-;_-&quot;$&quot;* &quot;-&quot;_-;_-@_-"/>
    </dxf>
  </rfmt>
  <rfmt sheetId="1" sqref="Q24:U24">
    <dxf>
      <numFmt numFmtId="166" formatCode="_-&quot;$&quot;* #,##0.0_-;\-&quot;$&quot;* #,##0.0_-;_-&quot;$&quot;* &quot;-&quot;_-;_-@_-"/>
    </dxf>
  </rfmt>
  <rdn rId="0" localSheetId="1" customView="1" name="Z_D990D9AB_2775_410A_A170_C9452E744837_.wvu.PrintArea" hidden="1" oldHidden="1">
    <formula>'B-03-03'!$A$9:$U$41</formula>
  </rdn>
  <rdn rId="0" localSheetId="1" customView="1" name="Z_D990D9AB_2775_410A_A170_C9452E744837_.wvu.Rows" hidden="1" oldHidden="1">
    <formula>'B-03-03'!$1:$7</formula>
  </rdn>
  <rcv guid="{D990D9AB-2775-410A-A170-C9452E744837}"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0" sId="1">
    <oc r="A34" t="inlineStr">
      <is>
        <t>Exhibit B, Tab 1, Schedule 1 (“TSP”) Section 3.3</t>
      </is>
    </oc>
    <nc r="A34"/>
  </rcc>
  <rcc rId="261" sId="1">
    <oc r="A37" t="inlineStr">
      <is>
        <t>TSP Section 3.3</t>
      </is>
    </oc>
    <nc r="A37"/>
  </rcc>
  <rcc rId="262" sId="1">
    <oc r="A40" t="inlineStr">
      <is>
        <t>TSP Section 3.3</t>
      </is>
    </oc>
    <nc r="A40"/>
  </rcc>
  <rcc rId="263" sId="1" numFmtId="34">
    <nc r="Q20">
      <v>158.04952841009401</v>
    </nc>
  </rcc>
  <rcc rId="264" sId="1" numFmtId="34">
    <nc r="R20">
      <v>166.75187043920403</v>
    </nc>
  </rcc>
  <rcc rId="265" sId="1" numFmtId="34">
    <nc r="S20">
      <v>135.626222592792</v>
    </nc>
  </rcc>
  <rcc rId="266" sId="1" numFmtId="34">
    <nc r="T20">
      <v>145.80513061999198</v>
    </nc>
  </rcc>
  <rcc rId="267" sId="1" numFmtId="34">
    <nc r="U20">
      <v>135.61741685510401</v>
    </nc>
  </rcc>
  <rcc rId="268" sId="1" numFmtId="34">
    <nc r="B20">
      <v>90.675229252390082</v>
    </nc>
  </rcc>
  <rcc rId="269" sId="1" numFmtId="34">
    <nc r="C20">
      <v>92.347595414265967</v>
    </nc>
  </rcc>
  <rcc rId="270" sId="1" numFmtId="34">
    <nc r="E20">
      <v>142.90188088604751</v>
    </nc>
  </rcc>
  <rcc rId="271" sId="1" numFmtId="34">
    <nc r="F20">
      <v>115.78091030464002</v>
    </nc>
  </rcc>
  <rcc rId="272" sId="1" numFmtId="34">
    <nc r="H20">
      <v>150.254373918688</v>
    </nc>
  </rcc>
  <rcc rId="273" sId="1" numFmtId="34">
    <nc r="I20">
      <v>190.84150660669201</v>
    </nc>
  </rcc>
  <rcc rId="274" sId="1" numFmtId="34">
    <nc r="K20">
      <v>95.28360386662122</v>
    </nc>
  </rcc>
  <rcc rId="275" sId="1" numFmtId="34">
    <nc r="L20">
      <v>169.93491449502201</v>
    </nc>
  </rcc>
  <rcc rId="276" sId="1" numFmtId="34">
    <nc r="N20">
      <v>100.44987109871185</v>
    </nc>
  </rcc>
  <rcc rId="277" sId="1" numFmtId="34">
    <nc r="O20">
      <v>104.71823333491599</v>
    </nc>
  </rcc>
  <rcc rId="278" sId="1" numFmtId="34">
    <nc r="B17">
      <v>175.09378158448857</v>
    </nc>
  </rcc>
  <rcc rId="279" sId="1" numFmtId="34">
    <nc r="C17">
      <v>175.09378158448857</v>
    </nc>
  </rcc>
  <rcc rId="280" sId="1" numFmtId="34">
    <nc r="B18">
      <v>219.69410326764154</v>
    </nc>
  </rcc>
  <rcc rId="281" sId="1" numFmtId="34">
    <nc r="C18">
      <v>219.69226540764154</v>
    </nc>
  </rcc>
  <rcc rId="282" sId="1" numFmtId="34">
    <nc r="B19">
      <v>79.073702644701257</v>
    </nc>
  </rcc>
  <rcc rId="283" sId="1" numFmtId="34">
    <nc r="C19">
      <v>79.075514104701256</v>
    </nc>
  </rcc>
  <rcc rId="284" sId="1" numFmtId="34">
    <nc r="E17">
      <v>147.94572285512081</v>
    </nc>
  </rcc>
  <rcc rId="285" sId="1" numFmtId="34">
    <nc r="F17">
      <v>197.3464443019607</v>
    </nc>
  </rcc>
  <rcc rId="286" sId="1" numFmtId="34">
    <nc r="E18">
      <v>202.27001346089457</v>
    </nc>
  </rcc>
  <rcc rId="287" sId="1" numFmtId="34">
    <nc r="F18">
      <v>188.95234936902713</v>
    </nc>
  </rcc>
  <rcc rId="288" sId="1" numFmtId="34">
    <nc r="E19">
      <v>124.02944553188459</v>
    </nc>
  </rcc>
  <rcc rId="289" sId="1" numFmtId="34">
    <nc r="F19">
      <v>110.35798356794025</v>
    </nc>
  </rcc>
  <rcc rId="290" sId="1" numFmtId="34">
    <nc r="H17">
      <v>153.44453458567315</v>
    </nc>
  </rcc>
  <rcc rId="291" sId="1" numFmtId="34">
    <nc r="I17">
      <v>190.58144117999964</v>
    </nc>
  </rcc>
  <rcc rId="292" sId="1" numFmtId="34">
    <nc r="H18">
      <v>222.2274678992294</v>
    </nc>
  </rcc>
  <rcc rId="293" sId="1" numFmtId="34">
    <nc r="I18">
      <v>229.73096474999991</v>
    </nc>
  </rcc>
  <rcc rId="294" sId="1" numFmtId="34">
    <nc r="H19">
      <v>129.35420917457444</v>
    </nc>
  </rcc>
  <rcc rId="295" sId="1" numFmtId="34">
    <nc r="I19">
      <v>103.57319505999999</v>
    </nc>
  </rcc>
  <rcc rId="296" sId="1" numFmtId="34">
    <nc r="K17">
      <v>150.91262694398236</v>
    </nc>
  </rcc>
  <rcc rId="297" sId="1" numFmtId="34">
    <nc r="L17">
      <v>170.97223595</v>
    </nc>
  </rcc>
  <rcc rId="298" sId="1" numFmtId="34">
    <nc r="K18">
      <v>237.34111938814189</v>
    </nc>
  </rcc>
  <rcc rId="299" sId="1" numFmtId="34">
    <nc r="L18">
      <v>265.67644002000014</v>
    </nc>
  </rcc>
  <rcc rId="300" sId="1" numFmtId="34">
    <nc r="K19">
      <v>144.06433205352263</v>
    </nc>
  </rcc>
  <rcc rId="301" sId="1" numFmtId="34">
    <nc r="L19">
      <v>77.887285720000008</v>
    </nc>
  </rcc>
  <rcc rId="302" sId="1" numFmtId="34">
    <nc r="N17">
      <v>143.02136600958266</v>
    </nc>
  </rcc>
  <rcc rId="303" sId="1" numFmtId="34">
    <nc r="O17">
      <v>176.99099108999999</v>
    </nc>
  </rcc>
  <rcc rId="304" sId="1" numFmtId="34">
    <nc r="N18">
      <v>256.72618846286235</v>
    </nc>
  </rcc>
  <rcc rId="305" sId="1" numFmtId="34">
    <nc r="O18">
      <v>265.66246187999997</v>
    </nc>
  </rcc>
  <rcc rId="306" sId="1" numFmtId="34">
    <nc r="N19">
      <v>102.95594199395809</v>
    </nc>
  </rcc>
  <rcc rId="307" sId="1" numFmtId="34">
    <nc r="O19">
      <v>70.146942729999992</v>
    </nc>
  </rcc>
  <rcc rId="308" sId="1" numFmtId="34">
    <nc r="Q17">
      <v>221.81044951634988</v>
    </nc>
  </rcc>
  <rcc rId="309" sId="1" numFmtId="34">
    <nc r="R17">
      <v>247.48700273487682</v>
    </nc>
  </rcc>
  <rcc rId="310" sId="1" numFmtId="34">
    <nc r="S17">
      <v>241.5979262847743</v>
    </nc>
  </rcc>
  <rcc rId="311" sId="1" numFmtId="34">
    <nc r="T17">
      <v>237.4781926740699</v>
    </nc>
  </rcc>
  <rcc rId="312" sId="1" numFmtId="34">
    <nc r="U17">
      <v>234.88911799195122</v>
    </nc>
  </rcc>
  <rcc rId="313" sId="1" numFmtId="34">
    <nc r="Q18">
      <v>426.97057257810661</v>
    </nc>
  </rcc>
  <rcc rId="314" sId="1" numFmtId="34">
    <nc r="R18">
      <v>437.09702092586798</v>
    </nc>
  </rcc>
  <rcc rId="315" sId="1" numFmtId="34">
    <nc r="S18">
      <v>443.37186764418527</v>
    </nc>
  </rcc>
  <rcc rId="316" sId="1" numFmtId="34">
    <nc r="T18">
      <v>450.31815746706945</v>
    </nc>
  </rcc>
  <rcc rId="317" sId="1" numFmtId="34">
    <nc r="U18">
      <v>450.24334923201064</v>
    </nc>
  </rcc>
  <rcc rId="318" sId="1" numFmtId="34">
    <nc r="Q19">
      <v>161.47435982000002</v>
    </nc>
  </rcc>
  <rcc rId="319" sId="1" numFmtId="34">
    <nc r="R19">
      <v>149.66005581000005</v>
    </nc>
  </rcc>
  <rcc rId="320" sId="1" numFmtId="34">
    <nc r="S19">
      <v>162.16641587599989</v>
    </nc>
  </rcc>
  <rcc rId="321" sId="1" numFmtId="34">
    <nc r="T19">
      <v>184.59386477792</v>
    </nc>
  </rcc>
  <rcc rId="322" sId="1" numFmtId="34">
    <nc r="U19">
      <v>178.42277190227844</v>
    </nc>
  </rcc>
  <rcv guid="{D990D9AB-2775-410A-A170-C9452E744837}" action="delete"/>
  <rdn rId="0" localSheetId="1" customView="1" name="Z_D990D9AB_2775_410A_A170_C9452E744837_.wvu.PrintArea" hidden="1" oldHidden="1">
    <formula>'B-03-03'!$A$9:$U$41</formula>
    <oldFormula>'B-03-03'!$A$9:$U$41</oldFormula>
  </rdn>
  <rdn rId="0" localSheetId="1" customView="1" name="Z_D990D9AB_2775_410A_A170_C9452E744837_.wvu.Rows" hidden="1" oldHidden="1">
    <formula>'B-03-03'!$1:$7</formula>
    <oldFormula>'B-03-03'!$1:$7</oldFormula>
  </rdn>
  <rcv guid="{D990D9AB-2775-410A-A170-C9452E744837}"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1">
    <oc r="A21" t="inlineStr">
      <is>
        <t>Progressive Productivity</t>
      </is>
    </oc>
    <nc r="A21" t="inlineStr">
      <is>
        <t>Progressive Productivity Placeholder</t>
      </is>
    </nc>
  </rcc>
  <rcv guid="{97EC67DE-7B5C-4F08-AE9C-F362DA4C8743}" action="delete"/>
  <rdn rId="0" localSheetId="1" customView="1" name="Z_97EC67DE_7B5C_4F08_AE9C_F362DA4C8743_.wvu.PrintArea" hidden="1" oldHidden="1">
    <formula>Sheet1!$A$9:$U$40</formula>
    <oldFormula>Sheet1!$A$9:$U$40</oldFormula>
  </rdn>
  <rcv guid="{97EC67DE-7B5C-4F08-AE9C-F362DA4C8743}"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5" sId="1" numFmtId="34">
    <oc r="C24">
      <v>560.29999999999995</v>
    </oc>
    <nc r="C24">
      <v>558.79999999999995</v>
    </nc>
  </rcc>
  <rcc rId="326" sId="1" numFmtId="34">
    <oc r="F24">
      <v>560.4</v>
    </oc>
    <nc r="F24">
      <v>559.6</v>
    </nc>
  </rcc>
  <rcc rId="327" sId="1" numFmtId="34">
    <oc r="H24">
      <v>555.9</v>
    </oc>
    <nc r="H24">
      <v>539</v>
    </nc>
  </rcc>
  <rcc rId="328" sId="1" numFmtId="34">
    <oc r="I24">
      <v>540.20000000000005</v>
    </oc>
    <nc r="I24"/>
  </rcc>
  <rcc rId="329" sId="1" numFmtId="34">
    <oc r="K24">
      <v>561.70000000000005</v>
    </oc>
    <nc r="K24">
      <v>534.1</v>
    </nc>
  </rcc>
  <rcc rId="330" sId="1" numFmtId="34">
    <oc r="N24">
      <v>567.6</v>
    </oc>
    <nc r="N24">
      <v>541.6</v>
    </nc>
  </rcc>
  <rcc rId="331" sId="1" numFmtId="34">
    <oc r="R24">
      <v>597.84138138754781</v>
    </oc>
    <nc r="R24"/>
  </rcc>
  <rcc rId="332" sId="1" numFmtId="34">
    <oc r="S24">
      <v>613.70993422352251</v>
    </oc>
    <nc r="S24"/>
  </rcc>
  <rcc rId="333" sId="1" numFmtId="34">
    <oc r="T24">
      <v>633.8850612263567</v>
    </oc>
    <nc r="T24"/>
  </rcc>
  <rcc rId="334" sId="1" numFmtId="34">
    <oc r="U24">
      <v>635.39412849061534</v>
    </oc>
    <nc r="U24"/>
  </rcc>
  <rcv guid="{D990D9AB-2775-410A-A170-C9452E744837}" action="delete"/>
  <rdn rId="0" localSheetId="1" customView="1" name="Z_D990D9AB_2775_410A_A170_C9452E744837_.wvu.PrintArea" hidden="1" oldHidden="1">
    <formula>'B-03-03'!$A$9:$U$41</formula>
    <oldFormula>'B-03-03'!$A$9:$U$41</oldFormula>
  </rdn>
  <rdn rId="0" localSheetId="1" customView="1" name="Z_D990D9AB_2775_410A_A170_C9452E744837_.wvu.Rows" hidden="1" oldHidden="1">
    <formula>'B-03-03'!$1:$7</formula>
    <oldFormula>'B-03-03'!$1:$7</oldFormula>
  </rdn>
  <rcv guid="{D990D9AB-2775-410A-A170-C9452E744837}"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7" sId="1">
    <nc r="R24" t="inlineStr">
      <is>
        <t>*</t>
      </is>
    </nc>
  </rcc>
  <rcc rId="338" sId="1">
    <nc r="S24" t="inlineStr">
      <is>
        <t>*</t>
      </is>
    </nc>
  </rcc>
  <rcc rId="339" sId="1">
    <nc r="T24" t="inlineStr">
      <is>
        <t>*</t>
      </is>
    </nc>
  </rcc>
  <rcc rId="340" sId="1">
    <nc r="U24" t="inlineStr">
      <is>
        <t>*</t>
      </is>
    </nc>
  </rcc>
  <rcc rId="341" sId="1">
    <oc r="A25" t="inlineStr">
      <is>
        <t>* System OM&amp;A includes Operations, Maintenance and Administration expenses. System OM&amp;A for 2021 and 2022 is determined based on the escalation factor identified in Exhibit A, Tab 4, Schedule 1</t>
      </is>
    </oc>
    <nc r="A25" t="inlineStr">
      <is>
        <t>* System OM&amp;A includes Operations, Maintenance and Administration expenses. System OM&amp;A for 2024 - 2027 is determined based on the escalation factor identified in Exhibit A, Tab 4, Schedule 1</t>
      </is>
    </nc>
  </rcc>
  <rfmt sheetId="1" sqref="M25:O25">
    <dxf>
      <fill>
        <patternFill patternType="solid">
          <bgColor rgb="FFFFFF00"/>
        </patternFill>
      </fill>
    </dxf>
  </rfmt>
  <rcc rId="342" sId="1">
    <oc r="A26" t="inlineStr">
      <is>
        <t>** 2019 is Bridge Year Forecast</t>
      </is>
    </oc>
    <nc r="A26" t="inlineStr">
      <is>
        <t>** 2022 is Bridge Year Forecast</t>
      </is>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3" sId="1" numFmtId="34">
    <oc r="F20">
      <v>115.78091030464002</v>
    </oc>
    <nc r="F20">
      <v>115.89744980463998</v>
    </nc>
  </rcc>
  <rcc rId="344" sId="1" numFmtId="34">
    <oc r="I17">
      <v>190.58144117999964</v>
    </oc>
    <nc r="I17">
      <v>193.9121543027631</v>
    </nc>
  </rcc>
  <rcc rId="345" sId="1" numFmtId="34">
    <oc r="I18">
      <v>229.73096474999991</v>
    </oc>
    <nc r="I18">
      <v>229.08752390192649</v>
    </nc>
  </rcc>
  <rcc rId="346" sId="1" numFmtId="34">
    <oc r="I19">
      <v>103.57319505999999</v>
    </oc>
    <nc r="I19">
      <v>93.638423940301251</v>
    </nc>
  </rcc>
  <rcc rId="347" sId="1" numFmtId="34">
    <oc r="I20">
      <v>190.84150660669201</v>
    </oc>
    <nc r="I20">
      <v>179.13898976566398</v>
    </nc>
  </rcc>
  <rcc rId="348" sId="1" numFmtId="34">
    <oc r="L17">
      <v>170.97223595</v>
    </oc>
    <nc r="L17">
      <v>174.96323087000005</v>
    </nc>
  </rcc>
  <rcc rId="349" sId="1" numFmtId="34">
    <oc r="L18">
      <v>265.67644002000014</v>
    </oc>
    <nc r="L18">
      <v>235.27956008000001</v>
    </nc>
  </rcc>
  <rcc rId="350" sId="1" numFmtId="34">
    <oc r="L19">
      <v>77.887285720000008</v>
    </oc>
    <nc r="L19">
      <v>127.59274927999998</v>
    </nc>
  </rcc>
  <rcc rId="351" sId="1" numFmtId="34">
    <oc r="L20">
      <v>169.93491449502201</v>
    </oc>
    <nc r="L20">
      <v>189.00097093244403</v>
    </nc>
  </rcc>
  <rcc rId="352" sId="1" numFmtId="34">
    <oc r="O17">
      <v>176.99099108999999</v>
    </oc>
    <nc r="O17">
      <v>190.53685626000001</v>
    </nc>
  </rcc>
  <rcc rId="353" sId="1" numFmtId="34">
    <oc r="O18">
      <v>265.66246187999997</v>
    </oc>
    <nc r="O18">
      <v>228.79026996999991</v>
    </nc>
  </rcc>
  <rcc rId="354" sId="1" numFmtId="34">
    <oc r="O19">
      <v>70.146942729999992</v>
    </oc>
    <nc r="O19">
      <v>163.23697519999999</v>
    </nc>
  </rcc>
  <rcc rId="355" sId="1" numFmtId="34">
    <oc r="O20">
      <v>104.71823333491599</v>
    </oc>
    <nc r="O20">
      <v>116.65878738041199</v>
    </nc>
  </rcc>
  <rcc rId="356" sId="1" numFmtId="34">
    <oc r="Q17">
      <v>221.81044951634988</v>
    </oc>
    <nc r="Q17">
      <v>230.69309147634985</v>
    </nc>
  </rcc>
  <rcc rId="357" sId="1" numFmtId="34">
    <oc r="R17">
      <v>247.48700273487682</v>
    </oc>
    <nc r="R17">
      <v>238.3896236948768</v>
    </nc>
  </rcc>
  <rcc rId="358" sId="1" numFmtId="34">
    <oc r="S17">
      <v>241.5979262847743</v>
    </oc>
    <nc r="S17">
      <v>228.07928018077433</v>
    </nc>
  </rcc>
  <rcc rId="359" sId="1" numFmtId="34">
    <oc r="T17">
      <v>237.4781926740699</v>
    </oc>
    <nc r="T17">
      <v>216.3459573847899</v>
    </nc>
  </rcc>
  <rcc rId="360" sId="1" numFmtId="34">
    <oc r="U17">
      <v>234.88911799195122</v>
    </oc>
    <nc r="U17">
      <v>210.01217021768568</v>
    </nc>
  </rcc>
  <rcc rId="361" sId="1" numFmtId="34">
    <oc r="Q18">
      <v>426.97057257810661</v>
    </oc>
    <nc r="Q18">
      <v>403.11565046810637</v>
    </nc>
  </rcc>
  <rcc rId="362" sId="1" numFmtId="34">
    <oc r="R18">
      <v>437.09702092586798</v>
    </oc>
    <nc r="R18">
      <v>385.65919511586799</v>
    </nc>
  </rcc>
  <rcc rId="363" sId="1" numFmtId="34">
    <oc r="S18">
      <v>443.37186764418527</v>
    </oc>
    <nc r="S18">
      <v>387.42463034418535</v>
    </nc>
  </rcc>
  <rcc rId="364" sId="1" numFmtId="34">
    <oc r="T18">
      <v>450.31815746706945</v>
    </oc>
    <nc r="T18">
      <v>464.61766741706936</v>
    </nc>
  </rcc>
  <rcc rId="365" sId="1" numFmtId="34">
    <oc r="U18">
      <v>450.24334923201064</v>
    </oc>
    <nc r="U18">
      <v>466.45561735201068</v>
    </nc>
  </rcc>
  <rcc rId="366" sId="1" numFmtId="34">
    <oc r="Q19">
      <v>161.47435982000002</v>
    </oc>
    <nc r="Q19">
      <v>189.25239911</v>
    </nc>
  </rcc>
  <rcc rId="367" sId="1" numFmtId="34">
    <oc r="R19">
      <v>149.66005581000005</v>
    </oc>
    <nc r="R19">
      <v>177.27494598000007</v>
    </nc>
  </rcc>
  <rcc rId="368" sId="1" numFmtId="34">
    <oc r="S19">
      <v>162.16641587599989</v>
    </oc>
    <nc r="S19">
      <v>222.72976814999996</v>
    </nc>
  </rcc>
  <rcc rId="369" sId="1" numFmtId="34">
    <oc r="T19">
      <v>184.59386477792</v>
    </oc>
    <nc r="T19">
      <v>192.03014033720004</v>
    </nc>
  </rcc>
  <rcc rId="370" sId="1" numFmtId="34">
    <oc r="U19">
      <v>178.42277190227844</v>
    </oc>
    <nc r="U19">
      <v>191.709771396544</v>
    </nc>
  </rcc>
  <rcc rId="371" sId="1" numFmtId="34">
    <oc r="Q20">
      <v>158.04952841009401</v>
    </oc>
    <nc r="Q20">
      <v>193.426370773836</v>
    </nc>
  </rcc>
  <rcc rId="372" sId="1" numFmtId="34">
    <oc r="R20">
      <v>166.75187043920403</v>
    </oc>
    <nc r="R20">
      <v>204.65834956054002</v>
    </nc>
  </rcc>
  <rcc rId="373" sId="1" numFmtId="34">
    <oc r="S20">
      <v>135.626222592792</v>
    </oc>
    <nc r="S20">
      <v>171.63338080657203</v>
    </nc>
  </rcc>
  <rcc rId="374" sId="1" numFmtId="34">
    <oc r="T20">
      <v>145.80513061999198</v>
    </oc>
    <nc r="T20">
      <v>175.30428241372809</v>
    </nc>
  </rcc>
  <rcc rId="375" sId="1" numFmtId="34">
    <oc r="U20">
      <v>135.61741685510401</v>
    </oc>
    <nc r="U20">
      <v>167.27819431095608</v>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6" sId="1" numFmtId="34">
    <nc r="I24">
      <v>560.20000000000005</v>
    </nc>
  </rcc>
  <rcc rId="377" sId="1" numFmtId="34">
    <oc r="K24">
      <v>534.1</v>
    </oc>
    <nc r="K24">
      <v>531</v>
    </nc>
  </rcc>
  <rcc rId="378" sId="1" numFmtId="34">
    <oc r="N24">
      <v>541.6</v>
    </oc>
    <nc r="N24">
      <v>534.4</v>
    </nc>
  </rcc>
  <rcc rId="379" sId="1" numFmtId="34">
    <oc r="Q24">
      <v>583.6827837221565</v>
    </oc>
    <nc r="Q24">
      <v>580.9</v>
    </nc>
  </rcc>
  <rcv guid="{D990D9AB-2775-410A-A170-C9452E744837}" action="delete"/>
  <rdn rId="0" localSheetId="1" customView="1" name="Z_D990D9AB_2775_410A_A170_C9452E744837_.wvu.PrintArea" hidden="1" oldHidden="1">
    <formula>'B-03-03'!$A$9:$U$41</formula>
    <oldFormula>'B-03-03'!$A$9:$U$41</oldFormula>
  </rdn>
  <rdn rId="0" localSheetId="1" customView="1" name="Z_D990D9AB_2775_410A_A170_C9452E744837_.wvu.Rows" hidden="1" oldHidden="1">
    <formula>'B-03-03'!$1:$7</formula>
    <oldFormula>'B-03-03'!$1:$7</oldFormula>
  </rdn>
  <rcv guid="{D990D9AB-2775-410A-A170-C9452E744837}"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2" sId="1" numFmtId="34">
    <oc r="E24">
      <v>550.1</v>
    </oc>
    <nc r="E24"/>
  </rcc>
  <rcc rId="383" sId="1" numFmtId="34">
    <oc r="H24">
      <v>539</v>
    </oc>
    <nc r="H24"/>
  </rcc>
  <rcc rId="384" sId="1" odxf="1" dxf="1" quotePrefix="1">
    <nc r="L24" t="inlineStr">
      <is>
        <t>--</t>
      </is>
    </nc>
    <odxf/>
    <ndxf/>
  </rcc>
  <rcc rId="385" sId="1" odxf="1" dxf="1" quotePrefix="1">
    <nc r="O24" t="inlineStr">
      <is>
        <t>--</t>
      </is>
    </nc>
    <odxf/>
    <ndxf/>
  </rcc>
  <rcv guid="{D990D9AB-2775-410A-A170-C9452E744837}" action="delete"/>
  <rdn rId="0" localSheetId="1" customView="1" name="Z_D990D9AB_2775_410A_A170_C9452E744837_.wvu.PrintArea" hidden="1" oldHidden="1">
    <formula>'B-03-03'!$A$9:$U$41</formula>
    <oldFormula>'B-03-03'!$A$9:$U$41</oldFormula>
  </rdn>
  <rdn rId="0" localSheetId="1" customView="1" name="Z_D990D9AB_2775_410A_A170_C9452E744837_.wvu.Rows" hidden="1" oldHidden="1">
    <formula>'B-03-03'!$1:$7</formula>
    <oldFormula>'B-03-03'!$1:$7</oldFormula>
  </rdn>
  <rcv guid="{D990D9AB-2775-410A-A170-C9452E744837}"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23" guid="{23306755-E7B7-4075-ACE7-D13847EFD95A}" alwaysShow="1" author="BARRASS Rob" newLength="64"/>
  <rcmt sheetId="1" cell="A27" guid="{945D4477-3AB1-4959-A357-AEFE2E0B2EC2}" alwaysShow="1" author="BARRASS Rob" newLength="43"/>
  <rdn rId="0" localSheetId="1" customView="1" name="Z_4257F2E6_580E_4133_B7E2_C6DE3A134A50_.wvu.PrintArea" hidden="1" oldHidden="1">
    <formula>'B-03-03'!$A$9:$U$41</formula>
  </rdn>
  <rdn rId="0" localSheetId="1" customView="1" name="Z_4257F2E6_580E_4133_B7E2_C6DE3A134A50_.wvu.Rows" hidden="1" oldHidden="1">
    <formula>'B-03-03'!$1:$7</formula>
  </rdn>
  <rcv guid="{4257F2E6-580E-4133-B7E2-C6DE3A134A50}"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0" sId="1">
    <oc r="A10" t="inlineStr">
      <is>
        <t>Table 2 - Capital Expenditure Summary from Chapter 5 Consolidated
Distribution System Plan Filing Requirements ($M)</t>
      </is>
    </oc>
    <nc r="A10" t="inlineStr">
      <is>
        <t>Table 2 - Capital Expenditure Summary from Chapter 5 Consolidated Distribution System Plan Filing Requirements
Distribution System Plan Filing Requirements ($M)</t>
      </is>
    </nc>
  </rcc>
  <rcmt sheetId="1" cell="B15" guid="{39E876CA-A752-40B2-9640-8699BEA0C1AC}" alwaysShow="1" author="BARRASS Rob" newLength="109"/>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K24" guid="{05B89BB6-044F-459C-A3B9-C516BD69A2F3}" alwaysShow="1" author="BARRASS Rob" newLength="213"/>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K24" guid="{00000000-0000-0000-0000-000000000000}" action="delete" alwaysShow="1" author="BARRASS Rob"/>
  <rcmt sheetId="1" cell="K24" guid="{909D7EC3-0803-4CC1-9AE1-DD9C3EDE6EE4}" alwaysShow="1" author="BARRASS Rob" newLength="314"/>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V17:V27" start="0" length="0">
    <dxf>
      <border>
        <right/>
      </border>
    </dxf>
  </rfmt>
  <rfmt sheetId="1" sqref="AF36" start="0" length="0">
    <dxf>
      <border>
        <left/>
        <right/>
        <top/>
        <bottom/>
      </border>
    </dxf>
  </rfmt>
  <rcmt sheetId="1" cell="A34" guid="{000AD86C-0006-4266-9A31-0629E3B131A5}" alwaysShow="1" author="BARRASS Rob" newLength="107"/>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 sId="1" numFmtId="34">
    <oc r="O23">
      <v>342.28219713791731</v>
    </oc>
    <nc r="O23">
      <v>356.61450893102074</v>
    </nc>
  </rcc>
  <rcc rId="96" sId="1" numFmtId="34">
    <oc r="Q23">
      <v>359.28007658711874</v>
    </oc>
    <nc r="Q23">
      <v>375.92207918066993</v>
    </nc>
  </rcc>
  <rdn rId="0" localSheetId="1" customView="1" name="Z_E74A0FF3_6984_4DFF_9770_98C2C7CCF6D5_.wvu.PrintArea" hidden="1" oldHidden="1">
    <formula>Sheet1!$A$9:$U$40</formula>
  </rdn>
  <rcv guid="{E74A0FF3-6984-4DFF-9770-98C2C7CCF6D5}"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K24" guid="{00000000-0000-0000-0000-000000000000}" action="delete" alwaysShow="1" author="BARRASS Rob"/>
  <rcc rId="391" sId="1" odxf="1" dxf="1" numFmtId="34" quotePrefix="1">
    <oc r="K24">
      <v>531</v>
    </oc>
    <nc r="K24" t="inlineStr">
      <is>
        <t>--</t>
      </is>
    </nc>
    <odxf/>
    <ndxf/>
  </rcc>
  <rcc rId="392" sId="1" odxf="1" dxf="1" numFmtId="34" quotePrefix="1">
    <oc r="N24">
      <v>534.4</v>
    </oc>
    <nc r="N24" t="inlineStr">
      <is>
        <t>--</t>
      </is>
    </nc>
    <odxf/>
    <ndxf/>
  </rcc>
  <rcv guid="{D990D9AB-2775-410A-A170-C9452E744837}" action="delete"/>
  <rdn rId="0" localSheetId="1" customView="1" name="Z_D990D9AB_2775_410A_A170_C9452E744837_.wvu.PrintArea" hidden="1" oldHidden="1">
    <formula>'B-03-03'!$A$9:$U$41</formula>
    <oldFormula>'B-03-03'!$A$9:$U$41</oldFormula>
  </rdn>
  <rdn rId="0" localSheetId="1" customView="1" name="Z_D990D9AB_2775_410A_A170_C9452E744837_.wvu.Rows" hidden="1" oldHidden="1">
    <formula>'B-03-03'!$1:$7</formula>
    <oldFormula>'B-03-03'!$1:$7</oldFormula>
  </rdn>
  <rcv guid="{D990D9AB-2775-410A-A170-C9452E744837}"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5" sId="1">
    <nc r="A34" t="inlineStr">
      <is>
        <t>For a more detailed explanation of shifts in forecast vs historical expenditures, please see B-03-01_3.9 "DSP capital trends and variances"</t>
      </is>
    </nc>
  </rcc>
  <rcc rId="396" sId="1">
    <nc r="A37" t="inlineStr">
      <is>
        <t>See B-03-01_3.9 Appendix B "Capital Program Performance Report 2019_2020"</t>
      </is>
    </nc>
  </rcc>
  <rcc rId="397" sId="1">
    <nc r="A40" t="inlineStr">
      <is>
        <t>See B-03-01_3.9 Appendix B "Capital Program Performance Report 2019_2020"</t>
      </is>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8" sId="1">
    <oc r="L15" t="inlineStr">
      <is>
        <t>Actual</t>
      </is>
    </oc>
    <nc r="L15" t="inlineStr">
      <is>
        <t>Fcst</t>
      </is>
    </nc>
  </rcc>
  <rcc rId="399" sId="1" odxf="1" dxf="1">
    <oc r="O15" t="inlineStr">
      <is>
        <r>
          <t>Actual</t>
        </r>
        <r>
          <rPr>
            <b/>
            <vertAlign val="superscript"/>
            <sz val="10"/>
            <rFont val="Arial"/>
            <family val="2"/>
          </rPr>
          <t>2</t>
        </r>
      </is>
    </oc>
    <nc r="O15" t="inlineStr">
      <is>
        <r>
          <rPr>
            <b/>
            <sz val="10"/>
            <rFont val="Arial"/>
            <family val="2"/>
          </rPr>
          <t>Fcst</t>
        </r>
        <r>
          <rPr>
            <b/>
            <vertAlign val="superscript"/>
            <sz val="10"/>
            <rFont val="Arial"/>
            <family val="2"/>
          </rPr>
          <t>2</t>
        </r>
      </is>
    </nc>
    <odxf>
      <font>
        <sz val="9"/>
        <color auto="1"/>
        <name val="Arial"/>
        <scheme val="none"/>
      </font>
    </odxf>
    <ndxf>
      <font>
        <sz val="10"/>
        <color auto="1"/>
        <name val="Arial"/>
        <scheme val="none"/>
      </font>
    </ndxf>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0" sId="1" odxf="1" dxf="1">
    <oc r="M17">
      <f>IF(ISERROR((L17-K17)/K17),"--",(L17-K17)/K17)</f>
    </oc>
    <nc r="M17">
      <f>IF(ISERROR((L17-K17)/K17),"--",(L17-K17)/K17)</f>
    </nc>
    <odxf>
      <fill>
        <patternFill patternType="solid">
          <bgColor theme="6" tint="0.79998168889431442"/>
        </patternFill>
      </fill>
    </odxf>
    <ndxf>
      <fill>
        <patternFill patternType="none">
          <bgColor indexed="65"/>
        </patternFill>
      </fill>
    </ndxf>
  </rcc>
  <rcc rId="401" sId="1" odxf="1" dxf="1">
    <oc r="M18">
      <f>IF(ISERROR((L18-K18)/K18),"--",(L18-K18)/K18)</f>
    </oc>
    <nc r="M18">
      <f>IF(ISERROR((L18-K18)/K18),"--",(L18-K18)/K18)</f>
    </nc>
    <odxf>
      <fill>
        <patternFill patternType="solid">
          <bgColor theme="6" tint="0.79998168889431442"/>
        </patternFill>
      </fill>
    </odxf>
    <ndxf>
      <fill>
        <patternFill patternType="none">
          <bgColor indexed="65"/>
        </patternFill>
      </fill>
    </ndxf>
  </rcc>
  <rcc rId="402" sId="1" odxf="1" dxf="1">
    <oc r="M19">
      <f>IF(ISERROR((L19-K19)/K19),"--",(L19-K19)/K19)</f>
    </oc>
    <nc r="M19">
      <f>IF(ISERROR((L19-K19)/K19),"--",(L19-K19)/K19)</f>
    </nc>
    <odxf>
      <fill>
        <patternFill patternType="solid">
          <bgColor theme="6" tint="0.79998168889431442"/>
        </patternFill>
      </fill>
    </odxf>
    <ndxf>
      <fill>
        <patternFill patternType="none">
          <bgColor indexed="65"/>
        </patternFill>
      </fill>
    </ndxf>
  </rcc>
  <rcc rId="403" sId="1" odxf="1" dxf="1">
    <oc r="M20">
      <f>IF(ISERROR((L20-K20)/K20),"--",(L20-K20)/K20)</f>
    </oc>
    <nc r="M20">
      <f>IF(ISERROR((L20-K20)/K20),"--",(L20-K20)/K20)</f>
    </nc>
    <odxf>
      <fill>
        <patternFill patternType="solid">
          <bgColor theme="6" tint="0.79998168889431442"/>
        </patternFill>
      </fill>
    </odxf>
    <ndxf>
      <fill>
        <patternFill patternType="none">
          <bgColor indexed="65"/>
        </patternFill>
      </fill>
    </ndxf>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04" sId="1" ref="A21:XFD21" action="deleteRow">
    <rfmt sheetId="1" xfDxf="1" sqref="A21:XFD21" start="0" length="0"/>
    <rcc rId="0" sId="1" dxf="1">
      <nc r="A21" t="inlineStr">
        <is>
          <t>Progressive Productivity Placeholder</t>
        </is>
      </nc>
      <ndxf>
        <font>
          <b/>
          <sz val="12"/>
          <color auto="1"/>
          <name val="Arial"/>
          <scheme val="none"/>
        </font>
        <fill>
          <patternFill patternType="solid">
            <bgColor rgb="FFFFFF00"/>
          </patternFill>
        </fill>
        <alignment horizontal="right" vertical="center" wrapText="1" indent="1" readingOrder="0"/>
        <border outline="0">
          <left style="thick">
            <color indexed="64"/>
          </left>
          <right style="medium">
            <color indexed="64"/>
          </right>
          <bottom style="medium">
            <color indexed="64"/>
          </bottom>
        </border>
        <protection locked="0"/>
      </ndxf>
    </rcc>
    <rfmt sheetId="1" sqref="B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C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D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E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left style="medium">
            <color indexed="64"/>
          </left>
          <right style="medium">
            <color indexed="64"/>
          </right>
          <top style="medium">
            <color indexed="64"/>
          </top>
          <bottom style="medium">
            <color indexed="64"/>
          </bottom>
        </border>
        <protection locked="0"/>
      </dxf>
    </rfmt>
    <rfmt sheetId="1" sqref="F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left style="medium">
            <color indexed="64"/>
          </left>
          <right style="medium">
            <color indexed="64"/>
          </right>
          <bottom style="medium">
            <color indexed="64"/>
          </bottom>
        </border>
        <protection locked="0"/>
      </dxf>
    </rfmt>
    <rfmt sheetId="1" sqref="G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H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I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J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K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L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M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N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left style="medium">
            <color indexed="64"/>
          </left>
          <right style="medium">
            <color indexed="64"/>
          </right>
          <top style="medium">
            <color indexed="64"/>
          </top>
          <bottom style="medium">
            <color indexed="64"/>
          </bottom>
        </border>
        <protection locked="0"/>
      </dxf>
    </rfmt>
    <rfmt sheetId="1" sqref="O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left style="medium">
            <color indexed="64"/>
          </left>
          <right style="medium">
            <color indexed="64"/>
          </right>
          <bottom style="medium">
            <color indexed="64"/>
          </bottom>
        </border>
        <protection locked="0"/>
      </dxf>
    </rfmt>
    <rfmt sheetId="1" sqref="P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Q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R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S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T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U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thick">
            <color indexed="64"/>
          </right>
          <bottom style="medium">
            <color indexed="64"/>
          </bottom>
        </border>
        <protection locked="0"/>
      </dxf>
    </rfmt>
    <rfmt sheetId="1" sqref="V21" start="0" length="0">
      <dxf/>
    </rfmt>
  </rrc>
  <rrc rId="405" sId="1" ref="A21:XFD21" action="deleteRow">
    <undo index="0" exp="area" dr="U17:U21" r="U22" sId="1"/>
    <undo index="0" exp="area" dr="T17:T21" r="T22" sId="1"/>
    <undo index="0" exp="area" dr="S17:S21" r="S22" sId="1"/>
    <undo index="0" exp="area" dr="R17:R21" r="R22" sId="1"/>
    <undo index="0" exp="area" dr="Q17:Q21" r="Q22" sId="1"/>
    <undo index="0" exp="area" dr="O17:O21" r="O22" sId="1"/>
    <rfmt sheetId="1" xfDxf="1" sqref="A21:XFD21" start="0" length="0"/>
    <rcc rId="0" sId="1" dxf="1">
      <nc r="A21" t="inlineStr">
        <is>
          <t>Directive Adjustment</t>
        </is>
      </nc>
      <ndxf>
        <font>
          <b/>
          <sz val="12"/>
          <color auto="1"/>
          <name val="Arial"/>
          <scheme val="none"/>
        </font>
        <fill>
          <patternFill patternType="solid">
            <bgColor rgb="FFFFFF00"/>
          </patternFill>
        </fill>
        <alignment horizontal="right" vertical="center" wrapText="1" indent="1" readingOrder="0"/>
        <border outline="0">
          <left style="thick">
            <color indexed="64"/>
          </left>
          <right style="medium">
            <color indexed="64"/>
          </right>
          <bottom style="medium">
            <color indexed="64"/>
          </bottom>
        </border>
        <protection locked="0"/>
      </ndxf>
    </rcc>
    <rfmt sheetId="1" sqref="B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C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D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E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left style="medium">
            <color indexed="64"/>
          </left>
          <right style="medium">
            <color indexed="64"/>
          </right>
          <top style="medium">
            <color indexed="64"/>
          </top>
          <bottom style="medium">
            <color indexed="64"/>
          </bottom>
        </border>
        <protection locked="0"/>
      </dxf>
    </rfmt>
    <rfmt sheetId="1" sqref="F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left style="medium">
            <color indexed="64"/>
          </left>
          <right style="medium">
            <color indexed="64"/>
          </right>
          <bottom style="medium">
            <color indexed="64"/>
          </bottom>
        </border>
        <protection locked="0"/>
      </dxf>
    </rfmt>
    <rfmt sheetId="1" sqref="G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H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I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J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K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L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M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N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left style="medium">
            <color indexed="64"/>
          </left>
          <right style="medium">
            <color indexed="64"/>
          </right>
          <top style="medium">
            <color indexed="64"/>
          </top>
          <bottom style="medium">
            <color indexed="64"/>
          </bottom>
        </border>
        <protection locked="0"/>
      </dxf>
    </rfmt>
    <rfmt sheetId="1" sqref="O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left style="medium">
            <color indexed="64"/>
          </left>
          <right style="medium">
            <color indexed="64"/>
          </right>
          <bottom style="medium">
            <color indexed="64"/>
          </bottom>
        </border>
        <protection locked="0"/>
      </dxf>
    </rfmt>
    <rfmt sheetId="1" sqref="P21" start="0" length="0">
      <dxf>
        <font>
          <sz val="10"/>
          <color auto="1"/>
          <name val="Arial"/>
          <scheme val="none"/>
        </font>
        <numFmt numFmtId="13" formatCode="0%"/>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Q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R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S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T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medium">
            <color indexed="64"/>
          </right>
          <bottom style="medium">
            <color indexed="64"/>
          </bottom>
        </border>
        <protection locked="0"/>
      </dxf>
    </rfmt>
    <rfmt sheetId="1" sqref="U21" start="0" length="0">
      <dxf>
        <font>
          <sz val="10"/>
          <color auto="1"/>
          <name val="Arial"/>
          <scheme val="none"/>
        </font>
        <numFmt numFmtId="164" formatCode="_-* #,##0.0_-;\-* #,##0.0_-;_-* &quot;-&quot;_-;_-@_-"/>
        <fill>
          <patternFill patternType="solid">
            <bgColor rgb="FFFFFF00"/>
          </patternFill>
        </fill>
        <alignment horizontal="center" vertical="center" wrapText="1" readingOrder="0"/>
        <border outline="0">
          <right style="thick">
            <color indexed="64"/>
          </right>
          <bottom style="medium">
            <color indexed="64"/>
          </bottom>
        </border>
        <protection locked="0"/>
      </dxf>
    </rfmt>
    <rfmt sheetId="1" sqref="V21" start="0" length="0">
      <dxf>
        <border outline="0">
          <left style="thick">
            <color indexed="64"/>
          </left>
        </border>
      </dxf>
    </rfmt>
  </rrc>
  <rrc rId="406" sId="1" ref="A25:XFD25" action="deleteRow">
    <rfmt sheetId="1" xfDxf="1" sqref="A25:XFD25" start="0" length="0"/>
    <rcc rId="0" sId="1" dxf="1">
      <nc r="A25" t="inlineStr">
        <is>
          <t>*** The Directive Adjustment reflects the impact of the directive issued by Ontario’s Management Board of Cabinet on February 21, 2019 and the associated compensation framework they approved on March 7, 2019. Refer to Exhibit F, Tab 4, Schedule 1 for further details.</t>
        </is>
      </nc>
      <ndxf>
        <font>
          <sz val="10"/>
          <color rgb="FFFF0000"/>
          <name val="Arial"/>
          <scheme val="none"/>
        </font>
        <protection locked="0"/>
      </ndxf>
    </rcc>
    <rfmt sheetId="1" sqref="B25" start="0" length="0">
      <dxf>
        <font>
          <sz val="10"/>
          <color auto="1"/>
          <name val="Arial"/>
          <scheme val="none"/>
        </font>
        <numFmt numFmtId="164" formatCode="_-* #,##0.0_-;\-* #,##0.0_-;_-* &quot;-&quot;_-;_-@_-"/>
        <protection locked="0"/>
      </dxf>
    </rfmt>
    <rfmt sheetId="1" sqref="C25" start="0" length="0">
      <dxf>
        <font>
          <sz val="10"/>
          <color auto="1"/>
          <name val="Arial"/>
          <scheme val="none"/>
        </font>
        <protection locked="0"/>
      </dxf>
    </rfmt>
    <rfmt sheetId="1" sqref="D25" start="0" length="0">
      <dxf>
        <font>
          <sz val="10"/>
          <color auto="1"/>
          <name val="Arial"/>
          <scheme val="none"/>
        </font>
        <protection locked="0"/>
      </dxf>
    </rfmt>
    <rfmt sheetId="1" sqref="E25" start="0" length="0">
      <dxf>
        <font>
          <sz val="10"/>
          <color auto="1"/>
          <name val="Arial"/>
          <scheme val="none"/>
        </font>
        <numFmt numFmtId="164" formatCode="_-* #,##0.0_-;\-* #,##0.0_-;_-* &quot;-&quot;_-;_-@_-"/>
        <protection locked="0"/>
      </dxf>
    </rfmt>
    <rfmt sheetId="1" sqref="F25" start="0" length="0">
      <dxf>
        <font>
          <sz val="10"/>
          <color auto="1"/>
          <name val="Arial"/>
          <scheme val="none"/>
        </font>
        <protection locked="0"/>
      </dxf>
    </rfmt>
    <rfmt sheetId="1" sqref="G25" start="0" length="0">
      <dxf>
        <font>
          <sz val="10"/>
          <color auto="1"/>
          <name val="Arial"/>
          <scheme val="none"/>
        </font>
        <protection locked="0"/>
      </dxf>
    </rfmt>
    <rfmt sheetId="1" sqref="H25" start="0" length="0">
      <dxf>
        <font>
          <sz val="10"/>
          <color auto="1"/>
          <name val="Arial"/>
          <scheme val="none"/>
        </font>
        <protection locked="0"/>
      </dxf>
    </rfmt>
    <rfmt sheetId="1" sqref="I25" start="0" length="0">
      <dxf>
        <font>
          <sz val="10"/>
          <color auto="1"/>
          <name val="Arial"/>
          <scheme val="none"/>
        </font>
        <protection locked="0"/>
      </dxf>
    </rfmt>
    <rfmt sheetId="1" sqref="J25" start="0" length="0">
      <dxf>
        <font>
          <sz val="10"/>
          <color auto="1"/>
          <name val="Arial"/>
          <scheme val="none"/>
        </font>
        <protection locked="0"/>
      </dxf>
    </rfmt>
    <rfmt sheetId="1" sqref="K25" start="0" length="0">
      <dxf>
        <font>
          <sz val="10"/>
          <color auto="1"/>
          <name val="Arial"/>
          <scheme val="none"/>
        </font>
        <protection locked="0"/>
      </dxf>
    </rfmt>
    <rfmt sheetId="1" sqref="L25" start="0" length="0">
      <dxf>
        <font>
          <sz val="10"/>
          <color auto="1"/>
          <name val="Arial"/>
          <scheme val="none"/>
        </font>
        <protection locked="0"/>
      </dxf>
    </rfmt>
    <rfmt sheetId="1" sqref="M25" start="0" length="0">
      <dxf>
        <font>
          <sz val="10"/>
          <color auto="1"/>
          <name val="Arial"/>
          <scheme val="none"/>
        </font>
        <protection locked="0"/>
      </dxf>
    </rfmt>
    <rfmt sheetId="1" sqref="N25" start="0" length="0">
      <dxf>
        <font>
          <sz val="10"/>
          <color auto="1"/>
          <name val="Arial"/>
          <scheme val="none"/>
        </font>
        <protection locked="0"/>
      </dxf>
    </rfmt>
    <rfmt sheetId="1" sqref="O25" start="0" length="0">
      <dxf>
        <font>
          <sz val="10"/>
          <color auto="1"/>
          <name val="Arial"/>
          <scheme val="none"/>
        </font>
        <protection locked="0"/>
      </dxf>
    </rfmt>
    <rfmt sheetId="1" sqref="P25" start="0" length="0">
      <dxf>
        <font>
          <sz val="10"/>
          <color auto="1"/>
          <name val="Arial"/>
          <scheme val="none"/>
        </font>
        <protection locked="0"/>
      </dxf>
    </rfmt>
    <rfmt sheetId="1" sqref="Q25" start="0" length="0">
      <dxf>
        <font>
          <sz val="10"/>
          <color auto="1"/>
          <name val="Arial"/>
          <scheme val="none"/>
        </font>
        <protection locked="0"/>
      </dxf>
    </rfmt>
    <rfmt sheetId="1" sqref="R25" start="0" length="0">
      <dxf>
        <font>
          <sz val="10"/>
          <color auto="1"/>
          <name val="Arial"/>
          <scheme val="none"/>
        </font>
        <protection locked="0"/>
      </dxf>
    </rfmt>
    <rfmt sheetId="1" sqref="S25" start="0" length="0">
      <dxf>
        <font>
          <sz val="10"/>
          <color auto="1"/>
          <name val="Arial"/>
          <scheme val="none"/>
        </font>
        <protection locked="0"/>
      </dxf>
    </rfmt>
    <rfmt sheetId="1" sqref="T25" start="0" length="0">
      <dxf>
        <font>
          <sz val="10"/>
          <color auto="1"/>
          <name val="Arial"/>
          <scheme val="none"/>
        </font>
        <protection locked="0"/>
      </dxf>
    </rfmt>
    <rfmt sheetId="1" sqref="U25" start="0" length="0">
      <dxf>
        <font>
          <sz val="10"/>
          <color auto="1"/>
          <name val="Arial"/>
          <scheme val="none"/>
        </font>
        <protection locked="0"/>
      </dxf>
    </rfmt>
    <rfmt sheetId="1" sqref="V25" start="0" length="0">
      <dxf/>
    </rfmt>
  </rrc>
  <rcv guid="{D990D9AB-2775-410A-A170-C9452E744837}" action="delete"/>
  <rdn rId="0" localSheetId="1" customView="1" name="Z_D990D9AB_2775_410A_A170_C9452E744837_.wvu.PrintArea" hidden="1" oldHidden="1">
    <formula>'B-03-03'!$A$9:$U$38</formula>
    <oldFormula>'B-03-03'!$A$9:$U$38</oldFormula>
  </rdn>
  <rdn rId="0" localSheetId="1" customView="1" name="Z_D990D9AB_2775_410A_A170_C9452E744837_.wvu.Rows" hidden="1" oldHidden="1">
    <formula>'B-03-03'!$1:$7</formula>
    <oldFormula>'B-03-03'!$1:$7</oldFormula>
  </rdn>
  <rcv guid="{D990D9AB-2775-410A-A170-C9452E744837}"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9" sId="1" numFmtId="34">
    <oc r="L22" t="inlineStr">
      <is>
        <t>--</t>
      </is>
    </oc>
    <nc r="L22">
      <v>531</v>
    </nc>
  </rcc>
  <rcc rId="410" sId="1" numFmtId="34">
    <oc r="O22" t="inlineStr">
      <is>
        <t>--</t>
      </is>
    </oc>
    <nc r="O22">
      <v>534.4</v>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21" guid="{DE6894A2-8EF0-44DD-B6D0-45933EEB41C4}" alwaysShow="1" author="BARRASS Rob" oldLength="64" newLength="33"/>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13" guid="{0573D6FD-7E84-4498-A597-F656562B77C0}" alwaysShow="1" author="VAN TOL Mark" newLength="42"/>
  <rcmt sheetId="1" cell="A31" guid="{E7A99EAE-AAA1-4DAB-98FA-D50B643495EA}" alwaysShow="1" author="BARRASS Rob" oldLength="107" newLength="139"/>
  <rcv guid="{D990D9AB-2775-410A-A170-C9452E744837}" action="delete"/>
  <rdn rId="0" localSheetId="1" customView="1" name="Z_D990D9AB_2775_410A_A170_C9452E744837_.wvu.PrintArea" hidden="1" oldHidden="1">
    <formula>'B-03-03'!$A$9:$U$38</formula>
    <oldFormula>'B-03-03'!$A$9:$U$38</oldFormula>
  </rdn>
  <rdn rId="0" localSheetId="1" customView="1" name="Z_D990D9AB_2775_410A_A170_C9452E744837_.wvu.Rows" hidden="1" oldHidden="1">
    <formula>'B-03-03'!$1:$7</formula>
    <oldFormula>'B-03-03'!$1:$7</oldFormula>
  </rdn>
  <rcv guid="{D990D9AB-2775-410A-A170-C9452E744837}" action="add"/>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3" sId="1" numFmtId="34">
    <oc r="Q17">
      <v>230.69309147634985</v>
    </oc>
    <nc r="Q17">
      <v>239.60086802634987</v>
    </nc>
  </rcc>
  <rcc rId="414" sId="1" numFmtId="34">
    <oc r="R17">
      <v>238.3896236948768</v>
    </oc>
    <nc r="R17">
      <v>240.62933449487684</v>
    </nc>
  </rcc>
  <rcc rId="415" sId="1" numFmtId="34">
    <oc r="S17">
      <v>228.07928018077433</v>
    </oc>
    <nc r="S17">
      <v>226.95588384077431</v>
    </nc>
  </rcc>
  <rcc rId="416" sId="1" numFmtId="34">
    <oc r="T17">
      <v>216.3459573847899</v>
    </oc>
    <nc r="T17">
      <v>212.5371367447899</v>
    </nc>
  </rcc>
  <rcc rId="417" sId="1" numFmtId="34">
    <oc r="U17">
      <v>210.01217021768568</v>
    </oc>
    <nc r="U17">
      <v>204.1748387676856</v>
    </nc>
  </rcc>
  <rcc rId="418" sId="1" numFmtId="34">
    <oc r="Q18">
      <v>403.11565046810637</v>
    </oc>
    <nc r="Q18">
      <v>374.02308627810601</v>
    </nc>
  </rcc>
  <rcc rId="419" sId="1" numFmtId="34">
    <oc r="R18">
      <v>385.65919511586799</v>
    </oc>
    <nc r="R18">
      <v>408.52011353586806</v>
    </nc>
  </rcc>
  <rcc rId="420" sId="1" numFmtId="34">
    <oc r="S18">
      <v>387.42463034418535</v>
    </oc>
    <nc r="S18">
      <v>492.90747603418549</v>
    </nc>
  </rcc>
  <rcc rId="421" sId="1" numFmtId="34">
    <oc r="T18">
      <v>464.61766741706936</v>
    </oc>
    <nc r="T18">
      <v>491.68116219706917</v>
    </nc>
  </rcc>
  <rcc rId="422" sId="1" numFmtId="34">
    <oc r="U18">
      <v>466.45561735201068</v>
    </oc>
    <nc r="U18">
      <v>496.82681335201067</v>
    </nc>
  </rcc>
  <rcc rId="423" sId="1" numFmtId="34">
    <oc r="Q19">
      <v>189.25239911</v>
    </oc>
    <nc r="Q19">
      <v>197.17931190000002</v>
    </nc>
  </rcc>
  <rcc rId="424" sId="1" numFmtId="34">
    <oc r="R19">
      <v>177.27494598000007</v>
    </oc>
    <nc r="R19">
      <v>171.45033114000003</v>
    </nc>
  </rcc>
  <rcc rId="425" sId="1" numFmtId="34">
    <oc r="S19">
      <v>222.72976814999996</v>
    </oc>
    <nc r="S19">
      <v>230.80599158000001</v>
    </nc>
  </rcc>
  <rcc rId="426" sId="1" numFmtId="34">
    <oc r="T19">
      <v>192.03014033720004</v>
    </oc>
    <nc r="T19">
      <v>191.80633513719999</v>
    </nc>
  </rcc>
  <rcc rId="427" sId="1" numFmtId="34">
    <oc r="U19">
      <v>191.709771396544</v>
    </oc>
    <nc r="U19">
      <v>205.18100591654402</v>
    </nc>
  </rcc>
  <rcc rId="428" sId="1" numFmtId="34">
    <oc r="Q20">
      <v>193.426370773836</v>
    </oc>
    <nc r="Q20">
      <v>193.92535483003283</v>
    </nc>
  </rcc>
  <rcc rId="429" sId="1" numFmtId="34">
    <oc r="R20">
      <v>204.65834956054002</v>
    </oc>
    <nc r="R20">
      <v>207.3567785916382</v>
    </nc>
  </rcc>
  <rcc rId="430" sId="1" numFmtId="34">
    <oc r="S20">
      <v>171.63338080657203</v>
    </oc>
    <nc r="S20">
      <v>170.09312287985776</v>
    </nc>
  </rcc>
  <rcc rId="431" sId="1" numFmtId="34">
    <oc r="T20">
      <v>175.30428241372809</v>
    </oc>
    <nc r="T20">
      <v>175.50898900308079</v>
    </nc>
  </rcc>
  <rcc rId="432" sId="1" numFmtId="34">
    <oc r="U20">
      <v>167.27819431095608</v>
    </oc>
    <nc r="U20">
      <v>164.07997515287806</v>
    </nc>
  </rcc>
  <rcc rId="433" sId="1" numFmtId="34">
    <oc r="O17">
      <v>190.53685626000001</v>
    </oc>
    <nc r="O17">
      <v>180.80810503999999</v>
    </nc>
  </rcc>
  <rcc rId="434" sId="1" numFmtId="34">
    <oc r="O18">
      <v>228.79026996999991</v>
    </oc>
    <nc r="O18">
      <v>224.94836977999998</v>
    </nc>
  </rcc>
  <rcc rId="435" sId="1" numFmtId="34">
    <oc r="O19">
      <v>163.23697519999999</v>
    </oc>
    <nc r="O19">
      <v>153.16831182999996</v>
    </nc>
  </rcc>
  <rcc rId="436" sId="1" numFmtId="34">
    <oc r="O20">
      <v>116.65878738041199</v>
    </oc>
    <nc r="O20">
      <v>105.66891214478198</v>
    </nc>
  </rcc>
  <rcc rId="437" sId="1" numFmtId="34">
    <oc r="L17">
      <v>174.96323087000005</v>
    </oc>
    <nc r="L17">
      <v>171.52541167000001</v>
    </nc>
  </rcc>
  <rcc rId="438" sId="1" numFmtId="34">
    <oc r="L18">
      <v>235.27956008000001</v>
    </oc>
    <nc r="L18">
      <v>236.08243085000001</v>
    </nc>
  </rcc>
  <rcc rId="439" sId="1" numFmtId="34">
    <oc r="L19">
      <v>127.59274927999998</v>
    </oc>
    <nc r="L19">
      <v>132.58671920999998</v>
    </nc>
  </rcc>
  <rcc rId="440" sId="1" numFmtId="34">
    <oc r="L20">
      <v>189.00097093244403</v>
    </oc>
    <nc r="L20">
      <v>166.64056550235603</v>
    </nc>
  </rcc>
  <rcc rId="441" sId="1" numFmtId="34">
    <oc r="I17">
      <v>193.9121543027631</v>
    </oc>
    <nc r="I17">
      <v>193.60411838276312</v>
    </nc>
  </rcc>
  <rcc rId="442" sId="1" numFmtId="34">
    <oc r="I18">
      <v>229.08752390192649</v>
    </oc>
    <nc r="I18">
      <v>228.61730081192641</v>
    </nc>
  </rcc>
  <rcc rId="443" sId="1" numFmtId="34">
    <oc r="I19">
      <v>93.638423940301251</v>
    </oc>
    <nc r="I19">
      <v>98.158016210301227</v>
    </nc>
  </rcc>
  <rcc rId="444" sId="1" numFmtId="34">
    <oc r="I20">
      <v>179.13898976566398</v>
    </oc>
    <nc r="I20">
      <v>178.22864149460992</v>
    </nc>
  </rcc>
  <rcc rId="445" sId="1" numFmtId="34">
    <oc r="F17">
      <v>197.3464443019607</v>
    </oc>
    <nc r="F17">
      <v>197.34644430196084</v>
    </nc>
  </rcc>
  <rcc rId="446" sId="1" numFmtId="34">
    <oc r="F18">
      <v>188.95234936902713</v>
    </oc>
    <nc r="F18">
      <v>188.96984800902712</v>
    </nc>
  </rcc>
  <rcc rId="447" sId="1" numFmtId="34">
    <oc r="F19">
      <v>110.35798356794025</v>
    </oc>
    <nc r="F19">
      <v>112.83220909794025</v>
    </nc>
  </rcc>
  <rcc rId="448" sId="1" numFmtId="34">
    <oc r="F20">
      <v>115.89744980463998</v>
    </oc>
    <nc r="F20">
      <v>114.28811199259307</v>
    </nc>
  </rcc>
  <rcc rId="449" sId="1" numFmtId="34">
    <oc r="C17">
      <v>175.09378158448857</v>
    </oc>
    <nc r="C17">
      <v>175.09378158448862</v>
    </nc>
  </rcc>
  <rcc rId="450" sId="1" numFmtId="34">
    <oc r="C20">
      <v>92.347595414265967</v>
    </oc>
    <nc r="C20">
      <v>92.347595414265982</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990D9AB-2775-410A-A170-C9452E744837}" action="delete"/>
  <rdn rId="0" localSheetId="1" customView="1" name="Z_D990D9AB_2775_410A_A170_C9452E744837_.wvu.PrintArea" hidden="1" oldHidden="1">
    <formula>'B-03-03'!$A$9:$U$38</formula>
    <oldFormula>'B-03-03'!$A$9:$U$38</oldFormula>
  </rdn>
  <rdn rId="0" localSheetId="1" customView="1" name="Z_D990D9AB_2775_410A_A170_C9452E744837_.wvu.Rows" hidden="1" oldHidden="1">
    <formula>'B-03-03'!$1:$7</formula>
    <oldFormula>'B-03-03'!$1:$7</oldFormula>
  </rdn>
  <rcv guid="{D990D9AB-2775-410A-A170-C9452E744837}"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7">
    <dxf>
      <fill>
        <patternFill>
          <bgColor theme="5" tint="0.59999389629810485"/>
        </patternFill>
      </fill>
    </dxf>
  </rfmt>
  <rfmt sheetId="1" sqref="B17">
    <dxf>
      <fill>
        <patternFill>
          <bgColor theme="5" tint="0.59999389629810485"/>
        </patternFill>
      </fill>
    </dxf>
  </rfmt>
  <rfmt sheetId="1" sqref="B18">
    <dxf>
      <fill>
        <patternFill>
          <bgColor theme="5" tint="0.59999389629810485"/>
        </patternFill>
      </fill>
    </dxf>
  </rfmt>
  <rfmt sheetId="1" sqref="E18">
    <dxf>
      <fill>
        <patternFill>
          <bgColor theme="5" tint="0.59999389629810485"/>
        </patternFill>
      </fill>
    </dxf>
  </rfmt>
  <rfmt sheetId="1" sqref="B26" start="0" length="0">
    <dxf>
      <numFmt numFmtId="165" formatCode="_-* #,##0.0_-;\-* #,##0.0_-;_-* &quot;-&quot;_-;_-@_-"/>
    </dxf>
  </rfmt>
  <rfmt sheetId="1" sqref="E26" start="0" length="0">
    <dxf>
      <numFmt numFmtId="165" formatCode="_-* #,##0.0_-;\-* #,##0.0_-;_-* &quot;-&quot;_-;_-@_-"/>
    </dxf>
  </rfmt>
  <rdn rId="0" localSheetId="1" customView="1" name="Z_480B44C6_D96D_41B2_9546_45D5665A84A4_.wvu.PrintArea" hidden="1" oldHidden="1">
    <formula>Sheet1!$A$9:$U$40</formula>
  </rdn>
  <rcv guid="{480B44C6-D96D-41B2-9546-45D5665A84A4}"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3" sId="1" numFmtId="34">
    <oc r="L22">
      <v>531</v>
    </oc>
    <nc r="L22">
      <v>531.1</v>
    </nc>
  </rcc>
  <rcc rId="454" sId="1" numFmtId="34">
    <oc r="O22">
      <v>534.4</v>
    </oc>
    <nc r="O22">
      <v>535.1</v>
    </nc>
  </rcc>
  <rcc rId="455" sId="1" numFmtId="34">
    <oc r="Q22">
      <v>580.9</v>
    </oc>
    <nc r="Q22">
      <v>594.29999999999995</v>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13" guid="{00000000-0000-0000-0000-000000000000}" action="delete" alwaysShow="1" author="VAN TOL Mark"/>
  <rcmt sheetId="1" cell="A13" guid="{CB0403EE-6FAE-41BE-8FCF-F43E48B69616}" alwaysShow="1" author="VAN TOL Mark" newLength="53"/>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31" guid="{00000000-0000-0000-0000-000000000000}" action="delete" alwaysShow="1" author="BARRASS Rob"/>
  <rcmt sheetId="1" cell="A21" guid="{00000000-0000-0000-0000-000000000000}" action="delete" alwaysShow="1" author="BARRASS Rob"/>
  <rcmt sheetId="1" cell="B15" guid="{00000000-0000-0000-0000-000000000000}" action="delete" alwaysShow="1" author="BARRASS Rob"/>
  <rcmt sheetId="1" cell="B15" guid="{8B040183-D169-4B6F-AC9F-7F07A5C22E7D}" alwaysShow="1" author="BARRASS Rob" newLength="103"/>
  <rcmt sheetId="1" cell="L15" guid="{0F6AC547-EB5C-44AD-A51B-83CC6399A75A}" alwaysShow="1" author="BARRASS Rob" newLength="66"/>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B15" guid="{A6D886E1-72D8-4978-B890-FA46166C8E42}" alwaysShow="1" author="BARRASS Rob" oldLength="103" newLength="134"/>
  <rcmt sheetId="1" cell="L15" guid="{0A1168BC-FDD9-4BDB-BA0D-CC79F3FAE787}" alwaysShow="1" author="BARRASS Rob" oldLength="66" newLength="41"/>
  <rcmt sheetId="1" cell="A27" guid="{A49C26AD-F8C4-44FB-BF0C-ABBC450CEB9F}" alwaysShow="1" author="BARRASS Rob" oldLength="76" newLength="105"/>
  <rcv guid="{D990D9AB-2775-410A-A170-C9452E744837}" action="delete"/>
  <rdn rId="0" localSheetId="1" customView="1" name="Z_D990D9AB_2775_410A_A170_C9452E744837_.wvu.PrintArea" hidden="1" oldHidden="1">
    <formula>'B-03-03'!$A$9:$U$38</formula>
    <oldFormula>'B-03-03'!$A$9:$U$38</oldFormula>
  </rdn>
  <rdn rId="0" localSheetId="1" customView="1" name="Z_D990D9AB_2775_410A_A170_C9452E744837_.wvu.Rows" hidden="1" oldHidden="1">
    <formula>'B-03-03'!$1:$7</formula>
    <oldFormula>'B-03-03'!$1:$7</oldFormula>
  </rdn>
  <rcv guid="{D990D9AB-2775-410A-A170-C9452E744837}" action="add"/>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8" sId="1" numFmtId="34">
    <oc r="C20">
      <v>92.347595414265982</v>
    </oc>
    <nc r="C20">
      <v>90.675229252390096</v>
    </nc>
  </rcc>
  <rcc rId="459" sId="1" numFmtId="34">
    <oc r="L20">
      <v>166.64056550235603</v>
    </oc>
    <nc r="L20">
      <v>173.84609984597199</v>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2F85699-7AC7-4AE0-980A-314B7F7FFF0C}" action="delete"/>
  <rdn rId="0" localSheetId="1" customView="1" name="Z_A2F85699_7AC7_4AE0_980A_314B7F7FFF0C_.wvu.PrintArea" hidden="1" oldHidden="1">
    <formula>'B-03-01'!$A$9:$U$38</formula>
    <oldFormula>'B-03-01'!$A$9:$U$38</oldFormula>
  </rdn>
  <rdn rId="0" localSheetId="1" customView="1" name="Z_A2F85699_7AC7_4AE0_980A_314B7F7FFF0C_.wvu.Rows" hidden="1" oldHidden="1">
    <formula>'B-03-01'!$1:$7</formula>
    <oldFormula>'B-03-01'!$1:$7</oldFormula>
  </rdn>
  <rcv guid="{A2F85699-7AC7-4AE0-980A-314B7F7FFF0C}" action="add"/>
  <rsnm rId="462" sheetId="1" oldName="[B-03-01_3.8_Appendix A - OEB Appendix 2-AB.xlsx]B-03-03" newName="[B-03-01_3.8_Appendix A - OEB Appendix 2-AB.xlsx]B-03-01"/>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3" sId="1">
    <oc r="A23" t="inlineStr">
      <is>
        <t>* System OM&amp;A includes Operations, Maintenance and Administration expenses. System OM&amp;A for 2024 - 2027 is determined based on the escalation factor identified in Exhibit A, Tab 4, Schedule 1</t>
      </is>
    </oc>
    <nc r="A23" t="inlineStr">
      <is>
        <t>* System OM&amp;A includes Operations, Maintenance and Administration expenses. System OM&amp;A for 2024 - 2027 is determined based on the escalation factor identified in Exhibit A-04-3.</t>
      </is>
    </nc>
  </rcc>
  <rfmt sheetId="1" sqref="M23" start="0" length="0">
    <dxf>
      <fill>
        <patternFill patternType="none">
          <bgColor indexed="65"/>
        </patternFill>
      </fill>
    </dxf>
  </rfmt>
  <rfmt sheetId="1" sqref="N23" start="0" length="0">
    <dxf>
      <fill>
        <patternFill patternType="none">
          <bgColor indexed="65"/>
        </patternFill>
      </fill>
    </dxf>
  </rfmt>
  <rfmt sheetId="1" sqref="O23" start="0" length="0">
    <dxf>
      <fill>
        <patternFill patternType="none">
          <bgColor indexed="65"/>
        </patternFill>
      </fill>
    </dxf>
  </rfmt>
  <rfmt sheetId="1" sqref="A23" start="0" length="2147483647">
    <dxf>
      <font>
        <color auto="1"/>
      </font>
    </dxf>
  </rfmt>
  <rdn rId="0" localSheetId="1" customView="1" name="Z_C2C7AE44_4D05_453E_A9DB_02508BC58160_.wvu.PrintArea" hidden="1" oldHidden="1">
    <formula>'B-03-01'!$A$9:$U$38</formula>
  </rdn>
  <rdn rId="0" localSheetId="1" customView="1" name="Z_C2C7AE44_4D05_453E_A9DB_02508BC58160_.wvu.Rows" hidden="1" oldHidden="1">
    <formula>'B-03-01'!$1:$7</formula>
  </rdn>
  <rcv guid="{C2C7AE44-4D05-453E-A9DB-02508BC58160}" action="add"/>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990D9AB-2775-410A-A170-C9452E744837}" action="delete"/>
  <rdn rId="0" localSheetId="1" customView="1" name="Z_D990D9AB_2775_410A_A170_C9452E744837_.wvu.PrintArea" hidden="1" oldHidden="1">
    <formula>'B-03-01'!$A$9:$U$38</formula>
    <oldFormula>'B-03-01'!$A$9:$U$38</oldFormula>
  </rdn>
  <rdn rId="0" localSheetId="1" customView="1" name="Z_D990D9AB_2775_410A_A170_C9452E744837_.wvu.Rows" hidden="1" oldHidden="1">
    <formula>'B-03-01'!$1:$7</formula>
    <oldFormula>'B-03-01'!$1:$7</oldFormula>
  </rdn>
  <rcv guid="{D990D9AB-2775-410A-A170-C9452E744837}"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8" sId="1" numFmtId="34">
    <oc r="S18">
      <v>492.90747603418549</v>
    </oc>
    <nc r="S18">
      <v>494.40747603418549</v>
    </nc>
  </rcc>
  <rcc rId="469" sId="1" numFmtId="34">
    <oc r="T18">
      <v>491.68116219706917</v>
    </oc>
    <nc r="T18">
      <v>491.62945767706924</v>
    </nc>
  </rcc>
  <rcc rId="470" sId="1" numFmtId="34">
    <oc r="U18">
      <v>496.82681335201067</v>
    </oc>
    <nc r="U18">
      <v>497.49972595201069</v>
    </nc>
  </rcc>
  <rcc rId="471" sId="1" numFmtId="34">
    <oc r="Q19">
      <v>197.17931190000002</v>
    </oc>
    <nc r="Q19">
      <v>195.17931186000001</v>
    </nc>
  </rcc>
  <rcc rId="472" sId="1" numFmtId="34">
    <oc r="S19">
      <v>230.80599158000001</v>
    </oc>
    <nc r="S19">
      <v>229.30599158000001</v>
    </nc>
  </rcc>
  <rcc rId="473" sId="1" numFmtId="34">
    <oc r="T19">
      <v>191.80633513719999</v>
    </oc>
    <nc r="T19">
      <v>191.85803965720001</v>
    </nc>
  </rcc>
  <rcc rId="474" sId="1" numFmtId="34">
    <oc r="U19">
      <v>205.18100591654402</v>
    </oc>
    <nc r="U19">
      <v>205.65565271654404</v>
    </nc>
  </rcc>
  <rcc rId="475" sId="1" numFmtId="34">
    <oc r="Q20">
      <v>193.92535483003283</v>
    </oc>
    <nc r="Q20">
      <v>195.92535487003283</v>
    </nc>
  </rcc>
  <rcc rId="476" sId="1" numFmtId="34">
    <oc r="U20">
      <v>164.07997515287806</v>
    </oc>
    <nc r="U20">
      <v>162.93241575287806</v>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0801F48-B1F0-4A09-B53D-C68C03CF4CFB}" action="delete"/>
  <rdn rId="0" localSheetId="1" customView="1" name="Z_B0801F48_B1F0_4A09_B53D_C68C03CF4CFB_.wvu.PrintArea" hidden="1" oldHidden="1">
    <formula>'B-03-01'!$A$9:$U$38</formula>
    <oldFormula>'B-03-01'!$A$9:$U$38</oldFormula>
  </rdn>
  <rdn rId="0" localSheetId="1" customView="1" name="Z_B0801F48_B1F0_4A09_B53D_C68C03CF4CFB_.wvu.Rows" hidden="1" oldHidden="1">
    <formula>'B-03-01'!$1:$7</formula>
    <oldFormula>'B-03-01'!$1:$7</oldFormula>
  </rdn>
  <rcv guid="{B0801F48-B1F0-4A09-B53D-C68C03CF4CFB}"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E17" guid="{AD35EEA1-632A-4ABC-9C7D-1BD94870B294}" alwaysShow="1" author="Author" oldLength="329" newLength="158"/>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13" guid="{00000000-0000-0000-0000-000000000000}" action="delete" alwaysShow="1" author="VAN TOL Mark"/>
  <rcmt sheetId="1" cell="B15" guid="{00000000-0000-0000-0000-000000000000}" action="delete" alwaysShow="1" author="BARRASS Rob"/>
  <rcmt sheetId="1" cell="L15" guid="{00000000-0000-0000-0000-000000000000}" action="delete" alwaysShow="1" author="BARRASS Rob"/>
  <rcc rId="479" sId="1" numFmtId="34">
    <oc r="Q20">
      <v>195.92535487003283</v>
    </oc>
    <nc r="Q20">
      <v>193.92535483003283</v>
    </nc>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Q21" guid="{DA22B47A-5895-4577-9E24-556CC805125B}" alwaysShow="1" author="MEDEIROS Michael" newLength="51"/>
  <rdn rId="0" localSheetId="1" customView="1" name="Z_02F0E7CE_FFDC_4BDB_BAD3_255E784F6C02_.wvu.PrintArea" hidden="1" oldHidden="1">
    <formula>'B-03-01'!$A$9:$U$38</formula>
  </rdn>
  <rdn rId="0" localSheetId="1" customView="1" name="Z_02F0E7CE_FFDC_4BDB_BAD3_255E784F6C02_.wvu.Rows" hidden="1" oldHidden="1">
    <formula>'B-03-01'!$1:$7</formula>
  </rdn>
  <rcv guid="{02F0E7CE-FFDC-4BDB-BAD3-255E784F6C02}" action="add"/>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27" guid="{93E66D2C-F856-4148-9AB2-6A5492B1BF38}" alwaysShow="1" author="BARRASS Rob" oldLength="181" newLength="137"/>
  <rcv guid="{02F0E7CE-FFDC-4BDB-BAD3-255E784F6C02}" action="delete"/>
  <rdn rId="0" localSheetId="1" customView="1" name="Z_02F0E7CE_FFDC_4BDB_BAD3_255E784F6C02_.wvu.PrintArea" hidden="1" oldHidden="1">
    <formula>'B-03-01'!$A$9:$U$38</formula>
    <oldFormula>'B-03-01'!$A$9:$U$38</oldFormula>
  </rdn>
  <rdn rId="0" localSheetId="1" customView="1" name="Z_02F0E7CE_FFDC_4BDB_BAD3_255E784F6C02_.wvu.Rows" hidden="1" oldHidden="1">
    <formula>'B-03-01'!$1:$7</formula>
    <oldFormula>'B-03-01'!$1:$7</oldFormula>
  </rdn>
  <rcv guid="{02F0E7CE-FFDC-4BDB-BAD3-255E784F6C02}" action="add"/>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990D9AB-2775-410A-A170-C9452E744837}" action="delete"/>
  <rdn rId="0" localSheetId="1" customView="1" name="Z_D990D9AB_2775_410A_A170_C9452E744837_.wvu.PrintArea" hidden="1" oldHidden="1">
    <formula>'B-03-01'!$A$9:$U$38</formula>
    <oldFormula>'B-03-01'!$A$9:$U$38</oldFormula>
  </rdn>
  <rdn rId="0" localSheetId="1" customView="1" name="Z_D990D9AB_2775_410A_A170_C9452E744837_.wvu.Rows" hidden="1" oldHidden="1">
    <formula>'B-03-01'!$1:$7</formula>
    <oldFormula>'B-03-01'!$1:$7</oldFormula>
  </rdn>
  <rcv guid="{D990D9AB-2775-410A-A170-C9452E744837}" action="add"/>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6" sId="1" numFmtId="34">
    <oc r="B17">
      <v>175.09378158448857</v>
    </oc>
    <nc r="B17">
      <v>175.09378158448862</v>
    </nc>
  </rcc>
  <rcc rId="487" sId="1" numFmtId="34">
    <oc r="B20">
      <v>90.675229252390082</v>
    </oc>
    <nc r="B20">
      <v>90.675229252390096</v>
    </nc>
  </rcc>
  <rcc rId="488" sId="1" numFmtId="34">
    <oc r="E17">
      <v>147.94572285512081</v>
    </oc>
    <nc r="E17">
      <v>147.94572285512078</v>
    </nc>
  </rcc>
  <rcc rId="489" sId="1" numFmtId="34">
    <oc r="E19">
      <v>124.02944553188459</v>
    </oc>
    <nc r="E19">
      <v>124.02944553188458</v>
    </nc>
  </rcc>
  <rcc rId="490" sId="1" numFmtId="34">
    <oc r="H17">
      <v>153.44453458567315</v>
    </oc>
    <nc r="H17">
      <v>153.44453458567327</v>
    </nc>
  </rcc>
  <rcc rId="491" sId="1" numFmtId="34">
    <oc r="H18">
      <v>222.2274678992294</v>
    </oc>
    <nc r="H18">
      <v>222.22746789922934</v>
    </nc>
  </rcc>
  <rcc rId="492" sId="1" numFmtId="34">
    <oc r="I18">
      <v>228.61730081192641</v>
    </oc>
    <nc r="I18">
      <v>228.63179473192642</v>
    </nc>
  </rcc>
  <rcc rId="493" sId="1" numFmtId="34">
    <oc r="I19">
      <v>98.158016210301227</v>
    </oc>
    <nc r="I19">
      <v>98.14352229030122</v>
    </nc>
  </rcc>
  <rcc rId="494" sId="1" numFmtId="34">
    <oc r="H20">
      <v>150.254373918688</v>
    </oc>
    <nc r="H20">
      <v>150.25437391868797</v>
    </nc>
  </rcc>
  <rcc rId="495" sId="1" numFmtId="34">
    <oc r="K17">
      <v>150.91262694398236</v>
    </oc>
    <nc r="K17">
      <v>150.9126269439823</v>
    </nc>
  </rcc>
  <rcc rId="496" sId="1" numFmtId="34">
    <oc r="K18">
      <v>237.34111938814189</v>
    </oc>
    <nc r="K18">
      <v>237.34111938814186</v>
    </nc>
  </rcc>
  <rcc rId="497" sId="1" numFmtId="34">
    <oc r="K20">
      <v>95.28360386662122</v>
    </oc>
    <nc r="K20">
      <v>95.283603866621235</v>
    </nc>
  </rcc>
  <rcc rId="498" sId="1" numFmtId="34">
    <oc r="N17">
      <v>143.02136600958266</v>
    </oc>
    <nc r="N17">
      <v>143.02136600958269</v>
    </nc>
  </rcc>
  <rcc rId="499" sId="1" numFmtId="34">
    <oc r="N18">
      <v>256.72618846286235</v>
    </oc>
    <nc r="N18">
      <v>256.72618846286218</v>
    </nc>
  </rcc>
  <rcc rId="500" sId="1" numFmtId="34">
    <oc r="Q20">
      <v>193.92535483003283</v>
    </oc>
    <nc r="Q20">
      <v>195.92535487003283</v>
    </nc>
  </rcc>
  <rcmt sheetId="1" cell="Q21" guid="{00000000-0000-0000-0000-000000000000}" action="delete" alwaysShow="1" author="MEDEIROS Michael"/>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0801F48-B1F0-4A09-B53D-C68C03CF4CFB}" action="delete"/>
  <rdn rId="0" localSheetId="1" customView="1" name="Z_B0801F48_B1F0_4A09_B53D_C68C03CF4CFB_.wvu.PrintArea" hidden="1" oldHidden="1">
    <formula>'B-03-01'!$A$9:$U$38</formula>
    <oldFormula>'B-03-01'!$A$9:$U$38</oldFormula>
  </rdn>
  <rdn rId="0" localSheetId="1" customView="1" name="Z_B0801F48_B1F0_4A09_B53D_C68C03CF4CFB_.wvu.Rows" hidden="1" oldHidden="1">
    <formula>'B-03-01'!$1:$7</formula>
    <oldFormula>'B-03-01'!$1:$7</oldFormula>
  </rdn>
  <rcv guid="{B0801F48-B1F0-4A09-B53D-C68C03CF4CFB}" action="add"/>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990D9AB-2775-410A-A170-C9452E744837}" action="delete"/>
  <rdn rId="0" localSheetId="1" customView="1" name="Z_D990D9AB_2775_410A_A170_C9452E744837_.wvu.PrintArea" hidden="1" oldHidden="1">
    <formula>'B-03-01'!$A$9:$U$38</formula>
    <oldFormula>'B-03-01'!$A$9:$U$38</oldFormula>
  </rdn>
  <rdn rId="0" localSheetId="1" customView="1" name="Z_D990D9AB_2775_410A_A170_C9452E744837_.wvu.Rows" hidden="1" oldHidden="1">
    <formula>'B-03-01'!$1:$7</formula>
    <oldFormula>'B-03-01'!$1:$7</oldFormula>
  </rdn>
  <rcv guid="{D990D9AB-2775-410A-A170-C9452E744837}" action="add"/>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5" sId="1" numFmtId="34">
    <oc r="E20">
      <v>142.90188088604751</v>
    </oc>
    <nc r="E20">
      <v>142.84144071964752</v>
    </nc>
  </rcc>
  <rcc rId="506" sId="1" numFmtId="34">
    <oc r="Q17">
      <v>239.60086802634987</v>
    </oc>
    <nc r="Q17">
      <v>239.5800455399999</v>
    </nc>
  </rcc>
  <rcc rId="507" sId="1" numFmtId="34">
    <oc r="R17">
      <v>240.62933449487684</v>
    </oc>
    <nc r="R17">
      <v>240.64142168999996</v>
    </nc>
  </rcc>
  <rcc rId="508" sId="1" numFmtId="34">
    <oc r="S17">
      <v>226.95588384077431</v>
    </oc>
    <nc r="S17">
      <v>227.00462784000001</v>
    </nc>
  </rcc>
  <rcc rId="509" sId="1" numFmtId="34">
    <oc r="T17">
      <v>212.5371367447899</v>
    </oc>
    <nc r="T17">
      <v>212.60115540000001</v>
    </nc>
  </rcc>
  <rcc rId="510" sId="1" numFmtId="34">
    <oc r="U17">
      <v>204.1748387676856</v>
    </oc>
    <nc r="U17">
      <v>204.26157003</v>
    </nc>
  </rcc>
  <rcc rId="511" sId="1" numFmtId="34">
    <oc r="Q18">
      <v>374.02308627810601</v>
    </oc>
    <nc r="Q18">
      <v>373.10633821000005</v>
    </nc>
  </rcc>
  <rcc rId="512" sId="1" numFmtId="34">
    <oc r="R18">
      <v>408.52011353586806</v>
    </oc>
    <nc r="R18">
      <v>410.29594644000002</v>
    </nc>
  </rcc>
  <rcc rId="513" sId="1" numFmtId="34">
    <oc r="S18">
      <v>494.40747603418549</v>
    </oc>
    <nc r="S18">
      <v>494.16925380999999</v>
    </nc>
  </rcc>
  <rcc rId="514" sId="1" numFmtId="34">
    <oc r="T18">
      <v>491.62945767706924</v>
    </oc>
    <nc r="T18">
      <v>491.51386532999993</v>
    </nc>
  </rcc>
  <rcc rId="515" sId="1" numFmtId="34">
    <oc r="U18">
      <v>497.49972595201069</v>
    </oc>
    <nc r="U18">
      <v>497.83443999000008</v>
    </nc>
  </rcc>
  <rcc rId="516" sId="1" numFmtId="34">
    <oc r="Q19">
      <v>195.17931186000001</v>
    </oc>
    <nc r="Q19">
      <v>196.4945117</v>
    </nc>
  </rcc>
  <rcc rId="517" sId="1" numFmtId="34">
    <oc r="R19">
      <v>171.45033114000003</v>
    </oc>
    <nc r="R19">
      <v>169.69733086000002</v>
    </nc>
  </rcc>
  <rcc rId="518" sId="1" numFmtId="34">
    <oc r="S19">
      <v>229.30599158000001</v>
    </oc>
    <nc r="S19">
      <v>229.56099158000004</v>
    </nc>
  </rcc>
  <rcc rId="519" sId="1" numFmtId="34">
    <oc r="T19">
      <v>191.85803965720001</v>
    </oc>
    <nc r="T19">
      <v>192.02976760000001</v>
    </nc>
  </rcc>
  <rcc rId="520" sId="1" numFmtId="34">
    <oc r="U19">
      <v>205.65565271654404</v>
    </oc>
    <nc r="U19">
      <v>205.92095466000004</v>
    </nc>
  </rcc>
  <rcmt sheetId="1" cell="Q13" guid="{284EACF4-C7E1-4F6A-B843-2AB1F7CB6052}" alwaysShow="1" author="VAN TOL Mark" newLength="35"/>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990D9AB-2775-410A-A170-C9452E744837}" action="delete"/>
  <rdn rId="0" localSheetId="1" customView="1" name="Z_D990D9AB_2775_410A_A170_C9452E744837_.wvu.PrintArea" hidden="1" oldHidden="1">
    <formula>'B-03-01'!$A$9:$U$38</formula>
    <oldFormula>'B-03-01'!$A$9:$U$38</oldFormula>
  </rdn>
  <rdn rId="0" localSheetId="1" customView="1" name="Z_D990D9AB_2775_410A_A170_C9452E744837_.wvu.Rows" hidden="1" oldHidden="1">
    <formula>'B-03-01'!$1:$7</formula>
    <oldFormula>'B-03-01'!$1:$7</oldFormula>
  </rdn>
  <rcv guid="{D990D9AB-2775-410A-A170-C9452E744837}" action="add"/>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3" sId="1" numFmtId="34">
    <oc r="L22">
      <v>531.1</v>
    </oc>
    <nc r="L22">
      <v>531.4</v>
    </nc>
  </rcc>
  <rcc rId="524" sId="1" numFmtId="34">
    <oc r="O22">
      <v>535.1</v>
    </oc>
    <nc r="O22">
      <v>535.79999999999995</v>
    </nc>
  </rcc>
  <rcc rId="525" sId="1" numFmtId="34">
    <oc r="Q22">
      <v>594.29999999999995</v>
    </oc>
    <nc r="Q22">
      <v>597.5</v>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E17" guid="{00000000-0000-0000-0000-000000000000}" action="delete" alwaysShow="1" author="Author"/>
  <rfmt sheetId="1" sqref="E17" start="0" length="0">
    <dxf>
      <fill>
        <patternFill>
          <bgColor theme="6" tint="0.79998168889431442"/>
        </patternFill>
      </fill>
      <border outline="0">
        <left/>
        <top/>
      </border>
    </dxf>
  </rfmt>
  <rfmt sheetId="1" sqref="E18" start="0" length="0">
    <dxf>
      <fill>
        <patternFill>
          <bgColor theme="6" tint="0.79998168889431442"/>
        </patternFill>
      </fill>
      <border outline="0">
        <left/>
        <top/>
      </border>
    </dxf>
  </rfmt>
  <rfmt sheetId="1" sqref="B17" start="0" length="0">
    <dxf>
      <fill>
        <patternFill>
          <bgColor theme="6" tint="0.79998168889431442"/>
        </patternFill>
      </fill>
    </dxf>
  </rfmt>
  <rfmt sheetId="1" sqref="B18" start="0" length="0">
    <dxf>
      <fill>
        <patternFill>
          <bgColor theme="6" tint="0.79998168889431442"/>
        </patternFill>
      </fill>
    </dxf>
  </rfmt>
  <rcc rId="99" sId="1">
    <oc r="A36" t="inlineStr">
      <is>
        <t>TSP Section 3.3.4</t>
      </is>
    </oc>
    <nc r="A36" t="inlineStr">
      <is>
        <t>TSP Section 3.3.3</t>
      </is>
    </nc>
  </rcc>
  <rcc rId="100" sId="1">
    <oc r="A39" t="inlineStr">
      <is>
        <t>TSP Section 3.3.4</t>
      </is>
    </oc>
    <nc r="A39" t="inlineStr">
      <is>
        <t>TSP Section 3.3.3</t>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Q13" guid="{00000000-0000-0000-0000-000000000000}" action="delete" alwaysShow="1" author="VAN TOL Mark"/>
  <rcc rId="526" sId="1" odxf="1" dxf="1">
    <oc r="F21">
      <f>SUM(F17:F20)</f>
    </oc>
    <nc r="F21">
      <f>SUM(F17:F20)</f>
    </nc>
    <odxf>
      <fill>
        <patternFill patternType="none">
          <bgColor indexed="65"/>
        </patternFill>
      </fill>
    </odxf>
    <ndxf>
      <fill>
        <patternFill patternType="solid">
          <bgColor theme="6" tint="0.79998168889431442"/>
        </patternFill>
      </fill>
    </ndxf>
  </rcc>
  <rcc rId="527" sId="1" odxf="1" dxf="1">
    <oc r="C21">
      <f>SUM(C17:C20)</f>
    </oc>
    <nc r="C21">
      <f>SUM(C17:C20)</f>
    </nc>
    <odxf>
      <fill>
        <patternFill patternType="none">
          <bgColor indexed="65"/>
        </patternFill>
      </fill>
      <border outline="0">
        <top/>
      </border>
    </odxf>
    <ndxf>
      <fill>
        <patternFill patternType="solid">
          <bgColor theme="6" tint="0.79998168889431442"/>
        </patternFill>
      </fill>
      <border outline="0">
        <top style="medium">
          <color indexed="64"/>
        </top>
      </border>
    </ndxf>
  </rcc>
  <rcc rId="528" sId="1" odxf="1" dxf="1">
    <oc r="I21">
      <f>SUM(I17:I20)</f>
    </oc>
    <nc r="I21">
      <f>SUM(I17:I20)</f>
    </nc>
    <odxf>
      <fill>
        <patternFill patternType="none">
          <bgColor indexed="65"/>
        </patternFill>
      </fill>
    </odxf>
    <ndxf>
      <fill>
        <patternFill patternType="solid">
          <bgColor theme="6" tint="0.79998168889431442"/>
        </patternFill>
      </fill>
    </ndxf>
  </rcc>
  <rcc rId="529" sId="1">
    <oc r="A31" t="inlineStr">
      <is>
        <t>For a more detailed explanation of shifts in forecast vs historical expenditures, please see B-03-01_3.9 "DSP capital trends and variances"</t>
      </is>
    </oc>
    <nc r="A31" t="inlineStr">
      <is>
        <t xml:space="preserve">For a more detailed explanation of shifts in forecast vs historical expenditures, please see DSP Section 3.9 </t>
      </is>
    </nc>
  </rcc>
  <rcc rId="530" sId="1">
    <oc r="A34" t="inlineStr">
      <is>
        <t>See B-03-01_3.9 Appendix B "Capital Program Performance Report 2019_2020"</t>
      </is>
    </oc>
    <nc r="A34" t="inlineStr">
      <is>
        <t>See DSP Section 3.9 Appendix B "Capital Program Performance Report 2019, 2020"</t>
      </is>
    </nc>
  </rcc>
  <rcc rId="531" sId="1">
    <oc r="A37" t="inlineStr">
      <is>
        <t>See B-03-01_3.9 Appendix B "Capital Program Performance Report 2019_2020"</t>
      </is>
    </oc>
    <nc r="A37" t="inlineStr">
      <is>
        <t>See DSP Section 3.9 Appendix B "Capital Program Performance Report 2019, 2020"</t>
      </is>
    </nc>
  </rcc>
  <rcmt sheetId="1" cell="A27" guid="{00000000-0000-0000-0000-000000000000}" action="delete" alwaysShow="1" author="BARRASS Rob"/>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1:U32 A34:U35 A37:U38 A24" start="0" length="2147483647">
    <dxf>
      <font>
        <color theme="1"/>
      </font>
    </dxf>
  </rfmt>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532" sheetId="1" oldName="[B-03-01_3.8_Appendix A - OEB Appendix 2-AB.xlsx]B-03-01" newName="[B-03-01_3.8_Appendix A - OEB Appendix 2-AB.xlsx]DSP Section 3.8, Appendix 2-AB"/>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D9294FF-4279-408F-AEAD-106654C19584}" action="delete"/>
  <rdn rId="0" localSheetId="1" customView="1" name="Z_ED9294FF_4279_408F_AEAD_106654C19584_.wvu.PrintArea" hidden="1" oldHidden="1">
    <formula>'DSP Section 3.8, Appendix 2-AB'!$A$9:$U$38</formula>
    <oldFormula>'DSP Section 3.8, Appendix 2-AB'!$A$9:$U$38</oldFormula>
  </rdn>
  <rcv guid="{ED9294FF-4279-408F-AEAD-106654C19584}" action="add"/>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E6B0D449_FF5E_4FC1_9478_4FC1BA44D6FB_.wvu.PrintArea" hidden="1" oldHidden="1">
    <formula>'DSP Section 3.8, Appendix 2-AB'!$A$9:$U$38</formula>
  </rdn>
  <rcv guid="{E6B0D449-FF5E-4FC1-9478-4FC1BA44D6FB}" action="add"/>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0801F48-B1F0-4A09-B53D-C68C03CF4CFB}" action="delete"/>
  <rdn rId="0" localSheetId="1" customView="1" name="Z_B0801F48_B1F0_4A09_B53D_C68C03CF4CFB_.wvu.PrintArea" hidden="1" oldHidden="1">
    <formula>'DSP Section 3.8, Appendix 2-AB'!$A$9:$U$38</formula>
    <oldFormula>'DSP Section 3.8, Appendix 2-AB'!$A$9:$U$38</oldFormula>
  </rdn>
  <rdn rId="0" localSheetId="1" customView="1" name="Z_B0801F48_B1F0_4A09_B53D_C68C03CF4CFB_.wvu.Rows" hidden="1" oldHidden="1">
    <formula>'DSP Section 3.8, Appendix 2-AB'!$1:$7</formula>
    <oldFormula>'DSP Section 3.8, Appendix 2-AB'!$1:$7</oldFormula>
  </rdn>
  <rcv guid="{B0801F48-B1F0-4A09-B53D-C68C03CF4CFB}" action="add"/>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37" sId="1" ref="M1:M1048576" action="insertCol">
    <undo index="65535" exp="area" ref3D="1" dr="$A$1:$XFD$7" dn="Z_02F0E7CE_FFDC_4BDB_BAD3_255E784F6C02_.wvu.Rows" sId="1"/>
    <undo index="65535" exp="area" ref3D="1" dr="$A$1:$XFD$7" dn="Z_4257F2E6_580E_4133_B7E2_C6DE3A134A50_.wvu.Rows" sId="1"/>
    <undo index="65535" exp="area" ref3D="1" dr="$A$1:$XFD$7" dn="Z_B0801F48_B1F0_4A09_B53D_C68C03CF4CFB_.wvu.Rows" sId="1"/>
    <undo index="65535" exp="area" ref3D="1" dr="$A$1:$XFD$8" dn="Z_449D6B9E_B785_4E84_ACAB_137323526370_.wvu.Rows" sId="1"/>
    <undo index="65535" exp="area" ref3D="1" dr="$A$1:$XFD$8" dn="Z_1797CFFA_3390_4254_8FA9_2F25D66B4F1A_.wvu.Rows" sId="1"/>
    <undo index="65535" exp="area" ref3D="1" dr="$A$1:$XFD$7" dn="Z_D990D9AB_2775_410A_A170_C9452E744837_.wvu.Rows" sId="1"/>
    <undo index="65535" exp="area" ref3D="1" dr="$A$1:$XFD$7" dn="Z_C2C7AE44_4D05_453E_A9DB_02508BC58160_.wvu.Rows" sId="1"/>
    <undo index="65535" exp="area" ref3D="1" dr="$A$1:$XFD$7" dn="Z_A2F85699_7AC7_4AE0_980A_314B7F7FFF0C_.wvu.Rows" sId="1"/>
  </rrc>
  <rm rId="538" sheetId="1" source="N15:N22" destination="M15:M22" sourceSheetId="1">
    <rfmt sheetId="1" sqref="M15" start="0" length="0">
      <dxf>
        <font>
          <b/>
          <sz val="9"/>
          <color auto="1"/>
          <name val="Arial"/>
          <family val="2"/>
          <scheme val="none"/>
        </font>
        <alignment horizontal="center" vertical="center" wrapText="1"/>
        <border outline="0">
          <right style="medium">
            <color indexed="64"/>
          </right>
          <bottom style="medium">
            <color indexed="64"/>
          </bottom>
        </border>
        <protection locked="0"/>
      </dxf>
    </rfmt>
    <rfmt sheetId="1" sqref="M16" start="0" length="0">
      <dxf>
        <font>
          <sz val="10"/>
          <color auto="1"/>
          <name val="Arial"/>
          <family val="2"/>
          <scheme val="none"/>
        </font>
        <alignment horizontal="center" vertical="center" wrapText="1"/>
        <border outline="0">
          <left style="medium">
            <color indexed="64"/>
          </left>
          <right style="medium">
            <color indexed="64"/>
          </right>
          <top style="medium">
            <color indexed="64"/>
          </top>
          <bottom style="medium">
            <color indexed="64"/>
          </bottom>
        </border>
        <protection locked="0"/>
      </dxf>
    </rfmt>
    <rfmt sheetId="1" sqref="M17" start="0" length="0">
      <dxf>
        <font>
          <sz val="10"/>
          <color auto="1"/>
          <name val="Arial"/>
          <family val="2"/>
          <scheme val="none"/>
        </font>
        <numFmt numFmtId="164" formatCode="_-* #,##0.0_-;\-* #,##0.0_-;_-* &quot;-&quot;_-;_-@_-"/>
        <fill>
          <patternFill patternType="solid">
            <bgColor theme="6" tint="0.79998168889431442"/>
          </patternFill>
        </fill>
        <alignment horizontal="center" vertical="center" wrapText="1"/>
        <border outline="0">
          <right style="medium">
            <color indexed="64"/>
          </right>
          <bottom style="medium">
            <color indexed="64"/>
          </bottom>
        </border>
        <protection locked="0"/>
      </dxf>
    </rfmt>
    <rfmt sheetId="1" sqref="M18" start="0" length="0">
      <dxf>
        <font>
          <sz val="10"/>
          <color auto="1"/>
          <name val="Arial"/>
          <family val="2"/>
          <scheme val="none"/>
        </font>
        <numFmt numFmtId="164" formatCode="_-* #,##0.0_-;\-* #,##0.0_-;_-* &quot;-&quot;_-;_-@_-"/>
        <fill>
          <patternFill patternType="solid">
            <bgColor theme="6" tint="0.79998168889431442"/>
          </patternFill>
        </fill>
        <alignment horizontal="center" vertical="center" wrapText="1"/>
        <border outline="0">
          <right style="medium">
            <color indexed="64"/>
          </right>
          <bottom style="medium">
            <color indexed="64"/>
          </bottom>
        </border>
        <protection locked="0"/>
      </dxf>
    </rfmt>
    <rfmt sheetId="1" sqref="M19" start="0" length="0">
      <dxf>
        <font>
          <sz val="10"/>
          <color auto="1"/>
          <name val="Arial"/>
          <family val="2"/>
          <scheme val="none"/>
        </font>
        <numFmt numFmtId="164" formatCode="_-* #,##0.0_-;\-* #,##0.0_-;_-* &quot;-&quot;_-;_-@_-"/>
        <fill>
          <patternFill patternType="solid">
            <bgColor theme="6" tint="0.79998168889431442"/>
          </patternFill>
        </fill>
        <alignment horizontal="center" vertical="center" wrapText="1"/>
        <border outline="0">
          <right style="medium">
            <color indexed="64"/>
          </right>
          <bottom style="medium">
            <color indexed="64"/>
          </bottom>
        </border>
        <protection locked="0"/>
      </dxf>
    </rfmt>
    <rfmt sheetId="1" sqref="M20" start="0" length="0">
      <dxf>
        <font>
          <sz val="10"/>
          <color auto="1"/>
          <name val="Arial"/>
          <family val="2"/>
          <scheme val="none"/>
        </font>
        <numFmt numFmtId="164" formatCode="_-* #,##0.0_-;\-* #,##0.0_-;_-* &quot;-&quot;_-;_-@_-"/>
        <fill>
          <patternFill patternType="solid">
            <bgColor theme="6" tint="0.79998168889431442"/>
          </patternFill>
        </fill>
        <alignment horizontal="center" vertical="center" wrapText="1"/>
        <border outline="0">
          <right style="medium">
            <color indexed="64"/>
          </right>
          <bottom style="medium">
            <color indexed="64"/>
          </bottom>
        </border>
        <protection locked="0"/>
      </dxf>
    </rfmt>
    <rfmt sheetId="1" sqref="M21" start="0" length="0">
      <dxf>
        <font>
          <sz val="10"/>
          <color auto="1"/>
          <name val="Arial"/>
          <family val="2"/>
          <scheme val="none"/>
        </font>
        <numFmt numFmtId="164" formatCode="_-* #,##0.0_-;\-* #,##0.0_-;_-* &quot;-&quot;_-;_-@_-"/>
        <fill>
          <patternFill patternType="solid">
            <bgColor theme="6" tint="0.79998168889431442"/>
          </patternFill>
        </fill>
        <alignment horizontal="center" vertical="center" wrapText="1"/>
        <border outline="0">
          <right style="medium">
            <color indexed="64"/>
          </right>
        </border>
        <protection locked="0"/>
      </dxf>
    </rfmt>
    <rfmt sheetId="1" sqref="M22" start="0" length="0">
      <dxf>
        <font>
          <sz val="10"/>
          <color auto="1"/>
          <name val="Arial"/>
          <family val="2"/>
          <scheme val="none"/>
        </font>
        <numFmt numFmtId="165" formatCode="_-&quot;$&quot;* #,##0.0_-;\-&quot;$&quot;* #,##0.0_-;_-&quot;$&quot;* &quot;-&quot;_-;_-@_-"/>
        <fill>
          <patternFill patternType="solid">
            <bgColor theme="6" tint="0.79998168889431442"/>
          </patternFill>
        </fill>
        <alignment horizontal="center" vertical="center" wrapText="1"/>
        <border outline="0">
          <right style="medium">
            <color indexed="64"/>
          </right>
          <bottom style="thick">
            <color indexed="64"/>
          </bottom>
        </border>
        <protection locked="0"/>
      </dxf>
    </rfmt>
  </rm>
  <rfmt sheetId="1" sqref="N15">
    <dxf>
      <font>
        <b/>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medium">
          <color indexed="64"/>
        </right>
        <top/>
        <bottom/>
      </border>
      <protection locked="0" hidden="0"/>
    </dxf>
  </rfmt>
  <rfmt sheetId="1" sqref="N17" start="0" length="0">
    <dxf>
      <font>
        <sz val="10"/>
        <color auto="1"/>
        <name val="Arial"/>
        <family val="2"/>
        <scheme val="none"/>
      </font>
      <numFmt numFmtId="164" formatCode="_-* #,##0.0_-;\-* #,##0.0_-;_-* &quot;-&quot;_-;_-@_-"/>
      <fill>
        <patternFill patternType="solid">
          <bgColor theme="6" tint="0.79998168889431442"/>
        </patternFill>
      </fill>
      <alignment horizontal="center" vertical="center" wrapText="1"/>
      <border outline="0">
        <right style="medium">
          <color indexed="64"/>
        </right>
        <bottom style="medium">
          <color indexed="64"/>
        </bottom>
      </border>
      <protection locked="0"/>
    </dxf>
  </rfmt>
  <rfmt sheetId="1" sqref="N18" start="0" length="0">
    <dxf>
      <font>
        <sz val="10"/>
        <color auto="1"/>
        <name val="Arial"/>
        <family val="2"/>
        <scheme val="none"/>
      </font>
      <numFmt numFmtId="164" formatCode="_-* #,##0.0_-;\-* #,##0.0_-;_-* &quot;-&quot;_-;_-@_-"/>
      <fill>
        <patternFill patternType="solid">
          <bgColor theme="6" tint="0.79998168889431442"/>
        </patternFill>
      </fill>
      <alignment horizontal="center" vertical="center" wrapText="1"/>
      <border outline="0">
        <right style="medium">
          <color indexed="64"/>
        </right>
        <bottom style="medium">
          <color indexed="64"/>
        </bottom>
      </border>
      <protection locked="0"/>
    </dxf>
  </rfmt>
  <rfmt sheetId="1" sqref="N19" start="0" length="0">
    <dxf>
      <font>
        <sz val="10"/>
        <color auto="1"/>
        <name val="Arial"/>
        <family val="2"/>
        <scheme val="none"/>
      </font>
      <numFmt numFmtId="164" formatCode="_-* #,##0.0_-;\-* #,##0.0_-;_-* &quot;-&quot;_-;_-@_-"/>
      <fill>
        <patternFill patternType="solid">
          <bgColor theme="6" tint="0.79998168889431442"/>
        </patternFill>
      </fill>
      <alignment horizontal="center" vertical="center" wrapText="1"/>
      <border outline="0">
        <right style="medium">
          <color indexed="64"/>
        </right>
        <bottom style="medium">
          <color indexed="64"/>
        </bottom>
      </border>
      <protection locked="0"/>
    </dxf>
  </rfmt>
  <rfmt sheetId="1" sqref="N20" start="0" length="0">
    <dxf>
      <font>
        <sz val="10"/>
        <color auto="1"/>
        <name val="Arial"/>
        <family val="2"/>
        <scheme val="none"/>
      </font>
      <numFmt numFmtId="164" formatCode="_-* #,##0.0_-;\-* #,##0.0_-;_-* &quot;-&quot;_-;_-@_-"/>
      <fill>
        <patternFill patternType="solid">
          <bgColor theme="6" tint="0.79998168889431442"/>
        </patternFill>
      </fill>
      <alignment horizontal="center" vertical="center" wrapText="1"/>
      <border outline="0">
        <right style="medium">
          <color indexed="64"/>
        </right>
        <bottom style="medium">
          <color indexed="64"/>
        </bottom>
      </border>
      <protection locked="0"/>
    </dxf>
  </rfmt>
  <rcc rId="539" sId="1" odxf="1" dxf="1">
    <nc r="N21">
      <f>SUM(N17:N20)</f>
    </nc>
    <odxf>
      <font>
        <sz val="11"/>
        <color theme="1"/>
        <name val="Calibri"/>
        <family val="2"/>
        <scheme val="minor"/>
      </font>
      <numFmt numFmtId="0" formatCode="General"/>
      <fill>
        <patternFill patternType="none">
          <bgColor indexed="65"/>
        </patternFill>
      </fill>
      <alignment horizontal="general" vertical="bottom" wrapText="0"/>
      <border outline="0">
        <right/>
        <top/>
        <bottom/>
      </border>
      <protection locked="1"/>
    </odxf>
    <ndxf>
      <font>
        <sz val="10"/>
        <color auto="1"/>
        <name val="Arial"/>
        <family val="2"/>
        <scheme val="none"/>
      </font>
      <numFmt numFmtId="164" formatCode="_-* #,##0.0_-;\-* #,##0.0_-;_-* &quot;-&quot;_-;_-@_-"/>
      <fill>
        <patternFill patternType="solid">
          <bgColor theme="6" tint="0.79998168889431442"/>
        </patternFill>
      </fill>
      <alignment horizontal="center" vertical="center" wrapText="1"/>
      <border outline="0">
        <right style="medium">
          <color indexed="64"/>
        </right>
        <top style="medium">
          <color indexed="64"/>
        </top>
        <bottom style="double">
          <color indexed="64"/>
        </bottom>
      </border>
      <protection locked="0"/>
    </ndxf>
  </rcc>
  <rfmt sheetId="1" sqref="N22" start="0" length="0">
    <dxf>
      <font>
        <sz val="10"/>
        <color auto="1"/>
        <name val="Arial"/>
        <family val="2"/>
        <scheme val="none"/>
      </font>
      <numFmt numFmtId="165" formatCode="_-&quot;$&quot;* #,##0.0_-;\-&quot;$&quot;* #,##0.0_-;_-&quot;$&quot;* &quot;-&quot;_-;_-@_-"/>
      <fill>
        <patternFill patternType="solid">
          <bgColor theme="6" tint="0.79998168889431442"/>
        </patternFill>
      </fill>
      <alignment horizontal="center" vertical="center" wrapText="1"/>
      <border outline="0">
        <right style="medium">
          <color indexed="64"/>
        </right>
        <bottom style="thick">
          <color indexed="64"/>
        </bottom>
      </border>
      <protection locked="0"/>
    </dxf>
  </rfmt>
  <rfmt sheetId="1" sqref="N15" start="0" length="0">
    <dxf>
      <border outline="0">
        <bottom style="medium">
          <color indexed="64"/>
        </bottom>
      </border>
    </dxf>
  </rfmt>
  <rfmt sheetId="1" sqref="N16" start="0" length="0">
    <dxf>
      <font>
        <sz val="10"/>
        <color auto="1"/>
        <name val="Arial"/>
        <family val="2"/>
        <scheme val="none"/>
      </font>
      <alignment horizontal="center" vertical="center" wrapText="1"/>
      <border outline="0">
        <left style="medium">
          <color indexed="64"/>
        </left>
        <right style="medium">
          <color indexed="64"/>
        </right>
        <top style="medium">
          <color indexed="64"/>
        </top>
        <bottom style="medium">
          <color indexed="64"/>
        </bottom>
      </border>
      <protection locked="0"/>
    </dxf>
  </rfmt>
  <rcc rId="540" sId="1">
    <nc r="N15" t="inlineStr">
      <is>
        <t>YTD Actuals</t>
      </is>
    </nc>
  </rcc>
  <rcc rId="541" sId="1" xfDxf="1" dxf="1" numFmtId="34">
    <nc r="N17">
      <v>166.4</v>
    </nc>
    <ndxf>
      <font>
        <sz val="10"/>
        <color auto="1"/>
        <name val="Arial"/>
        <scheme val="none"/>
      </font>
      <numFmt numFmtId="164" formatCode="_-* #,##0.0_-;\-* #,##0.0_-;_-* &quot;-&quot;_-;_-@_-"/>
      <fill>
        <patternFill patternType="solid">
          <bgColor theme="6" tint="0.79998168889431442"/>
        </patternFill>
      </fill>
      <alignment horizontal="center" vertical="center" wrapText="1"/>
      <border outline="0">
        <right style="medium">
          <color indexed="64"/>
        </right>
        <bottom style="medium">
          <color indexed="64"/>
        </bottom>
      </border>
      <protection locked="0"/>
    </ndxf>
  </rcc>
  <rcc rId="542" sId="1" xfDxf="1" dxf="1" numFmtId="34">
    <nc r="N18">
      <v>178.7</v>
    </nc>
    <ndxf>
      <font>
        <sz val="10"/>
        <color auto="1"/>
        <name val="Arial"/>
        <scheme val="none"/>
      </font>
      <numFmt numFmtId="164" formatCode="_-* #,##0.0_-;\-* #,##0.0_-;_-* &quot;-&quot;_-;_-@_-"/>
      <fill>
        <patternFill patternType="solid">
          <bgColor theme="6" tint="0.79998168889431442"/>
        </patternFill>
      </fill>
      <alignment horizontal="center" vertical="center" wrapText="1"/>
      <border outline="0">
        <right style="medium">
          <color indexed="64"/>
        </right>
        <bottom style="medium">
          <color indexed="64"/>
        </bottom>
      </border>
      <protection locked="0"/>
    </ndxf>
  </rcc>
  <rcc rId="543" sId="1" xfDxf="1" dxf="1" numFmtId="34">
    <nc r="N19">
      <v>84.8</v>
    </nc>
    <ndxf>
      <font>
        <sz val="10"/>
        <color auto="1"/>
        <name val="Arial"/>
        <scheme val="none"/>
      </font>
      <numFmt numFmtId="164" formatCode="_-* #,##0.0_-;\-* #,##0.0_-;_-* &quot;-&quot;_-;_-@_-"/>
      <fill>
        <patternFill patternType="solid">
          <bgColor theme="6" tint="0.79998168889431442"/>
        </patternFill>
      </fill>
      <alignment horizontal="center" vertical="center" wrapText="1"/>
      <border outline="0">
        <right style="medium">
          <color indexed="64"/>
        </right>
        <bottom style="medium">
          <color indexed="64"/>
        </bottom>
      </border>
      <protection locked="0"/>
    </ndxf>
  </rcc>
  <rcc rId="544" sId="1" xfDxf="1" dxf="1" numFmtId="34">
    <nc r="N20">
      <v>127.9</v>
    </nc>
    <ndxf>
      <font>
        <sz val="10"/>
        <color auto="1"/>
        <name val="Arial"/>
        <scheme val="none"/>
      </font>
      <numFmt numFmtId="164" formatCode="_-* #,##0.0_-;\-* #,##0.0_-;_-* &quot;-&quot;_-;_-@_-"/>
      <fill>
        <patternFill patternType="solid">
          <bgColor theme="6" tint="0.79998168889431442"/>
        </patternFill>
      </fill>
      <alignment horizontal="center" vertical="center" wrapText="1"/>
      <border outline="0">
        <right style="medium">
          <color indexed="64"/>
        </right>
        <bottom style="medium">
          <color indexed="64"/>
        </bottom>
      </border>
      <protection locked="0"/>
    </ndxf>
  </rcc>
  <rcv guid="{B0801F48-B1F0-4A09-B53D-C68C03CF4CFB}" action="delete"/>
  <rdn rId="0" localSheetId="1" customView="1" name="Z_B0801F48_B1F0_4A09_B53D_C68C03CF4CFB_.wvu.PrintArea" hidden="1" oldHidden="1">
    <formula>'DSP Section 3.8, Appendix 2-AB'!$A$9:$V$38</formula>
    <oldFormula>'DSP Section 3.8, Appendix 2-AB'!$A$9:$V$38</oldFormula>
  </rdn>
  <rdn rId="0" localSheetId="1" customView="1" name="Z_B0801F48_B1F0_4A09_B53D_C68C03CF4CFB_.wvu.Rows" hidden="1" oldHidden="1">
    <formula>'DSP Section 3.8, Appendix 2-AB'!$1:$7</formula>
    <oldFormula>'DSP Section 3.8, Appendix 2-AB'!$1:$7</oldFormula>
  </rdn>
  <rcv guid="{B0801F48-B1F0-4A09-B53D-C68C03CF4CFB}" action="add"/>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N21" guid="{D2EF829D-A9AA-43F8-AF27-A8B0D68E432E}" alwaysShow="1" author="ZBARCEA Alex" newLength="84"/>
  <rcmt sheetId="1" cell="N22" guid="{E8F5EE81-54ED-4BA9-9E31-975AFAF07C09}" alwaysShow="1" author="ZBARCEA Alex" newLength="43"/>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C30A4CE1_E51D_4A4B_96E8_3D1FAC6CDA9C_.wvu.PrintArea" hidden="1" oldHidden="1">
    <formula>'DSP Section 3.8, Appendix 2-AB'!$A$9:$V$38</formula>
  </rdn>
  <rdn rId="0" localSheetId="1" customView="1" name="Z_C30A4CE1_E51D_4A4B_96E8_3D1FAC6CDA9C_.wvu.Rows" hidden="1" oldHidden="1">
    <formula>'DSP Section 3.8, Appendix 2-AB'!$1:$7</formula>
  </rdn>
  <rcv guid="{C30A4CE1-E51D-4A4B-96E8-3D1FAC6CDA9C}" action="add"/>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49" sId="1" ref="F1:F1048576" action="insertCol">
    <undo index="65535" exp="area" ref3D="1" dr="$A$1:$XFD$7" dn="Z_D990D9AB_2775_410A_A170_C9452E744837_.wvu.Rows" sId="1"/>
    <undo index="65535" exp="area" ref3D="1" dr="$A$1:$XFD$7" dn="Z_C2C7AE44_4D05_453E_A9DB_02508BC58160_.wvu.Rows" sId="1"/>
    <undo index="65535" exp="area" ref3D="1" dr="$A$1:$XFD$7" dn="Z_B0801F48_B1F0_4A09_B53D_C68C03CF4CFB_.wvu.Rows" sId="1"/>
    <undo index="65535" exp="area" ref3D="1" dr="$A$1:$XFD$7" dn="Z_A2F85699_7AC7_4AE0_980A_314B7F7FFF0C_.wvu.Rows" sId="1"/>
    <undo index="65535" exp="area" ref3D="1" dr="$A$1:$XFD$7" dn="Z_4257F2E6_580E_4133_B7E2_C6DE3A134A50_.wvu.Rows" sId="1"/>
    <undo index="65535" exp="area" ref3D="1" dr="$A$1:$XFD$8" dn="Z_1797CFFA_3390_4254_8FA9_2F25D66B4F1A_.wvu.Rows" sId="1"/>
    <undo index="65535" exp="area" ref3D="1" dr="$A$1:$XFD$7" dn="Z_02F0E7CE_FFDC_4BDB_BAD3_255E784F6C02_.wvu.Rows" sId="1"/>
    <undo index="65535" exp="area" ref3D="1" dr="$A$1:$XFD$8" dn="Z_449D6B9E_B785_4E84_ACAB_137323526370_.wvu.Rows" sId="1"/>
    <undo index="65535" exp="area" ref3D="1" dr="$A$1:$XFD$7" dn="Z_C30A4CE1_E51D_4A4B_96E8_3D1FAC6CDA9C_.wvu.Rows" sId="1"/>
  </rrc>
  <rrc rId="550" sId="1" ref="J1:J1048576" action="insertCol">
    <undo index="65535" exp="area" ref3D="1" dr="$A$1:$XFD$7" dn="Z_D990D9AB_2775_410A_A170_C9452E744837_.wvu.Rows" sId="1"/>
    <undo index="65535" exp="area" ref3D="1" dr="$A$1:$XFD$7" dn="Z_C2C7AE44_4D05_453E_A9DB_02508BC58160_.wvu.Rows" sId="1"/>
    <undo index="65535" exp="area" ref3D="1" dr="$A$1:$XFD$7" dn="Z_B0801F48_B1F0_4A09_B53D_C68C03CF4CFB_.wvu.Rows" sId="1"/>
    <undo index="65535" exp="area" ref3D="1" dr="$A$1:$XFD$7" dn="Z_A2F85699_7AC7_4AE0_980A_314B7F7FFF0C_.wvu.Rows" sId="1"/>
    <undo index="65535" exp="area" ref3D="1" dr="$A$1:$XFD$7" dn="Z_4257F2E6_580E_4133_B7E2_C6DE3A134A50_.wvu.Rows" sId="1"/>
    <undo index="65535" exp="area" ref3D="1" dr="$A$1:$XFD$8" dn="Z_1797CFFA_3390_4254_8FA9_2F25D66B4F1A_.wvu.Rows" sId="1"/>
    <undo index="65535" exp="area" ref3D="1" dr="$A$1:$XFD$7" dn="Z_02F0E7CE_FFDC_4BDB_BAD3_255E784F6C02_.wvu.Rows" sId="1"/>
    <undo index="65535" exp="area" ref3D="1" dr="$A$1:$XFD$8" dn="Z_449D6B9E_B785_4E84_ACAB_137323526370_.wvu.Rows" sId="1"/>
    <undo index="65535" exp="area" ref3D="1" dr="$A$1:$XFD$7" dn="Z_C30A4CE1_E51D_4A4B_96E8_3D1FAC6CDA9C_.wvu.Rows" sId="1"/>
  </rrc>
  <rcc rId="551" sId="1">
    <nc r="F15" t="inlineStr">
      <is>
        <t>Q3 YTD Actual</t>
      </is>
    </nc>
  </rcc>
  <rcc rId="552" sId="1" odxf="1" dxf="1">
    <nc r="J15" t="inlineStr">
      <is>
        <t>Q3 YTD Actual</t>
      </is>
    </nc>
    <odxf>
      <border outline="0">
        <left style="medium">
          <color indexed="64"/>
        </left>
        <top style="medium">
          <color indexed="64"/>
        </top>
      </border>
    </odxf>
    <ndxf>
      <border outline="0">
        <left/>
        <top/>
      </border>
    </ndxf>
  </rcc>
  <rrc rId="553" sId="1" ref="N1:N1048576" action="insertCol">
    <undo index="65535" exp="area" ref3D="1" dr="$A$1:$XFD$7" dn="Z_D990D9AB_2775_410A_A170_C9452E744837_.wvu.Rows" sId="1"/>
    <undo index="65535" exp="area" ref3D="1" dr="$A$1:$XFD$7" dn="Z_C2C7AE44_4D05_453E_A9DB_02508BC58160_.wvu.Rows" sId="1"/>
    <undo index="65535" exp="area" ref3D="1" dr="$A$1:$XFD$7" dn="Z_B0801F48_B1F0_4A09_B53D_C68C03CF4CFB_.wvu.Rows" sId="1"/>
    <undo index="65535" exp="area" ref3D="1" dr="$A$1:$XFD$7" dn="Z_A2F85699_7AC7_4AE0_980A_314B7F7FFF0C_.wvu.Rows" sId="1"/>
    <undo index="65535" exp="area" ref3D="1" dr="$A$1:$XFD$7" dn="Z_4257F2E6_580E_4133_B7E2_C6DE3A134A50_.wvu.Rows" sId="1"/>
    <undo index="65535" exp="area" ref3D="1" dr="$A$1:$XFD$8" dn="Z_1797CFFA_3390_4254_8FA9_2F25D66B4F1A_.wvu.Rows" sId="1"/>
    <undo index="65535" exp="area" ref3D="1" dr="$A$1:$XFD$7" dn="Z_02F0E7CE_FFDC_4BDB_BAD3_255E784F6C02_.wvu.Rows" sId="1"/>
    <undo index="65535" exp="area" ref3D="1" dr="$A$1:$XFD$8" dn="Z_449D6B9E_B785_4E84_ACAB_137323526370_.wvu.Rows" sId="1"/>
    <undo index="65535" exp="area" ref3D="1" dr="$A$1:$XFD$7" dn="Z_C30A4CE1_E51D_4A4B_96E8_3D1FAC6CDA9C_.wvu.Rows" sId="1"/>
  </rrc>
  <rcc rId="554" sId="1" odxf="1" dxf="1">
    <nc r="N21">
      <f>SUM(N17:N20)</f>
    </nc>
    <odxf>
      <fill>
        <patternFill patternType="none">
          <bgColor indexed="65"/>
        </patternFill>
      </fill>
    </odxf>
    <ndxf>
      <fill>
        <patternFill patternType="solid">
          <bgColor theme="6" tint="0.79998168889431442"/>
        </patternFill>
      </fill>
    </ndxf>
  </rcc>
  <rrc rId="555" sId="1" ref="Q1:Q1048576" action="deleteCol">
    <undo index="65535" exp="area" ref3D="1" dr="$A$1:$XFD$7" dn="Z_D990D9AB_2775_410A_A170_C9452E744837_.wvu.Rows" sId="1"/>
    <undo index="65535" exp="area" ref3D="1" dr="$A$1:$XFD$7" dn="Z_C2C7AE44_4D05_453E_A9DB_02508BC58160_.wvu.Rows" sId="1"/>
    <undo index="65535" exp="area" ref3D="1" dr="$A$1:$XFD$7" dn="Z_B0801F48_B1F0_4A09_B53D_C68C03CF4CFB_.wvu.Rows" sId="1"/>
    <undo index="65535" exp="area" ref3D="1" dr="$A$1:$XFD$7" dn="Z_A2F85699_7AC7_4AE0_980A_314B7F7FFF0C_.wvu.Rows" sId="1"/>
    <undo index="65535" exp="area" ref3D="1" dr="$A$1:$XFD$7" dn="Z_4257F2E6_580E_4133_B7E2_C6DE3A134A50_.wvu.Rows" sId="1"/>
    <undo index="65535" exp="area" ref3D="1" dr="$A$1:$XFD$8" dn="Z_1797CFFA_3390_4254_8FA9_2F25D66B4F1A_.wvu.Rows" sId="1"/>
    <undo index="65535" exp="area" ref3D="1" dr="$A$1:$XFD$7" dn="Z_02F0E7CE_FFDC_4BDB_BAD3_255E784F6C02_.wvu.Rows" sId="1"/>
    <undo index="65535" exp="area" ref3D="1" dr="$A$1:$XFD$8" dn="Z_449D6B9E_B785_4E84_ACAB_137323526370_.wvu.Rows" sId="1"/>
    <undo index="65535" exp="area" ref3D="1" dr="$A$1:$XFD$7" dn="Z_C30A4CE1_E51D_4A4B_96E8_3D1FAC6CDA9C_.wvu.Rows" sId="1"/>
    <rfmt sheetId="1" xfDxf="1" sqref="Q1:Q1048576" start="0" length="0"/>
    <rfmt sheetId="1" sqref="Q1" start="0" length="0">
      <dxf>
        <protection locked="0"/>
      </dxf>
    </rfmt>
    <rfmt sheetId="1" sqref="Q2" start="0" length="0">
      <dxf>
        <protection locked="0"/>
      </dxf>
    </rfmt>
    <rfmt sheetId="1" sqref="Q3" start="0" length="0">
      <dxf>
        <protection locked="0"/>
      </dxf>
    </rfmt>
    <rfmt sheetId="1" sqref="Q4" start="0" length="0">
      <dxf>
        <protection locked="0"/>
      </dxf>
    </rfmt>
    <rfmt sheetId="1" sqref="Q5" start="0" length="0">
      <dxf>
        <protection locked="0"/>
      </dxf>
    </rfmt>
    <rfmt sheetId="1" sqref="Q6" start="0" length="0">
      <dxf>
        <protection locked="0"/>
      </dxf>
    </rfmt>
    <rfmt sheetId="1" sqref="Q7" start="0" length="0">
      <dxf>
        <protection locked="0"/>
      </dxf>
    </rfmt>
    <rfmt sheetId="1" sqref="Q8" start="0" length="0">
      <dxf>
        <protection locked="0"/>
      </dxf>
    </rfmt>
    <rfmt sheetId="1" sqref="Q9" start="0" length="0">
      <dxf>
        <font>
          <b/>
          <sz val="14"/>
          <color auto="1"/>
          <name val="Arial"/>
          <family val="2"/>
          <scheme val="none"/>
        </font>
        <alignment horizontal="center" vertical="top"/>
        <protection locked="0"/>
      </dxf>
    </rfmt>
    <rfmt sheetId="1" sqref="Q10" start="0" length="0">
      <dxf>
        <font>
          <b/>
          <sz val="14"/>
          <color auto="1"/>
          <name val="Arial"/>
          <family val="2"/>
          <scheme val="none"/>
        </font>
        <alignment horizontal="center" vertical="center" wrapText="1"/>
        <protection locked="0"/>
      </dxf>
    </rfmt>
    <rfmt sheetId="1" sqref="Q11" start="0" length="0">
      <dxf>
        <protection locked="0"/>
      </dxf>
    </rfmt>
    <rfmt sheetId="1" sqref="Q12" start="0" length="0">
      <dxf>
        <protection locked="0"/>
      </dxf>
    </rfmt>
    <rfmt sheetId="1" sqref="Q13" start="0" length="0">
      <dxf>
        <font>
          <b/>
          <sz val="10"/>
          <color auto="1"/>
          <name val="Arial"/>
          <family val="2"/>
          <scheme val="none"/>
        </font>
        <alignment horizontal="center" vertical="center" wrapText="1"/>
        <border outline="0">
          <top style="thick">
            <color indexed="64"/>
          </top>
          <bottom style="medium">
            <color indexed="64"/>
          </bottom>
        </border>
        <protection locked="0"/>
      </dxf>
    </rfmt>
    <rfmt sheetId="1" sqref="Q14" start="0" length="0">
      <dxf>
        <font>
          <b/>
          <sz val="10"/>
          <color auto="1"/>
          <name val="Arial"/>
          <family val="2"/>
          <scheme val="none"/>
        </font>
        <alignment horizontal="center" vertical="center" wrapText="1"/>
        <border outline="0">
          <right style="medium">
            <color indexed="64"/>
          </right>
          <top style="medium">
            <color indexed="64"/>
          </top>
          <bottom style="medium">
            <color indexed="64"/>
          </bottom>
        </border>
        <protection locked="0"/>
      </dxf>
    </rfmt>
    <rcc rId="0" sId="1" dxf="1">
      <nc r="Q15" t="inlineStr">
        <is>
          <t>YTD Actuals</t>
        </is>
      </nc>
      <ndxf>
        <font>
          <b/>
          <sz val="9"/>
          <color auto="1"/>
          <name val="Arial"/>
          <family val="2"/>
          <scheme val="none"/>
        </font>
        <alignment horizontal="center" vertical="center" wrapText="1"/>
        <border outline="0">
          <right style="medium">
            <color indexed="64"/>
          </right>
          <bottom style="medium">
            <color indexed="64"/>
          </bottom>
        </border>
        <protection locked="0"/>
      </ndxf>
    </rcc>
    <rfmt sheetId="1" sqref="Q16" start="0" length="0">
      <dxf>
        <font>
          <sz val="10"/>
          <color auto="1"/>
          <name val="Arial"/>
          <family val="2"/>
          <scheme val="none"/>
        </font>
        <alignment horizontal="center" vertical="center" wrapText="1"/>
        <border outline="0">
          <left style="medium">
            <color indexed="64"/>
          </left>
          <right style="medium">
            <color indexed="64"/>
          </right>
          <top style="medium">
            <color indexed="64"/>
          </top>
          <bottom style="medium">
            <color indexed="64"/>
          </bottom>
        </border>
        <protection locked="0"/>
      </dxf>
    </rfmt>
    <rcc rId="0" sId="1" dxf="1" numFmtId="34">
      <nc r="Q17">
        <v>166.4</v>
      </nc>
      <ndxf>
        <font>
          <sz val="10"/>
          <color auto="1"/>
          <name val="Arial"/>
          <family val="2"/>
          <scheme val="none"/>
        </font>
        <numFmt numFmtId="164" formatCode="_-* #,##0.0_-;\-* #,##0.0_-;_-* &quot;-&quot;_-;_-@_-"/>
        <fill>
          <patternFill patternType="solid">
            <bgColor theme="6" tint="0.79998168889431442"/>
          </patternFill>
        </fill>
        <alignment horizontal="center" vertical="center" wrapText="1"/>
        <border outline="0">
          <right style="medium">
            <color indexed="64"/>
          </right>
          <bottom style="medium">
            <color indexed="64"/>
          </bottom>
        </border>
        <protection locked="0"/>
      </ndxf>
    </rcc>
    <rcc rId="0" sId="1" dxf="1" numFmtId="34">
      <nc r="Q18">
        <v>178.7</v>
      </nc>
      <ndxf>
        <font>
          <sz val="10"/>
          <color auto="1"/>
          <name val="Arial"/>
          <family val="2"/>
          <scheme val="none"/>
        </font>
        <numFmt numFmtId="164" formatCode="_-* #,##0.0_-;\-* #,##0.0_-;_-* &quot;-&quot;_-;_-@_-"/>
        <fill>
          <patternFill patternType="solid">
            <bgColor theme="6" tint="0.79998168889431442"/>
          </patternFill>
        </fill>
        <alignment horizontal="center" vertical="center" wrapText="1"/>
        <border outline="0">
          <right style="medium">
            <color indexed="64"/>
          </right>
          <bottom style="medium">
            <color indexed="64"/>
          </bottom>
        </border>
        <protection locked="0"/>
      </ndxf>
    </rcc>
    <rcc rId="0" sId="1" dxf="1" numFmtId="34">
      <nc r="Q19">
        <v>84.8</v>
      </nc>
      <ndxf>
        <font>
          <sz val="10"/>
          <color auto="1"/>
          <name val="Arial"/>
          <family val="2"/>
          <scheme val="none"/>
        </font>
        <numFmt numFmtId="164" formatCode="_-* #,##0.0_-;\-* #,##0.0_-;_-* &quot;-&quot;_-;_-@_-"/>
        <fill>
          <patternFill patternType="solid">
            <bgColor theme="6" tint="0.79998168889431442"/>
          </patternFill>
        </fill>
        <alignment horizontal="center" vertical="center" wrapText="1"/>
        <border outline="0">
          <right style="medium">
            <color indexed="64"/>
          </right>
          <bottom style="medium">
            <color indexed="64"/>
          </bottom>
        </border>
        <protection locked="0"/>
      </ndxf>
    </rcc>
    <rcc rId="0" sId="1" dxf="1" numFmtId="34">
      <nc r="Q20">
        <v>127.9</v>
      </nc>
      <ndxf>
        <font>
          <sz val="10"/>
          <color auto="1"/>
          <name val="Arial"/>
          <family val="2"/>
          <scheme val="none"/>
        </font>
        <numFmt numFmtId="164" formatCode="_-* #,##0.0_-;\-* #,##0.0_-;_-* &quot;-&quot;_-;_-@_-"/>
        <fill>
          <patternFill patternType="solid">
            <bgColor theme="6" tint="0.79998168889431442"/>
          </patternFill>
        </fill>
        <alignment horizontal="center" vertical="center" wrapText="1"/>
        <border outline="0">
          <right style="medium">
            <color indexed="64"/>
          </right>
          <bottom style="medium">
            <color indexed="64"/>
          </bottom>
        </border>
        <protection locked="0"/>
      </ndxf>
    </rcc>
    <rcc rId="0" sId="1" dxf="1">
      <nc r="Q21">
        <f>SUM(Q17:Q20)</f>
      </nc>
      <ndxf>
        <font>
          <sz val="10"/>
          <color auto="1"/>
          <name val="Arial"/>
          <family val="2"/>
          <scheme val="none"/>
        </font>
        <numFmt numFmtId="164" formatCode="_-* #,##0.0_-;\-* #,##0.0_-;_-* &quot;-&quot;_-;_-@_-"/>
        <fill>
          <patternFill patternType="solid">
            <bgColor theme="6" tint="0.79998168889431442"/>
          </patternFill>
        </fill>
        <alignment horizontal="center" vertical="center" wrapText="1"/>
        <border outline="0">
          <right style="medium">
            <color indexed="64"/>
          </right>
          <top style="medium">
            <color indexed="64"/>
          </top>
          <bottom style="double">
            <color indexed="64"/>
          </bottom>
        </border>
        <protection locked="0"/>
      </ndxf>
    </rcc>
    <rfmt sheetId="1" sqref="Q22" start="0" length="0">
      <dxf>
        <font>
          <sz val="10"/>
          <color auto="1"/>
          <name val="Arial"/>
          <family val="2"/>
          <scheme val="none"/>
        </font>
        <numFmt numFmtId="165" formatCode="_-&quot;$&quot;* #,##0.0_-;\-&quot;$&quot;* #,##0.0_-;_-&quot;$&quot;* &quot;-&quot;_-;_-@_-"/>
        <fill>
          <patternFill patternType="solid">
            <bgColor theme="6" tint="0.79998168889431442"/>
          </patternFill>
        </fill>
        <alignment horizontal="center" vertical="center" wrapText="1"/>
        <border outline="0">
          <right style="medium">
            <color indexed="64"/>
          </right>
          <bottom style="thick">
            <color indexed="64"/>
          </bottom>
        </border>
        <protection locked="0"/>
      </dxf>
    </rfmt>
    <rfmt sheetId="1" sqref="Q23" start="0" length="0">
      <dxf>
        <font>
          <sz val="10"/>
          <color auto="1"/>
          <name val="Arial"/>
          <family val="2"/>
          <scheme val="none"/>
        </font>
        <protection locked="0"/>
      </dxf>
    </rfmt>
    <rfmt sheetId="1" sqref="Q24" start="0" length="0">
      <dxf>
        <font>
          <sz val="10"/>
          <color auto="1"/>
          <name val="Arial"/>
          <family val="2"/>
          <scheme val="none"/>
        </font>
        <protection locked="0"/>
      </dxf>
    </rfmt>
    <rfmt sheetId="1" sqref="Q25" start="0" length="0">
      <dxf>
        <protection locked="0"/>
      </dxf>
    </rfmt>
    <rfmt sheetId="1" sqref="Q26" start="0" length="0">
      <dxf>
        <font>
          <sz val="10"/>
          <color auto="1"/>
          <name val="Arial"/>
          <family val="2"/>
          <scheme val="none"/>
        </font>
        <alignment horizontal="left" vertical="top" wrapText="1"/>
        <protection locked="0"/>
      </dxf>
    </rfmt>
    <rfmt sheetId="1" sqref="Q27" start="0" length="0">
      <dxf>
        <protection locked="0"/>
      </dxf>
    </rfmt>
    <rfmt sheetId="1" sqref="Q28" start="0" length="0">
      <dxf>
        <protection locked="0"/>
      </dxf>
    </rfmt>
    <rfmt sheetId="1" sqref="Q29" start="0" length="0">
      <dxf>
        <font>
          <b/>
          <sz val="14"/>
          <color theme="1"/>
          <name val="Calibri"/>
          <family val="2"/>
          <scheme val="minor"/>
        </font>
        <border outline="0">
          <top style="thin">
            <color indexed="64"/>
          </top>
          <bottom style="thin">
            <color indexed="64"/>
          </bottom>
        </border>
        <protection locked="0"/>
      </dxf>
    </rfmt>
    <rfmt sheetId="1" sqref="Q30" start="0" length="0">
      <dxf>
        <font>
          <b/>
          <sz val="11"/>
          <color theme="1"/>
          <name val="Calibri"/>
          <family val="2"/>
          <scheme val="minor"/>
        </font>
        <border outline="0">
          <top style="thin">
            <color indexed="64"/>
          </top>
          <bottom style="thin">
            <color indexed="64"/>
          </bottom>
        </border>
        <protection locked="0"/>
      </dxf>
    </rfmt>
    <rfmt sheetId="1" sqref="Q31"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Q32"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Q33" start="0" length="0">
      <dxf>
        <font>
          <b/>
          <sz val="11"/>
          <color theme="1"/>
          <name val="Calibri"/>
          <family val="2"/>
          <scheme val="minor"/>
        </font>
        <border outline="0">
          <top style="thin">
            <color indexed="64"/>
          </top>
          <bottom style="thin">
            <color indexed="64"/>
          </bottom>
        </border>
        <protection locked="0"/>
      </dxf>
    </rfmt>
    <rfmt sheetId="1" sqref="Q34"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Q3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Q36" start="0" length="0">
      <dxf>
        <font>
          <b/>
          <sz val="11"/>
          <color theme="1"/>
          <name val="Calibri"/>
          <family val="2"/>
          <scheme val="minor"/>
        </font>
        <border outline="0">
          <top style="thin">
            <color indexed="64"/>
          </top>
          <bottom style="thin">
            <color indexed="64"/>
          </bottom>
        </border>
        <protection locked="0"/>
      </dxf>
    </rfmt>
    <rfmt sheetId="1" sqref="Q37"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Q38"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rc>
  <rcc rId="556" sId="1">
    <nc r="N15" t="inlineStr">
      <is>
        <t>Q3 YTD Actual</t>
      </is>
    </nc>
  </rcc>
  <rcc rId="557" sId="1" numFmtId="34">
    <nc r="F17">
      <v>144.0830494470616</v>
    </nc>
  </rcc>
  <rcc rId="558" sId="1" numFmtId="34">
    <nc r="F18">
      <v>156.28098929378672</v>
    </nc>
  </rcc>
  <rcc rId="559" sId="1" numFmtId="34">
    <nc r="F19">
      <v>59.394485759540309</v>
    </nc>
  </rcc>
  <rcc rId="560" sId="1" numFmtId="34">
    <nc r="F20">
      <v>9.8769805565899205</v>
    </nc>
  </rcc>
  <rcc rId="561" sId="1" numFmtId="34">
    <nc r="F21">
      <v>369.6355050569785</v>
    </nc>
  </rcc>
  <rcc rId="562" sId="1" numFmtId="34">
    <nc r="J17">
      <v>141.74122711887489</v>
    </nc>
  </rcc>
  <rcc rId="563" sId="1" numFmtId="34">
    <nc r="J18">
      <v>162.47813635621461</v>
    </nc>
  </rcc>
  <rcc rId="564" sId="1" numFmtId="34">
    <nc r="J19">
      <v>84.156004770047502</v>
    </nc>
  </rcc>
  <rcc rId="565" sId="1" numFmtId="34">
    <nc r="J20">
      <v>103.98655284066</v>
    </nc>
  </rcc>
  <rcc rId="566" sId="1" numFmtId="34">
    <nc r="J21">
      <v>492.36192108579701</v>
    </nc>
  </rcc>
  <rcc rId="567" sId="1" numFmtId="34">
    <nc r="N17">
      <v>162.08504034588412</v>
    </nc>
  </rcc>
  <rcc rId="568" sId="1" numFmtId="34">
    <nc r="N18">
      <v>176.24884432814144</v>
    </nc>
  </rcc>
  <rcc rId="569" sId="1" numFmtId="34">
    <nc r="N19">
      <v>83.683954128543135</v>
    </nc>
  </rcc>
  <rcc rId="570" sId="1" numFmtId="34">
    <nc r="N20">
      <v>127.32962419715004</v>
    </nc>
  </rcc>
  <rfmt sheetId="1" sqref="N17:N21">
    <dxf>
      <numFmt numFmtId="166" formatCode="_-* #,##0.00_-;\-* #,##0.00_-;_-* &quot;-&quot;_-;_-@_-"/>
    </dxf>
  </rfmt>
  <rfmt sheetId="1" sqref="N17:N21">
    <dxf>
      <numFmt numFmtId="167" formatCode="_-* #,##0.000_-;\-* #,##0.000_-;_-* &quot;-&quot;_-;_-@_-"/>
    </dxf>
  </rfmt>
  <rfmt sheetId="1" sqref="J17:J21">
    <dxf>
      <numFmt numFmtId="166" formatCode="_-* #,##0.00_-;\-* #,##0.00_-;_-* &quot;-&quot;_-;_-@_-"/>
    </dxf>
  </rfmt>
  <rfmt sheetId="1" sqref="J17:J21">
    <dxf>
      <numFmt numFmtId="167" formatCode="_-* #,##0.000_-;\-* #,##0.000_-;_-* &quot;-&quot;_-;_-@_-"/>
    </dxf>
  </rfmt>
  <rfmt sheetId="1" sqref="F17:F21">
    <dxf>
      <numFmt numFmtId="166" formatCode="_-* #,##0.00_-;\-* #,##0.00_-;_-* &quot;-&quot;_-;_-@_-"/>
    </dxf>
  </rfmt>
  <rfmt sheetId="1" sqref="F17:F21">
    <dxf>
      <numFmt numFmtId="167" formatCode="_-* #,##0.000_-;\-* #,##0.000_-;_-* &quot;-&quot;_-;_-@_-"/>
    </dxf>
  </rfmt>
  <rfmt sheetId="1" sqref="N17:N21">
    <dxf>
      <numFmt numFmtId="166" formatCode="_-* #,##0.00_-;\-* #,##0.00_-;_-* &quot;-&quot;_-;_-@_-"/>
    </dxf>
  </rfmt>
  <rfmt sheetId="1" sqref="N17:N21">
    <dxf>
      <numFmt numFmtId="164" formatCode="_-* #,##0.0_-;\-* #,##0.0_-;_-* &quot;-&quot;_-;_-@_-"/>
    </dxf>
  </rfmt>
  <rfmt sheetId="1" sqref="J17:J21">
    <dxf>
      <numFmt numFmtId="166" formatCode="_-* #,##0.00_-;\-* #,##0.00_-;_-* &quot;-&quot;_-;_-@_-"/>
    </dxf>
  </rfmt>
  <rfmt sheetId="1" sqref="J17:J21">
    <dxf>
      <numFmt numFmtId="164" formatCode="_-* #,##0.0_-;\-* #,##0.0_-;_-* &quot;-&quot;_-;_-@_-"/>
    </dxf>
  </rfmt>
  <rfmt sheetId="1" sqref="F17:F21">
    <dxf>
      <numFmt numFmtId="166" formatCode="_-* #,##0.00_-;\-* #,##0.00_-;_-* &quot;-&quot;_-;_-@_-"/>
    </dxf>
  </rfmt>
  <rfmt sheetId="1" sqref="F17:F21">
    <dxf>
      <numFmt numFmtId="164" formatCode="_-* #,##0.0_-;\-* #,##0.0_-;_-* &quot;-&quot;_-;_-@_-"/>
    </dxf>
  </rfmt>
  <rcmt sheetId="1" cell="N21" guid="{1211605F-0722-4E44-9FAA-4C8B88F5EC1F}" alwaysShow="1" author="ZBARCEA Alex" newLength="84"/>
  <rcmt sheetId="1" cell="N22" guid="{46835C19-BE7A-4B10-B5DB-129E04B6DA0D}" alwaysShow="1" author="ZBARCEA Alex" newLength="43"/>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 sId="1" numFmtId="34">
    <oc r="B17">
      <v>56.656999999999996</v>
    </oc>
    <nc r="B17">
      <v>19.657</v>
    </nc>
  </rcc>
  <rcc rId="102" sId="1" numFmtId="34">
    <oc r="C17">
      <v>7.6514131200000026</v>
    </oc>
    <nc r="C17">
      <v>7.6203767500000037</v>
    </nc>
  </rcc>
  <rcc rId="103" sId="1" numFmtId="34">
    <oc r="B18">
      <v>536.55799999999999</v>
    </oc>
    <nc r="B18">
      <v>573.55799999999999</v>
    </nc>
  </rcc>
  <rcc rId="104" sId="1" numFmtId="34">
    <oc r="C18">
      <v>688.83840626999995</v>
    </oc>
    <nc r="C18">
      <v>688.86944263999987</v>
    </nc>
  </rcc>
  <rcc rId="105" sId="1" numFmtId="34">
    <oc r="E17">
      <v>61.134999999999998</v>
    </oc>
    <nc r="E17">
      <v>31.914305760000001</v>
    </nc>
  </rcc>
  <rcc rId="106" sId="1" numFmtId="34">
    <oc r="F17">
      <v>16.991072290000002</v>
    </oc>
    <nc r="F17">
      <v>16.990894220000001</v>
    </nc>
  </rcc>
  <rcc rId="107" sId="1" numFmtId="34">
    <oc r="E18">
      <v>510.654</v>
    </oc>
    <nc r="E18">
      <v>539.87469424000005</v>
    </nc>
  </rcc>
  <rcc rId="108" sId="1" numFmtId="34">
    <oc r="F18">
      <v>733.92809911000006</v>
    </oc>
    <nc r="F18">
      <v>733.92827718000001</v>
    </nc>
  </rcc>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1" sId="1">
    <oc r="B21">
      <f>SUM(B17:B20)</f>
    </oc>
    <nc r="B21">
      <f>SUM(B17:B20)</f>
    </nc>
  </rcc>
  <rcc rId="572" sId="1">
    <oc r="N21">
      <f>SUM(N17:N20)</f>
    </oc>
    <nc r="N21">
      <f>SUM(N17:N20)</f>
    </nc>
  </rcc>
  <rcmt sheetId="1" cell="N22" guid="{00000000-0000-0000-0000-000000000000}" action="delete" alwaysShow="1" author="ZBARCEA Alex"/>
  <rcc rId="573" sId="1" numFmtId="34">
    <nc r="N22">
      <v>437.96210644076825</v>
    </nc>
  </rcc>
  <rdn rId="0" localSheetId="1" customView="1" name="Z_6F426056_71F4_4C6B_9DD2_2F9656E57243_.wvu.PrintArea" hidden="1" oldHidden="1">
    <formula>'DSP Section 3.8, Appendix 2-AB'!$A$9:$X$38</formula>
  </rdn>
  <rdn rId="0" localSheetId="1" customView="1" name="Z_6F426056_71F4_4C6B_9DD2_2F9656E57243_.wvu.Rows" hidden="1" oldHidden="1">
    <formula>'DSP Section 3.8, Appendix 2-AB'!$1:$7</formula>
  </rdn>
  <rcv guid="{6F426056-71F4-4C6B-9DD2-2F9656E57243}" action="add"/>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22">
    <dxf>
      <fill>
        <patternFill>
          <bgColor theme="0" tint="-0.249977111117893"/>
        </patternFill>
      </fill>
    </dxf>
  </rfmt>
  <rfmt sheetId="1" sqref="F22">
    <dxf>
      <fill>
        <patternFill>
          <bgColor theme="0" tint="-0.249977111117893"/>
        </patternFill>
      </fill>
    </dxf>
  </rfmt>
  <rcv guid="{6F426056-71F4-4C6B-9DD2-2F9656E57243}" action="delete"/>
  <rdn rId="0" localSheetId="1" customView="1" name="Z_6F426056_71F4_4C6B_9DD2_2F9656E57243_.wvu.PrintArea" hidden="1" oldHidden="1">
    <formula>'DSP Section 3.8, Appendix 2-AB'!$A$9:$X$38</formula>
    <oldFormula>'DSP Section 3.8, Appendix 2-AB'!$A$9:$X$38</oldFormula>
  </rdn>
  <rdn rId="0" localSheetId="1" customView="1" name="Z_6F426056_71F4_4C6B_9DD2_2F9656E57243_.wvu.Rows" hidden="1" oldHidden="1">
    <formula>'DSP Section 3.8, Appendix 2-AB'!$1:$7</formula>
    <oldFormula>'DSP Section 3.8, Appendix 2-AB'!$1:$7</oldFormula>
  </rdn>
  <rcv guid="{6F426056-71F4-4C6B-9DD2-2F9656E57243}" action="add"/>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N21" guid="{00000000-0000-0000-0000-000000000000}" action="delete" alwaysShow="1" author="ZBARCEA Alex"/>
  <rcv guid="{6F426056-71F4-4C6B-9DD2-2F9656E57243}" action="delete"/>
  <rdn rId="0" localSheetId="1" customView="1" name="Z_6F426056_71F4_4C6B_9DD2_2F9656E57243_.wvu.PrintArea" hidden="1" oldHidden="1">
    <formula>'DSP Section 3.8, Appendix 2-AB'!$A$9:$X$38</formula>
    <oldFormula>'DSP Section 3.8, Appendix 2-AB'!$A$9:$X$38</oldFormula>
  </rdn>
  <rdn rId="0" localSheetId="1" customView="1" name="Z_6F426056_71F4_4C6B_9DD2_2F9656E57243_.wvu.Rows" hidden="1" oldHidden="1">
    <formula>'DSP Section 3.8, Appendix 2-AB'!$1:$7</formula>
    <oldFormula>'DSP Section 3.8, Appendix 2-AB'!$1:$7</oldFormula>
  </rdn>
  <rcv guid="{6F426056-71F4-4C6B-9DD2-2F9656E57243}" action="add"/>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0" sId="1" odxf="1" dxf="1">
    <oc r="O15" t="inlineStr">
      <is>
        <t>Fcst</t>
      </is>
    </oc>
    <nc r="O15" t="inlineStr">
      <is>
        <t>As-Filed Forecast</t>
      </is>
    </nc>
    <odxf/>
    <ndxf/>
  </rcc>
  <rcc rId="581" sId="1" odxf="1" dxf="1">
    <oc r="P15" t="inlineStr">
      <is>
        <t>Var</t>
      </is>
    </oc>
    <nc r="P15" t="inlineStr">
      <is>
        <t>Var (Plan to As-Filed)</t>
      </is>
    </nc>
    <odxf/>
    <ndxf/>
  </rcc>
  <rcc rId="582" sId="1">
    <oc r="R15" t="inlineStr">
      <is>
        <r>
          <rPr>
            <b/>
            <sz val="10"/>
            <rFont val="Arial"/>
            <family val="2"/>
          </rPr>
          <t>Fcst</t>
        </r>
        <r>
          <rPr>
            <b/>
            <vertAlign val="superscript"/>
            <sz val="10"/>
            <rFont val="Arial"/>
            <family val="2"/>
          </rPr>
          <t>2</t>
        </r>
      </is>
    </oc>
    <nc r="R15" t="inlineStr">
      <is>
        <r>
          <t>As-Filed Forecast</t>
        </r>
        <r>
          <rPr>
            <b/>
            <vertAlign val="superscript"/>
            <sz val="10"/>
            <rFont val="Arial"/>
            <family val="2"/>
          </rPr>
          <t>2</t>
        </r>
      </is>
    </nc>
  </rcc>
  <rcc rId="583" sId="1" odxf="1" dxf="1">
    <oc r="S15" t="inlineStr">
      <is>
        <t>Var</t>
      </is>
    </oc>
    <nc r="S15" t="inlineStr">
      <is>
        <t>Var (Plan to As-Filed)</t>
      </is>
    </nc>
    <odxf/>
    <ndxf/>
  </rcc>
  <rfmt sheetId="1" sqref="R15:S15" start="0" length="2147483647">
    <dxf>
      <font>
        <sz val="9"/>
      </font>
    </dxf>
  </rfmt>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87591E2D_8397_4106_B64C_C0D3F0EB8D98_.wvu.PrintArea" hidden="1" oldHidden="1">
    <formula>'DSP Section 3.8, Appendix 2-AB'!$A$9:$X$38</formula>
  </rdn>
  <rcv guid="{87591E2D-8397-4106-B64C-C0D3F0EB8D98}"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numFmtId="34">
    <oc r="C17">
      <v>7.6203767500000037</v>
    </oc>
    <nc r="C17">
      <v>7.6174544100000041</v>
    </nc>
  </rcc>
  <rcc rId="110" sId="1" numFmtId="34">
    <oc r="C18">
      <v>688.86944263999987</v>
    </oc>
    <nc r="C18">
      <v>688.87236497999993</v>
    </nc>
  </rcc>
  <rcc rId="111" sId="1" numFmtId="34">
    <oc r="F17">
      <v>16.990894220000001</v>
    </oc>
    <nc r="F17">
      <v>16.988099490000003</v>
    </nc>
  </rcc>
  <rcc rId="112" sId="1" numFmtId="34">
    <oc r="F18">
      <v>733.92827718000001</v>
    </oc>
    <nc r="F18">
      <v>733.93107191000001</v>
    </nc>
  </rcc>
  <rcv guid="{E74A0FF3-6984-4DFF-9770-98C2C7CCF6D5}" action="delete"/>
  <rdn rId="0" localSheetId="1" customView="1" name="Z_E74A0FF3_6984_4DFF_9770_98C2C7CCF6D5_.wvu.PrintArea" hidden="1" oldHidden="1">
    <formula>Sheet1!$A$9:$U$40</formula>
    <oldFormula>Sheet1!$A$9:$U$40</oldFormula>
  </rdn>
  <rcv guid="{E74A0FF3-6984-4DFF-9770-98C2C7CCF6D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7">
  <userInfo guid="{B5BC093D-C24B-4D37-BB01-79E90B8A5849}" name="ZBARCEA Alex" id="-881313629" dateTime="2021-11-05T11:23:27"/>
  <userInfo guid="{6E4CB451-2293-4D0D-9FD6-B0FF240083C8}" name="Elise Andrey" id="-1188137708" dateTime="2021-11-09T16:47:53"/>
  <userInfo guid="{25DDF2F6-1529-4D98-B453-56D0215DDA13}" name="BUT Judy" id="-1875676385" dateTime="2021-11-24T16:04:12"/>
  <userInfo guid="{02902D5D-7F69-4426-947D-54402FAE81BB}" name="BUT Judy" id="-1875696191" dateTime="2021-11-24T16:16:23"/>
  <userInfo guid="{1A55E129-5CB6-4FFA-AC83-E40B755EA2A4}" name="BUT Judy" id="-1875640511" dateTime="2021-11-24T16:31:14"/>
  <userInfo guid="{8EC76FBA-2ADF-429F-B30C-C6C718632AE0}" name="BURKE Kathleen" id="-709624558" dateTime="2021-11-24T17:07:20"/>
  <userInfo guid="{ABA179DC-AC84-497C-93AA-CBE09ABE05DD}" name="AUBIN Danielle" id="-604796514" dateTime="2021-11-26T14:35:10"/>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I38"/>
  <sheetViews>
    <sheetView tabSelected="1" view="pageBreakPreview" zoomScale="60" zoomScaleNormal="90" workbookViewId="0">
      <selection activeCell="A26" sqref="A26:X26"/>
    </sheetView>
  </sheetViews>
  <sheetFormatPr defaultRowHeight="14.5" x14ac:dyDescent="0.35"/>
  <cols>
    <col min="1" max="1" width="34" customWidth="1"/>
  </cols>
  <sheetData>
    <row r="1" spans="1:24" x14ac:dyDescent="0.35">
      <c r="A1" s="1"/>
      <c r="B1" s="1"/>
      <c r="C1" s="1"/>
      <c r="D1" s="1"/>
      <c r="E1" s="1"/>
      <c r="F1" s="1"/>
      <c r="G1" s="1"/>
      <c r="H1" s="1"/>
      <c r="I1" s="1"/>
      <c r="J1" s="1"/>
      <c r="K1" s="1"/>
      <c r="L1" s="1"/>
      <c r="M1" s="1"/>
      <c r="N1" s="1"/>
      <c r="O1" s="1"/>
      <c r="P1" s="1"/>
      <c r="Q1" s="1"/>
      <c r="R1" s="1"/>
      <c r="S1" s="1"/>
      <c r="T1" s="1"/>
      <c r="U1" s="1"/>
      <c r="V1" s="2" t="s">
        <v>0</v>
      </c>
      <c r="W1" s="1"/>
      <c r="X1" s="3">
        <v>0</v>
      </c>
    </row>
    <row r="2" spans="1:24" x14ac:dyDescent="0.35">
      <c r="A2" s="1"/>
      <c r="B2" s="1"/>
      <c r="C2" s="1"/>
      <c r="D2" s="1"/>
      <c r="E2" s="1"/>
      <c r="F2" s="1"/>
      <c r="G2" s="1"/>
      <c r="H2" s="1"/>
      <c r="I2" s="1"/>
      <c r="J2" s="1"/>
      <c r="K2" s="1"/>
      <c r="L2" s="1"/>
      <c r="M2" s="1"/>
      <c r="N2" s="1"/>
      <c r="O2" s="1"/>
      <c r="P2" s="1"/>
      <c r="Q2" s="1"/>
      <c r="R2" s="1"/>
      <c r="S2" s="1"/>
      <c r="T2" s="1"/>
      <c r="U2" s="1"/>
      <c r="V2" s="2" t="s">
        <v>1</v>
      </c>
      <c r="W2" s="1"/>
      <c r="X2" s="4" t="s">
        <v>28</v>
      </c>
    </row>
    <row r="3" spans="1:24" x14ac:dyDescent="0.35">
      <c r="A3" s="1"/>
      <c r="B3" s="1"/>
      <c r="C3" s="1"/>
      <c r="D3" s="1"/>
      <c r="E3" s="1"/>
      <c r="F3" s="1"/>
      <c r="G3" s="1"/>
      <c r="H3" s="1"/>
      <c r="I3" s="1"/>
      <c r="J3" s="1"/>
      <c r="K3" s="1"/>
      <c r="L3" s="1"/>
      <c r="M3" s="1"/>
      <c r="N3" s="1"/>
      <c r="O3" s="1"/>
      <c r="P3" s="1"/>
      <c r="Q3" s="1"/>
      <c r="R3" s="1"/>
      <c r="S3" s="1"/>
      <c r="T3" s="1"/>
      <c r="U3" s="1"/>
      <c r="V3" s="2" t="s">
        <v>2</v>
      </c>
      <c r="W3" s="1"/>
      <c r="X3" s="4">
        <v>1</v>
      </c>
    </row>
    <row r="4" spans="1:24" x14ac:dyDescent="0.35">
      <c r="A4" s="1"/>
      <c r="B4" s="1"/>
      <c r="C4" s="1"/>
      <c r="D4" s="1"/>
      <c r="E4" s="1"/>
      <c r="F4" s="1"/>
      <c r="G4" s="1"/>
      <c r="H4" s="1"/>
      <c r="I4" s="1"/>
      <c r="J4" s="1"/>
      <c r="K4" s="1"/>
      <c r="L4" s="1"/>
      <c r="M4" s="1"/>
      <c r="N4" s="1"/>
      <c r="O4" s="1"/>
      <c r="P4" s="1"/>
      <c r="Q4" s="1"/>
      <c r="R4" s="1"/>
      <c r="S4" s="1"/>
      <c r="T4" s="1"/>
      <c r="U4" s="1"/>
      <c r="V4" s="2" t="s">
        <v>3</v>
      </c>
      <c r="W4" s="1"/>
      <c r="X4" s="4">
        <v>3</v>
      </c>
    </row>
    <row r="5" spans="1:24" x14ac:dyDescent="0.35">
      <c r="A5" s="1"/>
      <c r="B5" s="1"/>
      <c r="C5" s="1"/>
      <c r="D5" s="1"/>
      <c r="E5" s="1"/>
      <c r="F5" s="1"/>
      <c r="G5" s="1"/>
      <c r="H5" s="1"/>
      <c r="I5" s="1"/>
      <c r="J5" s="1"/>
      <c r="K5" s="1"/>
      <c r="L5" s="1"/>
      <c r="M5" s="1"/>
      <c r="N5" s="1"/>
      <c r="O5" s="1"/>
      <c r="P5" s="1"/>
      <c r="Q5" s="1"/>
      <c r="R5" s="1"/>
      <c r="S5" s="1"/>
      <c r="T5" s="1"/>
      <c r="U5" s="1"/>
      <c r="V5" s="2" t="s">
        <v>4</v>
      </c>
      <c r="W5" s="1"/>
      <c r="X5" s="5"/>
    </row>
    <row r="6" spans="1:24" x14ac:dyDescent="0.35">
      <c r="A6" s="1"/>
      <c r="B6" s="1"/>
      <c r="C6" s="1"/>
      <c r="D6" s="1"/>
      <c r="E6" s="1"/>
      <c r="F6" s="1"/>
      <c r="G6" s="1"/>
      <c r="H6" s="1"/>
      <c r="I6" s="1"/>
      <c r="J6" s="1"/>
      <c r="K6" s="1"/>
      <c r="L6" s="1"/>
      <c r="M6" s="1"/>
      <c r="N6" s="1"/>
      <c r="O6" s="1"/>
      <c r="P6" s="1"/>
      <c r="Q6" s="1"/>
      <c r="R6" s="1"/>
      <c r="S6" s="1"/>
      <c r="T6" s="1"/>
      <c r="U6" s="1"/>
      <c r="V6" s="2"/>
      <c r="W6" s="1"/>
      <c r="X6" s="3"/>
    </row>
    <row r="7" spans="1:24" x14ac:dyDescent="0.35">
      <c r="A7" s="1"/>
      <c r="B7" s="1"/>
      <c r="C7" s="1"/>
      <c r="D7" s="1"/>
      <c r="E7" s="1"/>
      <c r="F7" s="1"/>
      <c r="G7" s="1"/>
      <c r="H7" s="1"/>
      <c r="I7" s="1"/>
      <c r="J7" s="1"/>
      <c r="K7" s="1"/>
      <c r="L7" s="1"/>
      <c r="M7" s="1"/>
      <c r="N7" s="1"/>
      <c r="O7" s="1"/>
      <c r="P7" s="1"/>
      <c r="Q7" s="1"/>
      <c r="R7" s="1"/>
      <c r="S7" s="1"/>
      <c r="T7" s="1"/>
      <c r="U7" s="1"/>
      <c r="V7" s="2" t="s">
        <v>5</v>
      </c>
      <c r="W7" s="1"/>
      <c r="X7" s="29">
        <v>43635</v>
      </c>
    </row>
    <row r="8" spans="1:24" x14ac:dyDescent="0.35">
      <c r="A8" s="1"/>
      <c r="B8" s="1"/>
      <c r="C8" s="1"/>
      <c r="D8" s="1"/>
      <c r="E8" s="1"/>
      <c r="F8" s="1"/>
      <c r="G8" s="1"/>
      <c r="H8" s="1"/>
      <c r="I8" s="1"/>
      <c r="J8" s="1"/>
      <c r="K8" s="1"/>
      <c r="L8" s="1"/>
      <c r="M8" s="1"/>
      <c r="N8" s="1"/>
      <c r="O8" s="1"/>
      <c r="P8" s="1"/>
      <c r="Q8" s="1"/>
      <c r="R8" s="1"/>
      <c r="S8" s="1"/>
      <c r="T8" s="1"/>
      <c r="U8" s="1"/>
      <c r="V8" s="1"/>
      <c r="W8" s="1"/>
      <c r="X8" s="1"/>
    </row>
    <row r="9" spans="1:24" ht="18" x14ac:dyDescent="0.35">
      <c r="A9" s="43" t="s">
        <v>6</v>
      </c>
      <c r="B9" s="43"/>
      <c r="C9" s="43"/>
      <c r="D9" s="43"/>
      <c r="E9" s="43"/>
      <c r="F9" s="43"/>
      <c r="G9" s="43"/>
      <c r="H9" s="43"/>
      <c r="I9" s="43"/>
      <c r="J9" s="43"/>
      <c r="K9" s="43"/>
      <c r="L9" s="43"/>
      <c r="M9" s="43"/>
      <c r="N9" s="43"/>
      <c r="O9" s="43"/>
      <c r="P9" s="43"/>
      <c r="Q9" s="43"/>
      <c r="R9" s="43"/>
      <c r="S9" s="43"/>
      <c r="T9" s="43"/>
      <c r="U9" s="43"/>
      <c r="V9" s="43"/>
      <c r="W9" s="43"/>
      <c r="X9" s="43"/>
    </row>
    <row r="10" spans="1:24" ht="18" x14ac:dyDescent="0.35">
      <c r="A10" s="44" t="s">
        <v>32</v>
      </c>
      <c r="B10" s="44"/>
      <c r="C10" s="44"/>
      <c r="D10" s="44"/>
      <c r="E10" s="44"/>
      <c r="F10" s="44"/>
      <c r="G10" s="44"/>
      <c r="H10" s="44"/>
      <c r="I10" s="44"/>
      <c r="J10" s="44"/>
      <c r="K10" s="44"/>
      <c r="L10" s="44"/>
      <c r="M10" s="44"/>
      <c r="N10" s="44"/>
      <c r="O10" s="44"/>
      <c r="P10" s="44"/>
      <c r="Q10" s="44"/>
      <c r="R10" s="44"/>
      <c r="S10" s="44"/>
      <c r="T10" s="44"/>
      <c r="U10" s="44"/>
      <c r="V10" s="44"/>
      <c r="W10" s="44"/>
      <c r="X10" s="44"/>
    </row>
    <row r="11" spans="1:24" x14ac:dyDescent="0.35">
      <c r="A11" s="1"/>
      <c r="B11" s="1"/>
      <c r="C11" s="1"/>
      <c r="D11" s="1"/>
      <c r="E11" s="1"/>
      <c r="F11" s="1"/>
      <c r="G11" s="1"/>
      <c r="H11" s="1"/>
      <c r="I11" s="1"/>
      <c r="J11" s="1"/>
      <c r="K11" s="1"/>
      <c r="L11" s="1"/>
      <c r="M11" s="1"/>
      <c r="N11" s="1"/>
      <c r="O11" s="1"/>
      <c r="P11" s="1"/>
      <c r="Q11" s="1"/>
      <c r="R11" s="1"/>
      <c r="S11" s="1"/>
      <c r="T11" s="1"/>
      <c r="U11" s="1"/>
      <c r="V11" s="1"/>
      <c r="W11" s="1"/>
      <c r="X11" s="1"/>
    </row>
    <row r="12" spans="1:24" ht="16" thickBot="1" x14ac:dyDescent="0.4">
      <c r="A12" s="6" t="s">
        <v>7</v>
      </c>
      <c r="B12" s="7">
        <v>2023</v>
      </c>
      <c r="C12" s="1"/>
      <c r="D12" s="1"/>
      <c r="E12" s="1"/>
      <c r="F12" s="1"/>
      <c r="G12" s="1"/>
      <c r="H12" s="1"/>
      <c r="I12" s="1"/>
      <c r="J12" s="1"/>
      <c r="K12" s="1"/>
      <c r="L12" s="1"/>
      <c r="M12" s="1"/>
      <c r="N12" s="1"/>
      <c r="O12" s="1"/>
      <c r="P12" s="1"/>
      <c r="Q12" s="1"/>
      <c r="R12" s="1"/>
      <c r="S12" s="1"/>
      <c r="T12" s="1"/>
      <c r="U12" s="1"/>
      <c r="V12" s="1"/>
      <c r="W12" s="1"/>
      <c r="X12" s="1"/>
    </row>
    <row r="13" spans="1:24" ht="15.5" thickTop="1" thickBot="1" x14ac:dyDescent="0.4">
      <c r="A13" s="45" t="s">
        <v>8</v>
      </c>
      <c r="B13" s="48" t="s">
        <v>9</v>
      </c>
      <c r="C13" s="49"/>
      <c r="D13" s="49"/>
      <c r="E13" s="49"/>
      <c r="F13" s="49"/>
      <c r="G13" s="49"/>
      <c r="H13" s="49"/>
      <c r="I13" s="49"/>
      <c r="J13" s="49"/>
      <c r="K13" s="49"/>
      <c r="L13" s="49"/>
      <c r="M13" s="49"/>
      <c r="N13" s="49"/>
      <c r="O13" s="49"/>
      <c r="P13" s="49"/>
      <c r="Q13" s="49"/>
      <c r="R13" s="49"/>
      <c r="S13" s="50"/>
      <c r="T13" s="48" t="s">
        <v>10</v>
      </c>
      <c r="U13" s="49"/>
      <c r="V13" s="49"/>
      <c r="W13" s="49"/>
      <c r="X13" s="51"/>
    </row>
    <row r="14" spans="1:24" ht="15" thickBot="1" x14ac:dyDescent="0.4">
      <c r="A14" s="46"/>
      <c r="B14" s="52">
        <f t="shared" ref="B14" si="0">E14-1</f>
        <v>2018</v>
      </c>
      <c r="C14" s="53"/>
      <c r="D14" s="54"/>
      <c r="E14" s="52">
        <f t="shared" ref="E14" si="1">I14-1</f>
        <v>2019</v>
      </c>
      <c r="F14" s="53"/>
      <c r="G14" s="53"/>
      <c r="H14" s="54"/>
      <c r="I14" s="52">
        <f t="shared" ref="I14" si="2">M14-1</f>
        <v>2020</v>
      </c>
      <c r="J14" s="53"/>
      <c r="K14" s="53"/>
      <c r="L14" s="54"/>
      <c r="M14" s="52">
        <f>Q14-1</f>
        <v>2021</v>
      </c>
      <c r="N14" s="53"/>
      <c r="O14" s="53"/>
      <c r="P14" s="53"/>
      <c r="Q14" s="52">
        <f>T14-1</f>
        <v>2022</v>
      </c>
      <c r="R14" s="53"/>
      <c r="S14" s="54"/>
      <c r="T14" s="55">
        <f>B12</f>
        <v>2023</v>
      </c>
      <c r="U14" s="55">
        <f>T14+1</f>
        <v>2024</v>
      </c>
      <c r="V14" s="55">
        <f t="shared" ref="V14:X14" si="3">U14+1</f>
        <v>2025</v>
      </c>
      <c r="W14" s="55">
        <f t="shared" si="3"/>
        <v>2026</v>
      </c>
      <c r="X14" s="55">
        <f t="shared" si="3"/>
        <v>2027</v>
      </c>
    </row>
    <row r="15" spans="1:24" ht="35" thickBot="1" x14ac:dyDescent="0.4">
      <c r="A15" s="46"/>
      <c r="B15" s="8" t="s">
        <v>11</v>
      </c>
      <c r="C15" s="8" t="s">
        <v>12</v>
      </c>
      <c r="D15" s="8" t="s">
        <v>13</v>
      </c>
      <c r="E15" s="8" t="s">
        <v>11</v>
      </c>
      <c r="F15" s="8" t="s">
        <v>36</v>
      </c>
      <c r="G15" s="9" t="s">
        <v>12</v>
      </c>
      <c r="H15" s="8" t="s">
        <v>13</v>
      </c>
      <c r="I15" s="9" t="s">
        <v>11</v>
      </c>
      <c r="J15" s="8" t="s">
        <v>36</v>
      </c>
      <c r="K15" s="9" t="s">
        <v>12</v>
      </c>
      <c r="L15" s="8" t="s">
        <v>13</v>
      </c>
      <c r="M15" s="8" t="s">
        <v>11</v>
      </c>
      <c r="N15" s="8" t="s">
        <v>36</v>
      </c>
      <c r="O15" s="42" t="s">
        <v>37</v>
      </c>
      <c r="P15" s="42" t="s">
        <v>38</v>
      </c>
      <c r="Q15" s="9" t="s">
        <v>11</v>
      </c>
      <c r="R15" s="9" t="s">
        <v>39</v>
      </c>
      <c r="S15" s="42" t="s">
        <v>38</v>
      </c>
      <c r="T15" s="56"/>
      <c r="U15" s="56"/>
      <c r="V15" s="56"/>
      <c r="W15" s="56"/>
      <c r="X15" s="56"/>
    </row>
    <row r="16" spans="1:24" ht="15" thickBot="1" x14ac:dyDescent="0.4">
      <c r="A16" s="47"/>
      <c r="B16" s="74"/>
      <c r="C16" s="75"/>
      <c r="D16" s="10" t="s">
        <v>14</v>
      </c>
      <c r="E16" s="74"/>
      <c r="F16" s="74"/>
      <c r="G16" s="75"/>
      <c r="H16" s="10" t="s">
        <v>14</v>
      </c>
      <c r="I16" s="74"/>
      <c r="J16" s="74"/>
      <c r="K16" s="75"/>
      <c r="L16" s="10" t="s">
        <v>14</v>
      </c>
      <c r="M16" s="74"/>
      <c r="N16" s="74"/>
      <c r="O16" s="75"/>
      <c r="P16" s="10" t="s">
        <v>14</v>
      </c>
      <c r="Q16" s="74"/>
      <c r="R16" s="75"/>
      <c r="S16" s="10" t="s">
        <v>14</v>
      </c>
      <c r="T16" s="66"/>
      <c r="U16" s="67"/>
      <c r="V16" s="67"/>
      <c r="W16" s="67"/>
      <c r="X16" s="68"/>
    </row>
    <row r="17" spans="1:25" ht="16" thickBot="1" x14ac:dyDescent="0.4">
      <c r="A17" s="11" t="s">
        <v>15</v>
      </c>
      <c r="B17" s="17">
        <v>175.09378158448862</v>
      </c>
      <c r="C17" s="17">
        <v>175.09378158448862</v>
      </c>
      <c r="D17" s="23">
        <f>IF(ISERROR((C17-B17)/B17),"--",(C17-B17)/B17)</f>
        <v>0</v>
      </c>
      <c r="E17" s="17">
        <v>147.94572285512078</v>
      </c>
      <c r="F17" s="17">
        <v>144.0830494470616</v>
      </c>
      <c r="G17" s="20">
        <v>197.34644430196084</v>
      </c>
      <c r="H17" s="23">
        <f>IF(ISERROR((G17-E17)/E17),"--",(G17-E17)/E17)</f>
        <v>0.3339111161409975</v>
      </c>
      <c r="I17" s="17">
        <v>153.44453458567327</v>
      </c>
      <c r="J17" s="17">
        <v>141.74122711887489</v>
      </c>
      <c r="K17" s="17">
        <v>193.60411838276312</v>
      </c>
      <c r="L17" s="23">
        <f>IF(ISERROR((K17-I17)/I17),"--",(K17-I17)/I17)</f>
        <v>0.2617205226991477</v>
      </c>
      <c r="M17" s="17">
        <v>150.9126269439823</v>
      </c>
      <c r="N17" s="17">
        <v>162.08504034588412</v>
      </c>
      <c r="O17" s="17">
        <v>171.52541167000001</v>
      </c>
      <c r="P17" s="23">
        <f t="shared" ref="P17:P22" si="4">IF(ISERROR((O17-M17)/M17),"--",(O17-M17)/M17)</f>
        <v>0.13658754170165646</v>
      </c>
      <c r="Q17" s="20">
        <v>143.02136600958269</v>
      </c>
      <c r="R17" s="20">
        <v>180.80810503999999</v>
      </c>
      <c r="S17" s="23">
        <f>IF(ISERROR((R17-Q17)/Q17),"--",(R17-Q17)/Q17)</f>
        <v>0.26420345494312725</v>
      </c>
      <c r="T17" s="17">
        <v>239.5800455399999</v>
      </c>
      <c r="U17" s="17">
        <v>240.64142168999996</v>
      </c>
      <c r="V17" s="17">
        <v>227.00462784000001</v>
      </c>
      <c r="W17" s="17">
        <v>212.60115540000001</v>
      </c>
      <c r="X17" s="22">
        <v>204.26157003</v>
      </c>
      <c r="Y17" s="36"/>
    </row>
    <row r="18" spans="1:25" ht="16" thickBot="1" x14ac:dyDescent="0.4">
      <c r="A18" s="11" t="s">
        <v>16</v>
      </c>
      <c r="B18" s="17">
        <v>219.69410326764154</v>
      </c>
      <c r="C18" s="17">
        <v>219.69226540764154</v>
      </c>
      <c r="D18" s="23">
        <f t="shared" ref="D18:D22" si="5">IF(ISERROR((C18-B18)/B18),"--",(C18-B18)/B18)</f>
        <v>-8.3655408709622743E-6</v>
      </c>
      <c r="E18" s="17">
        <v>202.27001346089457</v>
      </c>
      <c r="F18" s="17">
        <v>156.28098929378672</v>
      </c>
      <c r="G18" s="21">
        <v>188.96984800902712</v>
      </c>
      <c r="H18" s="23">
        <f t="shared" ref="H18:H22" si="6">IF(ISERROR((G18-E18)/E18),"--",(G18-E18)/E18)</f>
        <v>-6.5754509154857074E-2</v>
      </c>
      <c r="I18" s="17">
        <v>222.22746789922934</v>
      </c>
      <c r="J18" s="17">
        <v>162.47813635621461</v>
      </c>
      <c r="K18" s="17">
        <v>228.63179473192642</v>
      </c>
      <c r="L18" s="23">
        <f t="shared" ref="L18:L22" si="7">IF(ISERROR((K18-I18)/I18),"--",(K18-I18)/I18)</f>
        <v>2.8818790463837569E-2</v>
      </c>
      <c r="M18" s="17">
        <v>237.34111938814186</v>
      </c>
      <c r="N18" s="17">
        <v>176.24884432814144</v>
      </c>
      <c r="O18" s="17">
        <v>236.08243085000001</v>
      </c>
      <c r="P18" s="23">
        <f t="shared" si="4"/>
        <v>-5.3032889597332085E-3</v>
      </c>
      <c r="Q18" s="20">
        <v>256.72618846286218</v>
      </c>
      <c r="R18" s="21">
        <v>224.94836977999998</v>
      </c>
      <c r="S18" s="23">
        <f t="shared" ref="S18:S22" si="8">IF(ISERROR((R18-Q18)/Q18),"--",(R18-Q18)/Q18)</f>
        <v>-0.1237809779872113</v>
      </c>
      <c r="T18" s="17">
        <v>373.10633821000005</v>
      </c>
      <c r="U18" s="17">
        <v>410.29594644000002</v>
      </c>
      <c r="V18" s="17">
        <v>494.16925380999999</v>
      </c>
      <c r="W18" s="17">
        <v>491.51386532999993</v>
      </c>
      <c r="X18" s="22">
        <v>497.83443999000008</v>
      </c>
      <c r="Y18" s="36"/>
    </row>
    <row r="19" spans="1:25" ht="16" thickBot="1" x14ac:dyDescent="0.4">
      <c r="A19" s="11" t="s">
        <v>17</v>
      </c>
      <c r="B19" s="17">
        <v>79.073702644701257</v>
      </c>
      <c r="C19" s="17">
        <v>79.075514104701256</v>
      </c>
      <c r="D19" s="23">
        <f t="shared" si="5"/>
        <v>2.2908501049183814E-5</v>
      </c>
      <c r="E19" s="20">
        <v>124.02944553188458</v>
      </c>
      <c r="F19" s="21">
        <v>59.394485759540309</v>
      </c>
      <c r="G19" s="21">
        <v>112.83220909794025</v>
      </c>
      <c r="H19" s="23">
        <f t="shared" si="6"/>
        <v>-9.0278855846903094E-2</v>
      </c>
      <c r="I19" s="17">
        <v>129.35420917457444</v>
      </c>
      <c r="J19" s="17">
        <v>84.156004770047502</v>
      </c>
      <c r="K19" s="17">
        <v>98.14352229030122</v>
      </c>
      <c r="L19" s="23">
        <f t="shared" si="7"/>
        <v>-0.24128079854094084</v>
      </c>
      <c r="M19" s="17">
        <v>144.06433205352263</v>
      </c>
      <c r="N19" s="17">
        <v>83.683954128543135</v>
      </c>
      <c r="O19" s="17">
        <v>132.58671920999998</v>
      </c>
      <c r="P19" s="23">
        <f t="shared" si="4"/>
        <v>-7.9670052121287721E-2</v>
      </c>
      <c r="Q19" s="20">
        <v>102.95594199395809</v>
      </c>
      <c r="R19" s="21">
        <v>153.16831182999996</v>
      </c>
      <c r="S19" s="23">
        <f t="shared" si="8"/>
        <v>0.48770735193689507</v>
      </c>
      <c r="T19" s="17">
        <v>196.4945117</v>
      </c>
      <c r="U19" s="17">
        <v>169.69733086000002</v>
      </c>
      <c r="V19" s="17">
        <v>229.56099158000004</v>
      </c>
      <c r="W19" s="17">
        <v>192.02976760000001</v>
      </c>
      <c r="X19" s="22">
        <v>205.92095466000004</v>
      </c>
      <c r="Y19" s="36"/>
    </row>
    <row r="20" spans="1:25" ht="16" thickBot="1" x14ac:dyDescent="0.4">
      <c r="A20" s="11" t="s">
        <v>18</v>
      </c>
      <c r="B20" s="17">
        <v>90.675229252390096</v>
      </c>
      <c r="C20" s="17">
        <v>90.675229252390096</v>
      </c>
      <c r="D20" s="23">
        <f t="shared" si="5"/>
        <v>0</v>
      </c>
      <c r="E20" s="20">
        <v>142.84144071964752</v>
      </c>
      <c r="F20" s="21">
        <v>9.8769805565899205</v>
      </c>
      <c r="G20" s="21">
        <v>114.28811199259307</v>
      </c>
      <c r="H20" s="23">
        <f t="shared" si="6"/>
        <v>-0.19989527257076317</v>
      </c>
      <c r="I20" s="17">
        <v>150.25437391868797</v>
      </c>
      <c r="J20" s="17">
        <v>103.98655284066</v>
      </c>
      <c r="K20" s="17">
        <v>178.22864149460992</v>
      </c>
      <c r="L20" s="23">
        <f t="shared" si="7"/>
        <v>0.18617938930057748</v>
      </c>
      <c r="M20" s="17">
        <v>95.283603866621235</v>
      </c>
      <c r="N20" s="17">
        <v>127.32962419715004</v>
      </c>
      <c r="O20" s="17">
        <v>173.84609984597199</v>
      </c>
      <c r="P20" s="23">
        <f t="shared" si="4"/>
        <v>0.82451222236853239</v>
      </c>
      <c r="Q20" s="20">
        <v>100.44987109871185</v>
      </c>
      <c r="R20" s="21">
        <v>105.66891214478198</v>
      </c>
      <c r="S20" s="23">
        <f t="shared" si="8"/>
        <v>5.1956672407686734E-2</v>
      </c>
      <c r="T20" s="17">
        <v>195.92535487003283</v>
      </c>
      <c r="U20" s="17">
        <v>207.3567785916382</v>
      </c>
      <c r="V20" s="17">
        <v>170.09312287985776</v>
      </c>
      <c r="W20" s="17">
        <v>175.50898900308079</v>
      </c>
      <c r="X20" s="22">
        <v>162.93241575287806</v>
      </c>
      <c r="Y20" s="36"/>
    </row>
    <row r="21" spans="1:25" ht="16" thickBot="1" x14ac:dyDescent="0.4">
      <c r="A21" s="12" t="s">
        <v>19</v>
      </c>
      <c r="B21" s="18">
        <f>SUM(B17:B20)</f>
        <v>564.53681674922154</v>
      </c>
      <c r="C21" s="30">
        <f t="shared" ref="C21:Q21" si="9">SUM(C17:C20)</f>
        <v>564.53679034922152</v>
      </c>
      <c r="D21" s="24">
        <f t="shared" si="5"/>
        <v>-4.6764000577172778E-8</v>
      </c>
      <c r="E21" s="19">
        <f t="shared" si="9"/>
        <v>617.08662256754747</v>
      </c>
      <c r="F21" s="19">
        <v>369.6355050569785</v>
      </c>
      <c r="G21" s="30">
        <f t="shared" si="9"/>
        <v>613.43661340152119</v>
      </c>
      <c r="H21" s="24">
        <f t="shared" si="6"/>
        <v>-5.9149056753806757E-3</v>
      </c>
      <c r="I21" s="19">
        <f t="shared" si="9"/>
        <v>655.28058557816496</v>
      </c>
      <c r="J21" s="19">
        <v>492.36192108579701</v>
      </c>
      <c r="K21" s="30">
        <f t="shared" si="9"/>
        <v>698.60807689960075</v>
      </c>
      <c r="L21" s="24">
        <f t="shared" si="7"/>
        <v>6.6120517340227961E-2</v>
      </c>
      <c r="M21" s="19">
        <f t="shared" si="9"/>
        <v>627.60168225226801</v>
      </c>
      <c r="N21" s="30">
        <f>SUM(N17:N20)</f>
        <v>549.34746299971869</v>
      </c>
      <c r="O21" s="30">
        <f t="shared" si="9"/>
        <v>714.04066157597208</v>
      </c>
      <c r="P21" s="24">
        <f t="shared" si="4"/>
        <v>0.13772904338545008</v>
      </c>
      <c r="Q21" s="19">
        <f t="shared" si="9"/>
        <v>603.15336756511488</v>
      </c>
      <c r="R21" s="30">
        <f>SUM(R17:R20)</f>
        <v>664.59369879478197</v>
      </c>
      <c r="S21" s="24">
        <f t="shared" si="8"/>
        <v>0.10186518808258856</v>
      </c>
      <c r="T21" s="31">
        <f>SUM(T17:T20)</f>
        <v>1005.1062503200328</v>
      </c>
      <c r="U21" s="31">
        <f>SUM(U17:U20)</f>
        <v>1027.9914775816383</v>
      </c>
      <c r="V21" s="31">
        <f>SUM(V17:V20)</f>
        <v>1120.8279961098578</v>
      </c>
      <c r="W21" s="31">
        <f>SUM(W17:W20)</f>
        <v>1071.6537773330808</v>
      </c>
      <c r="X21" s="32">
        <f>SUM(X17:X20)</f>
        <v>1070.9493804328781</v>
      </c>
      <c r="Y21" s="36"/>
    </row>
    <row r="22" spans="1:25" ht="16.5" thickTop="1" thickBot="1" x14ac:dyDescent="0.4">
      <c r="A22" s="13" t="s">
        <v>27</v>
      </c>
      <c r="B22" s="25">
        <v>544.4</v>
      </c>
      <c r="C22" s="27">
        <v>558.79999999999995</v>
      </c>
      <c r="D22" s="26">
        <f t="shared" si="5"/>
        <v>2.645113886847902E-2</v>
      </c>
      <c r="E22" s="27"/>
      <c r="F22" s="41"/>
      <c r="G22" s="27">
        <v>559.6</v>
      </c>
      <c r="H22" s="26" t="str">
        <f t="shared" si="6"/>
        <v>--</v>
      </c>
      <c r="I22" s="25"/>
      <c r="J22" s="40"/>
      <c r="K22" s="25">
        <v>560.20000000000005</v>
      </c>
      <c r="L22" s="26" t="str">
        <f t="shared" si="7"/>
        <v>--</v>
      </c>
      <c r="M22" s="34" t="s">
        <v>31</v>
      </c>
      <c r="N22" s="34">
        <v>437.96210644076825</v>
      </c>
      <c r="O22" s="34">
        <v>531.4</v>
      </c>
      <c r="P22" s="26" t="str">
        <f t="shared" si="4"/>
        <v>--</v>
      </c>
      <c r="Q22" s="35" t="s">
        <v>31</v>
      </c>
      <c r="R22" s="35">
        <v>535.79999999999995</v>
      </c>
      <c r="S22" s="26" t="str">
        <f t="shared" si="8"/>
        <v>--</v>
      </c>
      <c r="T22" s="25">
        <v>597.5</v>
      </c>
      <c r="U22" s="25" t="s">
        <v>29</v>
      </c>
      <c r="V22" s="25" t="s">
        <v>29</v>
      </c>
      <c r="W22" s="25" t="s">
        <v>29</v>
      </c>
      <c r="X22" s="33" t="s">
        <v>29</v>
      </c>
      <c r="Y22" s="36"/>
    </row>
    <row r="23" spans="1:25" ht="15" thickTop="1" x14ac:dyDescent="0.35">
      <c r="A23" s="14" t="s">
        <v>33</v>
      </c>
      <c r="B23" s="14"/>
      <c r="C23" s="14"/>
      <c r="D23" s="14"/>
      <c r="E23" s="14"/>
      <c r="F23" s="14"/>
      <c r="G23" s="14"/>
      <c r="H23" s="14"/>
      <c r="I23" s="14"/>
      <c r="J23" s="14"/>
      <c r="K23" s="14"/>
      <c r="L23" s="14"/>
      <c r="M23" s="14"/>
      <c r="N23" s="14"/>
      <c r="O23" s="14"/>
      <c r="P23" s="14"/>
      <c r="Q23" s="14"/>
      <c r="R23" s="14"/>
      <c r="S23" s="14"/>
      <c r="T23" s="14"/>
      <c r="U23" s="14"/>
      <c r="V23" s="14"/>
      <c r="W23" s="14"/>
      <c r="X23" s="14"/>
      <c r="Y23" s="37"/>
    </row>
    <row r="24" spans="1:25" x14ac:dyDescent="0.35">
      <c r="A24" s="38" t="s">
        <v>30</v>
      </c>
      <c r="B24" s="28"/>
      <c r="C24" s="14"/>
      <c r="D24" s="14"/>
      <c r="E24" s="28"/>
      <c r="F24" s="28"/>
      <c r="G24" s="14"/>
      <c r="H24" s="14"/>
      <c r="I24" s="14"/>
      <c r="J24" s="14"/>
      <c r="K24" s="14"/>
      <c r="L24" s="14"/>
      <c r="M24" s="14"/>
      <c r="N24" s="14"/>
      <c r="O24" s="14"/>
      <c r="P24" s="14"/>
      <c r="Q24" s="14"/>
      <c r="R24" s="14"/>
      <c r="S24" s="14"/>
      <c r="T24" s="14"/>
      <c r="U24" s="14"/>
      <c r="V24" s="14"/>
      <c r="W24" s="14"/>
      <c r="X24" s="14"/>
      <c r="Y24" s="37"/>
    </row>
    <row r="25" spans="1:25" x14ac:dyDescent="0.35">
      <c r="A25" s="15" t="s">
        <v>20</v>
      </c>
      <c r="B25" s="1"/>
      <c r="C25" s="1"/>
      <c r="D25" s="1"/>
      <c r="E25" s="1"/>
      <c r="F25" s="1"/>
      <c r="G25" s="1"/>
      <c r="H25" s="1"/>
      <c r="I25" s="1"/>
      <c r="J25" s="1"/>
      <c r="K25" s="1"/>
      <c r="L25" s="1"/>
      <c r="M25" s="1"/>
      <c r="N25" s="1"/>
      <c r="O25" s="1"/>
      <c r="P25" s="1"/>
      <c r="Q25" s="1"/>
      <c r="R25" s="1"/>
      <c r="S25" s="1"/>
      <c r="T25" s="1"/>
      <c r="U25" s="1"/>
      <c r="V25" s="1"/>
      <c r="W25" s="1"/>
      <c r="X25" s="1"/>
    </row>
    <row r="26" spans="1:25" ht="27" customHeight="1" x14ac:dyDescent="0.35">
      <c r="A26" s="69" t="s">
        <v>21</v>
      </c>
      <c r="B26" s="69"/>
      <c r="C26" s="69"/>
      <c r="D26" s="69"/>
      <c r="E26" s="69"/>
      <c r="F26" s="69"/>
      <c r="G26" s="69"/>
      <c r="H26" s="69"/>
      <c r="I26" s="69"/>
      <c r="J26" s="69"/>
      <c r="K26" s="69"/>
      <c r="L26" s="69"/>
      <c r="M26" s="69"/>
      <c r="N26" s="69"/>
      <c r="O26" s="69"/>
      <c r="P26" s="69"/>
      <c r="Q26" s="69"/>
      <c r="R26" s="69"/>
      <c r="S26" s="69"/>
      <c r="T26" s="69"/>
      <c r="U26" s="69"/>
      <c r="V26" s="69"/>
      <c r="W26" s="69"/>
      <c r="X26" s="69"/>
    </row>
    <row r="27" spans="1:25" x14ac:dyDescent="0.35">
      <c r="A27" s="70" t="s">
        <v>22</v>
      </c>
      <c r="B27" s="70"/>
      <c r="C27" s="70"/>
      <c r="D27" s="70"/>
      <c r="E27" s="70"/>
      <c r="F27" s="70"/>
      <c r="G27" s="70"/>
      <c r="H27" s="70"/>
      <c r="I27" s="70"/>
      <c r="J27" s="39"/>
      <c r="K27" s="1"/>
      <c r="L27" s="1"/>
      <c r="M27" s="1"/>
      <c r="N27" s="1"/>
      <c r="O27" s="1"/>
      <c r="P27" s="1"/>
      <c r="Q27" s="16"/>
      <c r="R27" s="1"/>
      <c r="S27" s="1"/>
      <c r="T27" s="1"/>
      <c r="U27" s="1"/>
      <c r="V27" s="1"/>
      <c r="W27" s="1"/>
      <c r="X27" s="1"/>
    </row>
    <row r="28" spans="1:25" x14ac:dyDescent="0.35">
      <c r="A28" s="1"/>
      <c r="B28" s="1"/>
      <c r="C28" s="1"/>
      <c r="D28" s="1"/>
      <c r="E28" s="1"/>
      <c r="F28" s="1"/>
      <c r="G28" s="1"/>
      <c r="H28" s="1"/>
      <c r="I28" s="1"/>
      <c r="J28" s="1"/>
      <c r="K28" s="1"/>
      <c r="L28" s="1"/>
      <c r="M28" s="1"/>
      <c r="N28" s="1"/>
      <c r="O28" s="1"/>
      <c r="P28" s="1"/>
      <c r="Q28" s="1"/>
      <c r="R28" s="1"/>
      <c r="S28" s="1"/>
      <c r="T28" s="1"/>
      <c r="U28" s="1"/>
      <c r="V28" s="1"/>
      <c r="W28" s="1"/>
      <c r="X28" s="1"/>
    </row>
    <row r="29" spans="1:25" ht="18.5" x14ac:dyDescent="0.45">
      <c r="A29" s="71" t="s">
        <v>23</v>
      </c>
      <c r="B29" s="72"/>
      <c r="C29" s="72"/>
      <c r="D29" s="72"/>
      <c r="E29" s="72"/>
      <c r="F29" s="72"/>
      <c r="G29" s="72"/>
      <c r="H29" s="72"/>
      <c r="I29" s="72"/>
      <c r="J29" s="72"/>
      <c r="K29" s="72"/>
      <c r="L29" s="72"/>
      <c r="M29" s="72"/>
      <c r="N29" s="72"/>
      <c r="O29" s="72"/>
      <c r="P29" s="72"/>
      <c r="Q29" s="72"/>
      <c r="R29" s="72"/>
      <c r="S29" s="72"/>
      <c r="T29" s="72"/>
      <c r="U29" s="72"/>
      <c r="V29" s="72"/>
      <c r="W29" s="72"/>
      <c r="X29" s="73"/>
    </row>
    <row r="30" spans="1:25" x14ac:dyDescent="0.35">
      <c r="A30" s="57" t="s">
        <v>24</v>
      </c>
      <c r="B30" s="58"/>
      <c r="C30" s="58"/>
      <c r="D30" s="58"/>
      <c r="E30" s="58"/>
      <c r="F30" s="58"/>
      <c r="G30" s="58"/>
      <c r="H30" s="58"/>
      <c r="I30" s="58"/>
      <c r="J30" s="58"/>
      <c r="K30" s="58"/>
      <c r="L30" s="58"/>
      <c r="M30" s="58"/>
      <c r="N30" s="58"/>
      <c r="O30" s="58"/>
      <c r="P30" s="58"/>
      <c r="Q30" s="58"/>
      <c r="R30" s="58"/>
      <c r="S30" s="58"/>
      <c r="T30" s="58"/>
      <c r="U30" s="58"/>
      <c r="V30" s="58"/>
      <c r="W30" s="58"/>
      <c r="X30" s="59"/>
    </row>
    <row r="31" spans="1:25" x14ac:dyDescent="0.35">
      <c r="A31" s="60" t="s">
        <v>34</v>
      </c>
      <c r="B31" s="61"/>
      <c r="C31" s="61"/>
      <c r="D31" s="61"/>
      <c r="E31" s="61"/>
      <c r="F31" s="61"/>
      <c r="G31" s="61"/>
      <c r="H31" s="61"/>
      <c r="I31" s="61"/>
      <c r="J31" s="61"/>
      <c r="K31" s="61"/>
      <c r="L31" s="61"/>
      <c r="M31" s="61"/>
      <c r="N31" s="61"/>
      <c r="O31" s="61"/>
      <c r="P31" s="61"/>
      <c r="Q31" s="61"/>
      <c r="R31" s="61"/>
      <c r="S31" s="61"/>
      <c r="T31" s="61"/>
      <c r="U31" s="61"/>
      <c r="V31" s="61"/>
      <c r="W31" s="61"/>
      <c r="X31" s="62"/>
    </row>
    <row r="32" spans="1:25" x14ac:dyDescent="0.35">
      <c r="A32" s="63"/>
      <c r="B32" s="64"/>
      <c r="C32" s="64"/>
      <c r="D32" s="64"/>
      <c r="E32" s="64"/>
      <c r="F32" s="64"/>
      <c r="G32" s="64"/>
      <c r="H32" s="64"/>
      <c r="I32" s="64"/>
      <c r="J32" s="64"/>
      <c r="K32" s="64"/>
      <c r="L32" s="64"/>
      <c r="M32" s="64"/>
      <c r="N32" s="64"/>
      <c r="O32" s="64"/>
      <c r="P32" s="64"/>
      <c r="Q32" s="64"/>
      <c r="R32" s="64"/>
      <c r="S32" s="64"/>
      <c r="T32" s="64"/>
      <c r="U32" s="64"/>
      <c r="V32" s="64"/>
      <c r="W32" s="64"/>
      <c r="X32" s="65"/>
    </row>
    <row r="33" spans="1:35" x14ac:dyDescent="0.35">
      <c r="A33" s="57" t="s">
        <v>25</v>
      </c>
      <c r="B33" s="58"/>
      <c r="C33" s="58"/>
      <c r="D33" s="58"/>
      <c r="E33" s="58"/>
      <c r="F33" s="58"/>
      <c r="G33" s="58"/>
      <c r="H33" s="58"/>
      <c r="I33" s="58"/>
      <c r="J33" s="58"/>
      <c r="K33" s="58"/>
      <c r="L33" s="58"/>
      <c r="M33" s="58"/>
      <c r="N33" s="58"/>
      <c r="O33" s="58"/>
      <c r="P33" s="58"/>
      <c r="Q33" s="58"/>
      <c r="R33" s="58"/>
      <c r="S33" s="58"/>
      <c r="T33" s="58"/>
      <c r="U33" s="58"/>
      <c r="V33" s="58"/>
      <c r="W33" s="58"/>
      <c r="X33" s="59"/>
      <c r="AI33" s="37"/>
    </row>
    <row r="34" spans="1:35" x14ac:dyDescent="0.35">
      <c r="A34" s="60" t="s">
        <v>35</v>
      </c>
      <c r="B34" s="61"/>
      <c r="C34" s="61"/>
      <c r="D34" s="61"/>
      <c r="E34" s="61"/>
      <c r="F34" s="61"/>
      <c r="G34" s="61"/>
      <c r="H34" s="61"/>
      <c r="I34" s="61"/>
      <c r="J34" s="61"/>
      <c r="K34" s="61"/>
      <c r="L34" s="61"/>
      <c r="M34" s="61"/>
      <c r="N34" s="61"/>
      <c r="O34" s="61"/>
      <c r="P34" s="61"/>
      <c r="Q34" s="61"/>
      <c r="R34" s="61"/>
      <c r="S34" s="61"/>
      <c r="T34" s="61"/>
      <c r="U34" s="61"/>
      <c r="V34" s="61"/>
      <c r="W34" s="61"/>
      <c r="X34" s="62"/>
    </row>
    <row r="35" spans="1:35" x14ac:dyDescent="0.35">
      <c r="A35" s="63"/>
      <c r="B35" s="64"/>
      <c r="C35" s="64"/>
      <c r="D35" s="64"/>
      <c r="E35" s="64"/>
      <c r="F35" s="64"/>
      <c r="G35" s="64"/>
      <c r="H35" s="64"/>
      <c r="I35" s="64"/>
      <c r="J35" s="64"/>
      <c r="K35" s="64"/>
      <c r="L35" s="64"/>
      <c r="M35" s="64"/>
      <c r="N35" s="64"/>
      <c r="O35" s="64"/>
      <c r="P35" s="64"/>
      <c r="Q35" s="64"/>
      <c r="R35" s="64"/>
      <c r="S35" s="64"/>
      <c r="T35" s="64"/>
      <c r="U35" s="64"/>
      <c r="V35" s="64"/>
      <c r="W35" s="64"/>
      <c r="X35" s="65"/>
    </row>
    <row r="36" spans="1:35" x14ac:dyDescent="0.35">
      <c r="A36" s="57" t="s">
        <v>26</v>
      </c>
      <c r="B36" s="58"/>
      <c r="C36" s="58"/>
      <c r="D36" s="58"/>
      <c r="E36" s="58"/>
      <c r="F36" s="58"/>
      <c r="G36" s="58"/>
      <c r="H36" s="58"/>
      <c r="I36" s="58"/>
      <c r="J36" s="58"/>
      <c r="K36" s="58"/>
      <c r="L36" s="58"/>
      <c r="M36" s="58"/>
      <c r="N36" s="58"/>
      <c r="O36" s="58"/>
      <c r="P36" s="58"/>
      <c r="Q36" s="58"/>
      <c r="R36" s="58"/>
      <c r="S36" s="58"/>
      <c r="T36" s="58"/>
      <c r="U36" s="58"/>
      <c r="V36" s="58"/>
      <c r="W36" s="58"/>
      <c r="X36" s="59"/>
    </row>
    <row r="37" spans="1:35" x14ac:dyDescent="0.35">
      <c r="A37" s="60" t="s">
        <v>35</v>
      </c>
      <c r="B37" s="61"/>
      <c r="C37" s="61"/>
      <c r="D37" s="61"/>
      <c r="E37" s="61"/>
      <c r="F37" s="61"/>
      <c r="G37" s="61"/>
      <c r="H37" s="61"/>
      <c r="I37" s="61"/>
      <c r="J37" s="61"/>
      <c r="K37" s="61"/>
      <c r="L37" s="61"/>
      <c r="M37" s="61"/>
      <c r="N37" s="61"/>
      <c r="O37" s="61"/>
      <c r="P37" s="61"/>
      <c r="Q37" s="61"/>
      <c r="R37" s="61"/>
      <c r="S37" s="61"/>
      <c r="T37" s="61"/>
      <c r="U37" s="61"/>
      <c r="V37" s="61"/>
      <c r="W37" s="61"/>
      <c r="X37" s="62"/>
    </row>
    <row r="38" spans="1:35" x14ac:dyDescent="0.35">
      <c r="A38" s="63"/>
      <c r="B38" s="64"/>
      <c r="C38" s="64"/>
      <c r="D38" s="64"/>
      <c r="E38" s="64"/>
      <c r="F38" s="64"/>
      <c r="G38" s="64"/>
      <c r="H38" s="64"/>
      <c r="I38" s="64"/>
      <c r="J38" s="64"/>
      <c r="K38" s="64"/>
      <c r="L38" s="64"/>
      <c r="M38" s="64"/>
      <c r="N38" s="64"/>
      <c r="O38" s="64"/>
      <c r="P38" s="64"/>
      <c r="Q38" s="64"/>
      <c r="R38" s="64"/>
      <c r="S38" s="64"/>
      <c r="T38" s="64"/>
      <c r="U38" s="64"/>
      <c r="V38" s="64"/>
      <c r="W38" s="64"/>
      <c r="X38" s="65"/>
    </row>
  </sheetData>
  <customSheetViews>
    <customSheetView guid="{87591E2D-8397-4106-B64C-C0D3F0EB8D98}" scale="60" fitToPage="1" printArea="1" view="pageBreakPreview">
      <selection activeCell="A26" sqref="A26:X26"/>
      <pageMargins left="0.7" right="0.7" top="1.5" bottom="0.75" header="0.3" footer="0.3"/>
      <printOptions horizontalCentered="1"/>
      <pageSetup scale="52" fitToHeight="0" orientation="landscape" r:id="rId1"/>
    </customSheetView>
    <customSheetView guid="{6F426056-71F4-4C6B-9DD2-2F9656E57243}" scale="115" fitToPage="1" printArea="1" hiddenRows="1" topLeftCell="A8">
      <selection activeCell="O25" sqref="O25"/>
      <pageMargins left="0.25" right="0.25" top="1.25" bottom="0.75" header="0.3" footer="0.3"/>
      <printOptions horizontalCentered="1"/>
      <pageSetup scale="59" orientation="landscape" r:id="rId2"/>
      <headerFooter>
        <oddFooter>&amp;L&amp;"Traditional Arabic,Regular"&amp;12Witness: Bruno Jesus</oddFooter>
      </headerFooter>
    </customSheetView>
    <customSheetView guid="{B0801F48-B1F0-4A09-B53D-C68C03CF4CFB}" scale="85" fitToPage="1" printArea="1" hiddenRows="1" topLeftCell="A8">
      <selection activeCell="N22" sqref="N22"/>
      <pageMargins left="0.25" right="0.25" top="1.25" bottom="0.75" header="0.3" footer="0.3"/>
      <printOptions horizontalCentered="1"/>
      <pageSetup scale="59" orientation="landscape" r:id="rId3"/>
      <headerFooter>
        <oddFooter>&amp;L&amp;"Traditional Arabic,Regular"&amp;12Witness: Bruno Jesus</oddFooter>
      </headerFooter>
    </customSheetView>
    <customSheetView guid="{ED9294FF-4279-408F-AEAD-106654C19584}" scale="60" fitToPage="1" printArea="1">
      <selection activeCell="A33" sqref="A33:U34"/>
      <pageMargins left="0.7" right="0.7" top="1.5" bottom="0.75" header="0.3" footer="0.3"/>
      <printOptions horizontalCentered="1"/>
      <pageSetup scale="41" fitToHeight="0" orientation="landscape" r:id="rId4"/>
    </customSheetView>
    <customSheetView guid="{D990D9AB-2775-410A-A170-C9452E744837}" scale="85" fitToPage="1" printArea="1" hiddenRows="1" topLeftCell="A8">
      <selection activeCell="F50" sqref="F50"/>
      <pageMargins left="0.25" right="0.25" top="1.25" bottom="0.75" header="0.3" footer="0.3"/>
      <printOptions horizontalCentered="1"/>
      <pageSetup scale="59" orientation="landscape" r:id="rId5"/>
      <headerFooter>
        <oddFooter>&amp;L&amp;"Traditional Arabic,Regular"&amp;12Witness: Bruno Jesus</oddFooter>
      </headerFooter>
    </customSheetView>
    <customSheetView guid="{02F0E7CE-FFDC-4BDB-BAD3-255E784F6C02}" scale="85" fitToPage="1" printArea="1" hiddenRows="1" topLeftCell="A11">
      <selection activeCell="E40" sqref="E40"/>
      <pageMargins left="0.25" right="0.25" top="1.25" bottom="0.75" header="0.3" footer="0.3"/>
      <printOptions horizontalCentered="1"/>
      <pageSetup scale="59" orientation="landscape" r:id="rId6"/>
      <headerFooter>
        <oddFooter>&amp;L&amp;"Traditional Arabic,Regular"&amp;12Witness: Bruno Jesus</oddFooter>
      </headerFooter>
    </customSheetView>
    <customSheetView guid="{A2F85699-7AC7-4AE0-980A-314B7F7FFF0C}" scale="85" fitToPage="1" printArea="1" hiddenRows="1" topLeftCell="A8">
      <selection activeCell="W46" sqref="W46"/>
      <pageMargins left="0.25" right="0.25" top="1.25" bottom="0.75" header="0.3" footer="0.3"/>
      <printOptions horizontalCentered="1"/>
      <pageSetup scale="59" orientation="landscape" r:id="rId7"/>
      <headerFooter>
        <oddFooter>&amp;L&amp;"Traditional Arabic,Regular"&amp;12Witness: Bruno Jesus</oddFooter>
      </headerFooter>
    </customSheetView>
    <customSheetView guid="{4257F2E6-580E-4133-B7E2-C6DE3A134A50}" scale="85" fitToPage="1" hiddenRows="1" topLeftCell="A8">
      <selection activeCell="A10" sqref="A10:U10"/>
      <pageMargins left="0.25" right="0.25" top="1.25" bottom="0.75" header="0.3" footer="0.3"/>
      <printOptions horizontalCentered="1"/>
      <pageSetup scale="59" orientation="landscape" r:id="rId8"/>
      <headerFooter>
        <oddFooter>&amp;L&amp;"Traditional Arabic,Regular"&amp;12Witness: Bruno Jesus</oddFooter>
      </headerFooter>
    </customSheetView>
    <customSheetView guid="{449D6B9E-B785-4E84-ACAB-137323526370}" scale="85" fitToPage="1" printArea="1" hiddenRows="1" topLeftCell="A9">
      <selection activeCell="L18" sqref="L18"/>
      <pageMargins left="0.25" right="0.25" top="0.75" bottom="0.75" header="0.3" footer="0.3"/>
      <printOptions horizontalCentered="1"/>
      <pageSetup scale="62" orientation="landscape" r:id="rId9"/>
    </customSheetView>
    <customSheetView guid="{5DFA4A0C-6565-4BF7-BE38-916E4F2979C3}" scale="85" fitToPage="1" topLeftCell="A5">
      <selection activeCell="A10" sqref="A10:U10"/>
      <pageMargins left="0.7" right="0.7" top="1.5" bottom="0.75" header="0.3" footer="0.3"/>
      <printOptions horizontalCentered="1"/>
      <pageSetup scale="56" fitToHeight="0" orientation="landscape" r:id="rId10"/>
    </customSheetView>
    <customSheetView guid="{97EC67DE-7B5C-4F08-AE9C-F362DA4C8743}" scale="85" showPageBreaks="1" fitToPage="1" printArea="1">
      <selection activeCell="B21" sqref="B21"/>
      <pageMargins left="0.7" right="0.7" top="1.5" bottom="0.75" header="0.3" footer="0.3"/>
      <printOptions horizontalCentered="1"/>
      <pageSetup scale="41" fitToHeight="0" orientation="landscape" r:id="rId11"/>
    </customSheetView>
    <customSheetView guid="{480B44C6-D96D-41B2-9546-45D5665A84A4}" scale="85" fitToPage="1" topLeftCell="A10">
      <selection activeCell="F26" sqref="F26"/>
      <pageMargins left="0.7" right="0.7" top="1.5" bottom="0.75" header="0.3" footer="0.3"/>
      <printOptions horizontalCentered="1"/>
      <pageSetup scale="41" fitToHeight="0" orientation="landscape" r:id="rId12"/>
    </customSheetView>
    <customSheetView guid="{1797CFFA-3390-4254-8FA9-2F25D66B4F1A}" scale="85" fitToPage="1" printArea="1" hiddenRows="1" topLeftCell="A9">
      <selection activeCell="N12" sqref="N12"/>
      <pageMargins left="0.25" right="0.25" top="0.75" bottom="0.75" header="0.3" footer="0.3"/>
      <printOptions horizontalCentered="1"/>
      <pageSetup scale="62" orientation="landscape" r:id="rId13"/>
    </customSheetView>
    <customSheetView guid="{E74A0FF3-6984-4DFF-9770-98C2C7CCF6D5}" fitToPage="1" printArea="1" view="pageBreakPreview">
      <selection activeCell="U7" sqref="U7"/>
      <pageMargins left="0.7" right="0.7" top="1.5" bottom="0.75" header="0.3" footer="0.3"/>
      <printOptions horizontalCentered="1"/>
      <pageSetup scale="52" fitToHeight="0" orientation="landscape" r:id="rId14"/>
    </customSheetView>
    <customSheetView guid="{C2C7AE44-4D05-453E-A9DB-02508BC58160}" scale="85" fitToPage="1" hiddenRows="1" topLeftCell="A8">
      <selection activeCell="A26" sqref="A26:U26"/>
      <pageMargins left="0.25" right="0.25" top="1.25" bottom="0.75" header="0.3" footer="0.3"/>
      <printOptions horizontalCentered="1"/>
      <pageSetup scale="59" orientation="landscape" r:id="rId15"/>
      <headerFooter>
        <oddFooter>&amp;L&amp;"Traditional Arabic,Regular"&amp;12Witness: Bruno Jesus</oddFooter>
      </headerFooter>
    </customSheetView>
    <customSheetView guid="{E6B0D449-FF5E-4FC1-9478-4FC1BA44D6FB}" scale="60" fitToPage="1" printArea="1">
      <selection activeCell="A33" sqref="A33:U35"/>
      <pageMargins left="0.7" right="0.7" top="1.5" bottom="0.75" header="0.3" footer="0.3"/>
      <printOptions horizontalCentered="1"/>
      <pageSetup scale="58" fitToHeight="0" orientation="landscape" r:id="rId16"/>
    </customSheetView>
    <customSheetView guid="{C30A4CE1-E51D-4A4B-96E8-3D1FAC6CDA9C}" scale="85" fitToPage="1" hiddenRows="1" topLeftCell="A8">
      <selection activeCell="K28" sqref="K28"/>
      <pageMargins left="0.25" right="0.25" top="1.25" bottom="0.75" header="0.3" footer="0.3"/>
      <printOptions horizontalCentered="1"/>
      <pageSetup scale="59" orientation="landscape" r:id="rId17"/>
      <headerFooter>
        <oddFooter>&amp;L&amp;"Traditional Arabic,Regular"&amp;12Witness: Bruno Jesus</oddFooter>
      </headerFooter>
    </customSheetView>
  </customSheetViews>
  <mergeCells count="30">
    <mergeCell ref="A33:X33"/>
    <mergeCell ref="A34:X35"/>
    <mergeCell ref="A36:X36"/>
    <mergeCell ref="A37:X38"/>
    <mergeCell ref="T16:X16"/>
    <mergeCell ref="A26:X26"/>
    <mergeCell ref="A27:I27"/>
    <mergeCell ref="A29:X29"/>
    <mergeCell ref="A30:X30"/>
    <mergeCell ref="A31:X32"/>
    <mergeCell ref="B16:C16"/>
    <mergeCell ref="E16:G16"/>
    <mergeCell ref="I16:K16"/>
    <mergeCell ref="M16:O16"/>
    <mergeCell ref="Q16:R16"/>
    <mergeCell ref="A9:X9"/>
    <mergeCell ref="A10:X10"/>
    <mergeCell ref="A13:A16"/>
    <mergeCell ref="B13:S13"/>
    <mergeCell ref="T13:X13"/>
    <mergeCell ref="B14:D14"/>
    <mergeCell ref="E14:H14"/>
    <mergeCell ref="I14:L14"/>
    <mergeCell ref="M14:P14"/>
    <mergeCell ref="Q14:S14"/>
    <mergeCell ref="T14:T15"/>
    <mergeCell ref="U14:U15"/>
    <mergeCell ref="V14:V15"/>
    <mergeCell ref="W14:W15"/>
    <mergeCell ref="X14:X15"/>
  </mergeCells>
  <printOptions horizontalCentered="1"/>
  <pageMargins left="0.7" right="0.7" top="1.5" bottom="0.75" header="0.3" footer="0.3"/>
  <pageSetup scale="52" fitToHeight="0" orientation="landscape"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8" ma:contentTypeDescription="Create a new document." ma:contentTypeScope="" ma:versionID="0c802177d4b7133b5ad96ef4ad399efc">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cf4c392d34e6e60db5227b5fb611a7e7"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tervernorAcronym xmlns="15087633-b2f0-4c7f-ae87-63512b664eba" xsi:nil="true"/>
    <LeadRA xmlns="15087633-b2f0-4c7f-ae87-63512b664eba" xsi:nil="true"/>
    <ReviewedbyLeadRA xmlns="15087633-b2f0-4c7f-ae87-63512b664eba">false</ReviewedbyLeadRA>
  </documentManagement>
</p:properties>
</file>

<file path=customXml/itemProps1.xml><?xml version="1.0" encoding="utf-8"?>
<ds:datastoreItem xmlns:ds="http://schemas.openxmlformats.org/officeDocument/2006/customXml" ds:itemID="{840394B3-45BF-4D83-8D56-FA7CA29CB742}"/>
</file>

<file path=customXml/itemProps2.xml><?xml version="1.0" encoding="utf-8"?>
<ds:datastoreItem xmlns:ds="http://schemas.openxmlformats.org/officeDocument/2006/customXml" ds:itemID="{61AD3D34-8333-454A-8C04-4F61BC358DD4}">
  <ds:schemaRefs>
    <ds:schemaRef ds:uri="http://schemas.microsoft.com/sharepoint/v3/contenttype/forms"/>
  </ds:schemaRefs>
</ds:datastoreItem>
</file>

<file path=customXml/itemProps3.xml><?xml version="1.0" encoding="utf-8"?>
<ds:datastoreItem xmlns:ds="http://schemas.openxmlformats.org/officeDocument/2006/customXml" ds:itemID="{FEE64BF4-6F78-4FFF-9FA1-1A80508C937E}">
  <ds:schemaRefs>
    <ds:schemaRef ds:uri="http://purl.org/dc/dcmitype/"/>
    <ds:schemaRef ds:uri="http://schemas.microsoft.com/office/infopath/2007/PartnerControls"/>
    <ds:schemaRef ds:uri="00b55595-d4eb-41d0-b489-5e4082844449"/>
    <ds:schemaRef ds:uri="http://purl.org/dc/elements/1.1/"/>
    <ds:schemaRef ds:uri="http://schemas.microsoft.com/office/2006/metadata/properties"/>
    <ds:schemaRef ds:uri="ce5dfc26-dbcc-4266-b0cd-e8ab87711e15"/>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DSP Section 3.8, Appendix 2-AB</vt:lpstr>
      <vt:lpstr>'DSP Section 3.8, Appendix 2-AB'!Print_Area</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I-22-A-SEC-002, Attachment 3 - Revised DSP Section 3.8 Attachment 1, Appendix 2-AB</dc:title>
  <dc:creator>VETSIS Stephen</dc:creator>
  <cp:lastModifiedBy>AUBIN Danielle</cp:lastModifiedBy>
  <cp:lastPrinted>2021-11-26T19:35:54Z</cp:lastPrinted>
  <dcterms:created xsi:type="dcterms:W3CDTF">2018-07-04T19:24:40Z</dcterms:created>
  <dcterms:modified xsi:type="dcterms:W3CDTF">2021-11-26T19:39:53Z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Comments">
    <vt:lpwstr/>
  </property>
  <property fmtid="{D5CDD505-2E9C-101B-9397-08002B2CF9AE}" pid="4" name="Order">
    <vt:r8>112100</vt:r8>
  </property>
  <property fmtid="{D5CDD505-2E9C-101B-9397-08002B2CF9AE}" pid="5" name="ISD_Category">
    <vt:lpwstr>Other</vt:lpwstr>
  </property>
  <property fmtid="{D5CDD505-2E9C-101B-9397-08002B2CF9AE}" pid="6" name="BluePage_Ready">
    <vt:bool>false</vt:bool>
  </property>
  <property fmtid="{D5CDD505-2E9C-101B-9397-08002B2CF9AE}" pid="7" name="Singer Watts">
    <vt:bool>false</vt:bool>
  </property>
  <property fmtid="{D5CDD505-2E9C-101B-9397-08002B2CF9AE}" pid="8" name="Dx/Tx/Common">
    <vt:lpwstr>DSP</vt:lpwstr>
  </property>
  <property fmtid="{D5CDD505-2E9C-101B-9397-08002B2CF9AE}" pid="9" name="AESI Status">
    <vt:lpwstr>Not Ready</vt:lpwstr>
  </property>
  <property fmtid="{D5CDD505-2E9C-101B-9397-08002B2CF9AE}" pid="10" name="Witness_OK">
    <vt:lpwstr>No</vt:lpwstr>
  </property>
  <property fmtid="{D5CDD505-2E9C-101B-9397-08002B2CF9AE}" pid="11" name="_dlc_DocIdItemGuid">
    <vt:lpwstr>6c0ba14c-9d2c-4d01-9907-fceed817e4ad</vt:lpwstr>
  </property>
  <property fmtid="{D5CDD505-2E9C-101B-9397-08002B2CF9AE}" pid="12" name="Torys_OK">
    <vt:lpwstr/>
  </property>
  <property fmtid="{D5CDD505-2E9C-101B-9397-08002B2CF9AE}" pid="13" name="QC_Ready">
    <vt:bool>false</vt:bool>
  </property>
  <property fmtid="{D5CDD505-2E9C-101B-9397-08002B2CF9AE}" pid="14" name="Witness(Internal)">
    <vt:lpwstr>67;#peter.faltaous@HydroOne.com;#147;#David.Paish@HydroOne.com</vt:lpwstr>
  </property>
  <property fmtid="{D5CDD505-2E9C-101B-9397-08002B2CF9AE}" pid="15" name="WitnessApproved">
    <vt:lpwstr>Approved</vt:lpwstr>
  </property>
  <property fmtid="{D5CDD505-2E9C-101B-9397-08002B2CF9AE}" pid="16" name="RA Review Draft 1">
    <vt:bool>false</vt:bool>
  </property>
  <property fmtid="{D5CDD505-2E9C-101B-9397-08002B2CF9AE}" pid="17" name="Tab">
    <vt:lpwstr>22</vt:lpwstr>
  </property>
  <property fmtid="{D5CDD505-2E9C-101B-9397-08002B2CF9AE}" pid="18" name="CaseNumber">
    <vt:lpwstr>EB-2021-0110</vt:lpwstr>
  </property>
  <property fmtid="{D5CDD505-2E9C-101B-9397-08002B2CF9AE}" pid="19" name="ELT">
    <vt:bool>false</vt:bool>
  </property>
  <property fmtid="{D5CDD505-2E9C-101B-9397-08002B2CF9AE}" pid="20" name="IntervenorAcronymn">
    <vt:lpwstr>SEC</vt:lpwstr>
  </property>
  <property fmtid="{D5CDD505-2E9C-101B-9397-08002B2CF9AE}" pid="21" name="Refusal">
    <vt:bool>false</vt:bool>
  </property>
  <property fmtid="{D5CDD505-2E9C-101B-9397-08002B2CF9AE}" pid="22" name="TSW">
    <vt:lpwstr>No</vt:lpwstr>
  </property>
  <property fmtid="{D5CDD505-2E9C-101B-9397-08002B2CF9AE}" pid="24" name="Expert">
    <vt:lpwstr>NO</vt:lpwstr>
  </property>
  <property fmtid="{D5CDD505-2E9C-101B-9397-08002B2CF9AE}" pid="26" name="RDirApproved">
    <vt:bool>false</vt:bool>
  </property>
  <property fmtid="{D5CDD505-2E9C-101B-9397-08002B2CF9AE}" pid="28" name="2021/2022Update">
    <vt:bool>false</vt:bool>
  </property>
  <property fmtid="{D5CDD505-2E9C-101B-9397-08002B2CF9AE}" pid="29" name="Strategic">
    <vt:bool>false</vt:bool>
  </property>
  <property fmtid="{D5CDD505-2E9C-101B-9397-08002B2CF9AE}" pid="30" name="Exhibit">
    <vt:lpwstr>I</vt:lpwstr>
  </property>
  <property fmtid="{D5CDD505-2E9C-101B-9397-08002B2CF9AE}" pid="31" name="RAApproved">
    <vt:bool>true</vt:bool>
  </property>
  <property fmtid="{D5CDD505-2E9C-101B-9397-08002B2CF9AE}" pid="32" name="FormattingComplete">
    <vt:bool>true</vt:bool>
  </property>
  <property fmtid="{D5CDD505-2E9C-101B-9397-08002B2CF9AE}" pid="33" name="StrategicThemeFlag">
    <vt:lpwstr>;#None Applicable;#</vt:lpwstr>
  </property>
  <property fmtid="{D5CDD505-2E9C-101B-9397-08002B2CF9AE}" pid="34" name="Support">
    <vt:lpwstr/>
  </property>
  <property fmtid="{D5CDD505-2E9C-101B-9397-08002B2CF9AE}" pid="35" name="RA">
    <vt:lpwstr>107;#i:0#.f|membership|murxmur.ola@hydroone.com;#23;#i:0#.f|membership|alex.zbarcea@hydroone.com</vt:lpwstr>
  </property>
  <property fmtid="{D5CDD505-2E9C-101B-9397-08002B2CF9AE}" pid="36" name="PDFCreationInitiated">
    <vt:bool>true</vt:bool>
  </property>
  <property fmtid="{D5CDD505-2E9C-101B-9397-08002B2CF9AE}" pid="37" name="FilingDate">
    <vt:filetime>2021-11-29T00:00:00Z</vt:filetime>
  </property>
  <property fmtid="{D5CDD505-2E9C-101B-9397-08002B2CF9AE}" pid="38" name="Schedule">
    <vt:lpwstr>A-SEC-002</vt:lpwstr>
  </property>
  <property fmtid="{D5CDD505-2E9C-101B-9397-08002B2CF9AE}" pid="39" name="ExhibitReference">
    <vt:lpwstr>0</vt:lpwstr>
  </property>
  <property fmtid="{D5CDD505-2E9C-101B-9397-08002B2CF9AE}" pid="40" name="DraftReady">
    <vt:lpwstr>Ready</vt:lpwstr>
  </property>
  <property fmtid="{D5CDD505-2E9C-101B-9397-08002B2CF9AE}" pid="41" name="Confidential">
    <vt:bool>false</vt:bool>
  </property>
  <property fmtid="{D5CDD505-2E9C-101B-9397-08002B2CF9AE}" pid="42" name="Witness">
    <vt:lpwstr>FALTAOUS Peter</vt:lpwstr>
  </property>
  <property fmtid="{D5CDD505-2E9C-101B-9397-08002B2CF9AE}" pid="43" name="IRAuthor">
    <vt:lpwstr>21;#i:0#.f|membership|kathleen.burke@hydroone.com;#10;#i:0#.f|membership|elise.andrey@hydroone.com</vt:lpwstr>
  </property>
</Properties>
</file>