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2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0" documentId="11_2103F36B4D9B262E8D6F79439BE6AC5D5F64763F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F41" i="1"/>
  <c r="E41" i="1"/>
  <c r="D41" i="1"/>
  <c r="C41" i="1"/>
  <c r="C43" i="1" s="1"/>
  <c r="K40" i="1"/>
  <c r="J40" i="1"/>
  <c r="I40" i="1"/>
  <c r="H40" i="1"/>
  <c r="G40" i="1"/>
  <c r="F40" i="1"/>
  <c r="E40" i="1"/>
  <c r="D40" i="1"/>
  <c r="C40" i="1"/>
  <c r="C42" i="1" s="1"/>
  <c r="K35" i="1"/>
  <c r="J35" i="1"/>
  <c r="I35" i="1"/>
  <c r="H35" i="1"/>
  <c r="G35" i="1"/>
  <c r="F35" i="1"/>
  <c r="E35" i="1"/>
  <c r="D35" i="1"/>
  <c r="C35" i="1"/>
  <c r="C37" i="1" s="1"/>
  <c r="K34" i="1"/>
  <c r="J34" i="1"/>
  <c r="I34" i="1"/>
  <c r="H34" i="1"/>
  <c r="G34" i="1"/>
  <c r="F34" i="1"/>
  <c r="E34" i="1"/>
  <c r="D34" i="1"/>
  <c r="C34" i="1"/>
  <c r="C36" i="1" s="1"/>
  <c r="K31" i="1"/>
  <c r="J31" i="1"/>
  <c r="I31" i="1"/>
  <c r="H31" i="1"/>
  <c r="G31" i="1"/>
  <c r="F31" i="1"/>
  <c r="E31" i="1"/>
  <c r="D31" i="1"/>
  <c r="C31" i="1"/>
  <c r="K29" i="1"/>
  <c r="J29" i="1"/>
  <c r="I29" i="1"/>
  <c r="H29" i="1"/>
  <c r="G29" i="1"/>
  <c r="F29" i="1"/>
  <c r="E29" i="1"/>
  <c r="D29" i="1"/>
  <c r="K26" i="1"/>
  <c r="J26" i="1"/>
  <c r="I26" i="1"/>
  <c r="H26" i="1"/>
  <c r="G26" i="1"/>
  <c r="F26" i="1"/>
  <c r="E26" i="1"/>
  <c r="D26" i="1"/>
  <c r="C26" i="1"/>
  <c r="K24" i="1"/>
  <c r="J24" i="1"/>
  <c r="I24" i="1"/>
  <c r="H24" i="1"/>
  <c r="G24" i="1"/>
  <c r="F24" i="1"/>
  <c r="E24" i="1"/>
  <c r="D24" i="1"/>
  <c r="K21" i="1"/>
  <c r="J21" i="1"/>
  <c r="I21" i="1"/>
  <c r="H21" i="1"/>
  <c r="G21" i="1"/>
  <c r="F21" i="1"/>
  <c r="E21" i="1"/>
  <c r="D21" i="1"/>
  <c r="C21" i="1"/>
  <c r="K19" i="1"/>
  <c r="J19" i="1"/>
  <c r="I19" i="1"/>
  <c r="H19" i="1"/>
  <c r="G19" i="1"/>
  <c r="F19" i="1"/>
  <c r="E19" i="1"/>
  <c r="D19" i="1"/>
  <c r="K16" i="1"/>
  <c r="J16" i="1"/>
  <c r="I16" i="1"/>
  <c r="H16" i="1"/>
  <c r="G16" i="1"/>
  <c r="F16" i="1"/>
  <c r="E16" i="1"/>
  <c r="D16" i="1"/>
  <c r="C16" i="1"/>
  <c r="K14" i="1"/>
  <c r="J14" i="1"/>
  <c r="I14" i="1"/>
  <c r="H14" i="1"/>
  <c r="G14" i="1"/>
  <c r="F14" i="1"/>
  <c r="E14" i="1"/>
  <c r="D14" i="1"/>
  <c r="D36" i="1" l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</calcChain>
</file>

<file path=xl/sharedStrings.xml><?xml version="1.0" encoding="utf-8"?>
<sst xmlns="http://schemas.openxmlformats.org/spreadsheetml/2006/main" count="53" uniqueCount="33">
  <si>
    <t>2018 Actual</t>
  </si>
  <si>
    <t>2019 Actual</t>
  </si>
  <si>
    <t>2020 Actual</t>
  </si>
  <si>
    <t>2021 Budget</t>
  </si>
  <si>
    <t>2022 
Plan</t>
  </si>
  <si>
    <t>2023 
Plan</t>
  </si>
  <si>
    <t>2024 
Plan</t>
  </si>
  <si>
    <t>2025 
Plan</t>
  </si>
  <si>
    <t>2026 
Plan</t>
  </si>
  <si>
    <t>2027 
Plan</t>
  </si>
  <si>
    <t>FTE (Average month-end)</t>
  </si>
  <si>
    <t>Regular - MGT/non-represented</t>
  </si>
  <si>
    <t>Regular - Society</t>
  </si>
  <si>
    <t>Regular - PWU</t>
  </si>
  <si>
    <t>Temporary - MGT/non-represented</t>
  </si>
  <si>
    <t>Temporary - Society</t>
  </si>
  <si>
    <t>Temporary - PWU</t>
  </si>
  <si>
    <t>Casual Trades</t>
  </si>
  <si>
    <t>Total</t>
  </si>
  <si>
    <t>Total Tx Capital FTE</t>
  </si>
  <si>
    <t>YOY Change (Capital)</t>
  </si>
  <si>
    <t>Total Capital Compensation</t>
  </si>
  <si>
    <t>Total Tx OM&amp;A FTE</t>
  </si>
  <si>
    <t>YOY Change (OM&amp;A)</t>
  </si>
  <si>
    <t>Total OM&amp;A Compensation</t>
  </si>
  <si>
    <t>Total Dx Capital FTE</t>
  </si>
  <si>
    <t>Total Dx OM&amp;A FTE</t>
  </si>
  <si>
    <t>Tx Total FTE</t>
  </si>
  <si>
    <t>Tx Total Comp ($)</t>
  </si>
  <si>
    <t>YOY Change FTE (%)</t>
  </si>
  <si>
    <t>YOY Change Comp (%)</t>
  </si>
  <si>
    <t>Dx Total FTE</t>
  </si>
  <si>
    <t>Dx Total Comp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</si>
</sst>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"/>
    <numFmt numFmtId="165" formatCode="0.0%"/>
    <numFmt numFmtId="166" formatCode="#,###,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 indent="1"/>
    </xf>
    <xf numFmtId="3" fontId="0" fillId="3" borderId="1" xfId="0" applyNumberFormat="1" applyFill="1" applyBorder="1"/>
    <xf numFmtId="3" fontId="0" fillId="0" borderId="1" xfId="0" applyNumberFormat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3" fontId="2" fillId="3" borderId="1" xfId="0" applyNumberFormat="1" applyFont="1" applyFill="1" applyBorder="1"/>
    <xf numFmtId="3" fontId="2" fillId="0" borderId="1" xfId="0" applyNumberFormat="1" applyFont="1" applyBorder="1"/>
    <xf numFmtId="164" fontId="4" fillId="0" borderId="1" xfId="0" applyNumberFormat="1" applyFont="1" applyBorder="1" applyAlignment="1">
      <alignment horizontal="left" indent="1"/>
    </xf>
    <xf numFmtId="3" fontId="4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/>
    <xf numFmtId="164" fontId="6" fillId="0" borderId="1" xfId="0" applyNumberFormat="1" applyFont="1" applyBorder="1" applyAlignment="1">
      <alignment horizontal="left" indent="2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5" fontId="4" fillId="0" borderId="1" xfId="1" applyNumberFormat="1" applyFont="1" applyFill="1" applyBorder="1"/>
    <xf numFmtId="166" fontId="4" fillId="0" borderId="1" xfId="0" applyNumberFormat="1" applyFont="1" applyBorder="1"/>
    <xf numFmtId="166" fontId="0" fillId="0" borderId="0" xfId="0" applyNumberFormat="1"/>
    <xf numFmtId="10" fontId="4" fillId="0" borderId="1" xfId="1" applyNumberFormat="1" applyFont="1" applyFill="1" applyBorder="1"/>
    <xf numFmtId="0" fontId="4" fillId="0" borderId="1" xfId="0" applyFont="1" applyBorder="1"/>
    <xf numFmtId="3" fontId="5" fillId="2" borderId="1" xfId="0" applyNumberFormat="1" applyFont="1" applyFill="1" applyBorder="1" applyAlignment="1">
      <alignment horizontal="right"/>
    </xf>
    <xf numFmtId="0" fontId="4" fillId="0" borderId="0" xfId="0" applyFont="1"/>
    <xf numFmtId="0" fontId="2" fillId="2" borderId="1" xfId="0" applyFont="1" applyFill="1" applyBorder="1"/>
    <xf numFmtId="166" fontId="0" fillId="2" borderId="1" xfId="0" applyNumberFormat="1" applyFill="1" applyBorder="1"/>
    <xf numFmtId="166" fontId="0" fillId="0" borderId="1" xfId="0" applyNumberFormat="1" applyBorder="1"/>
    <xf numFmtId="0" fontId="7" fillId="0" borderId="1" xfId="0" applyFont="1" applyBorder="1"/>
    <xf numFmtId="10" fontId="0" fillId="0" borderId="1" xfId="0" applyNumberFormat="1" applyBorder="1"/>
    <xf numFmtId="165" fontId="0" fillId="0" borderId="1" xfId="1" applyNumberFormat="1" applyFont="1" applyFill="1" applyBorder="1"/>
    <xf numFmtId="10" fontId="0" fillId="0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zoomScale="50" zoomScaleNormal="100" zoomScaleSheetLayoutView="50" workbookViewId="0">
      <selection activeCell="C15" sqref="C15"/>
    </sheetView>
  </sheetViews>
  <sheetFormatPr defaultRowHeight="14.45"/>
  <cols>
    <col min="1" max="1" width="21.5703125" customWidth="1"/>
    <col min="2" max="2" width="10.42578125" customWidth="1"/>
    <col min="3" max="11" width="9.5703125" customWidth="1"/>
  </cols>
  <sheetData>
    <row r="1" spans="1:11" ht="29.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idden="1">
      <c r="A3" s="5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idden="1">
      <c r="A4" s="6" t="s">
        <v>11</v>
      </c>
      <c r="B4" s="7"/>
      <c r="C4" s="8">
        <v>294.99990369432743</v>
      </c>
      <c r="D4" s="8">
        <v>312.5113338471624</v>
      </c>
      <c r="E4" s="8">
        <v>347.28661984899946</v>
      </c>
      <c r="F4" s="8">
        <v>365.14960417712763</v>
      </c>
      <c r="G4" s="8">
        <v>367.75754340074985</v>
      </c>
      <c r="H4" s="8">
        <v>364.81985062163551</v>
      </c>
      <c r="I4" s="8">
        <v>364.81985062163551</v>
      </c>
      <c r="J4" s="8">
        <v>366.28982609619794</v>
      </c>
      <c r="K4" s="8">
        <v>366.28982609619794</v>
      </c>
    </row>
    <row r="5" spans="1:11" hidden="1">
      <c r="A5" s="6" t="s">
        <v>12</v>
      </c>
      <c r="B5" s="7"/>
      <c r="C5" s="8">
        <v>822.85757632294337</v>
      </c>
      <c r="D5" s="8">
        <v>829.52398520929705</v>
      </c>
      <c r="E5" s="8">
        <v>962.60229482298121</v>
      </c>
      <c r="F5" s="8">
        <v>1019.5525001919503</v>
      </c>
      <c r="G5" s="8">
        <v>1025.4351549979267</v>
      </c>
      <c r="H5" s="8">
        <v>1027.5689728949581</v>
      </c>
      <c r="I5" s="8">
        <v>1027.9737543370275</v>
      </c>
      <c r="J5" s="8">
        <v>1045.7888103572557</v>
      </c>
      <c r="K5" s="8">
        <v>1065.8961041092139</v>
      </c>
    </row>
    <row r="6" spans="1:11" hidden="1">
      <c r="A6" s="6" t="s">
        <v>13</v>
      </c>
      <c r="B6" s="7"/>
      <c r="C6" s="8">
        <v>1065.1494308614028</v>
      </c>
      <c r="D6" s="8">
        <v>1090.7288474049967</v>
      </c>
      <c r="E6" s="8">
        <v>1090.4969708997517</v>
      </c>
      <c r="F6" s="8">
        <v>1111.8148670666947</v>
      </c>
      <c r="G6" s="8">
        <v>1098.5382908760646</v>
      </c>
      <c r="H6" s="8">
        <v>1091.5360969495532</v>
      </c>
      <c r="I6" s="8">
        <v>1085.0274911001397</v>
      </c>
      <c r="J6" s="8">
        <v>1066.8922567583897</v>
      </c>
      <c r="K6" s="8">
        <v>1048.2080751967892</v>
      </c>
    </row>
    <row r="7" spans="1:11" hidden="1">
      <c r="A7" s="6" t="s">
        <v>14</v>
      </c>
      <c r="B7" s="9"/>
      <c r="C7" s="8">
        <v>8.8376134002087241</v>
      </c>
      <c r="D7" s="8">
        <v>10.463757159868344</v>
      </c>
      <c r="E7" s="8">
        <v>8.1787126111522461</v>
      </c>
      <c r="F7" s="8">
        <v>6.0948241728231389</v>
      </c>
      <c r="G7" s="8">
        <v>5.7351130712924689</v>
      </c>
      <c r="H7" s="8">
        <v>4.7603487432704448</v>
      </c>
      <c r="I7" s="8">
        <v>4.7603487432704448</v>
      </c>
      <c r="J7" s="8">
        <v>4.7603487432704448</v>
      </c>
      <c r="K7" s="8">
        <v>4.7603487432704448</v>
      </c>
    </row>
    <row r="8" spans="1:11" hidden="1">
      <c r="A8" s="6" t="s">
        <v>15</v>
      </c>
      <c r="B8" s="9"/>
      <c r="C8" s="8">
        <v>19.10583409910609</v>
      </c>
      <c r="D8" s="8">
        <v>15.64679319920776</v>
      </c>
      <c r="E8" s="8">
        <v>19.592174921258668</v>
      </c>
      <c r="F8" s="8">
        <v>10.268157790116277</v>
      </c>
      <c r="G8" s="8">
        <v>11.139641639526472</v>
      </c>
      <c r="H8" s="8">
        <v>11.139641639526472</v>
      </c>
      <c r="I8" s="8">
        <v>10.638089439487279</v>
      </c>
      <c r="J8" s="8">
        <v>10.638089439487279</v>
      </c>
      <c r="K8" s="8">
        <v>10.638089439487279</v>
      </c>
    </row>
    <row r="9" spans="1:11" hidden="1">
      <c r="A9" s="6" t="s">
        <v>16</v>
      </c>
      <c r="B9" s="9"/>
      <c r="C9" s="8">
        <v>67.778292295189274</v>
      </c>
      <c r="D9" s="8">
        <v>52.527753977443496</v>
      </c>
      <c r="E9" s="8">
        <v>65.124269766447185</v>
      </c>
      <c r="F9" s="8">
        <v>61.326828165850579</v>
      </c>
      <c r="G9" s="8">
        <v>61.326828165850579</v>
      </c>
      <c r="H9" s="8">
        <v>61.326828165850579</v>
      </c>
      <c r="I9" s="8">
        <v>61.326828165850579</v>
      </c>
      <c r="J9" s="8">
        <v>61.326828165850579</v>
      </c>
      <c r="K9" s="8">
        <v>61.326828165850579</v>
      </c>
    </row>
    <row r="10" spans="1:11" hidden="1">
      <c r="A10" s="6" t="s">
        <v>17</v>
      </c>
      <c r="B10" s="7"/>
      <c r="C10" s="8">
        <v>1748.9981765020677</v>
      </c>
      <c r="D10" s="8">
        <v>1671.7304178242757</v>
      </c>
      <c r="E10" s="8">
        <v>1655.5797183198522</v>
      </c>
      <c r="F10" s="8">
        <v>1643.3811060389849</v>
      </c>
      <c r="G10" s="8">
        <v>1715.0577233706997</v>
      </c>
      <c r="H10" s="8">
        <v>1721.6663316850436</v>
      </c>
      <c r="I10" s="8">
        <v>1726.4691508965841</v>
      </c>
      <c r="J10" s="8">
        <v>1731.4116133529462</v>
      </c>
      <c r="K10" s="8">
        <v>1732.4024584288088</v>
      </c>
    </row>
    <row r="11" spans="1:11" hidden="1">
      <c r="A11" s="10" t="s">
        <v>18</v>
      </c>
      <c r="B11" s="11"/>
      <c r="C11" s="12">
        <v>4027.7268271752455</v>
      </c>
      <c r="D11" s="12">
        <v>3983.1328886222514</v>
      </c>
      <c r="E11" s="12">
        <v>4148.8607611904426</v>
      </c>
      <c r="F11" s="12">
        <v>4217.5878876035476</v>
      </c>
      <c r="G11" s="12">
        <v>4284.9902955221105</v>
      </c>
      <c r="H11" s="12">
        <v>4282.8180706998373</v>
      </c>
      <c r="I11" s="12">
        <v>4281.0155133039952</v>
      </c>
      <c r="J11" s="12">
        <v>4287.1077729133976</v>
      </c>
      <c r="K11" s="12">
        <v>4289.5217301796183</v>
      </c>
    </row>
    <row r="12" spans="1:11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13" t="s">
        <v>19</v>
      </c>
      <c r="B13" s="14"/>
      <c r="C13" s="15">
        <v>2980.5342407015055</v>
      </c>
      <c r="D13" s="15">
        <v>2962.9709095597523</v>
      </c>
      <c r="E13" s="15">
        <v>3096.4446240334983</v>
      </c>
      <c r="F13" s="15">
        <v>3130.6967461073154</v>
      </c>
      <c r="G13" s="15">
        <v>3184.3319561849748</v>
      </c>
      <c r="H13" s="15">
        <v>3187.5394351732671</v>
      </c>
      <c r="I13" s="15">
        <v>3191.023531527288</v>
      </c>
      <c r="J13" s="15">
        <v>3202.6339312215787</v>
      </c>
      <c r="K13" s="15">
        <v>3210.7374772617518</v>
      </c>
    </row>
    <row r="14" spans="1:11">
      <c r="A14" s="16" t="s">
        <v>20</v>
      </c>
      <c r="B14" s="17"/>
      <c r="C14" s="18"/>
      <c r="D14" s="19">
        <f>(D13-C13)/D13</f>
        <v>-5.9276083626358788E-3</v>
      </c>
      <c r="E14" s="19">
        <f t="shared" ref="E14:K14" si="0">(E13-D13)/E13</f>
        <v>4.3105474400469052E-2</v>
      </c>
      <c r="F14" s="19">
        <f t="shared" si="0"/>
        <v>1.0940734555784114E-2</v>
      </c>
      <c r="G14" s="19">
        <f t="shared" si="0"/>
        <v>1.6843473235723095E-2</v>
      </c>
      <c r="H14" s="19">
        <f t="shared" si="0"/>
        <v>1.0062554686850085E-3</v>
      </c>
      <c r="I14" s="19">
        <f t="shared" si="0"/>
        <v>1.0918428897806938E-3</v>
      </c>
      <c r="J14" s="19">
        <f t="shared" si="0"/>
        <v>3.625265935361559E-3</v>
      </c>
      <c r="K14" s="19">
        <f t="shared" si="0"/>
        <v>2.5238893237338575E-3</v>
      </c>
    </row>
    <row r="15" spans="1:11">
      <c r="A15" s="13" t="s">
        <v>21</v>
      </c>
      <c r="B15" s="20">
        <v>453379455.34398299</v>
      </c>
      <c r="C15" s="20">
        <v>405302208.45084143</v>
      </c>
      <c r="D15" s="20">
        <v>416748694.13383842</v>
      </c>
      <c r="E15" s="21">
        <v>448948976.89204156</v>
      </c>
      <c r="F15" s="21">
        <v>478188667.39524829</v>
      </c>
      <c r="G15" s="21">
        <v>498172878.91179037</v>
      </c>
      <c r="H15" s="21">
        <v>510804324.52452737</v>
      </c>
      <c r="I15" s="21">
        <v>522224550.88966441</v>
      </c>
      <c r="J15" s="21">
        <v>535663322.6368944</v>
      </c>
      <c r="K15" s="21">
        <v>549664868.42936337</v>
      </c>
    </row>
    <row r="16" spans="1:11">
      <c r="A16" s="16" t="s">
        <v>20</v>
      </c>
      <c r="B16" s="17"/>
      <c r="C16" s="22">
        <f>(C15-B15)/C15</f>
        <v>-0.11862073754027617</v>
      </c>
      <c r="D16" s="19">
        <f>(D15-C15)/D15</f>
        <v>2.7466158488599752E-2</v>
      </c>
      <c r="E16" s="19">
        <f t="shared" ref="E16:K16" si="1">(E15-D15)/E15</f>
        <v>7.1723702281531937E-2</v>
      </c>
      <c r="F16" s="19">
        <f t="shared" si="1"/>
        <v>6.1146765904091523E-2</v>
      </c>
      <c r="G16" s="19">
        <f t="shared" si="1"/>
        <v>4.0115013005516523E-2</v>
      </c>
      <c r="H16" s="19">
        <f t="shared" si="1"/>
        <v>2.4728540864439125E-2</v>
      </c>
      <c r="I16" s="19">
        <f t="shared" si="1"/>
        <v>2.1868421056960047E-2</v>
      </c>
      <c r="J16" s="19">
        <f t="shared" si="1"/>
        <v>2.508809391891037E-2</v>
      </c>
      <c r="K16" s="19">
        <f t="shared" si="1"/>
        <v>2.5472877377951404E-2</v>
      </c>
    </row>
    <row r="17" spans="1:1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>
      <c r="A18" s="13" t="s">
        <v>22</v>
      </c>
      <c r="B18" s="14"/>
      <c r="C18" s="15">
        <v>1047.1925864737398</v>
      </c>
      <c r="D18" s="15">
        <v>1020.1619790625</v>
      </c>
      <c r="E18" s="15">
        <v>1052.4161371569442</v>
      </c>
      <c r="F18" s="15">
        <v>1086.8911414962317</v>
      </c>
      <c r="G18" s="15">
        <v>1100.6583393371336</v>
      </c>
      <c r="H18" s="15">
        <v>1095.2786355265685</v>
      </c>
      <c r="I18" s="15">
        <v>1089.991981776705</v>
      </c>
      <c r="J18" s="15">
        <v>1084.4738416918165</v>
      </c>
      <c r="K18" s="15">
        <v>1078.7842529178622</v>
      </c>
    </row>
    <row r="19" spans="1:11">
      <c r="A19" s="16" t="s">
        <v>23</v>
      </c>
      <c r="B19" s="17"/>
      <c r="C19" s="18"/>
      <c r="D19" s="19">
        <f>(D18-C18)/D18</f>
        <v>-2.6496387795279467E-2</v>
      </c>
      <c r="E19" s="19">
        <f t="shared" ref="E19:K19" si="2">(E18-D18)/E18</f>
        <v>3.0647722849991024E-2</v>
      </c>
      <c r="F19" s="19">
        <f t="shared" si="2"/>
        <v>3.1718911879094661E-2</v>
      </c>
      <c r="G19" s="19">
        <f t="shared" si="2"/>
        <v>1.2508148395253247E-2</v>
      </c>
      <c r="H19" s="19">
        <f t="shared" si="2"/>
        <v>-4.9117216716080686E-3</v>
      </c>
      <c r="I19" s="19">
        <f t="shared" si="2"/>
        <v>-4.8501767336362944E-3</v>
      </c>
      <c r="J19" s="19">
        <f t="shared" si="2"/>
        <v>-5.0883109142402291E-3</v>
      </c>
      <c r="K19" s="19">
        <f t="shared" si="2"/>
        <v>-5.2740747360421995E-3</v>
      </c>
    </row>
    <row r="20" spans="1:11">
      <c r="A20" s="13" t="s">
        <v>24</v>
      </c>
      <c r="B20" s="20">
        <v>196210244.25905699</v>
      </c>
      <c r="C20" s="20">
        <v>157890377.51570728</v>
      </c>
      <c r="D20" s="20">
        <v>159808785.95159695</v>
      </c>
      <c r="E20" s="21">
        <v>174945748.74533606</v>
      </c>
      <c r="F20" s="21">
        <v>188955013.67914802</v>
      </c>
      <c r="G20" s="21">
        <v>195673988.92637211</v>
      </c>
      <c r="H20" s="21">
        <v>199582320.38625222</v>
      </c>
      <c r="I20" s="21">
        <v>202973770.73455447</v>
      </c>
      <c r="J20" s="21">
        <v>206402787.43934181</v>
      </c>
      <c r="K20" s="21">
        <v>210204952.71984923</v>
      </c>
    </row>
    <row r="21" spans="1:11">
      <c r="A21" s="16" t="s">
        <v>23</v>
      </c>
      <c r="B21" s="17"/>
      <c r="C21" s="22">
        <f>(C20-B20)/C20</f>
        <v>-0.24269919007279311</v>
      </c>
      <c r="D21" s="19">
        <f>(D20-C20)/D20</f>
        <v>1.2004399035173892E-2</v>
      </c>
      <c r="E21" s="19">
        <f t="shared" ref="E21:K21" si="3">(E20-D20)/E20</f>
        <v>8.652375323377301E-2</v>
      </c>
      <c r="F21" s="19">
        <f t="shared" si="3"/>
        <v>7.4140742079488647E-2</v>
      </c>
      <c r="G21" s="19">
        <f t="shared" si="3"/>
        <v>3.433760043473278E-2</v>
      </c>
      <c r="H21" s="19">
        <f t="shared" si="3"/>
        <v>1.9582553466240441E-2</v>
      </c>
      <c r="I21" s="19">
        <f t="shared" si="3"/>
        <v>1.6708810877527246E-2</v>
      </c>
      <c r="J21" s="19">
        <f t="shared" si="3"/>
        <v>1.66132286648264E-2</v>
      </c>
      <c r="K21" s="19">
        <f t="shared" si="3"/>
        <v>1.8087895795560791E-2</v>
      </c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13" t="s">
        <v>25</v>
      </c>
      <c r="B23" s="24"/>
      <c r="C23" s="15">
        <v>2179.7536904826543</v>
      </c>
      <c r="D23" s="15">
        <v>2179.4518073083304</v>
      </c>
      <c r="E23" s="15">
        <v>2338.2656136875075</v>
      </c>
      <c r="F23" s="15">
        <v>2341.6634858886155</v>
      </c>
      <c r="G23" s="15">
        <v>2341.2360646851557</v>
      </c>
      <c r="H23" s="15">
        <v>2335.3426163946206</v>
      </c>
      <c r="I23" s="15">
        <v>2337.6516661336714</v>
      </c>
      <c r="J23" s="15">
        <v>2409.9871894705097</v>
      </c>
      <c r="K23" s="15">
        <v>2411.6918200732694</v>
      </c>
    </row>
    <row r="24" spans="1:11">
      <c r="A24" s="16" t="s">
        <v>20</v>
      </c>
      <c r="B24" s="17"/>
      <c r="C24" s="18"/>
      <c r="D24" s="19">
        <f>(D23-C23)/D23</f>
        <v>-1.3851335152791476E-4</v>
      </c>
      <c r="E24" s="19">
        <f t="shared" ref="E24:K24" si="4">(E23-D23)/E23</f>
        <v>6.791948932128522E-2</v>
      </c>
      <c r="F24" s="19">
        <f t="shared" si="4"/>
        <v>1.4510505978268281E-3</v>
      </c>
      <c r="G24" s="19">
        <f t="shared" si="4"/>
        <v>-1.8256219862101887E-4</v>
      </c>
      <c r="H24" s="19">
        <f t="shared" si="4"/>
        <v>-2.5235904355797108E-3</v>
      </c>
      <c r="I24" s="19">
        <f t="shared" si="4"/>
        <v>9.8776467533754904E-4</v>
      </c>
      <c r="J24" s="19">
        <f t="shared" si="4"/>
        <v>3.0014899520163413E-2</v>
      </c>
      <c r="K24" s="19">
        <f t="shared" si="4"/>
        <v>7.068194155536088E-4</v>
      </c>
    </row>
    <row r="25" spans="1:11">
      <c r="A25" s="13" t="s">
        <v>21</v>
      </c>
      <c r="B25" s="21">
        <v>312560355.48098397</v>
      </c>
      <c r="C25" s="21">
        <v>338008485.26299536</v>
      </c>
      <c r="D25" s="21">
        <v>346552310.56006914</v>
      </c>
      <c r="E25" s="21">
        <v>372338314.20154345</v>
      </c>
      <c r="F25" s="21">
        <v>395241352.6922878</v>
      </c>
      <c r="G25" s="21">
        <v>406071192.57057029</v>
      </c>
      <c r="H25" s="21">
        <v>415398293.93751943</v>
      </c>
      <c r="I25" s="21">
        <v>425764308.53939241</v>
      </c>
      <c r="J25" s="21">
        <v>445706921.2776773</v>
      </c>
      <c r="K25" s="21">
        <v>455384455.47431535</v>
      </c>
    </row>
    <row r="26" spans="1:11">
      <c r="A26" s="16" t="s">
        <v>20</v>
      </c>
      <c r="B26" s="17"/>
      <c r="C26" s="22">
        <f>(C25-B25)/C25</f>
        <v>7.5288434733260856E-2</v>
      </c>
      <c r="D26" s="19">
        <f>(D25-C25)/D25</f>
        <v>2.4653782522084354E-2</v>
      </c>
      <c r="E26" s="19">
        <f t="shared" ref="E26:K26" si="5">(E25-D25)/E25</f>
        <v>6.9254231052667259E-2</v>
      </c>
      <c r="F26" s="19">
        <f t="shared" si="5"/>
        <v>5.7946969199286547E-2</v>
      </c>
      <c r="G26" s="19">
        <f t="shared" si="5"/>
        <v>2.6669805877451873E-2</v>
      </c>
      <c r="H26" s="19">
        <f t="shared" si="5"/>
        <v>2.2453393533561412E-2</v>
      </c>
      <c r="I26" s="19">
        <f t="shared" si="5"/>
        <v>2.4346837895910432E-2</v>
      </c>
      <c r="J26" s="19">
        <f t="shared" si="5"/>
        <v>4.4743780691394189E-2</v>
      </c>
      <c r="K26" s="19">
        <f t="shared" si="5"/>
        <v>2.1251349448364914E-2</v>
      </c>
    </row>
    <row r="27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>
      <c r="A28" s="13" t="s">
        <v>26</v>
      </c>
      <c r="B28" s="24"/>
      <c r="C28" s="15">
        <v>2306.3508542590657</v>
      </c>
      <c r="D28" s="15">
        <v>2301.6817048689118</v>
      </c>
      <c r="E28" s="15">
        <v>2448.6246954537605</v>
      </c>
      <c r="F28" s="15">
        <v>2461.0104952964962</v>
      </c>
      <c r="G28" s="15">
        <v>2488.452413177019</v>
      </c>
      <c r="H28" s="15">
        <v>2485.3898696630376</v>
      </c>
      <c r="I28" s="15">
        <v>2571.5756387521424</v>
      </c>
      <c r="J28" s="15">
        <v>2629.8589251692165</v>
      </c>
      <c r="K28" s="15">
        <v>2541.9188668639367</v>
      </c>
    </row>
    <row r="29" spans="1:11">
      <c r="A29" s="16" t="s">
        <v>23</v>
      </c>
      <c r="B29" s="17"/>
      <c r="C29" s="18"/>
      <c r="D29" s="19">
        <f>(D28-C28)/D28</f>
        <v>-2.028581701925586E-3</v>
      </c>
      <c r="E29" s="19">
        <f t="shared" ref="E29:K29" si="6">(E28-D28)/E28</f>
        <v>6.0010417626543786E-2</v>
      </c>
      <c r="F29" s="19">
        <f t="shared" si="6"/>
        <v>5.0328106549758708E-3</v>
      </c>
      <c r="G29" s="19">
        <f t="shared" si="6"/>
        <v>1.1027704502288483E-2</v>
      </c>
      <c r="H29" s="19">
        <f t="shared" si="6"/>
        <v>-1.2322185550698301E-3</v>
      </c>
      <c r="I29" s="19">
        <f t="shared" si="6"/>
        <v>3.3514771173880922E-2</v>
      </c>
      <c r="J29" s="19">
        <f t="shared" si="6"/>
        <v>2.2162134196351966E-2</v>
      </c>
      <c r="K29" s="19">
        <f t="shared" si="6"/>
        <v>-3.459593437526777E-2</v>
      </c>
    </row>
    <row r="30" spans="1:11">
      <c r="A30" s="13" t="s">
        <v>24</v>
      </c>
      <c r="B30" s="21">
        <v>323928738.48475599</v>
      </c>
      <c r="C30" s="21">
        <v>327626176.44349462</v>
      </c>
      <c r="D30" s="21">
        <v>335071780.03939551</v>
      </c>
      <c r="E30" s="21">
        <v>357394443.17800766</v>
      </c>
      <c r="F30" s="21">
        <v>379295577.95195663</v>
      </c>
      <c r="G30" s="21">
        <v>391638107.50007826</v>
      </c>
      <c r="H30" s="21">
        <v>400158591.4931798</v>
      </c>
      <c r="I30" s="21">
        <v>416108420.06407559</v>
      </c>
      <c r="J30" s="21">
        <v>432816316.47136647</v>
      </c>
      <c r="K30" s="21">
        <v>436871479.79578722</v>
      </c>
    </row>
    <row r="31" spans="1:11">
      <c r="A31" s="16" t="s">
        <v>23</v>
      </c>
      <c r="B31" s="17"/>
      <c r="C31" s="22">
        <f>(C30-B30)/C30</f>
        <v>1.1285538899472883E-2</v>
      </c>
      <c r="D31" s="19">
        <f>(D30-C30)/D30</f>
        <v>2.2220921126289681E-2</v>
      </c>
      <c r="E31" s="19">
        <f t="shared" ref="E31:K31" si="7">(E30-D30)/E30</f>
        <v>6.2459457791552424E-2</v>
      </c>
      <c r="F31" s="19">
        <f t="shared" si="7"/>
        <v>5.7741603243059873E-2</v>
      </c>
      <c r="G31" s="19">
        <f t="shared" si="7"/>
        <v>3.151513938954259E-2</v>
      </c>
      <c r="H31" s="19">
        <f t="shared" si="7"/>
        <v>2.1292767853134446E-2</v>
      </c>
      <c r="I31" s="19">
        <f t="shared" si="7"/>
        <v>3.8330944056454597E-2</v>
      </c>
      <c r="J31" s="19">
        <f t="shared" si="7"/>
        <v>3.8602741559065526E-2</v>
      </c>
      <c r="K31" s="19">
        <f t="shared" si="7"/>
        <v>9.2822798281918303E-3</v>
      </c>
    </row>
    <row r="32" spans="1:11"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9.1">
      <c r="B33" s="3" t="s">
        <v>0</v>
      </c>
      <c r="C33" s="3" t="s">
        <v>1</v>
      </c>
      <c r="D33" s="3" t="s">
        <v>2</v>
      </c>
      <c r="E33" s="3" t="s">
        <v>3</v>
      </c>
      <c r="F33" s="3" t="s">
        <v>4</v>
      </c>
      <c r="G33" s="3" t="s">
        <v>5</v>
      </c>
      <c r="H33" s="3" t="s">
        <v>6</v>
      </c>
      <c r="I33" s="3" t="s">
        <v>7</v>
      </c>
      <c r="J33" s="3" t="s">
        <v>8</v>
      </c>
      <c r="K33" s="3" t="s">
        <v>9</v>
      </c>
    </row>
    <row r="34" spans="1:11">
      <c r="A34" s="4" t="s">
        <v>27</v>
      </c>
      <c r="B34" s="26">
        <v>4287</v>
      </c>
      <c r="C34" s="12">
        <f>C13+C18</f>
        <v>4027.7268271752455</v>
      </c>
      <c r="D34" s="12">
        <f>D13+D18</f>
        <v>3983.1328886222523</v>
      </c>
      <c r="E34" s="12">
        <f t="shared" ref="E34:K34" si="8">E13+E18</f>
        <v>4148.8607611904426</v>
      </c>
      <c r="F34" s="12">
        <f t="shared" si="8"/>
        <v>4217.5878876035476</v>
      </c>
      <c r="G34" s="12">
        <f t="shared" si="8"/>
        <v>4284.9902955221087</v>
      </c>
      <c r="H34" s="12">
        <f t="shared" si="8"/>
        <v>4282.8180706998355</v>
      </c>
      <c r="I34" s="12">
        <f t="shared" si="8"/>
        <v>4281.0155133039934</v>
      </c>
      <c r="J34" s="12">
        <f t="shared" si="8"/>
        <v>4287.1077729133949</v>
      </c>
      <c r="K34" s="12">
        <f t="shared" si="8"/>
        <v>4289.5217301796138</v>
      </c>
    </row>
    <row r="35" spans="1:11">
      <c r="A35" s="4" t="s">
        <v>28</v>
      </c>
      <c r="B35" s="27">
        <v>649589699.60304022</v>
      </c>
      <c r="C35" s="28">
        <f>C15+C20</f>
        <v>563192585.96654868</v>
      </c>
      <c r="D35" s="28">
        <f>D15+D20</f>
        <v>576557480.08543539</v>
      </c>
      <c r="E35" s="28">
        <f t="shared" ref="E35:K35" si="9">E15+E20</f>
        <v>623894725.63737762</v>
      </c>
      <c r="F35" s="28">
        <f t="shared" si="9"/>
        <v>667143681.07439637</v>
      </c>
      <c r="G35" s="28">
        <f t="shared" si="9"/>
        <v>693846867.83816242</v>
      </c>
      <c r="H35" s="28">
        <f t="shared" si="9"/>
        <v>710386644.9107796</v>
      </c>
      <c r="I35" s="28">
        <f t="shared" si="9"/>
        <v>725198321.62421894</v>
      </c>
      <c r="J35" s="28">
        <f t="shared" si="9"/>
        <v>742066110.07623625</v>
      </c>
      <c r="K35" s="28">
        <f t="shared" si="9"/>
        <v>759869821.1492126</v>
      </c>
    </row>
    <row r="36" spans="1:11">
      <c r="A36" s="29" t="s">
        <v>29</v>
      </c>
      <c r="B36" s="4"/>
      <c r="C36" s="30">
        <f>(C34-B34)/C34</f>
        <v>-6.4372084788726802E-2</v>
      </c>
      <c r="D36" s="31">
        <f t="shared" ref="D36:K37" si="10">(D34-C34)/D34</f>
        <v>-1.1195694394323375E-2</v>
      </c>
      <c r="E36" s="31">
        <f t="shared" si="10"/>
        <v>3.9945392749367099E-2</v>
      </c>
      <c r="F36" s="31">
        <f t="shared" si="10"/>
        <v>1.6295363189729774E-2</v>
      </c>
      <c r="G36" s="31">
        <f t="shared" si="10"/>
        <v>1.572988578037102E-2</v>
      </c>
      <c r="H36" s="31">
        <f t="shared" si="10"/>
        <v>-5.0719521268812893E-4</v>
      </c>
      <c r="I36" s="31">
        <f t="shared" si="10"/>
        <v>-4.2105836576399421E-4</v>
      </c>
      <c r="J36" s="31">
        <f t="shared" si="10"/>
        <v>1.4210651870926391E-3</v>
      </c>
      <c r="K36" s="31">
        <f t="shared" si="10"/>
        <v>5.6275674027597938E-4</v>
      </c>
    </row>
    <row r="37" spans="1:11">
      <c r="A37" s="29" t="s">
        <v>30</v>
      </c>
      <c r="B37" s="4"/>
      <c r="C37" s="30">
        <f>(C35-B35)/C35</f>
        <v>-0.15340598542897574</v>
      </c>
      <c r="D37" s="32">
        <f t="shared" si="10"/>
        <v>2.3180505986855421E-2</v>
      </c>
      <c r="E37" s="32">
        <f t="shared" si="10"/>
        <v>7.5873771017349101E-2</v>
      </c>
      <c r="F37" s="32">
        <f t="shared" si="10"/>
        <v>6.4827048001667054E-2</v>
      </c>
      <c r="G37" s="32">
        <f t="shared" si="10"/>
        <v>3.8485706286987928E-2</v>
      </c>
      <c r="H37" s="32">
        <f t="shared" si="10"/>
        <v>2.3282781554394893E-2</v>
      </c>
      <c r="I37" s="32">
        <f t="shared" si="10"/>
        <v>2.0424311904453655E-2</v>
      </c>
      <c r="J37" s="32">
        <f t="shared" si="10"/>
        <v>2.273084328064031E-2</v>
      </c>
      <c r="K37" s="32">
        <f t="shared" si="10"/>
        <v>2.3429948890522273E-2</v>
      </c>
    </row>
    <row r="40" spans="1:11">
      <c r="A40" s="4" t="s">
        <v>31</v>
      </c>
      <c r="B40" s="26">
        <v>4182</v>
      </c>
      <c r="C40" s="12">
        <f>C23+C28</f>
        <v>4486.10454474172</v>
      </c>
      <c r="D40" s="12">
        <f t="shared" ref="D40:K40" si="11">D23+D28</f>
        <v>4481.1335121772427</v>
      </c>
      <c r="E40" s="12">
        <f t="shared" si="11"/>
        <v>4786.8903091412685</v>
      </c>
      <c r="F40" s="12">
        <f t="shared" si="11"/>
        <v>4802.6739811851112</v>
      </c>
      <c r="G40" s="12">
        <f t="shared" si="11"/>
        <v>4829.6884778621752</v>
      </c>
      <c r="H40" s="12">
        <f t="shared" si="11"/>
        <v>4820.7324860576582</v>
      </c>
      <c r="I40" s="12">
        <f t="shared" si="11"/>
        <v>4909.2273048858133</v>
      </c>
      <c r="J40" s="12">
        <f t="shared" si="11"/>
        <v>5039.8461146397258</v>
      </c>
      <c r="K40" s="12">
        <f t="shared" si="11"/>
        <v>4953.6106869372061</v>
      </c>
    </row>
    <row r="41" spans="1:11">
      <c r="A41" s="4" t="s">
        <v>32</v>
      </c>
      <c r="B41" s="27">
        <v>636489093.96573973</v>
      </c>
      <c r="C41" s="28">
        <f>C25+C30</f>
        <v>665634661.70649004</v>
      </c>
      <c r="D41" s="28">
        <f t="shared" ref="D41:K41" si="12">D25+D30</f>
        <v>681624090.59946465</v>
      </c>
      <c r="E41" s="28">
        <f t="shared" si="12"/>
        <v>729732757.37955117</v>
      </c>
      <c r="F41" s="28">
        <f t="shared" si="12"/>
        <v>774536930.64424443</v>
      </c>
      <c r="G41" s="28">
        <f t="shared" si="12"/>
        <v>797709300.07064855</v>
      </c>
      <c r="H41" s="28">
        <f t="shared" si="12"/>
        <v>815556885.43069923</v>
      </c>
      <c r="I41" s="28">
        <f t="shared" si="12"/>
        <v>841872728.60346794</v>
      </c>
      <c r="J41" s="28">
        <f t="shared" si="12"/>
        <v>878523237.7490437</v>
      </c>
      <c r="K41" s="28">
        <f t="shared" si="12"/>
        <v>892255935.2701025</v>
      </c>
    </row>
    <row r="42" spans="1:11">
      <c r="A42" s="29" t="s">
        <v>29</v>
      </c>
      <c r="B42" s="4"/>
      <c r="C42" s="31">
        <f t="shared" ref="C42:K43" si="13">(C40-B40)/C40</f>
        <v>6.778810919557568E-2</v>
      </c>
      <c r="D42" s="31">
        <f t="shared" si="13"/>
        <v>-1.1093248060940022E-3</v>
      </c>
      <c r="E42" s="31">
        <f t="shared" si="13"/>
        <v>6.3873783859249592E-2</v>
      </c>
      <c r="F42" s="31">
        <f t="shared" si="13"/>
        <v>3.2864342042946419E-3</v>
      </c>
      <c r="G42" s="31">
        <f t="shared" si="13"/>
        <v>5.5934242551854557E-3</v>
      </c>
      <c r="H42" s="31">
        <f t="shared" si="13"/>
        <v>-1.8578072586311689E-3</v>
      </c>
      <c r="I42" s="31">
        <f t="shared" si="13"/>
        <v>1.8026221507421815E-2</v>
      </c>
      <c r="J42" s="31">
        <f t="shared" si="13"/>
        <v>2.5917221832327673E-2</v>
      </c>
      <c r="K42" s="31">
        <f t="shared" si="13"/>
        <v>-1.7408600140888072E-2</v>
      </c>
    </row>
    <row r="43" spans="1:11">
      <c r="A43" s="29" t="s">
        <v>30</v>
      </c>
      <c r="B43" s="4"/>
      <c r="C43" s="31">
        <f>(C41-B41)/C41</f>
        <v>4.3786132870589571E-2</v>
      </c>
      <c r="D43" s="31">
        <f>(D41-C41)/D41</f>
        <v>2.3457840052150254E-2</v>
      </c>
      <c r="E43" s="31">
        <f t="shared" si="13"/>
        <v>6.592641798463772E-2</v>
      </c>
      <c r="F43" s="31">
        <f t="shared" si="13"/>
        <v>5.7846400206412414E-2</v>
      </c>
      <c r="G43" s="31">
        <f t="shared" si="13"/>
        <v>2.9048638926927235E-2</v>
      </c>
      <c r="H43" s="31">
        <f t="shared" si="13"/>
        <v>2.1883924566004111E-2</v>
      </c>
      <c r="I43" s="31">
        <f t="shared" si="13"/>
        <v>3.1258695380740602E-2</v>
      </c>
      <c r="J43" s="31">
        <f t="shared" si="13"/>
        <v>4.1718314975346428E-2</v>
      </c>
      <c r="K43" s="31">
        <f t="shared" si="13"/>
        <v>1.5390984781627318E-2</v>
      </c>
    </row>
  </sheetData>
  <printOptions horizontalCentered="1" verticalCentered="1"/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5D667-422B-4669-998F-39929E96D358}"/>
</file>

<file path=customXml/itemProps2.xml><?xml version="1.0" encoding="utf-8"?>
<ds:datastoreItem xmlns:ds="http://schemas.openxmlformats.org/officeDocument/2006/customXml" ds:itemID="{67FCA37F-4A54-49F8-B51F-E1E9661218CA}"/>
</file>

<file path=customXml/itemProps3.xml><?xml version="1.0" encoding="utf-8"?>
<ds:datastoreItem xmlns:ds="http://schemas.openxmlformats.org/officeDocument/2006/customXml" ds:itemID="{7EFF8DB4-3AA6-4B1F-8B56-2CA4B01A60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I-08-E-Energy Probe-069-01</dc:title>
  <dc:subject/>
  <dc:creator>STEVENS Erin</dc:creator>
  <cp:keywords/>
  <dc:description/>
  <cp:lastModifiedBy>BUT Judy</cp:lastModifiedBy>
  <cp:revision/>
  <dcterms:created xsi:type="dcterms:W3CDTF">2021-11-10T20:21:19Z</dcterms:created>
  <dcterms:modified xsi:type="dcterms:W3CDTF">2021-11-27T00:57:53Z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96;#Sabrin.Lila@HydroOne.com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8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Energy Probe</vt:lpwstr>
  </property>
  <property fmtid="{D5CDD505-2E9C-101B-9397-08002B2CF9AE}" pid="11" name="Refusal">
    <vt:bool>true</vt:bool>
  </property>
  <property fmtid="{D5CDD505-2E9C-101B-9397-08002B2CF9AE}" pid="12" name="TSW">
    <vt:lpwstr>Reviewed</vt:lpwstr>
  </property>
  <property fmtid="{D5CDD505-2E9C-101B-9397-08002B2CF9AE}" pid="14" name="Expert">
    <vt:lpwstr>NO</vt:lpwstr>
  </property>
  <property fmtid="{D5CDD505-2E9C-101B-9397-08002B2CF9AE}" pid="16" name="RDirApproved">
    <vt:bool>false</vt:bool>
  </property>
  <property fmtid="{D5CDD505-2E9C-101B-9397-08002B2CF9AE}" pid="17" name="Panel">
    <vt:lpwstr>;#Panel #3: Finance &amp; Compensation;#</vt:lpwstr>
  </property>
  <property fmtid="{D5CDD505-2E9C-101B-9397-08002B2CF9AE}" pid="18" name="2021/2022Update">
    <vt:bool>false</vt:bool>
  </property>
  <property fmtid="{D5CDD505-2E9C-101B-9397-08002B2CF9AE}" pid="19" name="Strategic">
    <vt:bool>true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>125;#Arlen.STERNBERG@HydroOne.com</vt:lpwstr>
  </property>
  <property fmtid="{D5CDD505-2E9C-101B-9397-08002B2CF9AE}" pid="25" name="RA">
    <vt:lpwstr>28;#Uri.Akselrud@HydroOne.com;#44;#Judy.BUT@HydroOne.com;#125;#Arlen.STERNBERG@HydroOne.com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E-Energy Probe-069</vt:lpwstr>
  </property>
  <property fmtid="{D5CDD505-2E9C-101B-9397-08002B2CF9AE}" pid="29" name="ExhibitReference">
    <vt:lpwstr>E-06-01-02A, E-06-01-02B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2" name="IRAuthor">
    <vt:lpwstr>152;#Erin.Stevens@HydroOne.com</vt:lpwstr>
  </property>
  <property fmtid="{D5CDD505-2E9C-101B-9397-08002B2CF9AE}" pid="33" name="Witness">
    <vt:lpwstr>LILA Sabrin</vt:lpwstr>
  </property>
</Properties>
</file>