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hydroone.sharepoint.com/sites/JRAP/Interrogatories/"/>
    </mc:Choice>
  </mc:AlternateContent>
  <bookViews>
    <workbookView xWindow="0" yWindow="0" windowWidth="9180" windowHeight="4650"/>
  </bookViews>
  <sheets>
    <sheet name="B-02-01 Section 2.08-01" sheetId="1" r:id="rId1"/>
  </sheets>
  <externalReferences>
    <externalReference r:id="rId2"/>
  </externalReferences>
  <definedNames>
    <definedName name="EBNUMBER">'[1]LDC Info'!$E$16</definedName>
    <definedName name="_xlnm.Print_Area" localSheetId="0">'B-02-01 Section 2.08-01'!$A$9:$U$42</definedName>
    <definedName name="TestYear">'[1]LDC Info'!$E$24</definedName>
    <definedName name="Z_1797CFFA_3390_4254_8FA9_2F25D66B4F1A_.wvu.PrintArea" localSheetId="0" hidden="1">'B-02-01 Section 2.08-01'!$A$9:$U$42</definedName>
    <definedName name="Z_1797CFFA_3390_4254_8FA9_2F25D66B4F1A_.wvu.Rows" localSheetId="0" hidden="1">'B-02-01 Section 2.08-01'!$1:$8</definedName>
    <definedName name="Z_17B1E710_0DA7_4908_B8D8_8C78570A414B_.wvu.PrintArea" localSheetId="0" hidden="1">'B-02-01 Section 2.08-01'!$A$9:$U$42</definedName>
    <definedName name="Z_17B1E710_0DA7_4908_B8D8_8C78570A414B_.wvu.Rows" localSheetId="0" hidden="1">'B-02-01 Section 2.08-01'!$1:$7</definedName>
    <definedName name="Z_2D43B745_E103_49DC_8001_4DE31F172FD8_.wvu.PrintArea" localSheetId="0" hidden="1">'B-02-01 Section 2.08-01'!$A$9:$U$42</definedName>
    <definedName name="Z_2D43B745_E103_49DC_8001_4DE31F172FD8_.wvu.Rows" localSheetId="0" hidden="1">'B-02-01 Section 2.08-01'!$1:$7</definedName>
    <definedName name="Z_2F8250A8_7C41_4BBA_925A_488094258063_.wvu.PrintArea" localSheetId="0" hidden="1">'B-02-01 Section 2.08-01'!$A$9:$U$42</definedName>
    <definedName name="Z_2F8250A8_7C41_4BBA_925A_488094258063_.wvu.Rows" localSheetId="0" hidden="1">'B-02-01 Section 2.08-01'!$1:$7</definedName>
    <definedName name="Z_449D6B9E_B785_4E84_ACAB_137323526370_.wvu.PrintArea" localSheetId="0" hidden="1">'B-02-01 Section 2.08-01'!$A$9:$U$42</definedName>
    <definedName name="Z_449D6B9E_B785_4E84_ACAB_137323526370_.wvu.Rows" localSheetId="0" hidden="1">'B-02-01 Section 2.08-01'!$1:$8</definedName>
    <definedName name="Z_480B44C6_D96D_41B2_9546_45D5665A84A4_.wvu.PrintArea" localSheetId="0" hidden="1">'B-02-01 Section 2.08-01'!$A$9:$U$42</definedName>
    <definedName name="Z_5DFA4A0C_6565_4BF7_BE38_916E4F2979C3_.wvu.PrintArea" localSheetId="0" hidden="1">'B-02-01 Section 2.08-01'!$A$9:$U$42</definedName>
    <definedName name="Z_70319956_EE01_4376_BBE3_47D775B7D3D9_.wvu.PrintArea" localSheetId="0" hidden="1">'B-02-01 Section 2.08-01'!$A$9:$U$42</definedName>
    <definedName name="Z_70319956_EE01_4376_BBE3_47D775B7D3D9_.wvu.Rows" localSheetId="0" hidden="1">'B-02-01 Section 2.08-01'!$1:$7</definedName>
    <definedName name="Z_97EC67DE_7B5C_4F08_AE9C_F362DA4C8743_.wvu.PrintArea" localSheetId="0" hidden="1">'B-02-01 Section 2.08-01'!$A$9:$U$42</definedName>
    <definedName name="Z_A2F85699_7AC7_4AE0_980A_314B7F7FFF0C_.wvu.PrintArea" localSheetId="0" hidden="1">'B-02-01 Section 2.08-01'!$A$9:$U$42</definedName>
    <definedName name="Z_A2F85699_7AC7_4AE0_980A_314B7F7FFF0C_.wvu.Rows" localSheetId="0" hidden="1">'B-02-01 Section 2.08-01'!$1:$7</definedName>
    <definedName name="Z_E74A0FF3_6984_4DFF_9770_98C2C7CCF6D5_.wvu.PrintArea" localSheetId="0" hidden="1">'B-02-01 Section 2.08-01'!$A$9:$W$42</definedName>
    <definedName name="Z_ED9294FF_4279_408F_AEAD_106654C19584_.wvu.PrintArea" localSheetId="0" hidden="1">'B-02-01 Section 2.08-01'!$A$9:$U$42</definedName>
  </definedNames>
  <calcPr calcId="162913"/>
  <customWorkbookViews>
    <customWorkbookView name="JACKSON Alexander - Personal View" guid="{70319956-EE01-4376-BBE3-47D775B7D3D9}" mergeInterval="0" personalView="1" maximized="1" xWindow="-8" yWindow="-8" windowWidth="1936" windowHeight="1056" activeSheetId="1"/>
    <customWorkbookView name="OREN BEN-SHLOMO - Personal View" guid="{2D43B745-E103-49DC-8001-4DE31F172FD8}" mergeInterval="0" personalView="1" maximized="1" windowWidth="1916" windowHeight="731" activeSheetId="1"/>
    <customWorkbookView name="MACKINNON Eryn - Personal View" guid="{2F8250A8-7C41-4BBA-925A-488094258063}" mergeInterval="0" personalView="1" maximized="1" xWindow="-1928" yWindow="-8" windowWidth="1296" windowHeight="736" activeSheetId="1"/>
    <customWorkbookView name="AKSELRUD Uri - Personal View" guid="{E74A0FF3-6984-4DFF-9770-98C2C7CCF6D5}" mergeInterval="0" personalView="1" maximized="1" windowWidth="1920" windowHeight="810" activeSheetId="1"/>
    <customWorkbookView name="GIBBONS Linda - Personal View" guid="{1797CFFA-3390-4254-8FA9-2F25D66B4F1A}" mergeInterval="0" personalView="1" maximized="1" windowWidth="1920" windowHeight="897" activeSheetId="1"/>
    <customWorkbookView name="Author - Personal View" guid="{480B44C6-D96D-41B2-9546-45D5665A84A4}" mergeInterval="0" personalView="1" maximized="1" windowWidth="1920" windowHeight="774" activeSheetId="1" showComments="commIndAndComment"/>
    <customWorkbookView name="Uri AKSELRUD - Personal View" guid="{97EC67DE-7B5C-4F08-AE9C-F362DA4C8743}" mergeInterval="0" personalView="1" maximized="1" windowWidth="1920" windowHeight="834" activeSheetId="1"/>
    <customWorkbookView name="QURESHI Muhammad - Personal View" guid="{5DFA4A0C-6565-4BF7-BE38-916E4F2979C3}" mergeInterval="0" personalView="1" maximized="1" windowWidth="1920" windowHeight="807" activeSheetId="1" showComments="commIndAndComment"/>
    <customWorkbookView name="BURKE Kathleen - Personal View" guid="{ED9294FF-4279-408F-AEAD-106654C19584}" mergeInterval="0" personalView="1" maximized="1" windowWidth="1280" windowHeight="751" activeSheetId="1"/>
    <customWorkbookView name="Mark Brodie - Personal View" guid="{449D6B9E-B785-4E84-ACAB-137323526370}" mergeInterval="0" personalView="1" maximized="1" xWindow="-8" yWindow="-8" windowWidth="1936" windowHeight="1056" activeSheetId="1"/>
    <customWorkbookView name="LEE Julie(Qiu Ling) - Personal View" guid="{A2F85699-7AC7-4AE0-980A-314B7F7FFF0C}" mergeInterval="0" personalView="1" maximized="1" windowWidth="1920" windowHeight="855" activeSheetId="1"/>
    <customWorkbookView name="AUBIN Danielle - Personal View" guid="{17B1E710-0DA7-4908-B8D8-8C78570A414B}" mergeInterval="0" personalView="1" maximized="1" xWindow="2869" yWindow="-122" windowWidth="2902" windowHeight="158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4" i="1" l="1"/>
  <c r="M24" i="1"/>
  <c r="J24" i="1"/>
  <c r="G24" i="1"/>
  <c r="D24" i="1"/>
  <c r="U23" i="1"/>
  <c r="T23" i="1"/>
  <c r="S23" i="1"/>
  <c r="R23" i="1"/>
  <c r="Q23" i="1"/>
  <c r="O23" i="1"/>
  <c r="N23" i="1"/>
  <c r="L23" i="1"/>
  <c r="K23" i="1"/>
  <c r="I23" i="1"/>
  <c r="H23" i="1"/>
  <c r="F23" i="1"/>
  <c r="E23" i="1"/>
  <c r="C23" i="1"/>
  <c r="B23" i="1"/>
  <c r="P20" i="1"/>
  <c r="M20" i="1"/>
  <c r="J20" i="1"/>
  <c r="G20" i="1"/>
  <c r="D20" i="1"/>
  <c r="P19" i="1"/>
  <c r="M19" i="1"/>
  <c r="J19" i="1"/>
  <c r="G19" i="1"/>
  <c r="D19" i="1"/>
  <c r="P18" i="1"/>
  <c r="M18" i="1"/>
  <c r="J18" i="1"/>
  <c r="G18" i="1"/>
  <c r="D18" i="1"/>
  <c r="P17" i="1"/>
  <c r="M17" i="1"/>
  <c r="J17" i="1"/>
  <c r="G17" i="1"/>
  <c r="D17" i="1"/>
  <c r="R14" i="1"/>
  <c r="S14" i="1" s="1"/>
  <c r="T14" i="1" s="1"/>
  <c r="U14" i="1" s="1"/>
  <c r="D23" i="1" l="1"/>
  <c r="G23" i="1"/>
  <c r="J23" i="1"/>
  <c r="M23" i="1"/>
  <c r="P23" i="1"/>
</calcChain>
</file>

<file path=xl/sharedStrings.xml><?xml version="1.0" encoding="utf-8"?>
<sst xmlns="http://schemas.openxmlformats.org/spreadsheetml/2006/main" count="51" uniqueCount="37">
  <si>
    <t>File Number:</t>
  </si>
  <si>
    <t>Exhibit:</t>
  </si>
  <si>
    <t>B</t>
  </si>
  <si>
    <t>Tab:</t>
  </si>
  <si>
    <t>Schedule:</t>
  </si>
  <si>
    <t>Page:</t>
  </si>
  <si>
    <t>Date:</t>
  </si>
  <si>
    <t>Appendix 2-AB</t>
  </si>
  <si>
    <t>First year of Forecast Period:</t>
  </si>
  <si>
    <t>CATEGORY</t>
  </si>
  <si>
    <r>
      <t xml:space="preserve">Historical Period </t>
    </r>
    <r>
      <rPr>
        <sz val="10"/>
        <rFont val="Arial"/>
        <family val="2"/>
      </rPr>
      <t>(previous plan</t>
    </r>
    <r>
      <rPr>
        <vertAlign val="superscript"/>
        <sz val="10"/>
        <rFont val="Arial"/>
        <family val="2"/>
      </rPr>
      <t>1</t>
    </r>
    <r>
      <rPr>
        <sz val="10"/>
        <rFont val="Arial"/>
        <family val="2"/>
      </rPr>
      <t xml:space="preserve"> &amp; actual)</t>
    </r>
  </si>
  <si>
    <r>
      <t xml:space="preserve">Forecast Period </t>
    </r>
    <r>
      <rPr>
        <sz val="10"/>
        <rFont val="Arial"/>
        <family val="2"/>
      </rPr>
      <t>(planned)</t>
    </r>
  </si>
  <si>
    <t>Plan</t>
  </si>
  <si>
    <t>Actual</t>
  </si>
  <si>
    <t>Var</t>
  </si>
  <si>
    <t>Forecast</t>
  </si>
  <si>
    <r>
      <t>Forecast</t>
    </r>
    <r>
      <rPr>
        <b/>
        <vertAlign val="superscript"/>
        <sz val="10"/>
        <rFont val="Arial"/>
        <family val="2"/>
      </rPr>
      <t>2</t>
    </r>
  </si>
  <si>
    <t>%</t>
  </si>
  <si>
    <t>System Access</t>
  </si>
  <si>
    <t>System Renewal</t>
  </si>
  <si>
    <t>System Service*</t>
  </si>
  <si>
    <t>General Plant</t>
  </si>
  <si>
    <t>Progressive Productivity</t>
  </si>
  <si>
    <t>Other**</t>
  </si>
  <si>
    <t>TOTAL IN-SERVICE ADDITIONS</t>
  </si>
  <si>
    <t>System O&amp;M***</t>
  </si>
  <si>
    <t>* The 2019-2022 Actuals exclude new transmission line facilities for Chatham and Lakeshore (West of Chatham), Lambton and Chatham (West of London) and Northwest Bulk Transmission Line Project (Waasigan).</t>
  </si>
  <si>
    <t>** Includes OPEB, pension and compensation directive adjustments.</t>
  </si>
  <si>
    <t>*** System O&amp;M reflects total Operations, Maintenance and Administration expenses. 2024 - 2027 is determined based on the escalation factor identified in Exhibit A-04-02.</t>
  </si>
  <si>
    <t>Notes to the Table:</t>
  </si>
  <si>
    <t>1. Historical “previous plan” data is not required unless a plan has previously been filed. However, use the last Board-approved, at least on a Total (Capital) Expenditure basis for the last cost of service rebasing year, and the applicant should include their planned budget in each subsequent historical year up to and including the Bridge Year.</t>
  </si>
  <si>
    <t>2. Indicate the number of months of 'actual' data included in the last year of the Historical Period (normally a 'bridge' year):</t>
  </si>
  <si>
    <t>Explanatory Notes on Variances (complete only if applicable)</t>
  </si>
  <si>
    <t>Notes on shifts in forecast vs. historical budgets by category</t>
  </si>
  <si>
    <t>Notes on year over year Plan vs. Actual variances for Total Expenditures</t>
  </si>
  <si>
    <t>Notes on Plan vs. Actual variance trends for individual expenditure categories</t>
  </si>
  <si>
    <t>Table 2 - In-Service Addition Summary from Chapter 5 Consolidated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</si>
</sst>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0_-;\-&quot;$&quot;* #,##0_-;_-&quot;$&quot;* &quot;-&quot;_-;_-@_-"/>
    <numFmt numFmtId="165" formatCode="_-* #,##0.0_-;\-* #,##0.0_-;_-* &quot;-&quot;_-;_-@_-"/>
    <numFmt numFmtId="166" formatCode="_-&quot;$&quot;* #,##0.0_-;\-&quot;$&quot;* #,##0.0_-;_-&quot;$&quot;* &quot;-&quot;_-;_-@_-"/>
  </numFmts>
  <fonts count="14" x14ac:knownFonts="1">
    <font>
      <sz val="11"/>
      <color theme="1"/>
      <name val="Calibri"/>
      <family val="2"/>
      <scheme val="minor"/>
    </font>
    <font>
      <b/>
      <sz val="11"/>
      <color theme="1"/>
      <name val="Calibri"/>
      <family val="2"/>
      <scheme val="minor"/>
    </font>
    <font>
      <b/>
      <sz val="10"/>
      <name val="Arial"/>
      <family val="2"/>
    </font>
    <font>
      <sz val="8"/>
      <name val="Arial"/>
      <family val="2"/>
    </font>
    <font>
      <b/>
      <sz val="14"/>
      <name val="Arial"/>
      <family val="2"/>
    </font>
    <font>
      <i/>
      <sz val="12"/>
      <color theme="1"/>
      <name val="Calibri"/>
      <family val="2"/>
      <scheme val="minor"/>
    </font>
    <font>
      <sz val="10"/>
      <name val="Arial"/>
      <family val="2"/>
    </font>
    <font>
      <vertAlign val="superscript"/>
      <sz val="10"/>
      <name val="Arial"/>
      <family val="2"/>
    </font>
    <font>
      <b/>
      <sz val="9"/>
      <name val="Arial"/>
      <family val="2"/>
    </font>
    <font>
      <b/>
      <vertAlign val="superscript"/>
      <sz val="10"/>
      <name val="Arial"/>
      <family val="2"/>
    </font>
    <font>
      <i/>
      <sz val="10"/>
      <name val="Arial"/>
      <family val="2"/>
    </font>
    <font>
      <b/>
      <sz val="12"/>
      <name val="Arial"/>
      <family val="2"/>
    </font>
    <font>
      <b/>
      <sz val="14"/>
      <color theme="1"/>
      <name val="Calibri"/>
      <family val="2"/>
      <scheme val="minor"/>
    </font>
    <font>
      <sz val="10"/>
      <color theme="3" tint="0.39997558519241921"/>
      <name val="Arial"/>
      <family val="2"/>
    </font>
  </fonts>
  <fills count="3">
    <fill>
      <patternFill patternType="none"/>
    </fill>
    <fill>
      <patternFill patternType="gray125"/>
    </fill>
    <fill>
      <patternFill patternType="solid">
        <fgColor theme="6" tint="0.79998168889431442"/>
        <bgColor indexed="64"/>
      </patternFill>
    </fill>
  </fills>
  <borders count="41">
    <border>
      <left/>
      <right/>
      <top/>
      <bottom/>
      <diagonal/>
    </border>
    <border>
      <left/>
      <right/>
      <top/>
      <bottom style="thin">
        <color theme="0"/>
      </bottom>
      <diagonal/>
    </border>
    <border>
      <left style="thick">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double">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style="medium">
        <color indexed="64"/>
      </top>
      <bottom style="double">
        <color indexed="64"/>
      </bottom>
      <diagonal/>
    </border>
    <border>
      <left style="medium">
        <color indexed="64"/>
      </left>
      <right style="thick">
        <color indexed="64"/>
      </right>
      <top style="medium">
        <color indexed="64"/>
      </top>
      <bottom style="double">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style="double">
        <color indexed="64"/>
      </top>
      <bottom style="thick">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diagonal/>
    </border>
    <border>
      <left/>
      <right/>
      <top/>
      <bottom style="thick">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s>
  <cellStyleXfs count="1">
    <xf numFmtId="0" fontId="0" fillId="0" borderId="0"/>
  </cellStyleXfs>
  <cellXfs count="82">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pplyProtection="1">
      <alignment horizontal="right" vertical="top"/>
      <protection locked="0"/>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0" fontId="2" fillId="0" borderId="0" xfId="0" applyFont="1" applyAlignment="1" applyProtection="1">
      <alignment horizontal="right" vertical="center"/>
      <protection locked="0"/>
    </xf>
    <xf numFmtId="0" fontId="5" fillId="0" borderId="0" xfId="0" applyFont="1" applyAlignment="1" applyProtection="1">
      <alignment horizontal="center" vertical="center"/>
      <protection locked="0"/>
    </xf>
    <xf numFmtId="0" fontId="8" fillId="0" borderId="12"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11" fillId="0" borderId="15" xfId="0" applyFont="1" applyBorder="1" applyAlignment="1" applyProtection="1">
      <alignment horizontal="right" vertical="center" wrapText="1" indent="1"/>
      <protection locked="0"/>
    </xf>
    <xf numFmtId="0" fontId="11" fillId="0" borderId="23" xfId="0" applyFont="1" applyBorder="1" applyAlignment="1" applyProtection="1">
      <alignment horizontal="right" vertical="center" wrapText="1" indent="1"/>
      <protection locked="0"/>
    </xf>
    <xf numFmtId="164" fontId="6" fillId="2" borderId="24" xfId="0" applyNumberFormat="1" applyFont="1" applyFill="1" applyBorder="1" applyAlignment="1" applyProtection="1">
      <alignment horizontal="center" vertical="center" wrapText="1"/>
      <protection locked="0"/>
    </xf>
    <xf numFmtId="164" fontId="6" fillId="2" borderId="27" xfId="0" applyNumberFormat="1" applyFont="1" applyFill="1" applyBorder="1" applyAlignment="1" applyProtection="1">
      <alignment horizontal="center" vertical="center" wrapText="1"/>
      <protection locked="0"/>
    </xf>
    <xf numFmtId="0" fontId="6" fillId="0" borderId="0" xfId="0" applyFont="1" applyProtection="1">
      <protection locked="0"/>
    </xf>
    <xf numFmtId="0" fontId="1" fillId="0" borderId="0" xfId="0" applyFont="1" applyProtection="1">
      <protection locked="0"/>
    </xf>
    <xf numFmtId="165" fontId="6" fillId="2" borderId="12" xfId="0" applyNumberFormat="1" applyFont="1" applyFill="1" applyBorder="1" applyAlignment="1" applyProtection="1">
      <alignment horizontal="center" vertical="center" wrapText="1"/>
      <protection locked="0"/>
    </xf>
    <xf numFmtId="165" fontId="6" fillId="2" borderId="13" xfId="0" applyNumberFormat="1" applyFont="1" applyFill="1" applyBorder="1" applyAlignment="1" applyProtection="1">
      <alignment horizontal="center" vertical="center" wrapText="1"/>
      <protection locked="0"/>
    </xf>
    <xf numFmtId="165" fontId="6" fillId="2" borderId="14" xfId="0" applyNumberFormat="1" applyFont="1" applyFill="1" applyBorder="1" applyAlignment="1" applyProtection="1">
      <alignment horizontal="center" vertical="center" wrapText="1"/>
      <protection locked="0"/>
    </xf>
    <xf numFmtId="165" fontId="6" fillId="2" borderId="17" xfId="0" applyNumberFormat="1" applyFont="1" applyFill="1" applyBorder="1" applyAlignment="1" applyProtection="1">
      <alignment horizontal="center" vertical="center" wrapText="1"/>
      <protection locked="0"/>
    </xf>
    <xf numFmtId="9" fontId="6" fillId="0" borderId="12" xfId="0" applyNumberFormat="1" applyFont="1" applyBorder="1" applyAlignment="1" applyProtection="1">
      <alignment horizontal="center" vertical="center" wrapText="1"/>
      <protection locked="0"/>
    </xf>
    <xf numFmtId="9" fontId="6" fillId="0" borderId="20" xfId="0" applyNumberFormat="1" applyFont="1" applyBorder="1" applyAlignment="1" applyProtection="1">
      <alignment horizontal="center" vertical="center" wrapText="1"/>
      <protection locked="0"/>
    </xf>
    <xf numFmtId="166" fontId="6" fillId="2" borderId="24" xfId="0" applyNumberFormat="1" applyFont="1" applyFill="1" applyBorder="1" applyAlignment="1" applyProtection="1">
      <alignment horizontal="center" vertical="center" wrapText="1"/>
      <protection locked="0"/>
    </xf>
    <xf numFmtId="9" fontId="6" fillId="0" borderId="25" xfId="0" applyNumberFormat="1" applyFont="1" applyBorder="1" applyAlignment="1" applyProtection="1">
      <alignment horizontal="center" vertical="center" wrapText="1"/>
      <protection locked="0"/>
    </xf>
    <xf numFmtId="166" fontId="6" fillId="2" borderId="26" xfId="0" applyNumberFormat="1" applyFont="1" applyFill="1" applyBorder="1" applyAlignment="1" applyProtection="1">
      <alignment horizontal="center" vertical="center" wrapText="1"/>
      <protection locked="0"/>
    </xf>
    <xf numFmtId="14" fontId="3" fillId="2" borderId="0" xfId="0" applyNumberFormat="1" applyFont="1" applyFill="1" applyAlignment="1" applyProtection="1">
      <alignment horizontal="right" vertical="top"/>
      <protection locked="0"/>
    </xf>
    <xf numFmtId="9" fontId="6" fillId="2" borderId="12" xfId="0" applyNumberFormat="1" applyFont="1" applyFill="1" applyBorder="1" applyAlignment="1" applyProtection="1">
      <alignment horizontal="center" vertical="center" wrapText="1"/>
      <protection locked="0"/>
    </xf>
    <xf numFmtId="165" fontId="6" fillId="2" borderId="21" xfId="0" applyNumberFormat="1" applyFont="1" applyFill="1" applyBorder="1" applyAlignment="1" applyProtection="1">
      <alignment horizontal="center" vertical="center" wrapText="1"/>
      <protection locked="0"/>
    </xf>
    <xf numFmtId="165" fontId="6" fillId="2" borderId="19" xfId="0" applyNumberFormat="1" applyFont="1" applyFill="1" applyBorder="1" applyAlignment="1" applyProtection="1">
      <alignment horizontal="center" vertical="center" wrapText="1"/>
      <protection locked="0"/>
    </xf>
    <xf numFmtId="165" fontId="6" fillId="2" borderId="22" xfId="0" applyNumberFormat="1" applyFont="1" applyFill="1" applyBorder="1" applyAlignment="1" applyProtection="1">
      <alignment horizontal="center" vertical="center" wrapText="1"/>
      <protection locked="0"/>
    </xf>
    <xf numFmtId="165" fontId="6" fillId="0" borderId="0" xfId="0" applyNumberFormat="1" applyFont="1" applyProtection="1">
      <protection locked="0"/>
    </xf>
    <xf numFmtId="0" fontId="0" fillId="0" borderId="20" xfId="0" applyBorder="1"/>
    <xf numFmtId="0" fontId="13" fillId="2" borderId="32" xfId="0" applyFont="1" applyFill="1" applyBorder="1" applyAlignment="1" applyProtection="1">
      <alignment horizontal="left" vertical="top"/>
      <protection locked="0"/>
    </xf>
    <xf numFmtId="0" fontId="13" fillId="2" borderId="33" xfId="0" applyFont="1" applyFill="1" applyBorder="1" applyAlignment="1" applyProtection="1">
      <alignment horizontal="left" vertical="top"/>
      <protection locked="0"/>
    </xf>
    <xf numFmtId="0" fontId="13" fillId="2" borderId="34" xfId="0" applyFont="1" applyFill="1" applyBorder="1" applyAlignment="1" applyProtection="1">
      <alignment horizontal="left" vertical="top"/>
      <protection locked="0"/>
    </xf>
    <xf numFmtId="0" fontId="13" fillId="2" borderId="35" xfId="0" applyFont="1" applyFill="1" applyBorder="1" applyAlignment="1" applyProtection="1">
      <alignment horizontal="left" vertical="top"/>
      <protection locked="0"/>
    </xf>
    <xf numFmtId="0" fontId="13" fillId="2" borderId="36" xfId="0" applyFont="1" applyFill="1" applyBorder="1" applyAlignment="1" applyProtection="1">
      <alignment horizontal="left" vertical="top"/>
      <protection locked="0"/>
    </xf>
    <xf numFmtId="0" fontId="0" fillId="0" borderId="37" xfId="0" applyBorder="1"/>
    <xf numFmtId="0" fontId="6" fillId="2" borderId="31" xfId="0" applyFont="1" applyFill="1" applyBorder="1" applyAlignment="1" applyProtection="1">
      <alignment horizontal="left" vertical="top"/>
      <protection locked="0"/>
    </xf>
    <xf numFmtId="0" fontId="6" fillId="2" borderId="32" xfId="0" applyFont="1" applyFill="1" applyBorder="1" applyAlignment="1" applyProtection="1">
      <alignment horizontal="left" vertical="top"/>
      <protection locked="0"/>
    </xf>
    <xf numFmtId="0" fontId="6" fillId="2" borderId="33" xfId="0" applyFont="1" applyFill="1" applyBorder="1" applyAlignment="1" applyProtection="1">
      <alignment horizontal="left" vertical="top"/>
      <protection locked="0"/>
    </xf>
    <xf numFmtId="0" fontId="6" fillId="2" borderId="34" xfId="0" applyFont="1" applyFill="1" applyBorder="1" applyAlignment="1" applyProtection="1">
      <alignment horizontal="left" vertical="top"/>
      <protection locked="0"/>
    </xf>
    <xf numFmtId="0" fontId="6" fillId="2" borderId="35" xfId="0" applyFont="1" applyFill="1" applyBorder="1" applyAlignment="1" applyProtection="1">
      <alignment horizontal="left" vertical="top"/>
      <protection locked="0"/>
    </xf>
    <xf numFmtId="0" fontId="6" fillId="2" borderId="36" xfId="0" applyFont="1" applyFill="1" applyBorder="1" applyAlignment="1" applyProtection="1">
      <alignment horizontal="left" vertical="top"/>
      <protection locked="0"/>
    </xf>
    <xf numFmtId="0" fontId="0" fillId="0" borderId="38" xfId="0" applyBorder="1"/>
    <xf numFmtId="0" fontId="11" fillId="0" borderId="18" xfId="0" applyFont="1" applyBorder="1" applyAlignment="1" applyProtection="1">
      <alignment horizontal="right" vertical="center" wrapText="1" indent="1"/>
      <protection locked="0"/>
    </xf>
    <xf numFmtId="0" fontId="1" fillId="0" borderId="28" xfId="0" applyFont="1" applyBorder="1" applyAlignment="1" applyProtection="1">
      <protection locked="0"/>
    </xf>
    <xf numFmtId="0" fontId="1" fillId="0" borderId="29" xfId="0" applyFont="1" applyBorder="1" applyAlignment="1" applyProtection="1">
      <protection locked="0"/>
    </xf>
    <xf numFmtId="0" fontId="1" fillId="0" borderId="30" xfId="0" applyFont="1" applyBorder="1" applyAlignment="1" applyProtection="1">
      <protection locked="0"/>
    </xf>
    <xf numFmtId="0" fontId="6" fillId="2" borderId="31" xfId="0" applyFont="1" applyFill="1" applyBorder="1" applyAlignment="1" applyProtection="1">
      <alignment horizontal="left" vertical="top"/>
      <protection locked="0"/>
    </xf>
    <xf numFmtId="0" fontId="6" fillId="2" borderId="32" xfId="0" applyFont="1" applyFill="1" applyBorder="1" applyAlignment="1" applyProtection="1">
      <alignment horizontal="left" vertical="top"/>
      <protection locked="0"/>
    </xf>
    <xf numFmtId="0" fontId="6" fillId="2" borderId="33" xfId="0" applyFont="1" applyFill="1" applyBorder="1" applyAlignment="1" applyProtection="1">
      <alignment horizontal="left" vertical="top"/>
      <protection locked="0"/>
    </xf>
    <xf numFmtId="0" fontId="6" fillId="2" borderId="34" xfId="0" applyFont="1" applyFill="1" applyBorder="1" applyAlignment="1" applyProtection="1">
      <alignment horizontal="left" vertical="top"/>
      <protection locked="0"/>
    </xf>
    <xf numFmtId="0" fontId="6" fillId="2" borderId="35" xfId="0" applyFont="1" applyFill="1" applyBorder="1" applyAlignment="1" applyProtection="1">
      <alignment horizontal="left" vertical="top"/>
      <protection locked="0"/>
    </xf>
    <xf numFmtId="0" fontId="6" fillId="2" borderId="36" xfId="0" applyFont="1" applyFill="1" applyBorder="1" applyAlignment="1" applyProtection="1">
      <alignment horizontal="left" vertical="top"/>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left" vertical="center"/>
      <protection locked="0"/>
    </xf>
    <xf numFmtId="0" fontId="12" fillId="0" borderId="28" xfId="0" applyFont="1" applyBorder="1" applyAlignment="1" applyProtection="1">
      <protection locked="0"/>
    </xf>
    <xf numFmtId="0" fontId="12" fillId="0" borderId="29" xfId="0" applyFont="1" applyBorder="1" applyAlignment="1" applyProtection="1">
      <protection locked="0"/>
    </xf>
    <xf numFmtId="0" fontId="12" fillId="0" borderId="30" xfId="0" applyFont="1" applyBorder="1" applyAlignment="1" applyProtection="1">
      <protection locked="0"/>
    </xf>
    <xf numFmtId="0" fontId="10" fillId="0" borderId="13"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4" fillId="0" borderId="0" xfId="0" applyFont="1" applyAlignment="1" applyProtection="1">
      <alignment horizontal="center" vertical="top"/>
      <protection locked="0"/>
    </xf>
    <xf numFmtId="0" fontId="8" fillId="0" borderId="0" xfId="0" applyFont="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6" fillId="0" borderId="15" xfId="0" applyFont="1" applyBorder="1" applyAlignment="1" applyProtection="1">
      <alignment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sites/ra/ra/Tx19-23/Resources/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F48"/>
  <sheetViews>
    <sheetView tabSelected="1" view="pageBreakPreview" topLeftCell="A8" zoomScaleNormal="85" zoomScaleSheetLayoutView="100" workbookViewId="0">
      <selection activeCell="A30" sqref="A30:U30"/>
    </sheetView>
  </sheetViews>
  <sheetFormatPr defaultRowHeight="14.5" x14ac:dyDescent="0.35"/>
  <cols>
    <col min="1" max="1" width="34" customWidth="1"/>
    <col min="2" max="10" width="9.1796875" customWidth="1"/>
  </cols>
  <sheetData>
    <row r="1" spans="1:22" hidden="1" x14ac:dyDescent="0.35">
      <c r="A1" s="1"/>
      <c r="B1" s="1"/>
      <c r="C1" s="1"/>
      <c r="D1" s="1"/>
      <c r="E1" s="1"/>
      <c r="F1" s="1"/>
      <c r="G1" s="1"/>
      <c r="H1" s="1"/>
      <c r="I1" s="1"/>
      <c r="J1" s="1"/>
      <c r="K1" s="1"/>
      <c r="L1" s="1"/>
      <c r="M1" s="1"/>
      <c r="N1" s="1"/>
      <c r="O1" s="1"/>
      <c r="P1" s="1"/>
      <c r="Q1" s="1"/>
      <c r="R1" s="1"/>
      <c r="S1" s="2" t="s">
        <v>0</v>
      </c>
      <c r="T1" s="1"/>
      <c r="U1" s="3">
        <v>0</v>
      </c>
    </row>
    <row r="2" spans="1:22" hidden="1" x14ac:dyDescent="0.35">
      <c r="A2" s="1"/>
      <c r="B2" s="1"/>
      <c r="C2" s="1"/>
      <c r="D2" s="1"/>
      <c r="E2" s="1"/>
      <c r="F2" s="1"/>
      <c r="G2" s="1"/>
      <c r="H2" s="1"/>
      <c r="I2" s="1"/>
      <c r="J2" s="1"/>
      <c r="K2" s="1"/>
      <c r="L2" s="1"/>
      <c r="M2" s="1"/>
      <c r="N2" s="1"/>
      <c r="O2" s="1"/>
      <c r="P2" s="1"/>
      <c r="Q2" s="1"/>
      <c r="R2" s="1"/>
      <c r="S2" s="2" t="s">
        <v>1</v>
      </c>
      <c r="T2" s="1"/>
      <c r="U2" s="4" t="s">
        <v>2</v>
      </c>
    </row>
    <row r="3" spans="1:22" hidden="1" x14ac:dyDescent="0.35">
      <c r="A3" s="1"/>
      <c r="B3" s="1"/>
      <c r="C3" s="1"/>
      <c r="D3" s="1"/>
      <c r="E3" s="1"/>
      <c r="F3" s="1"/>
      <c r="G3" s="1"/>
      <c r="H3" s="1"/>
      <c r="I3" s="1"/>
      <c r="J3" s="1"/>
      <c r="K3" s="1"/>
      <c r="L3" s="1"/>
      <c r="M3" s="1"/>
      <c r="N3" s="1"/>
      <c r="O3" s="1"/>
      <c r="P3" s="1"/>
      <c r="Q3" s="1"/>
      <c r="R3" s="1"/>
      <c r="S3" s="2" t="s">
        <v>3</v>
      </c>
      <c r="T3" s="1"/>
      <c r="U3" s="4">
        <v>1</v>
      </c>
    </row>
    <row r="4" spans="1:22" hidden="1" x14ac:dyDescent="0.35">
      <c r="A4" s="1"/>
      <c r="B4" s="1"/>
      <c r="C4" s="1"/>
      <c r="D4" s="1"/>
      <c r="E4" s="1"/>
      <c r="F4" s="1"/>
      <c r="G4" s="1"/>
      <c r="H4" s="1"/>
      <c r="I4" s="1"/>
      <c r="J4" s="1"/>
      <c r="K4" s="1"/>
      <c r="L4" s="1"/>
      <c r="M4" s="1"/>
      <c r="N4" s="1"/>
      <c r="O4" s="1"/>
      <c r="P4" s="1"/>
      <c r="Q4" s="1"/>
      <c r="R4" s="1"/>
      <c r="S4" s="2" t="s">
        <v>4</v>
      </c>
      <c r="T4" s="1"/>
      <c r="U4" s="4">
        <v>3</v>
      </c>
    </row>
    <row r="5" spans="1:22" hidden="1" x14ac:dyDescent="0.35">
      <c r="A5" s="1"/>
      <c r="B5" s="1"/>
      <c r="C5" s="1"/>
      <c r="D5" s="1"/>
      <c r="E5" s="1"/>
      <c r="F5" s="1"/>
      <c r="G5" s="1"/>
      <c r="H5" s="1"/>
      <c r="I5" s="1"/>
      <c r="J5" s="1"/>
      <c r="K5" s="1"/>
      <c r="L5" s="1"/>
      <c r="M5" s="1"/>
      <c r="N5" s="1"/>
      <c r="O5" s="1"/>
      <c r="P5" s="1"/>
      <c r="Q5" s="1"/>
      <c r="R5" s="1"/>
      <c r="S5" s="2" t="s">
        <v>5</v>
      </c>
      <c r="T5" s="1"/>
      <c r="U5" s="5"/>
    </row>
    <row r="6" spans="1:22" hidden="1" x14ac:dyDescent="0.35">
      <c r="A6" s="1"/>
      <c r="B6" s="1"/>
      <c r="C6" s="1"/>
      <c r="D6" s="1"/>
      <c r="E6" s="1"/>
      <c r="F6" s="1"/>
      <c r="G6" s="1"/>
      <c r="H6" s="1"/>
      <c r="I6" s="1"/>
      <c r="J6" s="1"/>
      <c r="K6" s="1"/>
      <c r="L6" s="1"/>
      <c r="M6" s="1"/>
      <c r="N6" s="1"/>
      <c r="O6" s="1"/>
      <c r="P6" s="1"/>
      <c r="Q6" s="1"/>
      <c r="R6" s="1"/>
      <c r="S6" s="2"/>
      <c r="T6" s="1"/>
      <c r="U6" s="3"/>
    </row>
    <row r="7" spans="1:22" hidden="1" x14ac:dyDescent="0.35">
      <c r="A7" s="1"/>
      <c r="B7" s="1"/>
      <c r="C7" s="1"/>
      <c r="D7" s="1"/>
      <c r="E7" s="1"/>
      <c r="F7" s="1"/>
      <c r="G7" s="1"/>
      <c r="H7" s="1"/>
      <c r="I7" s="1"/>
      <c r="J7" s="1"/>
      <c r="K7" s="1"/>
      <c r="L7" s="1"/>
      <c r="M7" s="1"/>
      <c r="N7" s="1"/>
      <c r="O7" s="1"/>
      <c r="P7" s="1"/>
      <c r="Q7" s="1"/>
      <c r="R7" s="1"/>
      <c r="S7" s="2" t="s">
        <v>6</v>
      </c>
      <c r="T7" s="1"/>
      <c r="U7" s="26">
        <v>43635</v>
      </c>
    </row>
    <row r="8" spans="1:22" x14ac:dyDescent="0.35">
      <c r="A8" s="1"/>
      <c r="B8" s="1"/>
      <c r="C8" s="1"/>
      <c r="D8" s="1"/>
      <c r="E8" s="1"/>
      <c r="F8" s="1"/>
      <c r="G8" s="1"/>
      <c r="H8" s="1"/>
      <c r="I8" s="1"/>
      <c r="J8" s="1"/>
      <c r="K8" s="1"/>
      <c r="L8" s="1"/>
      <c r="M8" s="1"/>
      <c r="N8" s="1"/>
      <c r="O8" s="1"/>
      <c r="P8" s="1"/>
      <c r="Q8" s="1"/>
      <c r="R8" s="1"/>
      <c r="S8" s="1"/>
      <c r="T8" s="1"/>
      <c r="U8" s="1"/>
    </row>
    <row r="9" spans="1:22" ht="18" x14ac:dyDescent="0.35">
      <c r="A9" s="66" t="s">
        <v>7</v>
      </c>
      <c r="B9" s="66"/>
      <c r="C9" s="66"/>
      <c r="D9" s="66"/>
      <c r="E9" s="66"/>
      <c r="F9" s="66"/>
      <c r="G9" s="66"/>
      <c r="H9" s="66"/>
      <c r="I9" s="66"/>
      <c r="J9" s="66"/>
      <c r="K9" s="66"/>
      <c r="L9" s="66"/>
      <c r="M9" s="66"/>
      <c r="N9" s="66"/>
      <c r="O9" s="66"/>
      <c r="P9" s="66"/>
      <c r="Q9" s="66"/>
      <c r="R9" s="66"/>
      <c r="S9" s="66"/>
      <c r="T9" s="66"/>
      <c r="U9" s="66"/>
    </row>
    <row r="10" spans="1:22" ht="21.75" customHeight="1" x14ac:dyDescent="0.35">
      <c r="A10" s="67" t="s">
        <v>36</v>
      </c>
      <c r="B10" s="67"/>
      <c r="C10" s="67"/>
      <c r="D10" s="67"/>
      <c r="E10" s="67"/>
      <c r="F10" s="67"/>
      <c r="G10" s="67"/>
      <c r="H10" s="67"/>
      <c r="I10" s="67"/>
      <c r="J10" s="67"/>
      <c r="K10" s="67"/>
      <c r="L10" s="67"/>
      <c r="M10" s="67"/>
      <c r="N10" s="67"/>
      <c r="O10" s="67"/>
      <c r="P10" s="67"/>
      <c r="Q10" s="67"/>
      <c r="R10" s="67"/>
      <c r="S10" s="67"/>
      <c r="T10" s="67"/>
      <c r="U10" s="67"/>
    </row>
    <row r="11" spans="1:22" x14ac:dyDescent="0.35">
      <c r="A11" s="1"/>
      <c r="B11" s="1"/>
      <c r="C11" s="1"/>
      <c r="D11" s="1"/>
      <c r="E11" s="1"/>
      <c r="F11" s="1"/>
      <c r="G11" s="1"/>
      <c r="H11" s="1"/>
      <c r="I11" s="1"/>
      <c r="J11" s="1"/>
      <c r="K11" s="1"/>
      <c r="L11" s="1"/>
      <c r="M11" s="1"/>
      <c r="N11" s="1"/>
      <c r="O11" s="1"/>
      <c r="P11" s="1"/>
      <c r="Q11" s="1"/>
      <c r="R11" s="1"/>
      <c r="S11" s="1"/>
      <c r="T11" s="1"/>
      <c r="U11" s="1"/>
    </row>
    <row r="12" spans="1:22" ht="16" thickBot="1" x14ac:dyDescent="0.4">
      <c r="A12" s="6" t="s">
        <v>8</v>
      </c>
      <c r="B12" s="7">
        <v>2023</v>
      </c>
      <c r="C12" s="1"/>
      <c r="D12" s="1"/>
      <c r="E12" s="1"/>
      <c r="F12" s="1"/>
      <c r="G12" s="1"/>
      <c r="H12" s="1"/>
      <c r="I12" s="1"/>
      <c r="J12" s="1"/>
      <c r="K12" s="1"/>
      <c r="L12" s="1"/>
      <c r="M12" s="1"/>
      <c r="N12" s="1"/>
      <c r="O12" s="1"/>
      <c r="P12" s="1"/>
      <c r="Q12" s="1"/>
      <c r="R12" s="1"/>
      <c r="S12" s="1"/>
      <c r="T12" s="1"/>
      <c r="U12" s="1"/>
    </row>
    <row r="13" spans="1:22" ht="15.65" customHeight="1" thickTop="1" thickBot="1" x14ac:dyDescent="0.4">
      <c r="A13" s="68" t="s">
        <v>9</v>
      </c>
      <c r="B13" s="71" t="s">
        <v>10</v>
      </c>
      <c r="C13" s="72"/>
      <c r="D13" s="72"/>
      <c r="E13" s="72"/>
      <c r="F13" s="72"/>
      <c r="G13" s="72"/>
      <c r="H13" s="72"/>
      <c r="I13" s="72"/>
      <c r="J13" s="72"/>
      <c r="K13" s="72"/>
      <c r="L13" s="72"/>
      <c r="M13" s="72"/>
      <c r="N13" s="72"/>
      <c r="O13" s="72"/>
      <c r="P13" s="73"/>
      <c r="Q13" s="71" t="s">
        <v>11</v>
      </c>
      <c r="R13" s="72"/>
      <c r="S13" s="72"/>
      <c r="T13" s="72"/>
      <c r="U13" s="74"/>
    </row>
    <row r="14" spans="1:22" ht="15" thickBot="1" x14ac:dyDescent="0.4">
      <c r="A14" s="69"/>
      <c r="B14" s="75">
        <v>2018</v>
      </c>
      <c r="C14" s="76"/>
      <c r="D14" s="77"/>
      <c r="E14" s="75">
        <v>2019</v>
      </c>
      <c r="F14" s="76"/>
      <c r="G14" s="77"/>
      <c r="H14" s="75">
        <v>2020</v>
      </c>
      <c r="I14" s="76"/>
      <c r="J14" s="77"/>
      <c r="K14" s="75">
        <v>2021</v>
      </c>
      <c r="L14" s="76"/>
      <c r="M14" s="77"/>
      <c r="N14" s="75">
        <v>2022</v>
      </c>
      <c r="O14" s="76"/>
      <c r="P14" s="77"/>
      <c r="Q14" s="78">
        <v>2023</v>
      </c>
      <c r="R14" s="78">
        <f>Q14+1</f>
        <v>2024</v>
      </c>
      <c r="S14" s="78">
        <f t="shared" ref="S14:U14" si="0">R14+1</f>
        <v>2025</v>
      </c>
      <c r="T14" s="78">
        <f t="shared" si="0"/>
        <v>2026</v>
      </c>
      <c r="U14" s="80">
        <f t="shared" si="0"/>
        <v>2027</v>
      </c>
      <c r="V14" s="38"/>
    </row>
    <row r="15" spans="1:22" ht="24.75" customHeight="1" thickBot="1" x14ac:dyDescent="0.4">
      <c r="A15" s="69"/>
      <c r="B15" s="8" t="s">
        <v>12</v>
      </c>
      <c r="C15" s="8" t="s">
        <v>13</v>
      </c>
      <c r="D15" s="8" t="s">
        <v>14</v>
      </c>
      <c r="E15" s="8" t="s">
        <v>12</v>
      </c>
      <c r="F15" s="9" t="s">
        <v>13</v>
      </c>
      <c r="G15" s="8" t="s">
        <v>14</v>
      </c>
      <c r="H15" s="9" t="s">
        <v>12</v>
      </c>
      <c r="I15" s="9" t="s">
        <v>13</v>
      </c>
      <c r="J15" s="8" t="s">
        <v>14</v>
      </c>
      <c r="K15" s="8" t="s">
        <v>12</v>
      </c>
      <c r="L15" s="8" t="s">
        <v>15</v>
      </c>
      <c r="M15" s="8" t="s">
        <v>14</v>
      </c>
      <c r="N15" s="9" t="s">
        <v>12</v>
      </c>
      <c r="O15" s="8" t="s">
        <v>16</v>
      </c>
      <c r="P15" s="8" t="s">
        <v>14</v>
      </c>
      <c r="Q15" s="79"/>
      <c r="R15" s="79"/>
      <c r="S15" s="79"/>
      <c r="T15" s="79"/>
      <c r="U15" s="81"/>
      <c r="V15" s="38"/>
    </row>
    <row r="16" spans="1:22" ht="15" thickBot="1" x14ac:dyDescent="0.4">
      <c r="A16" s="70"/>
      <c r="B16" s="64"/>
      <c r="C16" s="65"/>
      <c r="D16" s="10" t="s">
        <v>17</v>
      </c>
      <c r="E16" s="64"/>
      <c r="F16" s="65"/>
      <c r="G16" s="10" t="s">
        <v>17</v>
      </c>
      <c r="H16" s="64"/>
      <c r="I16" s="65"/>
      <c r="J16" s="10" t="s">
        <v>17</v>
      </c>
      <c r="K16" s="64"/>
      <c r="L16" s="65"/>
      <c r="M16" s="10" t="s">
        <v>17</v>
      </c>
      <c r="N16" s="64"/>
      <c r="O16" s="65"/>
      <c r="P16" s="10" t="s">
        <v>17</v>
      </c>
      <c r="Q16" s="56"/>
      <c r="R16" s="57"/>
      <c r="S16" s="57"/>
      <c r="T16" s="57"/>
      <c r="U16" s="58"/>
    </row>
    <row r="17" spans="1:22" ht="16" thickBot="1" x14ac:dyDescent="0.4">
      <c r="A17" s="11" t="s">
        <v>18</v>
      </c>
      <c r="B17" s="17">
        <v>68.201132685817385</v>
      </c>
      <c r="C17" s="17">
        <v>12.068099119999998</v>
      </c>
      <c r="D17" s="27">
        <f>IF(ISERROR((C17-B17)/B17),"--",(C17-B17)/B17)</f>
        <v>-0.82305133881582004</v>
      </c>
      <c r="E17" s="18"/>
      <c r="F17" s="18">
        <v>72.550850500000053</v>
      </c>
      <c r="G17" s="21" t="str">
        <f>IF(ISERROR((F17-E17)/E17),"--",(F17-E17)/E17)</f>
        <v>--</v>
      </c>
      <c r="H17" s="17">
        <v>8.5995251699999997</v>
      </c>
      <c r="I17" s="17">
        <v>7.2354444700000009</v>
      </c>
      <c r="J17" s="21">
        <f>IF(ISERROR((I17-H17)/H17),"--",(I17-H17)/H17)</f>
        <v>-0.15862279289078457</v>
      </c>
      <c r="K17" s="17">
        <v>13.754196725825794</v>
      </c>
      <c r="L17" s="18">
        <v>15.092314438092464</v>
      </c>
      <c r="M17" s="21">
        <f>IF(ISERROR((L17-K17)/K17),"--",(L17-K17)/K17)</f>
        <v>9.7287957918627876E-2</v>
      </c>
      <c r="N17" s="17">
        <v>52.336129825737082</v>
      </c>
      <c r="O17" s="17">
        <v>43.649670984403748</v>
      </c>
      <c r="P17" s="21">
        <f>IF(ISERROR((O17-N17)/N17),"--",(O17-N17)/N17)</f>
        <v>-0.16597442092597448</v>
      </c>
      <c r="Q17" s="17">
        <v>73.014942545816723</v>
      </c>
      <c r="R17" s="17">
        <v>48.877945695174851</v>
      </c>
      <c r="S17" s="17">
        <v>60.66851937302102</v>
      </c>
      <c r="T17" s="17">
        <v>63.158070962767326</v>
      </c>
      <c r="U17" s="20">
        <v>38.912791910327392</v>
      </c>
      <c r="V17" s="38"/>
    </row>
    <row r="18" spans="1:22" ht="16" thickBot="1" x14ac:dyDescent="0.4">
      <c r="A18" s="11" t="s">
        <v>19</v>
      </c>
      <c r="B18" s="17">
        <v>761.42024469524256</v>
      </c>
      <c r="C18" s="17">
        <v>852.32672786999933</v>
      </c>
      <c r="D18" s="27">
        <f t="shared" ref="D18:D20" si="1">IF(ISERROR((C18-B18)/B18),"--",(C18-B18)/B18)</f>
        <v>0.11939068314520843</v>
      </c>
      <c r="E18" s="18"/>
      <c r="F18" s="19">
        <v>744.84975685999984</v>
      </c>
      <c r="G18" s="21" t="str">
        <f t="shared" ref="G18:G20" si="2">IF(ISERROR((F18-E18)/E18),"--",(F18-E18)/E18)</f>
        <v>--</v>
      </c>
      <c r="H18" s="17">
        <v>821.32380770000009</v>
      </c>
      <c r="I18" s="17">
        <v>824.54373885999985</v>
      </c>
      <c r="J18" s="21">
        <f t="shared" ref="J18:J20" si="3">IF(ISERROR((I18-H18)/H18),"--",(I18-H18)/H18)</f>
        <v>3.9204161985961624E-3</v>
      </c>
      <c r="K18" s="17">
        <v>735.8623995194481</v>
      </c>
      <c r="L18" s="19">
        <v>653.72479613957955</v>
      </c>
      <c r="M18" s="21">
        <f t="shared" ref="M18:M20" si="4">IF(ISERROR((L18-K18)/K18),"--",(L18-K18)/K18)</f>
        <v>-0.11162087291524635</v>
      </c>
      <c r="N18" s="17">
        <v>1031.0076422906604</v>
      </c>
      <c r="O18" s="17">
        <v>895.32556459408704</v>
      </c>
      <c r="P18" s="21">
        <f t="shared" ref="P18:P20" si="5">IF(ISERROR((O18-N18)/N18),"--",(O18-N18)/N18)</f>
        <v>-0.13160142770146613</v>
      </c>
      <c r="Q18" s="17">
        <v>1128.6710858937774</v>
      </c>
      <c r="R18" s="17">
        <v>1172.3386094128764</v>
      </c>
      <c r="S18" s="17">
        <v>1418.5666963452011</v>
      </c>
      <c r="T18" s="17">
        <v>1092.5919838042005</v>
      </c>
      <c r="U18" s="20">
        <v>1402.8910504054663</v>
      </c>
      <c r="V18" s="38"/>
    </row>
    <row r="19" spans="1:22" ht="16" thickBot="1" x14ac:dyDescent="0.4">
      <c r="A19" s="11" t="s">
        <v>20</v>
      </c>
      <c r="B19" s="17">
        <v>244.79692907000006</v>
      </c>
      <c r="C19" s="17">
        <v>218.04089298</v>
      </c>
      <c r="D19" s="27">
        <f t="shared" si="1"/>
        <v>-0.10929890416374111</v>
      </c>
      <c r="E19" s="18"/>
      <c r="F19" s="19">
        <v>45.478552490000006</v>
      </c>
      <c r="G19" s="21" t="str">
        <f t="shared" si="2"/>
        <v>--</v>
      </c>
      <c r="H19" s="17">
        <v>54.201631689999999</v>
      </c>
      <c r="I19" s="17">
        <v>32.599908139999997</v>
      </c>
      <c r="J19" s="21">
        <f t="shared" si="3"/>
        <v>-0.39854378690199915</v>
      </c>
      <c r="K19" s="18">
        <v>235.65979064133333</v>
      </c>
      <c r="L19" s="19">
        <v>180.73550720999998</v>
      </c>
      <c r="M19" s="21">
        <f t="shared" si="4"/>
        <v>-0.2330659943381107</v>
      </c>
      <c r="N19" s="17">
        <v>181.95678946140001</v>
      </c>
      <c r="O19" s="17">
        <v>386.61319765600001</v>
      </c>
      <c r="P19" s="21">
        <f t="shared" si="5"/>
        <v>1.1247527987298076</v>
      </c>
      <c r="Q19" s="17">
        <v>58.949795561399995</v>
      </c>
      <c r="R19" s="17">
        <v>20.6100483538</v>
      </c>
      <c r="S19" s="17">
        <v>163.67571899960001</v>
      </c>
      <c r="T19" s="17">
        <v>71.90281979880001</v>
      </c>
      <c r="U19" s="20">
        <v>99.155840791199992</v>
      </c>
      <c r="V19" s="38"/>
    </row>
    <row r="20" spans="1:22" ht="16" thickBot="1" x14ac:dyDescent="0.4">
      <c r="A20" s="11" t="s">
        <v>21</v>
      </c>
      <c r="B20" s="17">
        <v>103.97610556101833</v>
      </c>
      <c r="C20" s="17">
        <v>77.942955602183986</v>
      </c>
      <c r="D20" s="27">
        <f t="shared" si="1"/>
        <v>-0.2503762746101007</v>
      </c>
      <c r="E20" s="18"/>
      <c r="F20" s="19">
        <v>96.643035257139971</v>
      </c>
      <c r="G20" s="21" t="str">
        <f t="shared" si="2"/>
        <v>--</v>
      </c>
      <c r="H20" s="17">
        <v>75.110053170381988</v>
      </c>
      <c r="I20" s="17">
        <v>79.913613455638028</v>
      </c>
      <c r="J20" s="21">
        <f t="shared" si="3"/>
        <v>6.3953626478728404E-2</v>
      </c>
      <c r="K20" s="18">
        <v>134.49836629002345</v>
      </c>
      <c r="L20" s="19">
        <v>156.30155397941544</v>
      </c>
      <c r="M20" s="21">
        <f t="shared" si="4"/>
        <v>0.16210745372458299</v>
      </c>
      <c r="N20" s="17">
        <v>82.461517786900387</v>
      </c>
      <c r="O20" s="17">
        <v>80.095719777948773</v>
      </c>
      <c r="P20" s="21">
        <f t="shared" si="5"/>
        <v>-2.8689721853839546E-2</v>
      </c>
      <c r="Q20" s="17">
        <v>162.05204476739934</v>
      </c>
      <c r="R20" s="17">
        <v>151.59901857851989</v>
      </c>
      <c r="S20" s="17">
        <v>128.37808694808578</v>
      </c>
      <c r="T20" s="17">
        <v>113.65176947368585</v>
      </c>
      <c r="U20" s="20">
        <v>119.81694055616789</v>
      </c>
      <c r="V20" s="38"/>
    </row>
    <row r="21" spans="1:22" ht="16" thickBot="1" x14ac:dyDescent="0.4">
      <c r="A21" s="11" t="s">
        <v>22</v>
      </c>
      <c r="B21" s="17"/>
      <c r="C21" s="17"/>
      <c r="D21" s="21"/>
      <c r="E21" s="18"/>
      <c r="F21" s="19"/>
      <c r="G21" s="21"/>
      <c r="H21" s="17">
        <v>-15.8100000372</v>
      </c>
      <c r="I21" s="17">
        <v>0</v>
      </c>
      <c r="J21" s="21"/>
      <c r="K21" s="18">
        <v>-36.270000000000003</v>
      </c>
      <c r="L21" s="19">
        <v>0</v>
      </c>
      <c r="M21" s="21"/>
      <c r="N21" s="17">
        <v>-56.729999962800001</v>
      </c>
      <c r="O21" s="17">
        <v>-24.06349998</v>
      </c>
      <c r="P21" s="21"/>
      <c r="Q21" s="17">
        <v>-54.558499980000001</v>
      </c>
      <c r="R21" s="17">
        <v>-60.989999999999995</v>
      </c>
      <c r="S21" s="17">
        <v>-60.990000000000009</v>
      </c>
      <c r="T21" s="17">
        <v>-60.990000000000009</v>
      </c>
      <c r="U21" s="20">
        <v>-60.989999940000004</v>
      </c>
    </row>
    <row r="22" spans="1:22" ht="16" thickBot="1" x14ac:dyDescent="0.4">
      <c r="A22" s="11" t="s">
        <v>23</v>
      </c>
      <c r="B22" s="17"/>
      <c r="C22" s="17"/>
      <c r="D22" s="21"/>
      <c r="E22" s="18"/>
      <c r="F22" s="19"/>
      <c r="G22" s="21"/>
      <c r="H22" s="17">
        <v>-12.893156000000001</v>
      </c>
      <c r="I22" s="17">
        <v>0</v>
      </c>
      <c r="J22" s="21"/>
      <c r="K22" s="18">
        <v>-27.293279999999843</v>
      </c>
      <c r="L22" s="19">
        <v>0</v>
      </c>
      <c r="M22" s="21"/>
      <c r="N22" s="17">
        <v>-28.831191999999774</v>
      </c>
      <c r="O22" s="17">
        <v>0</v>
      </c>
      <c r="P22" s="21"/>
      <c r="Q22" s="17"/>
      <c r="R22" s="17"/>
      <c r="S22" s="17"/>
      <c r="T22" s="17"/>
      <c r="U22" s="20"/>
      <c r="V22" s="38"/>
    </row>
    <row r="23" spans="1:22" ht="31.5" thickBot="1" x14ac:dyDescent="0.4">
      <c r="A23" s="46" t="s">
        <v>24</v>
      </c>
      <c r="B23" s="17">
        <f t="shared" ref="B23:C23" si="6">SUM(B17:B20)</f>
        <v>1178.3944120120784</v>
      </c>
      <c r="C23" s="28">
        <f t="shared" si="6"/>
        <v>1160.3786755721833</v>
      </c>
      <c r="D23" s="22">
        <f t="shared" ref="D23:D24" si="7">IF(ISERROR((C23-B23)/B23),"--",(C23-B23)/B23)</f>
        <v>-1.528837565440736E-2</v>
      </c>
      <c r="E23" s="17">
        <f t="shared" ref="E23" si="8">SUM(E17:E20)</f>
        <v>0</v>
      </c>
      <c r="F23" s="28">
        <f>SUM(F17:F22)</f>
        <v>959.52219510713985</v>
      </c>
      <c r="G23" s="22" t="str">
        <f t="shared" ref="G23:G24" si="9">IF(ISERROR((F23-E23)/E23),"--",(F23-E23)/E23)</f>
        <v>--</v>
      </c>
      <c r="H23" s="17">
        <f>SUM(H17:H22)</f>
        <v>930.53186169318212</v>
      </c>
      <c r="I23" s="17">
        <f t="shared" ref="I23" si="10">SUM(I17:I21)</f>
        <v>944.29270492563785</v>
      </c>
      <c r="J23" s="22">
        <f t="shared" ref="J23:J24" si="11">IF(ISERROR((I23-H23)/H23),"--",(I23-H23)/H23)</f>
        <v>1.4788148368629418E-2</v>
      </c>
      <c r="K23" s="17">
        <f>SUM(K17:K22)</f>
        <v>1056.2114731766308</v>
      </c>
      <c r="L23" s="17">
        <f t="shared" ref="L23" si="12">SUM(L17:L21)</f>
        <v>1005.8541717670875</v>
      </c>
      <c r="M23" s="22">
        <f t="shared" ref="M23:M24" si="13">IF(ISERROR((L23-K23)/K23),"--",(L23-K23)/K23)</f>
        <v>-4.767729066423617E-2</v>
      </c>
      <c r="N23" s="17">
        <f>SUM(N17:N22)</f>
        <v>1262.2008874018979</v>
      </c>
      <c r="O23" s="17">
        <f>SUM(O17:O21)</f>
        <v>1381.6206530324396</v>
      </c>
      <c r="P23" s="22">
        <f t="shared" ref="P23:P24" si="14">IF(ISERROR((O23-N23)/N23),"--",(O23-N23)/N23)</f>
        <v>9.4612329006006426E-2</v>
      </c>
      <c r="Q23" s="29">
        <f>SUM(Q17:Q22)</f>
        <v>1368.1293687883933</v>
      </c>
      <c r="R23" s="29">
        <f>SUM(R17:R22)</f>
        <v>1332.4356220403713</v>
      </c>
      <c r="S23" s="29">
        <f>SUM(S17:S22)</f>
        <v>1710.2990216659082</v>
      </c>
      <c r="T23" s="29">
        <f>SUM(T17:T22)</f>
        <v>1280.3146440394537</v>
      </c>
      <c r="U23" s="30">
        <f>SUM(U17:U22)</f>
        <v>1599.7866237231617</v>
      </c>
      <c r="V23" s="38"/>
    </row>
    <row r="24" spans="1:22" ht="16.5" thickTop="1" thickBot="1" x14ac:dyDescent="0.4">
      <c r="A24" s="12" t="s">
        <v>25</v>
      </c>
      <c r="B24" s="23">
        <v>394.32988985346572</v>
      </c>
      <c r="C24" s="23">
        <v>419.17271086678829</v>
      </c>
      <c r="D24" s="24">
        <f t="shared" si="7"/>
        <v>6.3000096245694817E-2</v>
      </c>
      <c r="E24" s="25"/>
      <c r="F24" s="25">
        <v>357.87567894793892</v>
      </c>
      <c r="G24" s="24" t="str">
        <f t="shared" si="9"/>
        <v>--</v>
      </c>
      <c r="H24" s="23">
        <v>385.04020701855671</v>
      </c>
      <c r="I24" s="25">
        <v>398.50726834217005</v>
      </c>
      <c r="J24" s="24">
        <f t="shared" si="11"/>
        <v>3.4975727412707061E-2</v>
      </c>
      <c r="K24" s="25"/>
      <c r="L24" s="25">
        <v>388.99433987007149</v>
      </c>
      <c r="M24" s="24" t="str">
        <f t="shared" si="13"/>
        <v>--</v>
      </c>
      <c r="N24" s="23"/>
      <c r="O24" s="23">
        <v>393.44639447023104</v>
      </c>
      <c r="P24" s="24" t="str">
        <f t="shared" si="14"/>
        <v>--</v>
      </c>
      <c r="Q24" s="23">
        <v>420.50611528223232</v>
      </c>
      <c r="R24" s="13"/>
      <c r="S24" s="13"/>
      <c r="T24" s="13"/>
      <c r="U24" s="14"/>
      <c r="V24" s="38"/>
    </row>
    <row r="25" spans="1:22" ht="15" thickTop="1" x14ac:dyDescent="0.35">
      <c r="A25" s="15" t="s">
        <v>26</v>
      </c>
      <c r="B25" s="31"/>
      <c r="C25" s="15"/>
      <c r="D25" s="15"/>
      <c r="E25" s="31"/>
      <c r="F25" s="15"/>
      <c r="G25" s="15"/>
      <c r="H25" s="15"/>
      <c r="I25" s="15"/>
      <c r="J25" s="15"/>
      <c r="K25" s="15"/>
      <c r="L25" s="15"/>
      <c r="M25" s="15"/>
      <c r="N25" s="15"/>
      <c r="O25" s="15"/>
      <c r="P25" s="15"/>
      <c r="Q25" s="15"/>
      <c r="R25" s="15"/>
      <c r="S25" s="15"/>
      <c r="T25" s="15"/>
      <c r="U25" s="15"/>
    </row>
    <row r="26" spans="1:22" x14ac:dyDescent="0.35">
      <c r="A26" s="15" t="s">
        <v>27</v>
      </c>
      <c r="B26" s="31"/>
      <c r="C26" s="15"/>
      <c r="D26" s="15"/>
      <c r="E26" s="31"/>
      <c r="F26" s="15"/>
      <c r="G26" s="15"/>
      <c r="H26" s="15"/>
      <c r="I26" s="15"/>
      <c r="J26" s="15"/>
      <c r="K26" s="15"/>
      <c r="L26" s="15"/>
      <c r="M26" s="15"/>
      <c r="N26" s="15"/>
      <c r="O26" s="15"/>
      <c r="P26" s="15"/>
      <c r="Q26" s="15"/>
      <c r="R26" s="15"/>
      <c r="S26" s="15"/>
      <c r="T26" s="15"/>
      <c r="U26" s="15"/>
    </row>
    <row r="27" spans="1:22" x14ac:dyDescent="0.35">
      <c r="A27" s="15" t="s">
        <v>28</v>
      </c>
      <c r="B27" s="15"/>
      <c r="C27" s="15"/>
      <c r="D27" s="15"/>
      <c r="E27" s="15"/>
      <c r="F27" s="15"/>
      <c r="G27" s="15"/>
      <c r="H27" s="15"/>
      <c r="I27" s="15"/>
      <c r="J27" s="15"/>
      <c r="K27" s="15"/>
      <c r="L27" s="15"/>
      <c r="M27" s="15"/>
      <c r="N27" s="15"/>
      <c r="O27" s="15"/>
      <c r="P27" s="15"/>
      <c r="Q27" s="15"/>
      <c r="R27" s="15"/>
      <c r="S27" s="15"/>
      <c r="T27" s="15"/>
      <c r="U27" s="15"/>
    </row>
    <row r="28" spans="1:22" x14ac:dyDescent="0.35">
      <c r="A28" s="15"/>
      <c r="B28" s="15"/>
      <c r="C28" s="15"/>
      <c r="D28" s="15"/>
      <c r="E28" s="15"/>
      <c r="F28" s="15"/>
      <c r="G28" s="15"/>
      <c r="H28" s="15"/>
      <c r="I28" s="15"/>
      <c r="J28" s="15"/>
      <c r="K28" s="15"/>
      <c r="L28" s="15"/>
      <c r="M28" s="15"/>
      <c r="N28" s="15"/>
      <c r="O28" s="15"/>
      <c r="P28" s="15"/>
      <c r="Q28" s="15"/>
      <c r="R28" s="15"/>
      <c r="S28" s="15"/>
      <c r="T28" s="15"/>
      <c r="U28" s="15"/>
    </row>
    <row r="29" spans="1:22" x14ac:dyDescent="0.35">
      <c r="A29" s="16" t="s">
        <v>29</v>
      </c>
      <c r="B29" s="1"/>
      <c r="C29" s="1"/>
      <c r="D29" s="1"/>
      <c r="E29" s="1"/>
      <c r="F29" s="1"/>
      <c r="G29" s="1"/>
      <c r="H29" s="1"/>
      <c r="I29" s="1"/>
      <c r="J29" s="1"/>
      <c r="K29" s="1"/>
      <c r="L29" s="1"/>
      <c r="M29" s="1"/>
      <c r="N29" s="1"/>
      <c r="O29" s="1"/>
      <c r="P29" s="1"/>
      <c r="Q29" s="1"/>
      <c r="R29" s="1"/>
      <c r="S29" s="1"/>
      <c r="T29" s="1"/>
      <c r="U29" s="1"/>
    </row>
    <row r="30" spans="1:22" ht="28" customHeight="1" x14ac:dyDescent="0.35">
      <c r="A30" s="59" t="s">
        <v>30</v>
      </c>
      <c r="B30" s="59"/>
      <c r="C30" s="59"/>
      <c r="D30" s="59"/>
      <c r="E30" s="59"/>
      <c r="F30" s="59"/>
      <c r="G30" s="59"/>
      <c r="H30" s="59"/>
      <c r="I30" s="59"/>
      <c r="J30" s="59"/>
      <c r="K30" s="59"/>
      <c r="L30" s="59"/>
      <c r="M30" s="59"/>
      <c r="N30" s="59"/>
      <c r="O30" s="59"/>
      <c r="P30" s="59"/>
      <c r="Q30" s="59"/>
      <c r="R30" s="59"/>
      <c r="S30" s="59"/>
      <c r="T30" s="59"/>
      <c r="U30" s="59"/>
    </row>
    <row r="31" spans="1:22" x14ac:dyDescent="0.35">
      <c r="A31" s="60" t="s">
        <v>31</v>
      </c>
      <c r="B31" s="60"/>
      <c r="C31" s="60"/>
      <c r="D31" s="60"/>
      <c r="E31" s="60"/>
      <c r="F31" s="60"/>
      <c r="G31" s="60"/>
      <c r="H31" s="60"/>
      <c r="I31" s="1"/>
      <c r="J31" s="1"/>
      <c r="K31" s="1"/>
      <c r="L31" s="1"/>
      <c r="M31" s="1"/>
      <c r="N31" s="1"/>
      <c r="O31" s="1"/>
      <c r="P31" s="1"/>
      <c r="Q31" s="1"/>
      <c r="R31" s="1"/>
      <c r="S31" s="1"/>
      <c r="T31" s="1"/>
      <c r="U31" s="1"/>
    </row>
    <row r="32" spans="1:22" x14ac:dyDescent="0.35">
      <c r="A32" s="1"/>
      <c r="B32" s="1"/>
      <c r="C32" s="1"/>
      <c r="D32" s="1"/>
      <c r="E32" s="1"/>
      <c r="F32" s="1"/>
      <c r="G32" s="1"/>
      <c r="H32" s="1"/>
      <c r="I32" s="1"/>
      <c r="J32" s="1"/>
      <c r="K32" s="1"/>
      <c r="L32" s="1"/>
      <c r="M32" s="1"/>
      <c r="N32" s="1"/>
      <c r="O32" s="1"/>
      <c r="P32" s="1"/>
      <c r="Q32" s="1"/>
      <c r="R32" s="1"/>
      <c r="S32" s="1"/>
      <c r="T32" s="1"/>
      <c r="U32" s="1"/>
    </row>
    <row r="33" spans="1:32" ht="18.5" x14ac:dyDescent="0.45">
      <c r="A33" s="61" t="s">
        <v>32</v>
      </c>
      <c r="B33" s="62"/>
      <c r="C33" s="62"/>
      <c r="D33" s="62"/>
      <c r="E33" s="62"/>
      <c r="F33" s="62"/>
      <c r="G33" s="62"/>
      <c r="H33" s="62"/>
      <c r="I33" s="62"/>
      <c r="J33" s="62"/>
      <c r="K33" s="62"/>
      <c r="L33" s="62"/>
      <c r="M33" s="62"/>
      <c r="N33" s="62"/>
      <c r="O33" s="62"/>
      <c r="P33" s="62"/>
      <c r="Q33" s="62"/>
      <c r="R33" s="62"/>
      <c r="S33" s="62"/>
      <c r="T33" s="62"/>
      <c r="U33" s="63"/>
    </row>
    <row r="34" spans="1:32" x14ac:dyDescent="0.35">
      <c r="A34" s="47" t="s">
        <v>33</v>
      </c>
      <c r="B34" s="48"/>
      <c r="C34" s="48"/>
      <c r="D34" s="48"/>
      <c r="E34" s="48"/>
      <c r="F34" s="48"/>
      <c r="G34" s="48"/>
      <c r="H34" s="48"/>
      <c r="I34" s="48"/>
      <c r="J34" s="48"/>
      <c r="K34" s="48"/>
      <c r="L34" s="48"/>
      <c r="M34" s="48"/>
      <c r="N34" s="48"/>
      <c r="O34" s="48"/>
      <c r="P34" s="48"/>
      <c r="Q34" s="48"/>
      <c r="R34" s="48"/>
      <c r="S34" s="48"/>
      <c r="T34" s="48"/>
      <c r="U34" s="49"/>
    </row>
    <row r="35" spans="1:32" x14ac:dyDescent="0.35">
      <c r="A35" s="39"/>
      <c r="B35" s="40"/>
      <c r="C35" s="40"/>
      <c r="D35" s="40"/>
      <c r="E35" s="40"/>
      <c r="F35" s="40"/>
      <c r="G35" s="40"/>
      <c r="H35" s="40"/>
      <c r="I35" s="40"/>
      <c r="J35" s="40"/>
      <c r="K35" s="40"/>
      <c r="L35" s="40"/>
      <c r="M35" s="40"/>
      <c r="N35" s="40"/>
      <c r="O35" s="40"/>
      <c r="P35" s="40"/>
      <c r="Q35" s="40"/>
      <c r="R35" s="40"/>
      <c r="S35" s="40"/>
      <c r="T35" s="40"/>
      <c r="U35" s="41"/>
    </row>
    <row r="36" spans="1:32" x14ac:dyDescent="0.35">
      <c r="A36" s="42"/>
      <c r="B36" s="43"/>
      <c r="C36" s="43"/>
      <c r="D36" s="43"/>
      <c r="E36" s="43"/>
      <c r="F36" s="43"/>
      <c r="G36" s="43"/>
      <c r="H36" s="43"/>
      <c r="I36" s="43"/>
      <c r="J36" s="43"/>
      <c r="K36" s="43"/>
      <c r="L36" s="43"/>
      <c r="M36" s="43"/>
      <c r="N36" s="43"/>
      <c r="O36" s="43"/>
      <c r="P36" s="43"/>
      <c r="Q36" s="43"/>
      <c r="R36" s="43"/>
      <c r="S36" s="43"/>
      <c r="T36" s="43"/>
      <c r="U36" s="44"/>
    </row>
    <row r="37" spans="1:32" x14ac:dyDescent="0.35">
      <c r="A37" s="47" t="s">
        <v>34</v>
      </c>
      <c r="B37" s="48"/>
      <c r="C37" s="48"/>
      <c r="D37" s="48"/>
      <c r="E37" s="48"/>
      <c r="F37" s="48"/>
      <c r="G37" s="48"/>
      <c r="H37" s="48"/>
      <c r="I37" s="48"/>
      <c r="J37" s="48"/>
      <c r="K37" s="48"/>
      <c r="L37" s="48"/>
      <c r="M37" s="48"/>
      <c r="N37" s="48"/>
      <c r="O37" s="48"/>
      <c r="P37" s="48"/>
      <c r="Q37" s="48"/>
      <c r="R37" s="48"/>
      <c r="S37" s="48"/>
      <c r="T37" s="48"/>
      <c r="U37" s="49"/>
      <c r="AF37" s="32"/>
    </row>
    <row r="38" spans="1:32" x14ac:dyDescent="0.35">
      <c r="A38" s="50"/>
      <c r="B38" s="51"/>
      <c r="C38" s="51"/>
      <c r="D38" s="51"/>
      <c r="E38" s="51"/>
      <c r="F38" s="51"/>
      <c r="G38" s="51"/>
      <c r="H38" s="51"/>
      <c r="I38" s="51"/>
      <c r="J38" s="51"/>
      <c r="K38" s="51"/>
      <c r="L38" s="51"/>
      <c r="M38" s="51"/>
      <c r="N38" s="51"/>
      <c r="O38" s="51"/>
      <c r="P38" s="51"/>
      <c r="Q38" s="51"/>
      <c r="R38" s="51"/>
      <c r="S38" s="51"/>
      <c r="T38" s="51"/>
      <c r="U38" s="52"/>
    </row>
    <row r="39" spans="1:32" x14ac:dyDescent="0.35">
      <c r="A39" s="53"/>
      <c r="B39" s="54"/>
      <c r="C39" s="54"/>
      <c r="D39" s="54"/>
      <c r="E39" s="54"/>
      <c r="F39" s="54"/>
      <c r="G39" s="54"/>
      <c r="H39" s="54"/>
      <c r="I39" s="54"/>
      <c r="J39" s="54"/>
      <c r="K39" s="54"/>
      <c r="L39" s="54"/>
      <c r="M39" s="54"/>
      <c r="N39" s="54"/>
      <c r="O39" s="54"/>
      <c r="P39" s="54"/>
      <c r="Q39" s="54"/>
      <c r="R39" s="54"/>
      <c r="S39" s="54"/>
      <c r="T39" s="54"/>
      <c r="U39" s="55"/>
    </row>
    <row r="40" spans="1:32" x14ac:dyDescent="0.35">
      <c r="A40" s="47" t="s">
        <v>35</v>
      </c>
      <c r="B40" s="48"/>
      <c r="C40" s="48"/>
      <c r="D40" s="48"/>
      <c r="E40" s="48"/>
      <c r="F40" s="48"/>
      <c r="G40" s="48"/>
      <c r="H40" s="48"/>
      <c r="I40" s="48"/>
      <c r="J40" s="48"/>
      <c r="K40" s="48"/>
      <c r="L40" s="48"/>
      <c r="M40" s="48"/>
      <c r="N40" s="48"/>
      <c r="O40" s="48"/>
      <c r="P40" s="48"/>
      <c r="Q40" s="48"/>
      <c r="R40" s="48"/>
      <c r="S40" s="48"/>
      <c r="T40" s="48"/>
      <c r="U40" s="49"/>
    </row>
    <row r="41" spans="1:32" x14ac:dyDescent="0.35">
      <c r="A41" s="39"/>
      <c r="B41" s="33"/>
      <c r="C41" s="33"/>
      <c r="D41" s="33"/>
      <c r="E41" s="33"/>
      <c r="F41" s="33"/>
      <c r="G41" s="33"/>
      <c r="H41" s="33"/>
      <c r="I41" s="33"/>
      <c r="J41" s="33"/>
      <c r="K41" s="33"/>
      <c r="L41" s="33"/>
      <c r="M41" s="33"/>
      <c r="N41" s="33"/>
      <c r="O41" s="33"/>
      <c r="P41" s="33"/>
      <c r="Q41" s="33"/>
      <c r="R41" s="33"/>
      <c r="S41" s="33"/>
      <c r="T41" s="33"/>
      <c r="U41" s="34"/>
    </row>
    <row r="42" spans="1:32" x14ac:dyDescent="0.35">
      <c r="A42" s="35"/>
      <c r="B42" s="36"/>
      <c r="C42" s="36"/>
      <c r="D42" s="36"/>
      <c r="E42" s="36"/>
      <c r="F42" s="36"/>
      <c r="G42" s="36"/>
      <c r="H42" s="36"/>
      <c r="I42" s="36"/>
      <c r="J42" s="36"/>
      <c r="K42" s="36"/>
      <c r="L42" s="36"/>
      <c r="M42" s="36"/>
      <c r="N42" s="36"/>
      <c r="O42" s="36"/>
      <c r="P42" s="36"/>
      <c r="Q42" s="36"/>
      <c r="R42" s="36"/>
      <c r="S42" s="36"/>
      <c r="T42" s="36"/>
      <c r="U42" s="37"/>
    </row>
    <row r="47" spans="1:32" ht="15" thickBot="1" x14ac:dyDescent="0.4">
      <c r="K47" s="45"/>
    </row>
    <row r="48" spans="1:32" ht="15" thickTop="1" x14ac:dyDescent="0.35"/>
  </sheetData>
  <customSheetViews>
    <customSheetView guid="{70319956-EE01-4376-BBE3-47D775B7D3D9}" scale="85" fitToPage="1" printArea="1" hiddenRows="1" topLeftCell="A8">
      <selection activeCell="W18" sqref="W18"/>
      <pageMargins left="0" right="0" top="0" bottom="0" header="0" footer="0"/>
      <printOptions horizontalCentered="1"/>
      <pageSetup scale="59" orientation="landscape" r:id="rId1"/>
      <headerFooter>
        <oddFooter>&amp;L&amp;"Traditional Arabic,Regular"&amp;12Witness: Bruno Jesus</oddFooter>
      </headerFooter>
    </customSheetView>
    <customSheetView guid="{2D43B745-E103-49DC-8001-4DE31F172FD8}" scale="85" fitToPage="1" printArea="1" hiddenRows="1" topLeftCell="A8">
      <selection activeCell="C27" sqref="C27"/>
      <pageMargins left="0" right="0" top="0" bottom="0" header="0" footer="0"/>
      <printOptions horizontalCentered="1"/>
      <pageSetup scale="59" orientation="landscape" r:id="rId2"/>
      <headerFooter>
        <oddFooter>&amp;L&amp;"Traditional Arabic,Regular"&amp;12Witness: Bruno Jesus</oddFooter>
      </headerFooter>
    </customSheetView>
    <customSheetView guid="{2F8250A8-7C41-4BBA-925A-488094258063}" scale="85" fitToPage="1" printArea="1" hiddenRows="1" topLeftCell="A8">
      <selection activeCell="Z33" sqref="Z33"/>
      <pageMargins left="0" right="0" top="0" bottom="0" header="0" footer="0"/>
      <printOptions horizontalCentered="1"/>
      <pageSetup scale="59" orientation="landscape" r:id="rId3"/>
      <headerFooter>
        <oddFooter>&amp;L&amp;"Traditional Arabic,Regular"&amp;12Witness: Bruno Jesus</oddFooter>
      </headerFooter>
    </customSheetView>
    <customSheetView guid="{E74A0FF3-6984-4DFF-9770-98C2C7CCF6D5}" fitToPage="1" printArea="1" view="pageBreakPreview">
      <selection activeCell="U7" sqref="U7"/>
      <pageMargins left="0" right="0" top="0" bottom="0" header="0" footer="0"/>
      <printOptions horizontalCentered="1"/>
      <pageSetup scale="52" fitToHeight="0" orientation="landscape" r:id="rId4"/>
    </customSheetView>
    <customSheetView guid="{1797CFFA-3390-4254-8FA9-2F25D66B4F1A}" scale="85" fitToPage="1" printArea="1" hiddenRows="1" topLeftCell="A9">
      <selection activeCell="N12" sqref="N12"/>
      <pageMargins left="0" right="0" top="0" bottom="0" header="0" footer="0"/>
      <printOptions horizontalCentered="1"/>
      <pageSetup scale="62" orientation="landscape" r:id="rId5"/>
    </customSheetView>
    <customSheetView guid="{480B44C6-D96D-41B2-9546-45D5665A84A4}" scale="85" fitToPage="1" topLeftCell="A10">
      <selection activeCell="F26" sqref="F26"/>
      <pageMargins left="0" right="0" top="0" bottom="0" header="0" footer="0"/>
      <printOptions horizontalCentered="1"/>
      <pageSetup scale="41" fitToHeight="0" orientation="landscape" r:id="rId6"/>
    </customSheetView>
    <customSheetView guid="{97EC67DE-7B5C-4F08-AE9C-F362DA4C8743}" scale="85" showPageBreaks="1" fitToPage="1" printArea="1">
      <selection activeCell="B21" sqref="B21"/>
      <pageMargins left="0" right="0" top="0" bottom="0" header="0" footer="0"/>
      <printOptions horizontalCentered="1"/>
      <pageSetup scale="41" fitToHeight="0" orientation="landscape" r:id="rId7"/>
    </customSheetView>
    <customSheetView guid="{5DFA4A0C-6565-4BF7-BE38-916E4F2979C3}" scale="85" fitToPage="1" topLeftCell="A5">
      <selection activeCell="A10" sqref="A10:U10"/>
      <pageMargins left="0" right="0" top="0" bottom="0" header="0" footer="0"/>
      <printOptions horizontalCentered="1"/>
      <pageSetup scale="56" fitToHeight="0" orientation="landscape" r:id="rId8"/>
    </customSheetView>
    <customSheetView guid="{ED9294FF-4279-408F-AEAD-106654C19584}" scale="85" fitToPage="1" topLeftCell="A13">
      <selection activeCell="A33" sqref="A33:U34"/>
      <pageMargins left="0" right="0" top="0" bottom="0" header="0" footer="0"/>
      <printOptions horizontalCentered="1"/>
      <pageSetup scale="41" fitToHeight="0" orientation="landscape" r:id="rId9"/>
    </customSheetView>
    <customSheetView guid="{449D6B9E-B785-4E84-ACAB-137323526370}" scale="85" fitToPage="1" printArea="1" hiddenRows="1" topLeftCell="A9">
      <selection activeCell="L18" sqref="L18"/>
      <pageMargins left="0" right="0" top="0" bottom="0" header="0" footer="0"/>
      <printOptions horizontalCentered="1"/>
      <pageSetup scale="62" orientation="landscape" r:id="rId10"/>
    </customSheetView>
    <customSheetView guid="{A2F85699-7AC7-4AE0-980A-314B7F7FFF0C}" scale="85" fitToPage="1" printArea="1" hiddenRows="1" topLeftCell="A8">
      <selection activeCell="Z33" sqref="Z33"/>
      <pageMargins left="0" right="0" top="0" bottom="0" header="0" footer="0"/>
      <printOptions horizontalCentered="1"/>
      <pageSetup scale="59" orientation="landscape" r:id="rId11"/>
      <headerFooter>
        <oddFooter>&amp;L&amp;"Traditional Arabic,Regular"&amp;12Witness: Bruno Jesus</oddFooter>
      </headerFooter>
    </customSheetView>
    <customSheetView guid="{17B1E710-0DA7-4908-B8D8-8C78570A414B}" scale="85" fitToPage="1" printArea="1" hiddenRows="1" topLeftCell="A8">
      <selection activeCell="U14" sqref="U14:U15"/>
      <pageMargins left="0" right="0" top="0" bottom="0" header="0" footer="0"/>
      <printOptions horizontalCentered="1"/>
      <pageSetup scale="63" orientation="landscape" r:id="rId12"/>
      <headerFooter>
        <oddFooter>&amp;L&amp;"Traditional Arabic,Regular"&amp;12Witness: Bruno Jesus</oddFooter>
      </headerFooter>
    </customSheetView>
  </customSheetViews>
  <mergeCells count="28">
    <mergeCell ref="A9:U9"/>
    <mergeCell ref="A10:U10"/>
    <mergeCell ref="A13:A16"/>
    <mergeCell ref="B13:P13"/>
    <mergeCell ref="Q13:U13"/>
    <mergeCell ref="B14:D14"/>
    <mergeCell ref="E14:G14"/>
    <mergeCell ref="H14:J14"/>
    <mergeCell ref="K14:M14"/>
    <mergeCell ref="N14:P14"/>
    <mergeCell ref="Q14:Q15"/>
    <mergeCell ref="R14:R15"/>
    <mergeCell ref="S14:S15"/>
    <mergeCell ref="T14:T15"/>
    <mergeCell ref="U14:U15"/>
    <mergeCell ref="A37:U37"/>
    <mergeCell ref="A38:U39"/>
    <mergeCell ref="A40:U40"/>
    <mergeCell ref="Q16:U16"/>
    <mergeCell ref="A30:U30"/>
    <mergeCell ref="A31:H31"/>
    <mergeCell ref="A33:U33"/>
    <mergeCell ref="A34:U34"/>
    <mergeCell ref="B16:C16"/>
    <mergeCell ref="E16:F16"/>
    <mergeCell ref="H16:I16"/>
    <mergeCell ref="K16:L16"/>
    <mergeCell ref="N16:O16"/>
  </mergeCells>
  <printOptions horizontalCentered="1" verticalCentered="1"/>
  <pageMargins left="0.25" right="0.25" top="1.25" bottom="0.75" header="0.3" footer="0.3"/>
  <pageSetup scale="63" orientation="landscape" r:id="rId13"/>
  <headerFooter>
    <oddFooter>&amp;L&amp;"Traditional Arabic,Regular"&amp;12Witness: Bruno Jesus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ntervernorAcronym xmlns="15087633-b2f0-4c7f-ae87-63512b664eba" xsi:nil="true"/>
    <LeadRA xmlns="15087633-b2f0-4c7f-ae87-63512b664eba" xsi:nil="true"/>
    <ReviewedbyLeadRA xmlns="15087633-b2f0-4c7f-ae87-63512b664eba">false</ReviewedbyLeadR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8" ma:contentTypeDescription="Create a new document." ma:contentTypeScope="" ma:versionID="0c802177d4b7133b5ad96ef4ad399efc">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cf4c392d34e6e60db5227b5fb611a7e7"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E64BF4-6F78-4FFF-9FA1-1A80508C937E}">
  <ds:schemaRefs>
    <ds:schemaRef ds:uri="http://purl.org/dc/terms/"/>
    <ds:schemaRef ds:uri="http://schemas.openxmlformats.org/package/2006/metadata/core-properties"/>
    <ds:schemaRef ds:uri="http://purl.org/dc/dcmitype/"/>
    <ds:schemaRef ds:uri="http://schemas.microsoft.com/office/infopath/2007/PartnerControls"/>
    <ds:schemaRef ds:uri="00b55595-d4eb-41d0-b489-5e4082844449"/>
    <ds:schemaRef ds:uri="http://schemas.microsoft.com/office/2006/documentManagement/types"/>
    <ds:schemaRef ds:uri="http://purl.org/dc/elements/1.1/"/>
    <ds:schemaRef ds:uri="http://schemas.microsoft.com/office/2006/metadata/properties"/>
    <ds:schemaRef ds:uri="ce5dfc26-dbcc-4266-b0cd-e8ab87711e15"/>
    <ds:schemaRef ds:uri="http://www.w3.org/XML/1998/namespace"/>
  </ds:schemaRefs>
</ds:datastoreItem>
</file>

<file path=customXml/itemProps2.xml><?xml version="1.0" encoding="utf-8"?>
<ds:datastoreItem xmlns:ds="http://schemas.openxmlformats.org/officeDocument/2006/customXml" ds:itemID="{61AD3D34-8333-454A-8C04-4F61BC358DD4}">
  <ds:schemaRefs>
    <ds:schemaRef ds:uri="http://schemas.microsoft.com/sharepoint/v3/contenttype/forms"/>
  </ds:schemaRefs>
</ds:datastoreItem>
</file>

<file path=customXml/itemProps3.xml><?xml version="1.0" encoding="utf-8"?>
<ds:datastoreItem xmlns:ds="http://schemas.openxmlformats.org/officeDocument/2006/customXml" ds:itemID="{2CF71BEA-9302-43DA-9FF7-23823FDCD2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B-02-01 Section 2.08-01</vt:lpstr>
      <vt:lpstr>'B-02-01 Section 2.08-01'!Print_Area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B2 - School Energy Coalition Interrogatory - 092 - Attachment 1</dc:title>
  <dc:subject/>
  <dc:creator>VETSIS Stephen</dc:creator>
  <cp:keywords/>
  <dc:description/>
  <cp:lastModifiedBy>AUBIN Danielle</cp:lastModifiedBy>
  <cp:revision/>
  <cp:lastPrinted>2021-11-27T00:01:38Z</cp:lastPrinted>
  <dcterms:created xsi:type="dcterms:W3CDTF">2018-07-04T19:24:40Z</dcterms:created>
  <dcterms:modified xsi:type="dcterms:W3CDTF">2021-11-27T00:03:39Z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112100</vt:r8>
  </property>
  <property fmtid="{D5CDD505-2E9C-101B-9397-08002B2CF9AE}" pid="5" name="ISD_Category">
    <vt:lpwstr>Other</vt:lpwstr>
  </property>
  <property fmtid="{D5CDD505-2E9C-101B-9397-08002B2CF9AE}" pid="6" name="BluePage_Ready">
    <vt:bool>false</vt:bool>
  </property>
  <property fmtid="{D5CDD505-2E9C-101B-9397-08002B2CF9AE}" pid="7" name="Singer Watts">
    <vt:bool>false</vt:bool>
  </property>
  <property fmtid="{D5CDD505-2E9C-101B-9397-08002B2CF9AE}" pid="8" name="AESI Status">
    <vt:lpwstr>Not Ready</vt:lpwstr>
  </property>
  <property fmtid="{D5CDD505-2E9C-101B-9397-08002B2CF9AE}" pid="9" name="Witness_OK">
    <vt:lpwstr>No</vt:lpwstr>
  </property>
  <property fmtid="{D5CDD505-2E9C-101B-9397-08002B2CF9AE}" pid="10" name="_dlc_DocIdItemGuid">
    <vt:lpwstr>1aa64251-8b63-4e68-b259-4653940a4711</vt:lpwstr>
  </property>
  <property fmtid="{D5CDD505-2E9C-101B-9397-08002B2CF9AE}" pid="11" name="Torys_OK">
    <vt:lpwstr/>
  </property>
  <property fmtid="{D5CDD505-2E9C-101B-9397-08002B2CF9AE}" pid="12" name="IA Review Complete">
    <vt:bool>false</vt:bool>
  </property>
  <property fmtid="{D5CDD505-2E9C-101B-9397-08002B2CF9AE}" pid="13" name="Exhibit Status">
    <vt:lpwstr>Green</vt:lpwstr>
  </property>
  <property fmtid="{D5CDD505-2E9C-101B-9397-08002B2CF9AE}" pid="14" name="Schedule">
    <vt:lpwstr>1</vt:lpwstr>
  </property>
  <property fmtid="{D5CDD505-2E9C-101B-9397-08002B2CF9AE}" pid="15" name="Dir_Approved">
    <vt:bool>true</vt:bool>
  </property>
  <property fmtid="{D5CDD505-2E9C-101B-9397-08002B2CF9AE}" pid="16" name="Tab">
    <vt:lpwstr>2</vt:lpwstr>
  </property>
  <property fmtid="{D5CDD505-2E9C-101B-9397-08002B2CF9AE}" pid="17" name="Jurisdiction">
    <vt:lpwstr>OEB</vt:lpwstr>
  </property>
  <property fmtid="{D5CDD505-2E9C-101B-9397-08002B2CF9AE}" pid="18" name="Primary_Author">
    <vt:lpwstr>529;#CORP\188278</vt:lpwstr>
  </property>
  <property fmtid="{D5CDD505-2E9C-101B-9397-08002B2CF9AE}" pid="19" name="Case Number/Docket Number">
    <vt:lpwstr>EB-2019-0110</vt:lpwstr>
  </property>
  <property fmtid="{D5CDD505-2E9C-101B-9397-08002B2CF9AE}" pid="20" name="Witness">
    <vt:lpwstr>JESUS Bruno</vt:lpwstr>
  </property>
  <property fmtid="{D5CDD505-2E9C-101B-9397-08002B2CF9AE}" pid="21" name="Issue Date">
    <vt:filetime>2021-06-24T04:00:00Z</vt:filetime>
  </property>
  <property fmtid="{D5CDD505-2E9C-101B-9397-08002B2CF9AE}" pid="22" name="Legal">
    <vt:lpwstr>No</vt:lpwstr>
  </property>
  <property fmtid="{D5CDD505-2E9C-101B-9397-08002B2CF9AE}" pid="23" name="2018 Update">
    <vt:lpwstr>Yes</vt:lpwstr>
  </property>
  <property fmtid="{D5CDD505-2E9C-101B-9397-08002B2CF9AE}" pid="24" name="2018 Update Notes">
    <vt:lpwstr>2021 Actuals</vt:lpwstr>
  </property>
  <property fmtid="{D5CDD505-2E9C-101B-9397-08002B2CF9AE}" pid="25" name="Case Type">
    <vt:lpwstr>Electricity</vt:lpwstr>
  </property>
  <property fmtid="{D5CDD505-2E9C-101B-9397-08002B2CF9AE}" pid="26" name="Strategic?">
    <vt:bool>false</vt:bool>
  </property>
  <property fmtid="{D5CDD505-2E9C-101B-9397-08002B2CF9AE}" pid="27" name="SR_Approved">
    <vt:bool>false</vt:bool>
  </property>
  <property fmtid="{D5CDD505-2E9C-101B-9397-08002B2CF9AE}" pid="28" name="Applicant">
    <vt:lpwstr>;#Hydro One Networks;#</vt:lpwstr>
  </property>
  <property fmtid="{D5CDD505-2E9C-101B-9397-08002B2CF9AE}" pid="29" name="RA_Approved">
    <vt:bool>true</vt:bool>
  </property>
  <property fmtid="{D5CDD505-2E9C-101B-9397-08002B2CF9AE}" pid="30" name="Dx/Tx/Common">
    <vt:lpwstr>TSP</vt:lpwstr>
  </property>
  <property fmtid="{D5CDD505-2E9C-101B-9397-08002B2CF9AE}" pid="31" name="Draft_Ready">
    <vt:bool>true</vt:bool>
  </property>
  <property fmtid="{D5CDD505-2E9C-101B-9397-08002B2CF9AE}" pid="32" name="Exhibit">
    <vt:lpwstr>B</vt:lpwstr>
  </property>
  <property fmtid="{D5CDD505-2E9C-101B-9397-08002B2CF9AE}" pid="33" name="Filing Status">
    <vt:lpwstr>Draft</vt:lpwstr>
  </property>
  <property fmtid="{D5CDD505-2E9C-101B-9397-08002B2CF9AE}" pid="34" name="Authoring Party">
    <vt:lpwstr>Hydro One Networks - HONI</vt:lpwstr>
  </property>
  <property fmtid="{D5CDD505-2E9C-101B-9397-08002B2CF9AE}" pid="35" name="Dir_Contact">
    <vt:lpwstr>Kathleen Burke</vt:lpwstr>
  </property>
  <property fmtid="{D5CDD505-2E9C-101B-9397-08002B2CF9AE}" pid="36" name="Document Type">
    <vt:lpwstr>Prefiled evidence</vt:lpwstr>
  </property>
  <property fmtid="{D5CDD505-2E9C-101B-9397-08002B2CF9AE}" pid="37" name="RA Contact">
    <vt:lpwstr>Oren BEN-SHLOMO</vt:lpwstr>
  </property>
  <property fmtid="{D5CDD505-2E9C-101B-9397-08002B2CF9AE}" pid="38" name="Additional_Reviewers">
    <vt:lpwstr/>
  </property>
  <property fmtid="{D5CDD505-2E9C-101B-9397-08002B2CF9AE}" pid="39" name="QC_Ready">
    <vt:bool>false</vt:bool>
  </property>
  <property fmtid="{D5CDD505-2E9C-101B-9397-08002B2CF9AE}" pid="40" name="Witness(Internal)">
    <vt:lpwstr>82;#Bruno.Jesus@HydroOne.com</vt:lpwstr>
  </property>
  <property fmtid="{D5CDD505-2E9C-101B-9397-08002B2CF9AE}" pid="41" name="WitnessApproved">
    <vt:lpwstr>Approved</vt:lpwstr>
  </property>
  <property fmtid="{D5CDD505-2E9C-101B-9397-08002B2CF9AE}" pid="42" name="RA Review Draft 1">
    <vt:bool>false</vt:bool>
  </property>
  <property fmtid="{D5CDD505-2E9C-101B-9397-08002B2CF9AE}" pid="43" name="CaseNumber">
    <vt:lpwstr>EB-2021-0110</vt:lpwstr>
  </property>
  <property fmtid="{D5CDD505-2E9C-101B-9397-08002B2CF9AE}" pid="44" name="ELT">
    <vt:bool>false</vt:bool>
  </property>
  <property fmtid="{D5CDD505-2E9C-101B-9397-08002B2CF9AE}" pid="45" name="IntervenorAcronymn">
    <vt:lpwstr>SEC</vt:lpwstr>
  </property>
  <property fmtid="{D5CDD505-2E9C-101B-9397-08002B2CF9AE}" pid="46" name="Refusal">
    <vt:bool>false</vt:bool>
  </property>
  <property fmtid="{D5CDD505-2E9C-101B-9397-08002B2CF9AE}" pid="47" name="TSW">
    <vt:lpwstr>No</vt:lpwstr>
  </property>
  <property fmtid="{D5CDD505-2E9C-101B-9397-08002B2CF9AE}" pid="49" name="Expert">
    <vt:lpwstr>NO</vt:lpwstr>
  </property>
  <property fmtid="{D5CDD505-2E9C-101B-9397-08002B2CF9AE}" pid="51" name="RDirApproved">
    <vt:bool>false</vt:bool>
  </property>
  <property fmtid="{D5CDD505-2E9C-101B-9397-08002B2CF9AE}" pid="52" name="2021/2022Update">
    <vt:bool>false</vt:bool>
  </property>
  <property fmtid="{D5CDD505-2E9C-101B-9397-08002B2CF9AE}" pid="53" name="Strategic">
    <vt:bool>false</vt:bool>
  </property>
  <property fmtid="{D5CDD505-2E9C-101B-9397-08002B2CF9AE}" pid="54" name="RAApproved">
    <vt:bool>true</vt:bool>
  </property>
  <property fmtid="{D5CDD505-2E9C-101B-9397-08002B2CF9AE}" pid="55" name="FormattingComplete">
    <vt:bool>true</vt:bool>
  </property>
  <property fmtid="{D5CDD505-2E9C-101B-9397-08002B2CF9AE}" pid="56" name="StrategicThemeFlag">
    <vt:lpwstr>;#TX Capital;#</vt:lpwstr>
  </property>
  <property fmtid="{D5CDD505-2E9C-101B-9397-08002B2CF9AE}" pid="57" name="Support">
    <vt:lpwstr/>
  </property>
  <property fmtid="{D5CDD505-2E9C-101B-9397-08002B2CF9AE}" pid="58" name="RA">
    <vt:lpwstr>37;#oren.ben-shlomo@HydroOne.com</vt:lpwstr>
  </property>
  <property fmtid="{D5CDD505-2E9C-101B-9397-08002B2CF9AE}" pid="59" name="PDFCreationInitiated">
    <vt:bool>true</vt:bool>
  </property>
  <property fmtid="{D5CDD505-2E9C-101B-9397-08002B2CF9AE}" pid="60" name="FilingDate">
    <vt:filetime>2021-11-29T00:00:00Z</vt:filetime>
  </property>
  <property fmtid="{D5CDD505-2E9C-101B-9397-08002B2CF9AE}" pid="61" name="ExhibitReference">
    <vt:lpwstr>B-02-01_2.08-01</vt:lpwstr>
  </property>
  <property fmtid="{D5CDD505-2E9C-101B-9397-08002B2CF9AE}" pid="62" name="DraftReady">
    <vt:lpwstr>Ready</vt:lpwstr>
  </property>
  <property fmtid="{D5CDD505-2E9C-101B-9397-08002B2CF9AE}" pid="63" name="Confidential">
    <vt:bool>false</vt:bool>
  </property>
  <property fmtid="{D5CDD505-2E9C-101B-9397-08002B2CF9AE}" pid="64" name="IRAuthor">
    <vt:lpwstr>81;#Alexander.Jackson@HydroOne.com</vt:lpwstr>
  </property>
  <property fmtid="{D5CDD505-2E9C-101B-9397-08002B2CF9AE}" pid="65" name="Issue">
    <vt:lpwstr>;#3.0 - TSP - Issue 7: Are the proposed Transmission capital expenditures appropriate?;#</vt:lpwstr>
  </property>
</Properties>
</file>