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bicook/Dropbox (FQC)/1QC Consulting/Hydro One/HydroOne T&amp;D (Poles &amp; Subs) Benchmarking for Rates - March 2020/Testimony and Filing Support/IRs and Responses - Nov 2021/Response Data/"/>
    </mc:Choice>
  </mc:AlternateContent>
  <xr:revisionPtr revIDLastSave="1" documentId="13_ncr:1_{D08CA459-6BC4-F34C-82E4-C1D54F6D574C}" xr6:coauthVersionLast="47" xr6:coauthVersionMax="47" xr10:uidLastSave="{DF20ACEF-5A73-4084-B611-C58E10A4E781}"/>
  <bookViews>
    <workbookView xWindow="780" yWindow="900" windowWidth="20740" windowHeight="16800" firstSheet="21" activeTab="19" xr2:uid="{00000000-000D-0000-FFFF-FFFF00000000}"/>
  </bookViews>
  <sheets>
    <sheet name="Fig 4" sheetId="1" r:id="rId1"/>
    <sheet name="Fig 5" sheetId="2" r:id="rId2"/>
    <sheet name="Fig 6" sheetId="3" r:id="rId3"/>
    <sheet name="Fig 7" sheetId="4" r:id="rId4"/>
    <sheet name="Fig 8" sheetId="5" r:id="rId5"/>
    <sheet name="Fig 9" sheetId="6" r:id="rId6"/>
    <sheet name="Fig 10" sheetId="7" r:id="rId7"/>
    <sheet name="Fig 11" sheetId="8" r:id="rId8"/>
    <sheet name="Fig 12" sheetId="9" r:id="rId9"/>
    <sheet name="Fig 13" sheetId="10" r:id="rId10"/>
    <sheet name="Fig 14" sheetId="11" r:id="rId11"/>
    <sheet name="Fig 15" sheetId="12" r:id="rId12"/>
    <sheet name="Fig 16" sheetId="13" r:id="rId13"/>
    <sheet name="Fig 17" sheetId="14" r:id="rId14"/>
    <sheet name="Fig 18" sheetId="15" r:id="rId15"/>
    <sheet name="Fig 19" sheetId="16" r:id="rId16"/>
    <sheet name="Fig 20" sheetId="17" r:id="rId17"/>
    <sheet name="Fig 21" sheetId="18" r:id="rId18"/>
    <sheet name="Fig 22" sheetId="19" r:id="rId19"/>
    <sheet name="Fig 23" sheetId="20" r:id="rId20"/>
    <sheet name="Fig 24" sheetId="21" r:id="rId21"/>
    <sheet name="Fig 25" sheetId="22" r:id="rId2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0" l="1"/>
  <c r="H4" i="20"/>
  <c r="H5" i="20"/>
  <c r="H6" i="20"/>
  <c r="H7" i="20"/>
  <c r="H8" i="20"/>
  <c r="H9" i="20"/>
  <c r="H10" i="20"/>
  <c r="H11" i="20"/>
  <c r="H2" i="20"/>
  <c r="H3" i="11"/>
  <c r="H4" i="11"/>
  <c r="H5" i="11"/>
  <c r="H6" i="11"/>
  <c r="H7" i="11"/>
  <c r="H8" i="11"/>
  <c r="H9" i="11"/>
  <c r="H10" i="11"/>
  <c r="H11" i="11"/>
  <c r="H12" i="11"/>
  <c r="H2" i="11"/>
</calcChain>
</file>

<file path=xl/sharedStrings.xml><?xml version="1.0" encoding="utf-8"?>
<sst xmlns="http://schemas.openxmlformats.org/spreadsheetml/2006/main" count="333" uniqueCount="98">
  <si>
    <t>ID num</t>
  </si>
  <si>
    <t>Cust/Circ km</t>
  </si>
  <si>
    <t>Cust per sq km</t>
  </si>
  <si>
    <t>Companies</t>
  </si>
  <si>
    <t>Subtext</t>
  </si>
  <si>
    <t>19</t>
  </si>
  <si>
    <t>Yes</t>
  </si>
  <si>
    <t>25</t>
  </si>
  <si>
    <t>32</t>
  </si>
  <si>
    <t>34</t>
  </si>
  <si>
    <t>35</t>
  </si>
  <si>
    <t>36</t>
  </si>
  <si>
    <t>39</t>
  </si>
  <si>
    <t>40</t>
  </si>
  <si>
    <t>41</t>
  </si>
  <si>
    <t>42</t>
  </si>
  <si>
    <t>43</t>
  </si>
  <si>
    <t>45</t>
  </si>
  <si>
    <t>46</t>
  </si>
  <si>
    <t>203</t>
  </si>
  <si>
    <t>204</t>
  </si>
  <si>
    <t>205</t>
  </si>
  <si>
    <t>206</t>
  </si>
  <si>
    <t>207</t>
  </si>
  <si>
    <t>10</t>
  </si>
  <si>
    <t>No</t>
  </si>
  <si>
    <t>24</t>
  </si>
  <si>
    <t>26</t>
  </si>
  <si>
    <t>30</t>
  </si>
  <si>
    <t>-</t>
  </si>
  <si>
    <t>Patrol</t>
  </si>
  <si>
    <t>2</t>
  </si>
  <si>
    <t>8</t>
  </si>
  <si>
    <t>1</t>
  </si>
  <si>
    <t>99</t>
  </si>
  <si>
    <t>5</t>
  </si>
  <si>
    <t>Visual</t>
  </si>
  <si>
    <t>3</t>
  </si>
  <si>
    <t>12</t>
  </si>
  <si>
    <t>Sound</t>
  </si>
  <si>
    <t>15</t>
  </si>
  <si>
    <t>Bore</t>
  </si>
  <si>
    <t>Excavation</t>
  </si>
  <si>
    <t>Other</t>
  </si>
  <si>
    <t>Ultrasonic</t>
  </si>
  <si>
    <t>Percent</t>
  </si>
  <si>
    <t>Years</t>
  </si>
  <si>
    <t>Pre 1960</t>
  </si>
  <si>
    <t>1960's</t>
  </si>
  <si>
    <t>1970's</t>
  </si>
  <si>
    <t>1980's</t>
  </si>
  <si>
    <t>1990's</t>
  </si>
  <si>
    <t>2000-2009</t>
  </si>
  <si>
    <t>Since 2010</t>
  </si>
  <si>
    <t>Unknown</t>
  </si>
  <si>
    <t>Last 5 Years</t>
  </si>
  <si>
    <t>Next 5 Years</t>
  </si>
  <si>
    <t>ID Num</t>
  </si>
  <si>
    <t>Replacement</t>
  </si>
  <si>
    <t>Refurbishment</t>
  </si>
  <si>
    <t>Direct Labor</t>
  </si>
  <si>
    <t>Labor Overhead</t>
  </si>
  <si>
    <t>Equipment</t>
  </si>
  <si>
    <t>Materials</t>
  </si>
  <si>
    <t>Contract Labor</t>
  </si>
  <si>
    <t>Urban</t>
  </si>
  <si>
    <t>Mixed / Suburban</t>
  </si>
  <si>
    <t>Rural</t>
  </si>
  <si>
    <t>Not Classified</t>
  </si>
  <si>
    <t>1 Xfrmr station</t>
  </si>
  <si>
    <t>2 Xfrmr station</t>
  </si>
  <si>
    <t>3 Xfrmr station</t>
  </si>
  <si>
    <t>4 or more Xfrmr station</t>
  </si>
  <si>
    <t>5kV class = &gt;1kV, &lt;=9kV</t>
  </si>
  <si>
    <t>15kV class = &gt;9kV, &lt;=15kV</t>
  </si>
  <si>
    <t>25kV class = &gt;15kV to &lt;=26kV</t>
  </si>
  <si>
    <t>35kV class = &gt;26kV to &lt;=36kV</t>
  </si>
  <si>
    <t>44kV class = &gt;36kV to &lt;=44kV</t>
  </si>
  <si>
    <t>MVA per 1000 Customers</t>
  </si>
  <si>
    <t>Group</t>
  </si>
  <si>
    <t>Hydro One</t>
  </si>
  <si>
    <t>Power Transformers</t>
  </si>
  <si>
    <t>50</t>
  </si>
  <si>
    <t>Low Side Breakers / Reclosers / Bus-Ties</t>
  </si>
  <si>
    <t>Relays and Control Wiring</t>
  </si>
  <si>
    <t>20</t>
  </si>
  <si>
    <t>Switch Gear Control Panels</t>
  </si>
  <si>
    <t>DC Components</t>
  </si>
  <si>
    <t>Metering</t>
  </si>
  <si>
    <t>Age</t>
  </si>
  <si>
    <t>Equipment and Material</t>
  </si>
  <si>
    <t>Engineering/Design</t>
  </si>
  <si>
    <t>Construction Labor</t>
  </si>
  <si>
    <t>Constructon Vehicles</t>
  </si>
  <si>
    <t>Commissioning Labor</t>
  </si>
  <si>
    <t>Component</t>
  </si>
  <si>
    <t>Station-Centric</t>
  </si>
  <si>
    <t>Full Rebuild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</si>
</sst>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.00"/>
    <numFmt numFmtId="166" formatCode="0.0%"/>
    <numFmt numFmtId="167" formatCode="########"/>
    <numFmt numFmtId="168" formatCode="\$#,##0;\-\$#,##0"/>
    <numFmt numFmtId="169" formatCode="#,##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1" fillId="2" borderId="1" xfId="0" applyFont="1" applyFill="1" applyBorder="1"/>
    <xf numFmtId="166" fontId="0" fillId="0" borderId="0" xfId="0" applyNumberFormat="1"/>
    <xf numFmtId="167" fontId="0" fillId="0" borderId="0" xfId="0" applyNumberFormat="1"/>
    <xf numFmtId="9" fontId="0" fillId="0" borderId="0" xfId="0" applyNumberFormat="1"/>
    <xf numFmtId="10" fontId="0" fillId="0" borderId="0" xfId="0" applyNumberFormat="1"/>
    <xf numFmtId="168" fontId="0" fillId="0" borderId="0" xfId="0" applyNumberFormat="1"/>
    <xf numFmtId="169" fontId="0" fillId="0" borderId="0" xfId="0" applyNumberFormat="1"/>
    <xf numFmtId="165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11</xdr:col>
      <xdr:colOff>10160</xdr:colOff>
      <xdr:row>15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E7494-8684-3845-A7A6-FF32D5D9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190500"/>
          <a:ext cx="5394960" cy="2752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558800</xdr:colOff>
      <xdr:row>15</xdr:row>
      <xdr:rowOff>92710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49FAE-DB3D-364C-94F3-7337152B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4500" y="0"/>
          <a:ext cx="5943600" cy="29502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558800</xdr:colOff>
      <xdr:row>16</xdr:row>
      <xdr:rowOff>17780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512290-D11A-C046-AE74-443BC847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2800" y="0"/>
          <a:ext cx="5943600" cy="30657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558800</xdr:colOff>
      <xdr:row>15</xdr:row>
      <xdr:rowOff>165735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DB932-931E-BD49-8B66-CD9413CA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7300" y="0"/>
          <a:ext cx="5943600" cy="30232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558800</xdr:colOff>
      <xdr:row>15</xdr:row>
      <xdr:rowOff>178435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54EBE-003D-AC4C-9C8B-4621A188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2100" y="0"/>
          <a:ext cx="5943600" cy="30359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11</xdr:col>
      <xdr:colOff>558800</xdr:colOff>
      <xdr:row>15</xdr:row>
      <xdr:rowOff>126365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35BDE-9A97-A74C-B989-5631431C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943600" cy="29838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14</xdr:col>
      <xdr:colOff>586105</xdr:colOff>
      <xdr:row>13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AA2F87-BEC6-D146-A94A-8D5034AA9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5900" y="0"/>
          <a:ext cx="5326380" cy="2647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0</xdr:row>
      <xdr:rowOff>0</xdr:rowOff>
    </xdr:from>
    <xdr:to>
      <xdr:col>11</xdr:col>
      <xdr:colOff>73660</xdr:colOff>
      <xdr:row>14</xdr:row>
      <xdr:rowOff>181610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325648-2481-4B4A-B843-C6AC23D85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0"/>
          <a:ext cx="5661660" cy="28486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101600</xdr:colOff>
      <xdr:row>14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1BA27-2C27-A64F-BFA1-A41592704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4500" y="0"/>
          <a:ext cx="5486400" cy="272986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11</xdr:col>
      <xdr:colOff>55880</xdr:colOff>
      <xdr:row>13</xdr:row>
      <xdr:rowOff>178435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E7B588-0437-3D4B-9295-E360923CA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440680" cy="26549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10</xdr:col>
      <xdr:colOff>355600</xdr:colOff>
      <xdr:row>13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55092-AD06-3B46-9054-1C3333A1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067300" cy="2506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11</xdr:col>
      <xdr:colOff>2540</xdr:colOff>
      <xdr:row>13</xdr:row>
      <xdr:rowOff>130810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31632F-4065-1040-B273-425D02C0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190500"/>
          <a:ext cx="5387340" cy="24168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25</xdr:col>
      <xdr:colOff>295275</xdr:colOff>
      <xdr:row>28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4EE13C-3513-AC44-8C0F-E9A95A6A3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5375" y="0"/>
          <a:ext cx="9744075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55880</xdr:colOff>
      <xdr:row>14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66223-9AEA-EA49-AB92-90734805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2100" y="0"/>
          <a:ext cx="5440680" cy="276034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576580</xdr:colOff>
      <xdr:row>13</xdr:row>
      <xdr:rowOff>151765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61C0B1-39A3-EA42-909A-D8B7A4E5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2100" y="0"/>
          <a:ext cx="5288280" cy="2628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10</xdr:col>
      <xdr:colOff>38100</xdr:colOff>
      <xdr:row>8</xdr:row>
      <xdr:rowOff>16510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A1DF8-8C42-1C49-9A77-EE12F8D67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0" y="0"/>
          <a:ext cx="5943600" cy="15405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342900</xdr:colOff>
      <xdr:row>17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C60FD5-8876-7D46-A12B-FC6F49DE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5943600" cy="14497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11</xdr:col>
      <xdr:colOff>558800</xdr:colOff>
      <xdr:row>15</xdr:row>
      <xdr:rowOff>118745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B6DC9E-0E48-4740-BB9B-8083D8D2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943600" cy="29762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11</xdr:col>
      <xdr:colOff>558800</xdr:colOff>
      <xdr:row>17</xdr:row>
      <xdr:rowOff>6985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7F19C-071B-244B-9D3F-3D7B66C3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943600" cy="3245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558800</xdr:colOff>
      <xdr:row>15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22C25E-8C59-CE42-AE0A-D2D8EFEB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0500" y="190500"/>
          <a:ext cx="5943600" cy="2730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13</xdr:col>
      <xdr:colOff>558800</xdr:colOff>
      <xdr:row>17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BDD4C-34F1-4C4F-80C7-B52B0C8B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0" y="0"/>
          <a:ext cx="5943600" cy="3365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11</xdr:col>
      <xdr:colOff>558800</xdr:colOff>
      <xdr:row>16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1B068-8B90-BB4D-AD5C-09B786AF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0"/>
          <a:ext cx="5943600" cy="307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>
      <selection activeCell="D2" sqref="D2"/>
    </sheetView>
  </sheetViews>
  <sheetFormatPr defaultColWidth="8.85546875" defaultRowHeight="15"/>
  <cols>
    <col min="1" max="1" width="15.7109375" style="1" customWidth="1"/>
    <col min="2" max="2" width="15.7109375" style="2" customWidth="1"/>
  </cols>
  <sheetData>
    <row r="1" spans="1:2">
      <c r="A1" s="1" t="s">
        <v>0</v>
      </c>
      <c r="B1" s="2" t="s">
        <v>1</v>
      </c>
    </row>
    <row r="2" spans="1:2">
      <c r="A2" s="1">
        <v>10</v>
      </c>
      <c r="B2" s="2">
        <v>11.569605042016811</v>
      </c>
    </row>
    <row r="3" spans="1:2">
      <c r="A3" s="1">
        <v>38</v>
      </c>
      <c r="B3" s="2">
        <v>12.858503738329709</v>
      </c>
    </row>
    <row r="4" spans="1:2">
      <c r="A4" s="1">
        <v>32</v>
      </c>
      <c r="B4" s="2">
        <v>13.71130461510781</v>
      </c>
    </row>
    <row r="5" spans="1:2">
      <c r="A5" s="1">
        <v>40</v>
      </c>
      <c r="B5" s="2">
        <v>17.036635059948281</v>
      </c>
    </row>
    <row r="6" spans="1:2">
      <c r="A6" s="1">
        <v>204</v>
      </c>
      <c r="B6" s="2">
        <v>19.380348301952338</v>
      </c>
    </row>
    <row r="7" spans="1:2">
      <c r="A7" s="1">
        <v>30</v>
      </c>
      <c r="B7" s="2">
        <v>20.068827593371768</v>
      </c>
    </row>
    <row r="8" spans="1:2">
      <c r="A8" s="1">
        <v>207</v>
      </c>
      <c r="B8" s="2">
        <v>21.056666440013188</v>
      </c>
    </row>
    <row r="9" spans="1:2">
      <c r="A9" s="1">
        <v>42</v>
      </c>
      <c r="B9" s="2">
        <v>26.680310515172899</v>
      </c>
    </row>
    <row r="10" spans="1:2">
      <c r="A10" s="1">
        <v>205</v>
      </c>
      <c r="B10" s="2">
        <v>28.623737749314309</v>
      </c>
    </row>
    <row r="11" spans="1:2">
      <c r="A11" s="1">
        <v>26</v>
      </c>
      <c r="B11" s="2">
        <v>32.086342865898168</v>
      </c>
    </row>
    <row r="12" spans="1:2">
      <c r="A12" s="1">
        <v>41</v>
      </c>
      <c r="B12" s="2">
        <v>33.723298919277909</v>
      </c>
    </row>
    <row r="13" spans="1:2">
      <c r="A13" s="1">
        <v>206</v>
      </c>
      <c r="B13" s="2">
        <v>34.357523452157601</v>
      </c>
    </row>
    <row r="14" spans="1:2">
      <c r="A14" s="1">
        <v>39</v>
      </c>
      <c r="B14" s="2">
        <v>35.243065428897992</v>
      </c>
    </row>
    <row r="15" spans="1:2">
      <c r="A15" s="1">
        <v>43</v>
      </c>
      <c r="B15" s="2">
        <v>37.642128557746837</v>
      </c>
    </row>
    <row r="16" spans="1:2">
      <c r="A16" s="1">
        <v>24</v>
      </c>
      <c r="B16" s="2">
        <v>39.117366090580383</v>
      </c>
    </row>
    <row r="17" spans="1:2">
      <c r="A17" s="1">
        <v>35</v>
      </c>
      <c r="B17" s="2">
        <v>40.997472620050537</v>
      </c>
    </row>
    <row r="18" spans="1:2">
      <c r="A18" s="1">
        <v>203</v>
      </c>
      <c r="B18" s="2">
        <v>44.611282314672152</v>
      </c>
    </row>
    <row r="19" spans="1:2">
      <c r="A19" s="1">
        <v>46</v>
      </c>
      <c r="B19" s="2">
        <v>45.924061528209677</v>
      </c>
    </row>
    <row r="20" spans="1:2">
      <c r="A20" s="1">
        <v>36</v>
      </c>
      <c r="B20" s="2">
        <v>46.905708079296119</v>
      </c>
    </row>
    <row r="21" spans="1:2">
      <c r="A21" s="1">
        <v>45</v>
      </c>
      <c r="B21" s="2">
        <v>48.842879894557633</v>
      </c>
    </row>
    <row r="22" spans="1:2">
      <c r="A22" s="1">
        <v>34</v>
      </c>
      <c r="B22" s="2">
        <v>51.463012893636169</v>
      </c>
    </row>
    <row r="23" spans="1:2">
      <c r="A23" s="1">
        <v>201</v>
      </c>
      <c r="B23" s="2">
        <v>53.276825652108357</v>
      </c>
    </row>
    <row r="24" spans="1:2">
      <c r="A24" s="1">
        <v>48</v>
      </c>
      <c r="B24" s="2">
        <v>56.173379704518503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512F-125D-8443-B503-D5E11630E311}">
  <dimension ref="A1:C17"/>
  <sheetViews>
    <sheetView workbookViewId="0">
      <selection activeCell="E1" sqref="E1"/>
    </sheetView>
  </sheetViews>
  <sheetFormatPr defaultColWidth="8.85546875" defaultRowHeight="15"/>
  <cols>
    <col min="1" max="1" width="15.7109375" style="1" customWidth="1"/>
    <col min="2" max="3" width="15.7109375" style="6" customWidth="1"/>
  </cols>
  <sheetData>
    <row r="1" spans="1:3">
      <c r="A1" s="1" t="s">
        <v>0</v>
      </c>
      <c r="B1" s="6" t="s">
        <v>58</v>
      </c>
      <c r="C1" s="6" t="s">
        <v>59</v>
      </c>
    </row>
    <row r="2" spans="1:3">
      <c r="A2" s="1">
        <v>34</v>
      </c>
      <c r="B2">
        <v>2</v>
      </c>
      <c r="C2" s="6" t="s">
        <v>29</v>
      </c>
    </row>
    <row r="3" spans="1:3">
      <c r="A3" s="1">
        <v>203</v>
      </c>
      <c r="B3">
        <v>6</v>
      </c>
      <c r="C3">
        <v>3</v>
      </c>
    </row>
    <row r="4" spans="1:3">
      <c r="A4" s="1">
        <v>40</v>
      </c>
      <c r="B4">
        <v>10</v>
      </c>
      <c r="C4">
        <v>3</v>
      </c>
    </row>
    <row r="5" spans="1:3">
      <c r="A5" s="1">
        <v>19</v>
      </c>
      <c r="B5">
        <v>12</v>
      </c>
      <c r="C5">
        <v>1</v>
      </c>
    </row>
    <row r="6" spans="1:3">
      <c r="A6" s="1">
        <v>25</v>
      </c>
      <c r="B6">
        <v>12</v>
      </c>
      <c r="C6">
        <v>12</v>
      </c>
    </row>
    <row r="7" spans="1:3">
      <c r="A7" s="1">
        <v>39</v>
      </c>
      <c r="B7">
        <v>12</v>
      </c>
      <c r="C7">
        <v>12</v>
      </c>
    </row>
    <row r="8" spans="1:3">
      <c r="A8" s="1">
        <v>41</v>
      </c>
      <c r="B8">
        <v>12</v>
      </c>
      <c r="C8">
        <v>12</v>
      </c>
    </row>
    <row r="9" spans="1:3">
      <c r="A9" s="1">
        <v>42</v>
      </c>
      <c r="B9">
        <v>12</v>
      </c>
      <c r="C9">
        <v>12</v>
      </c>
    </row>
    <row r="10" spans="1:3">
      <c r="A10" s="1">
        <v>45</v>
      </c>
      <c r="B10">
        <v>12</v>
      </c>
      <c r="C10">
        <v>12</v>
      </c>
    </row>
    <row r="11" spans="1:3">
      <c r="A11" s="1">
        <v>46</v>
      </c>
      <c r="B11">
        <v>12</v>
      </c>
      <c r="C11">
        <v>6</v>
      </c>
    </row>
    <row r="12" spans="1:3">
      <c r="A12" s="1">
        <v>35</v>
      </c>
      <c r="B12">
        <v>15</v>
      </c>
      <c r="C12">
        <v>2</v>
      </c>
    </row>
    <row r="13" spans="1:3">
      <c r="A13" s="1">
        <v>43</v>
      </c>
      <c r="B13">
        <v>18</v>
      </c>
      <c r="C13">
        <v>4</v>
      </c>
    </row>
    <row r="14" spans="1:3">
      <c r="A14" s="1">
        <v>30</v>
      </c>
      <c r="B14">
        <v>19</v>
      </c>
      <c r="C14" s="6" t="s">
        <v>29</v>
      </c>
    </row>
    <row r="15" spans="1:3">
      <c r="A15" s="1">
        <v>36</v>
      </c>
      <c r="B15">
        <v>19.8</v>
      </c>
      <c r="C15">
        <v>18.7</v>
      </c>
    </row>
    <row r="16" spans="1:3">
      <c r="A16" s="1">
        <v>26</v>
      </c>
      <c r="B16">
        <v>24</v>
      </c>
      <c r="C16" s="6" t="s">
        <v>29</v>
      </c>
    </row>
    <row r="17" spans="1:3">
      <c r="A17" s="1">
        <v>10</v>
      </c>
      <c r="B17">
        <v>46</v>
      </c>
      <c r="C17" s="6" t="s">
        <v>29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5FBA-B39A-5F4C-BC06-1DF59DF9D025}">
  <dimension ref="A1:H12"/>
  <sheetViews>
    <sheetView zoomScale="183" workbookViewId="0">
      <selection activeCell="J1" sqref="J1"/>
    </sheetView>
  </sheetViews>
  <sheetFormatPr defaultColWidth="8.85546875" defaultRowHeight="15"/>
  <cols>
    <col min="1" max="1" width="15.7109375" style="1" customWidth="1"/>
    <col min="2" max="7" width="15.7109375" style="9" customWidth="1"/>
  </cols>
  <sheetData>
    <row r="1" spans="1:8">
      <c r="A1" s="1" t="s">
        <v>0</v>
      </c>
      <c r="B1" s="9" t="s">
        <v>60</v>
      </c>
      <c r="C1" s="9" t="s">
        <v>61</v>
      </c>
      <c r="D1" s="9" t="s">
        <v>62</v>
      </c>
      <c r="E1" s="9" t="s">
        <v>63</v>
      </c>
      <c r="F1" s="9" t="s">
        <v>64</v>
      </c>
      <c r="G1" s="9" t="s">
        <v>43</v>
      </c>
    </row>
    <row r="2" spans="1:8">
      <c r="A2" s="1">
        <v>46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1618.75</v>
      </c>
      <c r="H2" s="9">
        <f>SUM(B2:G2)</f>
        <v>1618.75</v>
      </c>
    </row>
    <row r="3" spans="1:8">
      <c r="A3" s="1">
        <v>30</v>
      </c>
      <c r="B3" s="9">
        <v>156.8145363408521</v>
      </c>
      <c r="C3" s="9">
        <v>86.248120300751879</v>
      </c>
      <c r="D3" s="9">
        <v>23.80952380952381</v>
      </c>
      <c r="E3" s="9">
        <v>443.75187969924798</v>
      </c>
      <c r="F3" s="9">
        <v>2919.3721804511279</v>
      </c>
      <c r="G3" s="9">
        <v>0</v>
      </c>
      <c r="H3" s="9">
        <f t="shared" ref="H3:H12" si="0">SUM(B3:G3)</f>
        <v>3629.9962406015038</v>
      </c>
    </row>
    <row r="4" spans="1:8">
      <c r="A4" s="1">
        <v>39</v>
      </c>
      <c r="B4" s="9">
        <v>0</v>
      </c>
      <c r="C4" s="9">
        <v>0</v>
      </c>
      <c r="D4" s="9">
        <v>0</v>
      </c>
      <c r="E4" s="9">
        <v>1112.917967452674</v>
      </c>
      <c r="F4" s="9">
        <v>4917.5237462636996</v>
      </c>
      <c r="G4" s="9">
        <v>0</v>
      </c>
      <c r="H4" s="9">
        <f t="shared" si="0"/>
        <v>6030.4417137163737</v>
      </c>
    </row>
    <row r="5" spans="1:8">
      <c r="A5" s="1">
        <v>24</v>
      </c>
      <c r="B5" s="9">
        <v>1284.3273480023161</v>
      </c>
      <c r="C5" s="9">
        <v>1168.222594093804</v>
      </c>
      <c r="D5" s="9">
        <v>191.04736537348001</v>
      </c>
      <c r="E5" s="9">
        <v>766.10829183555302</v>
      </c>
      <c r="F5" s="9">
        <v>2819.211378112333</v>
      </c>
      <c r="G5" s="9">
        <v>0</v>
      </c>
      <c r="H5" s="9">
        <f t="shared" si="0"/>
        <v>6228.9169774174861</v>
      </c>
    </row>
    <row r="6" spans="1:8">
      <c r="A6" s="1">
        <v>10</v>
      </c>
      <c r="B6" s="9">
        <v>5859.7361753649639</v>
      </c>
      <c r="C6" s="9">
        <v>1276.4261972627739</v>
      </c>
      <c r="D6" s="9">
        <v>1598.8964649635041</v>
      </c>
      <c r="E6" s="9">
        <v>960.448593613139</v>
      </c>
      <c r="F6" s="9">
        <v>1132.531323175182</v>
      </c>
      <c r="G6" s="9">
        <v>162.09082116788321</v>
      </c>
      <c r="H6" s="9">
        <f t="shared" si="0"/>
        <v>10990.129575547446</v>
      </c>
    </row>
    <row r="7" spans="1:8">
      <c r="A7" s="1">
        <v>34</v>
      </c>
      <c r="B7" s="9">
        <v>9015.066159420292</v>
      </c>
      <c r="C7" s="9">
        <v>1748.891304347826</v>
      </c>
      <c r="D7" s="9">
        <v>0</v>
      </c>
      <c r="E7" s="9">
        <v>906.23913043478262</v>
      </c>
      <c r="F7" s="9">
        <v>0</v>
      </c>
      <c r="G7" s="9">
        <v>0</v>
      </c>
      <c r="H7" s="9">
        <f t="shared" si="0"/>
        <v>11670.1965942029</v>
      </c>
    </row>
    <row r="8" spans="1:8">
      <c r="A8" s="1">
        <v>203</v>
      </c>
      <c r="B8" s="9">
        <v>5196.7213114754086</v>
      </c>
      <c r="C8" s="9">
        <v>819.67213114754099</v>
      </c>
      <c r="D8" s="9">
        <v>1229.5081967213109</v>
      </c>
      <c r="E8" s="9">
        <v>2360.655737704918</v>
      </c>
      <c r="F8" s="9">
        <v>2185.7923497267761</v>
      </c>
      <c r="G8" s="9">
        <v>0</v>
      </c>
      <c r="H8" s="9">
        <f t="shared" si="0"/>
        <v>11792.349726775956</v>
      </c>
    </row>
    <row r="9" spans="1:8">
      <c r="A9" s="1">
        <v>43</v>
      </c>
      <c r="B9" s="9">
        <v>3180.4848037769252</v>
      </c>
      <c r="C9" s="9">
        <v>0</v>
      </c>
      <c r="D9" s="9">
        <v>0</v>
      </c>
      <c r="E9" s="9">
        <v>1553.9200354086749</v>
      </c>
      <c r="F9" s="9">
        <v>8672.2024195928007</v>
      </c>
      <c r="G9" s="9">
        <v>0</v>
      </c>
      <c r="H9" s="9">
        <f t="shared" si="0"/>
        <v>13406.6072587784</v>
      </c>
    </row>
    <row r="10" spans="1:8">
      <c r="A10" s="1">
        <v>36</v>
      </c>
      <c r="B10" s="9">
        <v>693.32169872185</v>
      </c>
      <c r="C10" s="9">
        <v>147.67752182775411</v>
      </c>
      <c r="D10" s="9">
        <v>0</v>
      </c>
      <c r="E10" s="9">
        <v>2998.2458338405359</v>
      </c>
      <c r="F10" s="9">
        <v>11327.255027388919</v>
      </c>
      <c r="G10" s="9">
        <v>0</v>
      </c>
      <c r="H10" s="9">
        <f t="shared" si="0"/>
        <v>15166.500081779059</v>
      </c>
    </row>
    <row r="11" spans="1:8">
      <c r="A11" s="1">
        <v>26</v>
      </c>
      <c r="B11" s="9">
        <v>1202.97699594046</v>
      </c>
      <c r="C11" s="9">
        <v>726.83897158322043</v>
      </c>
      <c r="D11" s="9">
        <v>563.74695534506088</v>
      </c>
      <c r="E11" s="9">
        <v>1124.0027063599459</v>
      </c>
      <c r="F11" s="9">
        <v>13409.17185385656</v>
      </c>
      <c r="G11" s="9">
        <v>0</v>
      </c>
      <c r="H11" s="9">
        <f t="shared" si="0"/>
        <v>17026.737483085246</v>
      </c>
    </row>
    <row r="12" spans="1:8">
      <c r="A12" s="1">
        <v>40</v>
      </c>
      <c r="B12" s="9">
        <v>5545.9034482758634</v>
      </c>
      <c r="C12" s="9">
        <v>2562.9586206896552</v>
      </c>
      <c r="D12" s="9">
        <v>714.6367816091954</v>
      </c>
      <c r="E12" s="9">
        <v>2919.0758620689649</v>
      </c>
      <c r="F12" s="9">
        <v>9762.7057471264361</v>
      </c>
      <c r="G12" s="9">
        <v>0</v>
      </c>
      <c r="H12" s="9">
        <f t="shared" si="0"/>
        <v>21505.280459770114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2FE2-C703-D447-8D76-F5BEA40CEC75}">
  <dimension ref="A1:E11"/>
  <sheetViews>
    <sheetView workbookViewId="0">
      <selection activeCell="E22" sqref="E22"/>
    </sheetView>
  </sheetViews>
  <sheetFormatPr defaultColWidth="8.85546875" defaultRowHeight="15"/>
  <cols>
    <col min="1" max="1" width="15.7109375" style="1" customWidth="1"/>
    <col min="2" max="2" width="14.7109375" style="7" customWidth="1"/>
    <col min="3" max="5" width="14.7109375" style="6" customWidth="1"/>
  </cols>
  <sheetData>
    <row r="1" spans="1:5">
      <c r="A1" s="1" t="s">
        <v>0</v>
      </c>
      <c r="B1" s="7" t="s">
        <v>65</v>
      </c>
      <c r="C1" s="6" t="s">
        <v>66</v>
      </c>
      <c r="D1" s="6" t="s">
        <v>67</v>
      </c>
      <c r="E1" s="6" t="s">
        <v>68</v>
      </c>
    </row>
    <row r="2" spans="1:5">
      <c r="A2" s="1">
        <v>34</v>
      </c>
      <c r="B2" s="7">
        <v>0.2166666666666667</v>
      </c>
      <c r="C2" s="7">
        <v>0.7</v>
      </c>
      <c r="D2" s="7">
        <v>8.3333333333333329E-2</v>
      </c>
      <c r="E2" s="7">
        <v>0</v>
      </c>
    </row>
    <row r="3" spans="1:5">
      <c r="A3" s="1">
        <v>48</v>
      </c>
      <c r="B3" s="7">
        <v>0</v>
      </c>
      <c r="C3" s="7">
        <v>0</v>
      </c>
      <c r="D3" s="7">
        <v>0</v>
      </c>
      <c r="E3" s="7">
        <v>1</v>
      </c>
    </row>
    <row r="4" spans="1:5">
      <c r="A4" s="1">
        <v>39</v>
      </c>
      <c r="B4" s="7">
        <v>0</v>
      </c>
      <c r="C4" s="7">
        <v>0</v>
      </c>
      <c r="D4" s="7">
        <v>0</v>
      </c>
      <c r="E4" s="7">
        <v>1</v>
      </c>
    </row>
    <row r="5" spans="1:5">
      <c r="A5" s="1">
        <v>24</v>
      </c>
      <c r="B5" s="7">
        <v>0</v>
      </c>
      <c r="C5" s="7">
        <v>0</v>
      </c>
      <c r="D5" s="7">
        <v>0</v>
      </c>
      <c r="E5" s="7">
        <v>1</v>
      </c>
    </row>
    <row r="6" spans="1:5">
      <c r="A6" s="1">
        <v>203</v>
      </c>
      <c r="B6" s="7">
        <v>7.6923076923076927E-2</v>
      </c>
      <c r="C6" s="7">
        <v>0.92307692307692313</v>
      </c>
      <c r="D6" s="7">
        <v>0</v>
      </c>
      <c r="E6" s="7">
        <v>0</v>
      </c>
    </row>
    <row r="7" spans="1:5">
      <c r="A7" s="1">
        <v>10</v>
      </c>
      <c r="B7" s="7">
        <v>0.2977867203219316</v>
      </c>
      <c r="C7" s="7">
        <v>0</v>
      </c>
      <c r="D7" s="7">
        <v>0.70221327967806846</v>
      </c>
      <c r="E7" s="7">
        <v>0</v>
      </c>
    </row>
    <row r="8" spans="1:5">
      <c r="A8" s="1">
        <v>30</v>
      </c>
      <c r="B8" s="7">
        <v>0.647887323943662</v>
      </c>
      <c r="C8" s="7">
        <v>0</v>
      </c>
      <c r="D8" s="7">
        <v>0.352112676056338</v>
      </c>
      <c r="E8" s="7">
        <v>0</v>
      </c>
    </row>
    <row r="9" spans="1:5">
      <c r="A9" s="1">
        <v>26</v>
      </c>
      <c r="B9" s="7">
        <v>0.63576158940397354</v>
      </c>
      <c r="C9" s="7">
        <v>0.23178807947019869</v>
      </c>
      <c r="D9" s="7">
        <v>0.10596026490066229</v>
      </c>
      <c r="E9" s="7">
        <v>2.6490066225165559E-2</v>
      </c>
    </row>
    <row r="10" spans="1:5">
      <c r="A10" s="1">
        <v>19</v>
      </c>
      <c r="B10" s="7">
        <v>1</v>
      </c>
      <c r="C10" s="7">
        <v>0</v>
      </c>
      <c r="D10" s="7">
        <v>0</v>
      </c>
      <c r="E10" s="7">
        <v>0</v>
      </c>
    </row>
    <row r="11" spans="1:5">
      <c r="A11" s="1">
        <v>35</v>
      </c>
      <c r="B11" s="7">
        <v>0</v>
      </c>
      <c r="C11" s="7">
        <v>0</v>
      </c>
      <c r="D11" s="7">
        <v>0</v>
      </c>
      <c r="E11" s="7">
        <v>1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01F6-C33F-8A47-AF37-2535295487A1}">
  <dimension ref="A1:E11"/>
  <sheetViews>
    <sheetView workbookViewId="0">
      <selection activeCell="G1" sqref="G1"/>
    </sheetView>
  </sheetViews>
  <sheetFormatPr defaultColWidth="8.85546875" defaultRowHeight="15"/>
  <cols>
    <col min="1" max="1" width="15.7109375" style="1" customWidth="1"/>
    <col min="2" max="2" width="15.7109375" style="7" customWidth="1"/>
    <col min="3" max="5" width="15.7109375" style="6" customWidth="1"/>
  </cols>
  <sheetData>
    <row r="1" spans="1:5">
      <c r="A1" s="1" t="s">
        <v>57</v>
      </c>
      <c r="B1" s="7" t="s">
        <v>69</v>
      </c>
      <c r="C1" s="6" t="s">
        <v>70</v>
      </c>
      <c r="D1" s="6" t="s">
        <v>71</v>
      </c>
      <c r="E1" s="6" t="s">
        <v>72</v>
      </c>
    </row>
    <row r="2" spans="1:5">
      <c r="A2" s="1">
        <v>34</v>
      </c>
      <c r="B2" s="7">
        <v>6.6666666666666666E-2</v>
      </c>
      <c r="C2" s="7">
        <v>0.4333333333333334</v>
      </c>
      <c r="D2" s="7">
        <v>0.28333333333333333</v>
      </c>
      <c r="E2" s="7">
        <v>0.2166666666666667</v>
      </c>
    </row>
    <row r="3" spans="1:5">
      <c r="A3" s="1">
        <v>48</v>
      </c>
      <c r="B3" s="7">
        <v>0.27918781725888331</v>
      </c>
      <c r="C3" s="7">
        <v>0.56852791878172593</v>
      </c>
      <c r="D3" s="7">
        <v>0.12182741116751269</v>
      </c>
      <c r="E3" s="7">
        <v>3.0456852791878181E-2</v>
      </c>
    </row>
    <row r="4" spans="1:5">
      <c r="A4" s="1">
        <v>39</v>
      </c>
      <c r="B4" s="7">
        <v>4.1284403669724773E-2</v>
      </c>
      <c r="C4" s="7">
        <v>0.44954128440366969</v>
      </c>
      <c r="D4" s="7">
        <v>0.39449541284403672</v>
      </c>
      <c r="E4" s="7">
        <v>0.1146788990825688</v>
      </c>
    </row>
    <row r="5" spans="1:5">
      <c r="A5" s="1">
        <v>24</v>
      </c>
      <c r="B5" s="7">
        <v>0.15957446808510639</v>
      </c>
      <c r="C5" s="7">
        <v>0.42553191489361702</v>
      </c>
      <c r="D5" s="7">
        <v>0.28723404255319152</v>
      </c>
      <c r="E5" s="7">
        <v>0.1276595744680851</v>
      </c>
    </row>
    <row r="6" spans="1:5">
      <c r="A6" s="1">
        <v>203</v>
      </c>
      <c r="B6" s="7">
        <v>5.128205128205128E-2</v>
      </c>
      <c r="C6" s="7">
        <v>0.48717948717948723</v>
      </c>
      <c r="D6" s="7">
        <v>0.25641025641025639</v>
      </c>
      <c r="E6" s="7">
        <v>0.20512820512820509</v>
      </c>
    </row>
    <row r="7" spans="1:5">
      <c r="A7" s="1">
        <v>10</v>
      </c>
      <c r="B7" s="7">
        <v>0.86619718309859151</v>
      </c>
      <c r="C7" s="7">
        <v>0.1217303822937626</v>
      </c>
      <c r="D7" s="7">
        <v>1.106639839034205E-2</v>
      </c>
      <c r="E7" s="7">
        <v>1.006036217303823E-3</v>
      </c>
    </row>
    <row r="8" spans="1:5">
      <c r="A8" s="1">
        <v>30</v>
      </c>
      <c r="B8" s="7">
        <v>0.18309859154929581</v>
      </c>
      <c r="C8" s="7">
        <v>0.42253521126760563</v>
      </c>
      <c r="D8" s="7">
        <v>0.16901408450704231</v>
      </c>
      <c r="E8" s="7">
        <v>0.22535211267605629</v>
      </c>
    </row>
    <row r="9" spans="1:5">
      <c r="A9" s="1">
        <v>26</v>
      </c>
      <c r="B9" s="7">
        <v>0.39072847682119211</v>
      </c>
      <c r="C9" s="7">
        <v>0.50331125827814571</v>
      </c>
      <c r="D9" s="7">
        <v>7.2847682119205295E-2</v>
      </c>
      <c r="E9" s="7">
        <v>3.3112582781456963E-2</v>
      </c>
    </row>
    <row r="10" spans="1:5">
      <c r="A10" s="1">
        <v>19</v>
      </c>
      <c r="B10" s="7">
        <v>7.8947368421052627E-2</v>
      </c>
      <c r="C10" s="7">
        <v>0.68421052631578949</v>
      </c>
      <c r="D10" s="7">
        <v>0.125</v>
      </c>
      <c r="E10" s="7">
        <v>0.1118421052631579</v>
      </c>
    </row>
    <row r="11" spans="1:5">
      <c r="A11" s="1">
        <v>35</v>
      </c>
      <c r="B11" s="7">
        <v>0.43125000000000002</v>
      </c>
      <c r="C11" s="7">
        <v>0.5625</v>
      </c>
      <c r="D11" s="7">
        <v>0</v>
      </c>
      <c r="E11" s="7">
        <v>6.2500000000000003E-3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EAE9-D2B4-5D41-A1B3-EA42F8CA8483}">
  <dimension ref="A1:B11"/>
  <sheetViews>
    <sheetView workbookViewId="0">
      <selection activeCell="D1" sqref="D1"/>
    </sheetView>
  </sheetViews>
  <sheetFormatPr defaultColWidth="8.85546875" defaultRowHeight="15"/>
  <cols>
    <col min="1" max="1" width="15.7109375" style="1" customWidth="1"/>
    <col min="2" max="2" width="15.7109375" style="5" customWidth="1"/>
  </cols>
  <sheetData>
    <row r="1" spans="1:2">
      <c r="A1" s="1" t="s">
        <v>57</v>
      </c>
      <c r="B1" s="5" t="s">
        <v>45</v>
      </c>
    </row>
    <row r="2" spans="1:2">
      <c r="A2" s="1">
        <v>10</v>
      </c>
      <c r="B2" s="5">
        <v>0.67</v>
      </c>
    </row>
    <row r="3" spans="1:2">
      <c r="A3" s="1">
        <v>43</v>
      </c>
      <c r="B3" s="5">
        <v>0.66</v>
      </c>
    </row>
    <row r="4" spans="1:2">
      <c r="A4" s="1">
        <v>19</v>
      </c>
      <c r="B4" s="5">
        <v>0.63</v>
      </c>
    </row>
    <row r="5" spans="1:2">
      <c r="A5" s="1">
        <v>38</v>
      </c>
      <c r="B5" s="5">
        <v>0.5</v>
      </c>
    </row>
    <row r="6" spans="1:2">
      <c r="A6" s="1">
        <v>26</v>
      </c>
      <c r="B6" s="5">
        <v>0.5</v>
      </c>
    </row>
    <row r="7" spans="1:2">
      <c r="A7" s="1">
        <v>39</v>
      </c>
      <c r="B7" s="5">
        <v>0.47</v>
      </c>
    </row>
    <row r="8" spans="1:2">
      <c r="A8" s="1">
        <v>40</v>
      </c>
      <c r="B8" s="5">
        <v>0.44</v>
      </c>
    </row>
    <row r="9" spans="1:2">
      <c r="A9" s="1">
        <v>47</v>
      </c>
      <c r="B9" s="5">
        <v>0.44</v>
      </c>
    </row>
    <row r="10" spans="1:2">
      <c r="A10" s="1">
        <v>24</v>
      </c>
      <c r="B10" s="5">
        <v>0.4</v>
      </c>
    </row>
    <row r="11" spans="1:2">
      <c r="A11" s="1">
        <v>203</v>
      </c>
      <c r="B11" s="5">
        <v>0.39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5B9A-5B5B-F84A-9428-0C0E0437B6C4}">
  <dimension ref="A1:F22"/>
  <sheetViews>
    <sheetView workbookViewId="0">
      <selection activeCell="H1" sqref="H1"/>
    </sheetView>
  </sheetViews>
  <sheetFormatPr defaultColWidth="8.85546875" defaultRowHeight="15"/>
  <cols>
    <col min="1" max="1" width="15.7109375" style="1" customWidth="1"/>
    <col min="2" max="3" width="15.7109375" style="7" customWidth="1"/>
    <col min="4" max="6" width="15.7109375" style="6" customWidth="1"/>
  </cols>
  <sheetData>
    <row r="1" spans="1:6">
      <c r="A1" s="1" t="s">
        <v>57</v>
      </c>
      <c r="B1" s="7" t="s">
        <v>73</v>
      </c>
      <c r="C1" s="7" t="s">
        <v>74</v>
      </c>
      <c r="D1" s="6" t="s">
        <v>75</v>
      </c>
      <c r="E1" s="6" t="s">
        <v>76</v>
      </c>
      <c r="F1" s="6" t="s">
        <v>77</v>
      </c>
    </row>
    <row r="2" spans="1:6">
      <c r="A2" s="1">
        <v>46</v>
      </c>
      <c r="B2" s="7">
        <v>0.71699819168173595</v>
      </c>
      <c r="C2" s="7">
        <v>0.20705244122965641</v>
      </c>
      <c r="D2" s="7">
        <v>0</v>
      </c>
      <c r="E2" s="7">
        <v>7.5949367088607597E-2</v>
      </c>
      <c r="F2" s="7">
        <v>0</v>
      </c>
    </row>
    <row r="3" spans="1:6">
      <c r="A3" s="1">
        <v>10</v>
      </c>
      <c r="B3" s="7">
        <v>0.56754385964912279</v>
      </c>
      <c r="C3" s="7">
        <v>0.24561403508771931</v>
      </c>
      <c r="D3" s="7">
        <v>4.736842105263158E-2</v>
      </c>
      <c r="E3" s="7">
        <v>0.10263157894736839</v>
      </c>
      <c r="F3" s="7">
        <v>3.6842105263157891E-2</v>
      </c>
    </row>
    <row r="4" spans="1:6">
      <c r="A4" s="1">
        <v>42</v>
      </c>
      <c r="B4" s="7">
        <v>0.32295719844357978</v>
      </c>
      <c r="C4" s="7">
        <v>0.36575875486381321</v>
      </c>
      <c r="D4" s="7">
        <v>0.2062256809338521</v>
      </c>
      <c r="E4" s="7">
        <v>0.10505836575875491</v>
      </c>
      <c r="F4" s="7">
        <v>0</v>
      </c>
    </row>
    <row r="5" spans="1:6">
      <c r="A5" s="1">
        <v>36</v>
      </c>
      <c r="B5" s="7">
        <v>0.28977583378895572</v>
      </c>
      <c r="C5" s="7">
        <v>0.51120831055221427</v>
      </c>
      <c r="D5" s="7">
        <v>0.15800984144341171</v>
      </c>
      <c r="E5" s="7">
        <v>4.100601421541826E-2</v>
      </c>
      <c r="F5" s="7">
        <v>0</v>
      </c>
    </row>
    <row r="6" spans="1:6">
      <c r="A6" s="1">
        <v>25</v>
      </c>
      <c r="B6" s="7">
        <v>0.17314814814814811</v>
      </c>
      <c r="C6" s="7">
        <v>0.70231481481481484</v>
      </c>
      <c r="D6" s="7">
        <v>0.1171296296296296</v>
      </c>
      <c r="E6" s="7">
        <v>6.9444444444444441E-3</v>
      </c>
      <c r="F6" s="7">
        <v>4.6296296296296298E-4</v>
      </c>
    </row>
    <row r="7" spans="1:6">
      <c r="A7" s="1">
        <v>43</v>
      </c>
      <c r="B7" s="7">
        <v>0.17070555436414331</v>
      </c>
      <c r="C7" s="7">
        <v>0.6536564443491315</v>
      </c>
      <c r="D7" s="7">
        <v>5.790263778683251E-3</v>
      </c>
      <c r="E7" s="7">
        <v>0.16856101222389019</v>
      </c>
      <c r="F7" s="7">
        <v>1.2867252841518341E-3</v>
      </c>
    </row>
    <row r="8" spans="1:6">
      <c r="A8" s="1">
        <v>19</v>
      </c>
      <c r="B8" s="7">
        <v>0.15</v>
      </c>
      <c r="C8" s="7">
        <v>0.85</v>
      </c>
      <c r="D8" s="7">
        <v>0</v>
      </c>
      <c r="E8" s="7">
        <v>0</v>
      </c>
      <c r="F8" s="7">
        <v>0</v>
      </c>
    </row>
    <row r="9" spans="1:6">
      <c r="A9" s="1">
        <v>45</v>
      </c>
      <c r="B9" s="7">
        <v>0.14035087719298239</v>
      </c>
      <c r="C9" s="7">
        <v>0.81871345029239762</v>
      </c>
      <c r="D9" s="7">
        <v>0</v>
      </c>
      <c r="E9" s="7">
        <v>4.0935672514619881E-2</v>
      </c>
      <c r="F9" s="7">
        <v>0</v>
      </c>
    </row>
    <row r="10" spans="1:6">
      <c r="A10" s="1">
        <v>41</v>
      </c>
      <c r="B10" s="7">
        <v>0.1067415730337079</v>
      </c>
      <c r="C10" s="7">
        <v>0.7471910112359551</v>
      </c>
      <c r="D10" s="7">
        <v>5.6179775280898868E-2</v>
      </c>
      <c r="E10" s="7">
        <v>8.98876404494382E-2</v>
      </c>
      <c r="F10" s="7">
        <v>0</v>
      </c>
    </row>
    <row r="11" spans="1:6">
      <c r="A11" s="1">
        <v>40</v>
      </c>
      <c r="B11" s="7">
        <v>0.1013513513513514</v>
      </c>
      <c r="C11" s="7">
        <v>0.69369369369369371</v>
      </c>
      <c r="D11" s="7">
        <v>0</v>
      </c>
      <c r="E11" s="7">
        <v>0.20495495495495489</v>
      </c>
      <c r="F11" s="7">
        <v>0</v>
      </c>
    </row>
    <row r="12" spans="1:6">
      <c r="A12" s="1">
        <v>32</v>
      </c>
      <c r="B12" s="7">
        <v>9.9088145896656529E-2</v>
      </c>
      <c r="C12" s="7">
        <v>0.63890577507598789</v>
      </c>
      <c r="D12" s="7">
        <v>0.24072948328267471</v>
      </c>
      <c r="E12" s="7">
        <v>2.1276595744680851E-2</v>
      </c>
      <c r="F12" s="7">
        <v>0</v>
      </c>
    </row>
    <row r="13" spans="1:6">
      <c r="A13" s="1">
        <v>38</v>
      </c>
      <c r="B13" s="7">
        <v>9.9065420560747658E-2</v>
      </c>
      <c r="C13" s="7">
        <v>0.85233644859813085</v>
      </c>
      <c r="D13" s="7">
        <v>4.2990654205607479E-2</v>
      </c>
      <c r="E13" s="7">
        <v>5.6074766355140183E-3</v>
      </c>
      <c r="F13" s="7">
        <v>0</v>
      </c>
    </row>
    <row r="14" spans="1:6">
      <c r="A14" s="1">
        <v>48</v>
      </c>
      <c r="B14" s="7">
        <v>7.8125E-2</v>
      </c>
      <c r="C14" s="7">
        <v>0.2924107142857143</v>
      </c>
      <c r="D14" s="7">
        <v>0.6294642857142857</v>
      </c>
      <c r="E14" s="7">
        <v>0</v>
      </c>
      <c r="F14" s="7">
        <v>0</v>
      </c>
    </row>
    <row r="15" spans="1:6">
      <c r="A15" s="1">
        <v>30</v>
      </c>
      <c r="B15" s="7">
        <v>6.5502183406113537E-2</v>
      </c>
      <c r="C15" s="7">
        <v>0.93449781659388642</v>
      </c>
      <c r="D15" s="7">
        <v>0</v>
      </c>
      <c r="E15" s="7">
        <v>0</v>
      </c>
      <c r="F15" s="7">
        <v>0</v>
      </c>
    </row>
    <row r="16" spans="1:6">
      <c r="A16" s="1">
        <v>24</v>
      </c>
      <c r="B16" s="7">
        <v>1.6949152542372881E-2</v>
      </c>
      <c r="C16" s="7">
        <v>0.68220338983050843</v>
      </c>
      <c r="D16" s="7">
        <v>0</v>
      </c>
      <c r="E16" s="7">
        <v>0.30084745762711862</v>
      </c>
      <c r="F16" s="7">
        <v>0</v>
      </c>
    </row>
    <row r="17" spans="1:6">
      <c r="A17" s="1">
        <v>39</v>
      </c>
      <c r="B17" s="7">
        <v>8.6956521739130436E-3</v>
      </c>
      <c r="C17" s="7">
        <v>0.69043478260869573</v>
      </c>
      <c r="D17" s="7">
        <v>0</v>
      </c>
      <c r="E17" s="7">
        <v>0.30086956521739128</v>
      </c>
      <c r="F17" s="7">
        <v>0</v>
      </c>
    </row>
    <row r="18" spans="1:6">
      <c r="A18" s="1">
        <v>201</v>
      </c>
      <c r="B18" s="7">
        <v>0</v>
      </c>
      <c r="C18" s="7">
        <v>0.16666666666666671</v>
      </c>
      <c r="D18" s="7">
        <v>0</v>
      </c>
      <c r="E18" s="7">
        <v>0.26666666666666672</v>
      </c>
      <c r="F18" s="7">
        <v>0.56666666666666665</v>
      </c>
    </row>
    <row r="19" spans="1:6">
      <c r="A19" s="1">
        <v>34</v>
      </c>
      <c r="B19" s="7">
        <v>0</v>
      </c>
      <c r="C19" s="7">
        <v>0.96449704142011838</v>
      </c>
      <c r="D19" s="7">
        <v>0</v>
      </c>
      <c r="E19" s="7">
        <v>3.5502958579881658E-2</v>
      </c>
      <c r="F19" s="7">
        <v>0</v>
      </c>
    </row>
    <row r="20" spans="1:6">
      <c r="A20" s="1">
        <v>203</v>
      </c>
      <c r="B20" s="7">
        <v>0</v>
      </c>
      <c r="C20" s="7">
        <v>0.76923076923076927</v>
      </c>
      <c r="D20" s="7">
        <v>0.23076923076923081</v>
      </c>
      <c r="E20" s="7">
        <v>0</v>
      </c>
      <c r="F20" s="7">
        <v>0</v>
      </c>
    </row>
    <row r="21" spans="1:6">
      <c r="A21" s="1">
        <v>26</v>
      </c>
      <c r="B21" s="7">
        <v>0</v>
      </c>
      <c r="C21" s="7">
        <v>0.96323529411764708</v>
      </c>
      <c r="D21" s="7">
        <v>0</v>
      </c>
      <c r="E21" s="7">
        <v>3.6764705882352942E-2</v>
      </c>
      <c r="F21" s="7">
        <v>0</v>
      </c>
    </row>
    <row r="22" spans="1:6">
      <c r="A22" s="1">
        <v>35</v>
      </c>
      <c r="B22" s="7">
        <v>0</v>
      </c>
      <c r="C22" s="7">
        <v>1</v>
      </c>
      <c r="D22" s="7">
        <v>0</v>
      </c>
      <c r="E22" s="7">
        <v>0</v>
      </c>
      <c r="F22" s="7">
        <v>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F3D8-2908-7A41-9668-A740C3881100}">
  <dimension ref="A1:B18"/>
  <sheetViews>
    <sheetView workbookViewId="0">
      <selection activeCell="C1" sqref="C1"/>
    </sheetView>
  </sheetViews>
  <sheetFormatPr defaultColWidth="8.85546875" defaultRowHeight="15"/>
  <cols>
    <col min="1" max="1" width="15.7109375" style="1" customWidth="1"/>
    <col min="2" max="2" width="15.7109375" style="2" customWidth="1"/>
  </cols>
  <sheetData>
    <row r="1" spans="1:2">
      <c r="A1" s="1" t="s">
        <v>57</v>
      </c>
      <c r="B1" s="2" t="s">
        <v>78</v>
      </c>
    </row>
    <row r="2" spans="1:2">
      <c r="A2" s="1">
        <v>201</v>
      </c>
      <c r="B2" s="2">
        <v>2.411209293155316</v>
      </c>
    </row>
    <row r="3" spans="1:2">
      <c r="A3" s="1">
        <v>10</v>
      </c>
      <c r="B3" s="2">
        <v>6.3837220535117014</v>
      </c>
    </row>
    <row r="4" spans="1:2">
      <c r="A4" s="1">
        <v>36</v>
      </c>
      <c r="B4" s="2">
        <v>6.405111168578161</v>
      </c>
    </row>
    <row r="5" spans="1:2">
      <c r="A5" s="1">
        <v>25</v>
      </c>
      <c r="B5" s="2">
        <v>6.4236242809562727</v>
      </c>
    </row>
    <row r="6" spans="1:2">
      <c r="A6" s="1">
        <v>26</v>
      </c>
      <c r="B6" s="2">
        <v>7.5155698923281404</v>
      </c>
    </row>
    <row r="7" spans="1:2">
      <c r="A7" s="1">
        <v>43</v>
      </c>
      <c r="B7" s="2">
        <v>7.9863191889529874</v>
      </c>
    </row>
    <row r="8" spans="1:2">
      <c r="A8" s="1">
        <v>48</v>
      </c>
      <c r="B8" s="2">
        <v>8.1966276361440809</v>
      </c>
    </row>
    <row r="9" spans="1:2">
      <c r="A9" s="1">
        <v>203</v>
      </c>
      <c r="B9" s="2">
        <v>8.4352075893842251</v>
      </c>
    </row>
    <row r="10" spans="1:2">
      <c r="A10" s="1">
        <v>41</v>
      </c>
      <c r="B10" s="2">
        <v>9.7339761779865679</v>
      </c>
    </row>
    <row r="11" spans="1:2">
      <c r="A11" s="1">
        <v>45</v>
      </c>
      <c r="B11" s="2">
        <v>11.436956081764819</v>
      </c>
    </row>
    <row r="12" spans="1:2">
      <c r="A12" s="1">
        <v>30</v>
      </c>
      <c r="B12" s="2">
        <v>11.901279944091421</v>
      </c>
    </row>
    <row r="13" spans="1:2">
      <c r="A13" s="1">
        <v>39</v>
      </c>
      <c r="B13" s="2">
        <v>13.310351810309101</v>
      </c>
    </row>
    <row r="14" spans="1:2">
      <c r="A14" s="1">
        <v>42</v>
      </c>
      <c r="B14" s="2">
        <v>14.415701211447921</v>
      </c>
    </row>
    <row r="15" spans="1:2">
      <c r="A15" s="1">
        <v>24</v>
      </c>
      <c r="B15" s="2">
        <v>15.116844157557111</v>
      </c>
    </row>
    <row r="16" spans="1:2">
      <c r="A16" s="1">
        <v>32</v>
      </c>
      <c r="B16" s="2">
        <v>15.581296866708749</v>
      </c>
    </row>
    <row r="17" spans="1:2">
      <c r="A17" s="1">
        <v>40</v>
      </c>
      <c r="B17" s="2">
        <v>23.326717401587061</v>
      </c>
    </row>
    <row r="18" spans="1:2">
      <c r="A18" s="1">
        <v>35</v>
      </c>
      <c r="B18" s="2">
        <v>34.148703353608418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265E-8D85-654C-AEAD-C23A4BB40DCB}">
  <dimension ref="A1:C7"/>
  <sheetViews>
    <sheetView workbookViewId="0">
      <selection activeCell="B16" sqref="B16"/>
    </sheetView>
  </sheetViews>
  <sheetFormatPr defaultColWidth="8.85546875" defaultRowHeight="15"/>
  <cols>
    <col min="1" max="1" width="15.7109375" style="3" customWidth="1"/>
    <col min="2" max="2" width="15.7109375" style="10" customWidth="1"/>
    <col min="3" max="3" width="15.7109375" customWidth="1"/>
  </cols>
  <sheetData>
    <row r="1" spans="1:3">
      <c r="B1" s="10" t="s">
        <v>79</v>
      </c>
      <c r="C1" t="s">
        <v>80</v>
      </c>
    </row>
    <row r="2" spans="1:3">
      <c r="A2" s="3" t="s">
        <v>81</v>
      </c>
      <c r="B2" s="10">
        <v>47.909090909090907</v>
      </c>
      <c r="C2" t="s">
        <v>82</v>
      </c>
    </row>
    <row r="3" spans="1:3">
      <c r="A3" s="3" t="s">
        <v>83</v>
      </c>
      <c r="B3" s="10">
        <v>38.363636363636367</v>
      </c>
      <c r="C3" t="s">
        <v>13</v>
      </c>
    </row>
    <row r="4" spans="1:3">
      <c r="A4" s="3" t="s">
        <v>84</v>
      </c>
      <c r="B4" s="10">
        <v>29.714285714285719</v>
      </c>
      <c r="C4" t="s">
        <v>85</v>
      </c>
    </row>
    <row r="5" spans="1:3">
      <c r="A5" s="3" t="s">
        <v>86</v>
      </c>
      <c r="B5" s="10">
        <v>38.857142857142847</v>
      </c>
      <c r="C5" t="s">
        <v>82</v>
      </c>
    </row>
    <row r="6" spans="1:3">
      <c r="A6" s="3" t="s">
        <v>87</v>
      </c>
      <c r="B6" s="10">
        <v>25.25</v>
      </c>
      <c r="C6" t="s">
        <v>85</v>
      </c>
    </row>
    <row r="7" spans="1:3">
      <c r="A7" s="3" t="s">
        <v>88</v>
      </c>
      <c r="B7" s="10">
        <v>32.142857142857153</v>
      </c>
      <c r="C7" t="s">
        <v>40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F140-E0F8-7549-8FF2-086BFF05D8CF}">
  <dimension ref="A1:B17"/>
  <sheetViews>
    <sheetView workbookViewId="0">
      <selection activeCell="G21" sqref="G21"/>
    </sheetView>
  </sheetViews>
  <sheetFormatPr defaultColWidth="8.85546875" defaultRowHeight="15"/>
  <cols>
    <col min="1" max="1" width="15.7109375" style="1" customWidth="1"/>
    <col min="2" max="2" width="15.7109375" style="2" customWidth="1"/>
  </cols>
  <sheetData>
    <row r="1" spans="1:2">
      <c r="A1" s="1" t="s">
        <v>57</v>
      </c>
      <c r="B1" s="2" t="s">
        <v>89</v>
      </c>
    </row>
    <row r="2" spans="1:2">
      <c r="A2" s="1">
        <v>24</v>
      </c>
      <c r="B2" s="2">
        <v>17.86343612334802</v>
      </c>
    </row>
    <row r="3" spans="1:2">
      <c r="A3" s="1">
        <v>34</v>
      </c>
      <c r="B3" s="2">
        <v>20.857988165680471</v>
      </c>
    </row>
    <row r="4" spans="1:2">
      <c r="A4" s="1">
        <v>39</v>
      </c>
      <c r="B4" s="2">
        <v>24.791304347826092</v>
      </c>
    </row>
    <row r="5" spans="1:2">
      <c r="A5" s="1">
        <v>38</v>
      </c>
      <c r="B5" s="2">
        <v>25.371747211895912</v>
      </c>
    </row>
    <row r="6" spans="1:2">
      <c r="A6" s="1">
        <v>35</v>
      </c>
      <c r="B6" s="2">
        <v>26.342756183745578</v>
      </c>
    </row>
    <row r="7" spans="1:2">
      <c r="A7" s="1">
        <v>42</v>
      </c>
      <c r="B7" s="2">
        <v>26.900826446280991</v>
      </c>
    </row>
    <row r="8" spans="1:2">
      <c r="A8" s="1">
        <v>203</v>
      </c>
      <c r="B8" s="2">
        <v>28.81818181818182</v>
      </c>
    </row>
    <row r="9" spans="1:2">
      <c r="A9" s="1">
        <v>30</v>
      </c>
      <c r="B9" s="2">
        <v>33.908296943231441</v>
      </c>
    </row>
    <row r="10" spans="1:2">
      <c r="A10" s="1">
        <v>26</v>
      </c>
      <c r="B10" s="2">
        <v>35.892857142857153</v>
      </c>
    </row>
    <row r="11" spans="1:2">
      <c r="A11" s="1">
        <v>36</v>
      </c>
      <c r="B11" s="2">
        <v>36.174430128840427</v>
      </c>
    </row>
    <row r="12" spans="1:2">
      <c r="A12" s="1">
        <v>45</v>
      </c>
      <c r="B12" s="2">
        <v>36.217391304347828</v>
      </c>
    </row>
    <row r="13" spans="1:2">
      <c r="A13" s="1">
        <v>32</v>
      </c>
      <c r="B13" s="2">
        <v>37.075965946299938</v>
      </c>
    </row>
    <row r="14" spans="1:2">
      <c r="A14" s="1">
        <v>48</v>
      </c>
      <c r="B14" s="2">
        <v>37.526315789473678</v>
      </c>
    </row>
    <row r="15" spans="1:2">
      <c r="A15" s="1">
        <v>10</v>
      </c>
      <c r="B15" s="2">
        <v>37.79128248113998</v>
      </c>
    </row>
    <row r="16" spans="1:2">
      <c r="A16" s="1">
        <v>41</v>
      </c>
      <c r="B16" s="2">
        <v>37.962962962962962</v>
      </c>
    </row>
    <row r="17" spans="1:2">
      <c r="A17" s="1">
        <v>46</v>
      </c>
      <c r="B17" s="2">
        <v>55.378787878787882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F2AA-A65E-284A-899E-6DE65CC61B4E}">
  <dimension ref="A1:B9"/>
  <sheetViews>
    <sheetView zoomScale="110" workbookViewId="0">
      <selection activeCell="D1" sqref="D1"/>
    </sheetView>
  </sheetViews>
  <sheetFormatPr defaultColWidth="8.85546875" defaultRowHeight="15"/>
  <cols>
    <col min="1" max="1" width="15.7109375" style="1" customWidth="1"/>
    <col min="2" max="2" width="15.7109375" style="9" customWidth="1"/>
  </cols>
  <sheetData>
    <row r="1" spans="1:2">
      <c r="A1" s="1" t="s">
        <v>57</v>
      </c>
      <c r="B1" s="9" t="s">
        <v>81</v>
      </c>
    </row>
    <row r="2" spans="1:2">
      <c r="A2" s="1">
        <v>10</v>
      </c>
      <c r="B2" s="9">
        <v>709520</v>
      </c>
    </row>
    <row r="3" spans="1:2">
      <c r="A3" s="1">
        <v>47</v>
      </c>
      <c r="B3" s="9">
        <v>780500</v>
      </c>
    </row>
    <row r="4" spans="1:2">
      <c r="A4" s="1">
        <v>35</v>
      </c>
      <c r="B4" s="9">
        <v>900000</v>
      </c>
    </row>
    <row r="5" spans="1:2">
      <c r="A5" s="1">
        <v>26</v>
      </c>
      <c r="B5" s="9">
        <v>1200000</v>
      </c>
    </row>
    <row r="6" spans="1:2">
      <c r="A6" s="1">
        <v>24</v>
      </c>
      <c r="B6" s="9">
        <v>1500000</v>
      </c>
    </row>
    <row r="7" spans="1:2">
      <c r="A7" s="1">
        <v>200</v>
      </c>
      <c r="B7" s="9">
        <v>2000000</v>
      </c>
    </row>
    <row r="8" spans="1:2">
      <c r="A8" s="1">
        <v>34</v>
      </c>
      <c r="B8" s="9">
        <v>2140924</v>
      </c>
    </row>
    <row r="9" spans="1:2">
      <c r="A9" s="1">
        <v>48</v>
      </c>
      <c r="B9" s="9">
        <v>5000000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6873-D005-7941-9863-15CD84DBC310}">
  <dimension ref="A1:B23"/>
  <sheetViews>
    <sheetView zoomScale="171" zoomScaleNormal="171" workbookViewId="0">
      <selection activeCell="D2" sqref="D2"/>
    </sheetView>
  </sheetViews>
  <sheetFormatPr defaultColWidth="8.85546875" defaultRowHeight="15"/>
  <cols>
    <col min="1" max="1" width="6.7109375" bestFit="1" customWidth="1"/>
    <col min="2" max="2" width="12" style="2" bestFit="1" customWidth="1"/>
  </cols>
  <sheetData>
    <row r="1" spans="1:2">
      <c r="A1" t="s">
        <v>0</v>
      </c>
      <c r="B1" s="2" t="s">
        <v>2</v>
      </c>
    </row>
    <row r="2" spans="1:2">
      <c r="A2">
        <v>10</v>
      </c>
      <c r="B2" s="2">
        <v>1.4325328821756289</v>
      </c>
    </row>
    <row r="3" spans="1:2">
      <c r="A3">
        <v>38</v>
      </c>
      <c r="B3" s="2">
        <v>22.746897194920731</v>
      </c>
    </row>
    <row r="4" spans="1:2">
      <c r="A4">
        <v>204</v>
      </c>
      <c r="B4" s="2">
        <v>33.963367773887803</v>
      </c>
    </row>
    <row r="5" spans="1:2">
      <c r="A5">
        <v>32</v>
      </c>
      <c r="B5" s="2">
        <v>41.43554452978092</v>
      </c>
    </row>
    <row r="6" spans="1:2">
      <c r="A6">
        <v>30</v>
      </c>
      <c r="B6" s="2">
        <v>48.011060022368582</v>
      </c>
    </row>
    <row r="7" spans="1:2">
      <c r="A7">
        <v>42</v>
      </c>
      <c r="B7" s="2">
        <v>60.907249712313003</v>
      </c>
    </row>
    <row r="8" spans="1:2">
      <c r="A8">
        <v>36</v>
      </c>
      <c r="B8" s="2">
        <v>63.868476977567887</v>
      </c>
    </row>
    <row r="9" spans="1:2">
      <c r="A9">
        <v>207</v>
      </c>
      <c r="B9" s="2">
        <v>68.376418695831617</v>
      </c>
    </row>
    <row r="10" spans="1:2">
      <c r="A10">
        <v>48</v>
      </c>
      <c r="B10" s="2">
        <v>79.125758804217597</v>
      </c>
    </row>
    <row r="11" spans="1:2">
      <c r="A11">
        <v>206</v>
      </c>
      <c r="B11" s="2">
        <v>89.842319580042187</v>
      </c>
    </row>
    <row r="12" spans="1:2">
      <c r="A12">
        <v>41</v>
      </c>
      <c r="B12" s="2">
        <v>123.9589436307146</v>
      </c>
    </row>
    <row r="13" spans="1:2">
      <c r="A13">
        <v>26</v>
      </c>
      <c r="B13" s="2">
        <v>134.50491159135561</v>
      </c>
    </row>
    <row r="14" spans="1:2">
      <c r="A14">
        <v>205</v>
      </c>
      <c r="B14" s="2">
        <v>136.50571954243659</v>
      </c>
    </row>
    <row r="15" spans="1:2">
      <c r="A15">
        <v>43</v>
      </c>
      <c r="B15" s="2">
        <v>220.1238649339351</v>
      </c>
    </row>
    <row r="16" spans="1:2">
      <c r="A16">
        <v>35</v>
      </c>
      <c r="B16" s="2">
        <v>266.83481836874569</v>
      </c>
    </row>
    <row r="17" spans="1:2">
      <c r="A17">
        <v>39</v>
      </c>
      <c r="B17" s="2">
        <v>314.2050453585187</v>
      </c>
    </row>
    <row r="18" spans="1:2">
      <c r="A18">
        <v>24</v>
      </c>
      <c r="B18" s="2">
        <v>349.07195105277549</v>
      </c>
    </row>
    <row r="19" spans="1:2">
      <c r="A19">
        <v>40</v>
      </c>
      <c r="B19" s="2">
        <v>352.45258038368007</v>
      </c>
    </row>
    <row r="20" spans="1:2">
      <c r="A20">
        <v>203</v>
      </c>
      <c r="B20" s="2">
        <v>478.55739210284662</v>
      </c>
    </row>
    <row r="21" spans="1:2">
      <c r="A21">
        <v>46</v>
      </c>
      <c r="B21" s="2">
        <v>489.3494082840237</v>
      </c>
    </row>
    <row r="22" spans="1:2">
      <c r="A22">
        <v>201</v>
      </c>
      <c r="B22" s="2">
        <v>551.247529901196</v>
      </c>
    </row>
    <row r="23" spans="1:2">
      <c r="A23">
        <v>34</v>
      </c>
      <c r="B23" s="2">
        <v>705.91441441441475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95AF-9ADD-4F40-BB9E-FBEF95DFD47E}">
  <dimension ref="A1:H12"/>
  <sheetViews>
    <sheetView tabSelected="1" zoomScale="107" zoomScaleNormal="190" workbookViewId="0">
      <selection activeCell="H12" sqref="H12"/>
    </sheetView>
  </sheetViews>
  <sheetFormatPr defaultColWidth="8.85546875" defaultRowHeight="15"/>
  <cols>
    <col min="1" max="1" width="15.7109375" style="1" customWidth="1"/>
    <col min="2" max="2" width="15.7109375" style="9" customWidth="1"/>
    <col min="3" max="7" width="15.7109375" style="6" customWidth="1"/>
    <col min="8" max="8" width="11.85546875" customWidth="1"/>
  </cols>
  <sheetData>
    <row r="1" spans="1:8">
      <c r="A1" s="1" t="s">
        <v>57</v>
      </c>
      <c r="B1" s="9" t="s">
        <v>90</v>
      </c>
      <c r="C1" s="6" t="s">
        <v>91</v>
      </c>
      <c r="D1" s="6" t="s">
        <v>92</v>
      </c>
      <c r="E1" s="6" t="s">
        <v>93</v>
      </c>
      <c r="F1" s="6" t="s">
        <v>94</v>
      </c>
      <c r="G1" s="6" t="s">
        <v>43</v>
      </c>
    </row>
    <row r="2" spans="1:8">
      <c r="A2" s="1">
        <v>6</v>
      </c>
      <c r="B2" s="9">
        <v>159057.5</v>
      </c>
      <c r="C2" s="9">
        <v>115288.95584249189</v>
      </c>
      <c r="D2" s="9">
        <v>102358.2117000204</v>
      </c>
      <c r="E2" s="9">
        <v>40114</v>
      </c>
      <c r="F2" s="9">
        <v>19520.60700635723</v>
      </c>
      <c r="G2" s="9">
        <v>99888.165451130364</v>
      </c>
      <c r="H2" s="9">
        <f>SUM(B2:G2)</f>
        <v>536227.43999999994</v>
      </c>
    </row>
    <row r="3" spans="1:8">
      <c r="A3" s="1">
        <v>38</v>
      </c>
      <c r="B3" s="9">
        <v>159232</v>
      </c>
      <c r="C3" s="9">
        <v>39808</v>
      </c>
      <c r="D3" s="9">
        <v>66347</v>
      </c>
      <c r="E3" s="9">
        <v>39808</v>
      </c>
      <c r="F3" s="9">
        <v>331734</v>
      </c>
      <c r="G3" s="9">
        <v>26539</v>
      </c>
      <c r="H3" s="9">
        <f t="shared" ref="H3:H12" si="0">SUM(B3:G3)</f>
        <v>663468</v>
      </c>
    </row>
    <row r="4" spans="1:8">
      <c r="A4" s="1">
        <v>34</v>
      </c>
      <c r="B4" s="9">
        <v>755448.39999999991</v>
      </c>
      <c r="C4" s="9">
        <v>148612.79999999999</v>
      </c>
      <c r="D4" s="9">
        <v>195938.9</v>
      </c>
      <c r="E4" s="9">
        <v>0</v>
      </c>
      <c r="F4" s="9">
        <v>0</v>
      </c>
      <c r="G4" s="9">
        <v>10615.2</v>
      </c>
      <c r="H4" s="9">
        <f t="shared" si="0"/>
        <v>1110615.2999999998</v>
      </c>
    </row>
    <row r="5" spans="1:8">
      <c r="A5" s="1">
        <v>24</v>
      </c>
      <c r="B5" s="9">
        <v>1404768.335</v>
      </c>
      <c r="C5" s="9">
        <v>98391.345000000001</v>
      </c>
      <c r="D5" s="9">
        <v>881175.20499999996</v>
      </c>
      <c r="E5" s="9">
        <v>0</v>
      </c>
      <c r="F5" s="9">
        <v>0</v>
      </c>
      <c r="G5" s="9">
        <v>40090.915000000001</v>
      </c>
      <c r="H5" s="9">
        <f t="shared" si="0"/>
        <v>2424425.7999999998</v>
      </c>
    </row>
    <row r="6" spans="1:8">
      <c r="A6" s="1">
        <v>8</v>
      </c>
      <c r="B6" s="9">
        <v>805057</v>
      </c>
      <c r="C6" s="9">
        <v>214089</v>
      </c>
      <c r="D6" s="9">
        <v>596456</v>
      </c>
      <c r="E6" s="9">
        <v>227086</v>
      </c>
      <c r="F6" s="9">
        <v>115488</v>
      </c>
      <c r="G6" s="9">
        <v>631029</v>
      </c>
      <c r="H6" s="9">
        <f t="shared" si="0"/>
        <v>2589205</v>
      </c>
    </row>
    <row r="7" spans="1:8">
      <c r="A7" s="1">
        <v>10</v>
      </c>
      <c r="B7" s="9">
        <v>1089137.02</v>
      </c>
      <c r="C7" s="9">
        <v>300132</v>
      </c>
      <c r="D7" s="9">
        <v>601153</v>
      </c>
      <c r="E7" s="9">
        <v>197091</v>
      </c>
      <c r="F7" s="9">
        <v>281325</v>
      </c>
      <c r="G7" s="9">
        <v>330894</v>
      </c>
      <c r="H7" s="9">
        <f t="shared" si="0"/>
        <v>2799732.02</v>
      </c>
    </row>
    <row r="8" spans="1:8">
      <c r="A8" s="1">
        <v>7</v>
      </c>
      <c r="B8" s="9">
        <v>1207646</v>
      </c>
      <c r="C8" s="9">
        <v>231121</v>
      </c>
      <c r="D8" s="9">
        <v>694098</v>
      </c>
      <c r="E8" s="9">
        <v>158103</v>
      </c>
      <c r="F8" s="9">
        <v>163279</v>
      </c>
      <c r="G8" s="9">
        <v>689931</v>
      </c>
      <c r="H8" s="9">
        <f t="shared" si="0"/>
        <v>3144178</v>
      </c>
    </row>
    <row r="9" spans="1:8">
      <c r="A9" s="1">
        <v>200</v>
      </c>
      <c r="B9" s="9">
        <v>1752000</v>
      </c>
      <c r="C9" s="9">
        <v>494000</v>
      </c>
      <c r="D9" s="9">
        <v>1465000</v>
      </c>
      <c r="E9" s="9">
        <v>0</v>
      </c>
      <c r="F9" s="9">
        <v>56000</v>
      </c>
      <c r="G9" s="9">
        <v>617000</v>
      </c>
      <c r="H9" s="9">
        <f t="shared" si="0"/>
        <v>4384000</v>
      </c>
    </row>
    <row r="10" spans="1:8">
      <c r="A10" s="1">
        <v>26</v>
      </c>
      <c r="B10" s="9">
        <v>2011525.95</v>
      </c>
      <c r="C10" s="9">
        <v>384026.245</v>
      </c>
      <c r="D10" s="9">
        <v>1674014.6850000001</v>
      </c>
      <c r="E10" s="9">
        <v>33173.5</v>
      </c>
      <c r="F10" s="9">
        <v>90654.305000000008</v>
      </c>
      <c r="G10" s="9">
        <v>1617072</v>
      </c>
      <c r="H10" s="9">
        <f t="shared" si="0"/>
        <v>5810466.6850000005</v>
      </c>
    </row>
    <row r="11" spans="1:8">
      <c r="A11" s="1">
        <v>31</v>
      </c>
      <c r="B11" s="9">
        <v>4000000</v>
      </c>
      <c r="C11" s="9">
        <v>391428</v>
      </c>
      <c r="D11" s="9">
        <v>1317767</v>
      </c>
      <c r="E11" s="9">
        <v>1160532</v>
      </c>
      <c r="F11" s="9">
        <v>0</v>
      </c>
      <c r="G11" s="9">
        <v>249160</v>
      </c>
      <c r="H11" s="9">
        <f t="shared" si="0"/>
        <v>7118887</v>
      </c>
    </row>
    <row r="12" spans="1:8">
      <c r="H12" s="9"/>
    </row>
  </sheetData>
  <pageMargins left="0.7" right="0.7" top="0.75" bottom="0.75" header="0.3" footer="0.3"/>
  <pageSetup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31B6-BF72-B741-8FD4-84B1EF63FD19}">
  <dimension ref="A1:E9"/>
  <sheetViews>
    <sheetView workbookViewId="0">
      <selection activeCell="G1" sqref="G1"/>
    </sheetView>
  </sheetViews>
  <sheetFormatPr defaultColWidth="8.85546875" defaultRowHeight="15"/>
  <cols>
    <col min="1" max="1" width="15.7109375" style="1" customWidth="1"/>
    <col min="2" max="5" width="15.7109375" style="7" customWidth="1"/>
  </cols>
  <sheetData>
    <row r="1" spans="1:5">
      <c r="A1" s="1" t="s">
        <v>57</v>
      </c>
      <c r="B1" s="7" t="s">
        <v>95</v>
      </c>
      <c r="C1" s="7" t="s">
        <v>96</v>
      </c>
      <c r="D1" s="7" t="s">
        <v>97</v>
      </c>
      <c r="E1" s="7" t="s">
        <v>43</v>
      </c>
    </row>
    <row r="2" spans="1:5">
      <c r="A2" s="1">
        <v>39</v>
      </c>
      <c r="B2" s="7">
        <v>1</v>
      </c>
      <c r="C2" s="7" t="s">
        <v>29</v>
      </c>
      <c r="D2" s="7" t="s">
        <v>29</v>
      </c>
      <c r="E2" s="7" t="s">
        <v>29</v>
      </c>
    </row>
    <row r="3" spans="1:5">
      <c r="A3" s="1">
        <v>24</v>
      </c>
      <c r="B3" s="7">
        <v>1</v>
      </c>
      <c r="C3" s="7">
        <v>0</v>
      </c>
      <c r="D3" s="7">
        <v>0</v>
      </c>
      <c r="E3" s="7">
        <v>0</v>
      </c>
    </row>
    <row r="4" spans="1:5">
      <c r="A4" s="1">
        <v>203</v>
      </c>
      <c r="B4" s="7">
        <v>1</v>
      </c>
      <c r="C4" s="7">
        <v>0</v>
      </c>
      <c r="D4" s="7">
        <v>0</v>
      </c>
      <c r="E4" s="7">
        <v>0</v>
      </c>
    </row>
    <row r="5" spans="1:5">
      <c r="A5" s="1">
        <v>35</v>
      </c>
      <c r="B5" s="7">
        <v>1</v>
      </c>
      <c r="C5" s="7">
        <v>0</v>
      </c>
      <c r="D5" s="7">
        <v>0</v>
      </c>
      <c r="E5" s="7">
        <v>0</v>
      </c>
    </row>
    <row r="6" spans="1:5">
      <c r="A6" s="1">
        <v>38</v>
      </c>
      <c r="B6" s="7">
        <v>0.9375</v>
      </c>
      <c r="C6" s="7">
        <v>4.4642857142857137E-2</v>
      </c>
      <c r="D6" s="7">
        <v>1.785714285714286E-2</v>
      </c>
      <c r="E6" s="7" t="s">
        <v>29</v>
      </c>
    </row>
    <row r="7" spans="1:5">
      <c r="A7" s="1">
        <v>34</v>
      </c>
      <c r="B7" s="7">
        <v>0.89051094890510951</v>
      </c>
      <c r="C7" s="7">
        <v>0.1094890510948905</v>
      </c>
      <c r="D7" s="7">
        <v>0</v>
      </c>
      <c r="E7" s="7">
        <v>0</v>
      </c>
    </row>
    <row r="8" spans="1:5">
      <c r="A8" s="1">
        <v>10</v>
      </c>
      <c r="B8" s="7">
        <v>0.83589743589743593</v>
      </c>
      <c r="C8" s="7">
        <v>5.128205128205128E-2</v>
      </c>
      <c r="D8" s="7">
        <v>0.1076923076923077</v>
      </c>
      <c r="E8" s="7">
        <v>5.1282051282051282E-3</v>
      </c>
    </row>
    <row r="9" spans="1:5">
      <c r="A9" s="1">
        <v>26</v>
      </c>
      <c r="B9" s="7" t="s">
        <v>29</v>
      </c>
      <c r="C9" s="7">
        <v>0.47058823529411759</v>
      </c>
      <c r="D9" s="7">
        <v>0.52941176470588236</v>
      </c>
      <c r="E9" s="7" t="s">
        <v>29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2128-4405-9348-A567-474D1FF5528C}">
  <dimension ref="A1:E7"/>
  <sheetViews>
    <sheetView workbookViewId="0">
      <selection activeCell="C8" sqref="C8"/>
    </sheetView>
  </sheetViews>
  <sheetFormatPr defaultColWidth="8.85546875" defaultRowHeight="15"/>
  <cols>
    <col min="1" max="1" width="15.7109375" style="1" customWidth="1"/>
    <col min="2" max="5" width="15.7109375" style="7" customWidth="1"/>
  </cols>
  <sheetData>
    <row r="1" spans="1:5">
      <c r="A1" s="1" t="s">
        <v>57</v>
      </c>
      <c r="B1" s="7" t="s">
        <v>95</v>
      </c>
      <c r="C1" s="7" t="s">
        <v>96</v>
      </c>
      <c r="D1" s="7" t="s">
        <v>97</v>
      </c>
      <c r="E1" s="7" t="s">
        <v>43</v>
      </c>
    </row>
    <row r="2" spans="1:5">
      <c r="A2" s="1">
        <v>39</v>
      </c>
      <c r="B2" s="7">
        <v>1</v>
      </c>
      <c r="C2" s="7" t="s">
        <v>29</v>
      </c>
      <c r="D2" s="7" t="s">
        <v>29</v>
      </c>
      <c r="E2" s="7" t="s">
        <v>29</v>
      </c>
    </row>
    <row r="3" spans="1:5">
      <c r="A3" s="1">
        <v>203</v>
      </c>
      <c r="B3" s="7">
        <v>0.96969696969696972</v>
      </c>
      <c r="C3" s="7">
        <v>0</v>
      </c>
      <c r="D3" s="7">
        <v>3.03030303030303E-2</v>
      </c>
      <c r="E3" s="7">
        <v>0</v>
      </c>
    </row>
    <row r="4" spans="1:5">
      <c r="A4" s="1">
        <v>24</v>
      </c>
      <c r="B4" s="7">
        <v>0.91666666666666663</v>
      </c>
      <c r="C4" s="7">
        <v>0</v>
      </c>
      <c r="D4" s="7">
        <v>8.3333333333333329E-2</v>
      </c>
      <c r="E4" s="7">
        <v>0</v>
      </c>
    </row>
    <row r="5" spans="1:5">
      <c r="A5" s="1">
        <v>10</v>
      </c>
      <c r="B5" s="7">
        <v>0.86251468860164515</v>
      </c>
      <c r="C5" s="7">
        <v>4.465334900117509E-2</v>
      </c>
      <c r="D5" s="7">
        <v>2.4676850763807281E-2</v>
      </c>
      <c r="E5" s="7">
        <v>6.8155111633372498E-2</v>
      </c>
    </row>
    <row r="6" spans="1:5">
      <c r="A6" s="1">
        <v>34</v>
      </c>
      <c r="B6" s="7">
        <v>0.83333333333333337</v>
      </c>
      <c r="C6" s="7">
        <v>0.14583333333333329</v>
      </c>
      <c r="D6" s="7">
        <v>2.0833333333333329E-2</v>
      </c>
      <c r="E6" s="7">
        <v>0</v>
      </c>
    </row>
    <row r="7" spans="1:5">
      <c r="A7" s="1">
        <v>26</v>
      </c>
      <c r="B7" s="7" t="s">
        <v>29</v>
      </c>
      <c r="C7" s="7">
        <v>0.63636363636363635</v>
      </c>
      <c r="D7" s="7">
        <v>0.36363636363636359</v>
      </c>
      <c r="E7" s="7" t="s"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2E29-7967-DB43-97D8-81D4C51BFB57}">
  <dimension ref="A1:B23"/>
  <sheetViews>
    <sheetView workbookViewId="0">
      <selection activeCell="C1" sqref="C1"/>
    </sheetView>
  </sheetViews>
  <sheetFormatPr defaultColWidth="8.85546875" defaultRowHeight="15"/>
  <cols>
    <col min="1" max="1" width="15.7109375" customWidth="1"/>
    <col min="2" max="2" width="15.7109375" style="3" customWidth="1"/>
    <col min="3" max="3" width="15.7109375" customWidth="1"/>
  </cols>
  <sheetData>
    <row r="1" spans="1:2">
      <c r="A1" t="s">
        <v>3</v>
      </c>
      <c r="B1" s="3" t="s">
        <v>4</v>
      </c>
    </row>
    <row r="2" spans="1:2">
      <c r="A2" t="s">
        <v>5</v>
      </c>
      <c r="B2" s="3" t="s">
        <v>6</v>
      </c>
    </row>
    <row r="3" spans="1:2">
      <c r="A3" t="s">
        <v>7</v>
      </c>
      <c r="B3" s="3" t="s">
        <v>6</v>
      </c>
    </row>
    <row r="4" spans="1:2">
      <c r="A4" t="s">
        <v>8</v>
      </c>
      <c r="B4" s="3" t="s">
        <v>6</v>
      </c>
    </row>
    <row r="5" spans="1:2">
      <c r="A5" t="s">
        <v>9</v>
      </c>
      <c r="B5" s="3" t="s">
        <v>6</v>
      </c>
    </row>
    <row r="6" spans="1:2">
      <c r="A6" t="s">
        <v>10</v>
      </c>
      <c r="B6" s="3" t="s">
        <v>6</v>
      </c>
    </row>
    <row r="7" spans="1:2">
      <c r="A7" t="s">
        <v>11</v>
      </c>
      <c r="B7" s="3" t="s">
        <v>6</v>
      </c>
    </row>
    <row r="8" spans="1:2">
      <c r="A8" t="s">
        <v>12</v>
      </c>
      <c r="B8" s="3" t="s">
        <v>6</v>
      </c>
    </row>
    <row r="9" spans="1:2">
      <c r="A9" t="s">
        <v>13</v>
      </c>
      <c r="B9" s="3" t="s">
        <v>6</v>
      </c>
    </row>
    <row r="10" spans="1:2">
      <c r="A10" t="s">
        <v>14</v>
      </c>
      <c r="B10" s="3" t="s">
        <v>6</v>
      </c>
    </row>
    <row r="11" spans="1:2">
      <c r="A11" t="s">
        <v>15</v>
      </c>
      <c r="B11" s="3" t="s">
        <v>6</v>
      </c>
    </row>
    <row r="12" spans="1:2">
      <c r="A12" t="s">
        <v>16</v>
      </c>
      <c r="B12" s="3" t="s">
        <v>6</v>
      </c>
    </row>
    <row r="13" spans="1:2">
      <c r="A13" t="s">
        <v>17</v>
      </c>
      <c r="B13" s="3" t="s">
        <v>6</v>
      </c>
    </row>
    <row r="14" spans="1:2">
      <c r="A14" t="s">
        <v>18</v>
      </c>
      <c r="B14" s="3" t="s">
        <v>6</v>
      </c>
    </row>
    <row r="15" spans="1:2">
      <c r="A15" t="s">
        <v>19</v>
      </c>
      <c r="B15" s="3" t="s">
        <v>6</v>
      </c>
    </row>
    <row r="16" spans="1:2">
      <c r="A16" t="s">
        <v>20</v>
      </c>
      <c r="B16" s="3" t="s">
        <v>6</v>
      </c>
    </row>
    <row r="17" spans="1:2">
      <c r="A17" t="s">
        <v>21</v>
      </c>
      <c r="B17" s="3" t="s">
        <v>6</v>
      </c>
    </row>
    <row r="18" spans="1:2">
      <c r="A18" t="s">
        <v>22</v>
      </c>
      <c r="B18" s="3" t="s">
        <v>6</v>
      </c>
    </row>
    <row r="19" spans="1:2">
      <c r="A19" t="s">
        <v>23</v>
      </c>
      <c r="B19" s="3" t="s">
        <v>6</v>
      </c>
    </row>
    <row r="20" spans="1:2">
      <c r="A20" t="s">
        <v>24</v>
      </c>
      <c r="B20" s="3" t="s">
        <v>25</v>
      </c>
    </row>
    <row r="21" spans="1:2">
      <c r="A21" t="s">
        <v>26</v>
      </c>
      <c r="B21" s="3" t="s">
        <v>25</v>
      </c>
    </row>
    <row r="22" spans="1:2">
      <c r="A22" t="s">
        <v>27</v>
      </c>
      <c r="B22" s="3" t="s">
        <v>25</v>
      </c>
    </row>
    <row r="23" spans="1:2">
      <c r="A23" t="s">
        <v>28</v>
      </c>
      <c r="B23" s="3" t="s">
        <v>25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7859-7EFA-F742-A49F-0A956CA635B2}">
  <dimension ref="A1:X8"/>
  <sheetViews>
    <sheetView workbookViewId="0">
      <selection activeCell="A20" sqref="A20"/>
    </sheetView>
  </sheetViews>
  <sheetFormatPr defaultColWidth="8.85546875" defaultRowHeight="15"/>
  <cols>
    <col min="1" max="1" width="15.7109375" style="3" customWidth="1"/>
    <col min="2" max="3" width="15.7109375" customWidth="1"/>
  </cols>
  <sheetData>
    <row r="1" spans="1:24">
      <c r="A1" s="4" t="s">
        <v>29</v>
      </c>
      <c r="B1" s="4" t="s">
        <v>3</v>
      </c>
      <c r="C1" t="s">
        <v>24</v>
      </c>
      <c r="D1" t="s">
        <v>5</v>
      </c>
      <c r="E1" t="s">
        <v>26</v>
      </c>
      <c r="F1" t="s">
        <v>7</v>
      </c>
      <c r="G1" t="s">
        <v>27</v>
      </c>
      <c r="H1" t="s">
        <v>28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>
      <c r="A2" s="11" t="s">
        <v>30</v>
      </c>
      <c r="B2" s="12"/>
      <c r="C2" t="s">
        <v>29</v>
      </c>
      <c r="D2" t="s">
        <v>29</v>
      </c>
      <c r="E2" t="s">
        <v>24</v>
      </c>
      <c r="F2" t="s">
        <v>24</v>
      </c>
      <c r="G2" t="s">
        <v>31</v>
      </c>
      <c r="H2" t="s">
        <v>24</v>
      </c>
      <c r="I2" t="s">
        <v>29</v>
      </c>
      <c r="J2" t="s">
        <v>24</v>
      </c>
      <c r="K2" t="s">
        <v>32</v>
      </c>
      <c r="L2" t="s">
        <v>33</v>
      </c>
      <c r="M2" t="s">
        <v>34</v>
      </c>
      <c r="N2" t="s">
        <v>24</v>
      </c>
      <c r="O2" t="s">
        <v>29</v>
      </c>
      <c r="P2" t="s">
        <v>29</v>
      </c>
      <c r="Q2" t="s">
        <v>24</v>
      </c>
      <c r="R2" t="s">
        <v>29</v>
      </c>
      <c r="S2" t="s">
        <v>24</v>
      </c>
      <c r="T2" t="s">
        <v>35</v>
      </c>
      <c r="U2" t="s">
        <v>29</v>
      </c>
      <c r="V2" t="s">
        <v>29</v>
      </c>
      <c r="W2" t="s">
        <v>29</v>
      </c>
      <c r="X2" t="s">
        <v>29</v>
      </c>
    </row>
    <row r="3" spans="1:24">
      <c r="A3" s="11" t="s">
        <v>36</v>
      </c>
      <c r="B3" s="12"/>
      <c r="C3" t="s">
        <v>37</v>
      </c>
      <c r="D3" t="s">
        <v>24</v>
      </c>
      <c r="E3" t="s">
        <v>24</v>
      </c>
      <c r="F3" t="s">
        <v>24</v>
      </c>
      <c r="G3" t="s">
        <v>24</v>
      </c>
      <c r="H3" t="s">
        <v>24</v>
      </c>
      <c r="I3" t="s">
        <v>29</v>
      </c>
      <c r="J3" t="s">
        <v>24</v>
      </c>
      <c r="K3" t="s">
        <v>32</v>
      </c>
      <c r="L3" t="s">
        <v>24</v>
      </c>
      <c r="M3" t="s">
        <v>24</v>
      </c>
      <c r="N3" t="s">
        <v>24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35</v>
      </c>
      <c r="U3" t="s">
        <v>38</v>
      </c>
      <c r="V3" t="s">
        <v>24</v>
      </c>
      <c r="W3" t="s">
        <v>32</v>
      </c>
      <c r="X3" t="s">
        <v>38</v>
      </c>
    </row>
    <row r="4" spans="1:24">
      <c r="A4" s="11" t="s">
        <v>39</v>
      </c>
      <c r="B4" s="12"/>
      <c r="C4" t="s">
        <v>40</v>
      </c>
      <c r="D4" t="s">
        <v>24</v>
      </c>
      <c r="E4" t="s">
        <v>24</v>
      </c>
      <c r="F4" t="s">
        <v>24</v>
      </c>
      <c r="G4" t="s">
        <v>24</v>
      </c>
      <c r="H4" t="s">
        <v>24</v>
      </c>
      <c r="I4" t="s">
        <v>29</v>
      </c>
      <c r="J4" t="s">
        <v>24</v>
      </c>
      <c r="K4" t="s">
        <v>32</v>
      </c>
      <c r="L4" t="s">
        <v>24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24</v>
      </c>
      <c r="S4" t="s">
        <v>24</v>
      </c>
      <c r="T4" t="s">
        <v>24</v>
      </c>
      <c r="U4" t="s">
        <v>38</v>
      </c>
      <c r="V4" t="s">
        <v>24</v>
      </c>
      <c r="W4" t="s">
        <v>32</v>
      </c>
      <c r="X4" t="s">
        <v>38</v>
      </c>
    </row>
    <row r="5" spans="1:24">
      <c r="A5" s="11" t="s">
        <v>41</v>
      </c>
      <c r="B5" s="12"/>
      <c r="C5" t="s">
        <v>40</v>
      </c>
      <c r="D5" t="s">
        <v>24</v>
      </c>
      <c r="E5" t="s">
        <v>24</v>
      </c>
      <c r="F5" t="s">
        <v>24</v>
      </c>
      <c r="G5" t="s">
        <v>24</v>
      </c>
      <c r="H5" t="s">
        <v>24</v>
      </c>
      <c r="I5" t="s">
        <v>29</v>
      </c>
      <c r="J5" t="s">
        <v>24</v>
      </c>
      <c r="K5" t="s">
        <v>32</v>
      </c>
      <c r="L5" t="s">
        <v>24</v>
      </c>
      <c r="M5" t="s">
        <v>24</v>
      </c>
      <c r="N5" t="s">
        <v>24</v>
      </c>
      <c r="O5" t="s">
        <v>24</v>
      </c>
      <c r="P5" t="s">
        <v>24</v>
      </c>
      <c r="Q5" t="s">
        <v>24</v>
      </c>
      <c r="R5" t="s">
        <v>24</v>
      </c>
      <c r="S5" t="s">
        <v>24</v>
      </c>
      <c r="T5" t="s">
        <v>24</v>
      </c>
      <c r="U5" t="s">
        <v>38</v>
      </c>
      <c r="V5" t="s">
        <v>24</v>
      </c>
      <c r="W5" t="s">
        <v>32</v>
      </c>
      <c r="X5" t="s">
        <v>38</v>
      </c>
    </row>
    <row r="6" spans="1:24">
      <c r="A6" s="11" t="s">
        <v>42</v>
      </c>
      <c r="B6" s="12"/>
      <c r="C6" t="s">
        <v>29</v>
      </c>
      <c r="D6" t="s">
        <v>24</v>
      </c>
      <c r="E6" t="s">
        <v>24</v>
      </c>
      <c r="F6" t="s">
        <v>24</v>
      </c>
      <c r="G6" t="s">
        <v>29</v>
      </c>
      <c r="H6" t="s">
        <v>24</v>
      </c>
      <c r="I6" t="s">
        <v>29</v>
      </c>
      <c r="J6" t="s">
        <v>24</v>
      </c>
      <c r="K6" t="s">
        <v>32</v>
      </c>
      <c r="L6" t="s">
        <v>24</v>
      </c>
      <c r="M6" t="s">
        <v>24</v>
      </c>
      <c r="N6" t="s">
        <v>24</v>
      </c>
      <c r="O6" t="s">
        <v>24</v>
      </c>
      <c r="P6" t="s">
        <v>24</v>
      </c>
      <c r="Q6" t="s">
        <v>24</v>
      </c>
      <c r="R6" t="s">
        <v>24</v>
      </c>
      <c r="S6" t="s">
        <v>24</v>
      </c>
      <c r="T6" t="s">
        <v>24</v>
      </c>
      <c r="U6" t="s">
        <v>29</v>
      </c>
      <c r="V6" t="s">
        <v>24</v>
      </c>
      <c r="W6" t="s">
        <v>32</v>
      </c>
      <c r="X6" t="s">
        <v>29</v>
      </c>
    </row>
    <row r="7" spans="1:24">
      <c r="A7" s="11" t="s">
        <v>43</v>
      </c>
      <c r="B7" s="12"/>
      <c r="C7" t="s">
        <v>29</v>
      </c>
      <c r="D7" t="s">
        <v>29</v>
      </c>
      <c r="E7" t="s">
        <v>24</v>
      </c>
      <c r="F7" t="s">
        <v>24</v>
      </c>
      <c r="G7" t="s">
        <v>29</v>
      </c>
      <c r="H7" t="s">
        <v>29</v>
      </c>
      <c r="I7" t="s">
        <v>34</v>
      </c>
      <c r="J7" t="s">
        <v>29</v>
      </c>
      <c r="K7" t="s">
        <v>29</v>
      </c>
      <c r="L7" t="s">
        <v>29</v>
      </c>
      <c r="M7" t="s">
        <v>29</v>
      </c>
      <c r="N7" t="s">
        <v>29</v>
      </c>
      <c r="O7" t="s">
        <v>29</v>
      </c>
      <c r="P7" t="s">
        <v>29</v>
      </c>
      <c r="Q7" t="s">
        <v>29</v>
      </c>
      <c r="R7" t="s">
        <v>29</v>
      </c>
      <c r="S7" t="s">
        <v>29</v>
      </c>
      <c r="T7" t="s">
        <v>29</v>
      </c>
      <c r="U7" t="s">
        <v>29</v>
      </c>
      <c r="V7" t="s">
        <v>29</v>
      </c>
      <c r="W7" t="s">
        <v>29</v>
      </c>
      <c r="X7" t="s">
        <v>29</v>
      </c>
    </row>
    <row r="8" spans="1:24">
      <c r="A8" s="11" t="s">
        <v>44</v>
      </c>
      <c r="B8" s="12"/>
      <c r="C8" t="s">
        <v>29</v>
      </c>
      <c r="D8" t="s">
        <v>29</v>
      </c>
      <c r="E8" t="s">
        <v>24</v>
      </c>
      <c r="F8" t="s">
        <v>29</v>
      </c>
      <c r="G8" t="s">
        <v>29</v>
      </c>
      <c r="H8" t="s">
        <v>29</v>
      </c>
      <c r="I8" t="s">
        <v>29</v>
      </c>
      <c r="J8" t="s">
        <v>29</v>
      </c>
      <c r="K8" t="s">
        <v>29</v>
      </c>
      <c r="L8" t="s">
        <v>29</v>
      </c>
      <c r="M8" t="s">
        <v>29</v>
      </c>
      <c r="N8" t="s">
        <v>29</v>
      </c>
      <c r="O8" t="s">
        <v>29</v>
      </c>
      <c r="P8" t="s">
        <v>29</v>
      </c>
      <c r="Q8" t="s">
        <v>29</v>
      </c>
      <c r="R8" t="s">
        <v>29</v>
      </c>
      <c r="S8" t="s">
        <v>29</v>
      </c>
      <c r="T8" t="s">
        <v>29</v>
      </c>
      <c r="U8" t="s">
        <v>29</v>
      </c>
      <c r="V8" t="s">
        <v>29</v>
      </c>
      <c r="W8" t="s">
        <v>29</v>
      </c>
      <c r="X8" t="s">
        <v>29</v>
      </c>
    </row>
  </sheetData>
  <mergeCells count="7">
    <mergeCell ref="A7:B7"/>
    <mergeCell ref="A8:B8"/>
    <mergeCell ref="A2:B2"/>
    <mergeCell ref="A3:B3"/>
    <mergeCell ref="A4:B4"/>
    <mergeCell ref="A5:B5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DFB1-05A1-494A-9DD7-49E38CC3D54F}">
  <dimension ref="A1:B15"/>
  <sheetViews>
    <sheetView workbookViewId="0">
      <selection activeCell="B2" sqref="B2"/>
    </sheetView>
  </sheetViews>
  <sheetFormatPr defaultColWidth="8.85546875" defaultRowHeight="15"/>
  <cols>
    <col min="1" max="1" width="15.7109375" style="1" customWidth="1"/>
    <col min="2" max="2" width="15.7109375" style="5" customWidth="1"/>
  </cols>
  <sheetData>
    <row r="1" spans="1:2">
      <c r="A1" s="1" t="s">
        <v>0</v>
      </c>
      <c r="B1" s="5" t="s">
        <v>45</v>
      </c>
    </row>
    <row r="2" spans="1:2">
      <c r="A2" s="1">
        <v>203</v>
      </c>
      <c r="B2" s="5">
        <v>0.2352674156574745</v>
      </c>
    </row>
    <row r="3" spans="1:2">
      <c r="A3" s="1">
        <v>35</v>
      </c>
      <c r="B3" s="5">
        <v>0.15265979537131419</v>
      </c>
    </row>
    <row r="4" spans="1:2">
      <c r="A4" s="1">
        <v>26</v>
      </c>
      <c r="B4" s="5">
        <v>0.11922900095410879</v>
      </c>
    </row>
    <row r="5" spans="1:2">
      <c r="A5" s="1">
        <v>36</v>
      </c>
      <c r="B5" s="5">
        <v>0.1178269096375216</v>
      </c>
    </row>
    <row r="6" spans="1:2">
      <c r="A6" s="1">
        <v>43</v>
      </c>
      <c r="B6" s="5">
        <v>0.10459175578332749</v>
      </c>
    </row>
    <row r="7" spans="1:2">
      <c r="A7" s="1">
        <v>46</v>
      </c>
      <c r="B7" s="5">
        <v>0.1036769230769231</v>
      </c>
    </row>
    <row r="8" spans="1:2">
      <c r="A8" s="1">
        <v>206</v>
      </c>
      <c r="B8" s="5">
        <v>0.1019559220490865</v>
      </c>
    </row>
    <row r="9" spans="1:2">
      <c r="A9" s="1">
        <v>39</v>
      </c>
      <c r="B9" s="5">
        <v>0.1004572429022344</v>
      </c>
    </row>
    <row r="10" spans="1:2">
      <c r="A10" s="1">
        <v>205</v>
      </c>
      <c r="B10" s="5">
        <v>9.3668940340090309E-2</v>
      </c>
    </row>
    <row r="11" spans="1:2">
      <c r="A11" s="1">
        <v>10</v>
      </c>
      <c r="B11" s="5">
        <v>7.2472457001262633E-2</v>
      </c>
    </row>
    <row r="12" spans="1:2">
      <c r="A12" s="1">
        <v>34</v>
      </c>
      <c r="B12" s="5">
        <v>5.1813075054357192E-2</v>
      </c>
    </row>
    <row r="13" spans="1:2">
      <c r="A13" s="1">
        <v>30</v>
      </c>
      <c r="B13" s="5">
        <v>4.3627352604989227E-2</v>
      </c>
    </row>
    <row r="14" spans="1:2">
      <c r="A14" s="1">
        <v>32</v>
      </c>
      <c r="B14" s="5">
        <v>1.413115211228331E-2</v>
      </c>
    </row>
    <row r="15" spans="1:2">
      <c r="A15" s="1">
        <v>24</v>
      </c>
      <c r="B15" s="5">
        <v>1.2921795254696011E-2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38A8-CB4A-0944-BCD0-5390ADE7EDAA}">
  <dimension ref="A1:B19"/>
  <sheetViews>
    <sheetView workbookViewId="0">
      <selection activeCell="D1" sqref="D1"/>
    </sheetView>
  </sheetViews>
  <sheetFormatPr defaultColWidth="8.85546875" defaultRowHeight="15"/>
  <cols>
    <col min="1" max="1" width="15.7109375" style="1" customWidth="1"/>
    <col min="2" max="2" width="15.7109375" style="2" customWidth="1"/>
  </cols>
  <sheetData>
    <row r="1" spans="1:2">
      <c r="A1" s="1" t="s">
        <v>0</v>
      </c>
      <c r="B1" s="2" t="s">
        <v>46</v>
      </c>
    </row>
    <row r="2" spans="1:2">
      <c r="A2" s="1">
        <v>24</v>
      </c>
      <c r="B2" s="2">
        <v>26.07855856974362</v>
      </c>
    </row>
    <row r="3" spans="1:2">
      <c r="A3" s="1">
        <v>48</v>
      </c>
      <c r="B3" s="2">
        <v>26.652893765834168</v>
      </c>
    </row>
    <row r="4" spans="1:2">
      <c r="A4" s="1">
        <v>35</v>
      </c>
      <c r="B4" s="2">
        <v>26.684073838487372</v>
      </c>
    </row>
    <row r="5" spans="1:2">
      <c r="A5" s="1">
        <v>34</v>
      </c>
      <c r="B5" s="2">
        <v>30.070701865342421</v>
      </c>
    </row>
    <row r="6" spans="1:2">
      <c r="A6" s="1">
        <v>204</v>
      </c>
      <c r="B6" s="2">
        <v>30.17501070738173</v>
      </c>
    </row>
    <row r="7" spans="1:2">
      <c r="A7" s="1">
        <v>206</v>
      </c>
      <c r="B7" s="2">
        <v>31.088202083994229</v>
      </c>
    </row>
    <row r="8" spans="1:2">
      <c r="A8" s="1">
        <v>207</v>
      </c>
      <c r="B8" s="2">
        <v>32.21531789640472</v>
      </c>
    </row>
    <row r="9" spans="1:2">
      <c r="A9" s="1">
        <v>203</v>
      </c>
      <c r="B9" s="2">
        <v>33.574987944060439</v>
      </c>
    </row>
    <row r="10" spans="1:2">
      <c r="A10" s="1">
        <v>32</v>
      </c>
      <c r="B10" s="2">
        <v>35.089731039546123</v>
      </c>
    </row>
    <row r="11" spans="1:2">
      <c r="A11" s="1">
        <v>38</v>
      </c>
      <c r="B11" s="2">
        <v>35.275509106939339</v>
      </c>
    </row>
    <row r="12" spans="1:2">
      <c r="A12" s="1">
        <v>45</v>
      </c>
      <c r="B12" s="2">
        <v>36.945908943519044</v>
      </c>
    </row>
    <row r="13" spans="1:2">
      <c r="A13" s="1">
        <v>36</v>
      </c>
      <c r="B13" s="2">
        <v>37.379047828286858</v>
      </c>
    </row>
    <row r="14" spans="1:2">
      <c r="A14" s="1">
        <v>205</v>
      </c>
      <c r="B14" s="2">
        <v>37.545358613515823</v>
      </c>
    </row>
    <row r="15" spans="1:2">
      <c r="A15" s="1">
        <v>42</v>
      </c>
      <c r="B15" s="2">
        <v>37.993775276519017</v>
      </c>
    </row>
    <row r="16" spans="1:2">
      <c r="A16" s="1">
        <v>30</v>
      </c>
      <c r="B16" s="2">
        <v>38.772020906227368</v>
      </c>
    </row>
    <row r="17" spans="1:2">
      <c r="A17" s="1">
        <v>41</v>
      </c>
      <c r="B17" s="2">
        <v>39.071987825588323</v>
      </c>
    </row>
    <row r="18" spans="1:2">
      <c r="A18" s="1">
        <v>10</v>
      </c>
      <c r="B18" s="2">
        <v>39.480198433034673</v>
      </c>
    </row>
    <row r="19" spans="1:2">
      <c r="A19" s="1">
        <v>26</v>
      </c>
      <c r="B19" s="2">
        <v>40.193704899870923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C814-AA52-ED4B-92ED-857A3B369A19}">
  <dimension ref="A1:I19"/>
  <sheetViews>
    <sheetView workbookViewId="0">
      <selection activeCell="H32" sqref="H32"/>
    </sheetView>
  </sheetViews>
  <sheetFormatPr defaultColWidth="8.85546875" defaultRowHeight="15"/>
  <cols>
    <col min="1" max="1" width="15.7109375" style="1" customWidth="1"/>
    <col min="2" max="2" width="7.7109375" style="7" customWidth="1"/>
    <col min="3" max="9" width="7.7109375" style="6" customWidth="1"/>
  </cols>
  <sheetData>
    <row r="1" spans="1:9">
      <c r="A1" s="1" t="s">
        <v>0</v>
      </c>
      <c r="B1" s="7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</row>
    <row r="2" spans="1:9">
      <c r="A2" s="1">
        <v>34</v>
      </c>
      <c r="B2" s="7">
        <v>0</v>
      </c>
      <c r="C2" s="7">
        <v>0</v>
      </c>
      <c r="D2" s="7">
        <v>4.6848281839263553E-5</v>
      </c>
      <c r="E2" s="7">
        <v>0</v>
      </c>
      <c r="F2" s="7">
        <v>7.8080469732105915E-6</v>
      </c>
      <c r="G2" s="7">
        <v>9.5773504173401108E-2</v>
      </c>
      <c r="H2" s="7">
        <v>0.1004739484512739</v>
      </c>
      <c r="I2" s="7">
        <v>0.80369789104651246</v>
      </c>
    </row>
    <row r="3" spans="1:9">
      <c r="A3" s="1">
        <v>206</v>
      </c>
      <c r="B3" s="7">
        <v>2.4041412487678469E-3</v>
      </c>
      <c r="C3" s="7">
        <v>0.1285583539046633</v>
      </c>
      <c r="D3" s="7">
        <v>0.13700566516802859</v>
      </c>
      <c r="E3" s="7">
        <v>0.26271745749300818</v>
      </c>
      <c r="F3" s="7">
        <v>0.2294204658297144</v>
      </c>
      <c r="G3" s="7">
        <v>0.14562313809713071</v>
      </c>
      <c r="H3" s="7">
        <v>9.0615948766753329E-2</v>
      </c>
      <c r="I3" s="7">
        <v>3.6548294919337291E-3</v>
      </c>
    </row>
    <row r="4" spans="1:9">
      <c r="A4" s="1">
        <v>207</v>
      </c>
      <c r="B4" s="7">
        <v>4.3215360057731614E-3</v>
      </c>
      <c r="C4" s="7">
        <v>2.6396422366289769E-2</v>
      </c>
      <c r="D4" s="7">
        <v>6.0299031662175998E-2</v>
      </c>
      <c r="E4" s="7">
        <v>0.1096194499025387</v>
      </c>
      <c r="F4" s="7">
        <v>4.6829468218203503E-2</v>
      </c>
      <c r="G4" s="7">
        <v>5.3732159875751549E-2</v>
      </c>
      <c r="H4" s="7">
        <v>8.3410302267298897E-2</v>
      </c>
      <c r="I4" s="7">
        <v>0.61539162970196848</v>
      </c>
    </row>
    <row r="5" spans="1:9">
      <c r="A5" s="1">
        <v>32</v>
      </c>
      <c r="B5" s="7">
        <v>1.7483032707493872E-2</v>
      </c>
      <c r="C5" s="7">
        <v>0.27492485790215671</v>
      </c>
      <c r="D5" s="7">
        <v>0.13000358476063109</v>
      </c>
      <c r="E5" s="7">
        <v>0.1907868204896645</v>
      </c>
      <c r="F5" s="7">
        <v>0.12916512993033849</v>
      </c>
      <c r="G5" s="7">
        <v>0.13182612532185289</v>
      </c>
      <c r="H5" s="7">
        <v>0.1101706380529235</v>
      </c>
      <c r="I5" s="7">
        <v>1.5639810834939011E-2</v>
      </c>
    </row>
    <row r="6" spans="1:9">
      <c r="A6" s="1">
        <v>48</v>
      </c>
      <c r="B6" s="7">
        <v>1.8015514542502518E-2</v>
      </c>
      <c r="C6" s="7">
        <v>6.3021806190353996E-2</v>
      </c>
      <c r="D6" s="7">
        <v>0.164106120994607</v>
      </c>
      <c r="E6" s="7">
        <v>0.183496497854789</v>
      </c>
      <c r="F6" s="7">
        <v>0.192894191626898</v>
      </c>
      <c r="G6" s="7">
        <v>0.14938489758004059</v>
      </c>
      <c r="H6" s="7">
        <v>0.22908097121080889</v>
      </c>
      <c r="I6" s="7">
        <v>0</v>
      </c>
    </row>
    <row r="7" spans="1:9">
      <c r="A7" s="1">
        <v>24</v>
      </c>
      <c r="B7" s="7">
        <v>1.9166304550251409E-2</v>
      </c>
      <c r="C7" s="7">
        <v>5.7281643801601591E-2</v>
      </c>
      <c r="D7" s="7">
        <v>9.7554162269538766E-2</v>
      </c>
      <c r="E7" s="7">
        <v>0.17083928238872681</v>
      </c>
      <c r="F7" s="7">
        <v>0.2129120367496431</v>
      </c>
      <c r="G7" s="7">
        <v>0.20723818983177111</v>
      </c>
      <c r="H7" s="7">
        <v>0.1781240300453163</v>
      </c>
      <c r="I7" s="7">
        <v>5.688435036315103E-2</v>
      </c>
    </row>
    <row r="8" spans="1:9">
      <c r="A8" s="1">
        <v>35</v>
      </c>
      <c r="B8" s="7">
        <v>2.058539511368767E-2</v>
      </c>
      <c r="C8" s="7">
        <v>0.11552671388410091</v>
      </c>
      <c r="D8" s="7">
        <v>0.10882311259347641</v>
      </c>
      <c r="E8" s="7">
        <v>0.18662641429837951</v>
      </c>
      <c r="F8" s="7">
        <v>0.17946799640101641</v>
      </c>
      <c r="G8" s="7">
        <v>0.11315375767503021</v>
      </c>
      <c r="H8" s="7">
        <v>0.27581661003430902</v>
      </c>
      <c r="I8" s="7">
        <v>0</v>
      </c>
    </row>
    <row r="9" spans="1:9">
      <c r="A9" s="1">
        <v>204</v>
      </c>
      <c r="B9" s="7">
        <v>2.9314688984322851E-2</v>
      </c>
      <c r="C9" s="7">
        <v>0.1095525279067165</v>
      </c>
      <c r="D9" s="7">
        <v>0.16802602183148321</v>
      </c>
      <c r="E9" s="7">
        <v>0.1808995744056921</v>
      </c>
      <c r="F9" s="7">
        <v>0.195990230237646</v>
      </c>
      <c r="G9" s="7">
        <v>0.15753085848121101</v>
      </c>
      <c r="H9" s="7">
        <v>0.14884070888654799</v>
      </c>
      <c r="I9" s="7">
        <v>9.8453892663803652E-3</v>
      </c>
    </row>
    <row r="10" spans="1:9">
      <c r="A10" s="1">
        <v>38</v>
      </c>
      <c r="B10" s="7">
        <v>5.5114723781261421E-2</v>
      </c>
      <c r="C10" s="7">
        <v>8.8923295271272823E-2</v>
      </c>
      <c r="D10" s="7">
        <v>0.14130271165301159</v>
      </c>
      <c r="E10" s="7">
        <v>0.25771670644904632</v>
      </c>
      <c r="F10" s="7">
        <v>0.4569425628454078</v>
      </c>
      <c r="G10" s="7">
        <v>0</v>
      </c>
      <c r="H10" s="7">
        <v>0</v>
      </c>
      <c r="I10" s="7">
        <v>0</v>
      </c>
    </row>
    <row r="11" spans="1:9">
      <c r="A11" s="1">
        <v>30</v>
      </c>
      <c r="B11" s="7">
        <v>0.10751961049499589</v>
      </c>
      <c r="C11" s="7">
        <v>0.17731464919245771</v>
      </c>
      <c r="D11" s="7">
        <v>0.20993045799994761</v>
      </c>
      <c r="E11" s="7">
        <v>0.14362997024614549</v>
      </c>
      <c r="F11" s="7">
        <v>0.17325730540019371</v>
      </c>
      <c r="G11" s="7">
        <v>0.11837845855837779</v>
      </c>
      <c r="H11" s="7">
        <v>3.3300758243388268E-2</v>
      </c>
      <c r="I11" s="7">
        <v>3.6668789864493442E-2</v>
      </c>
    </row>
    <row r="12" spans="1:9">
      <c r="A12" s="1">
        <v>203</v>
      </c>
      <c r="B12" s="7">
        <v>0.1281466002250442</v>
      </c>
      <c r="C12" s="7">
        <v>0.14488024433370841</v>
      </c>
      <c r="D12" s="7">
        <v>0.13812891818035691</v>
      </c>
      <c r="E12" s="7">
        <v>0.10361678186786689</v>
      </c>
      <c r="F12" s="7">
        <v>0.11411348657772059</v>
      </c>
      <c r="G12" s="7">
        <v>0.13456036007072819</v>
      </c>
      <c r="H12" s="7">
        <v>0.19053206879922849</v>
      </c>
      <c r="I12" s="7">
        <v>4.6021539945346412E-2</v>
      </c>
    </row>
    <row r="13" spans="1:9">
      <c r="A13" s="1">
        <v>45</v>
      </c>
      <c r="B13" s="7">
        <v>0.1330959443717199</v>
      </c>
      <c r="C13" s="7">
        <v>0.188183794300263</v>
      </c>
      <c r="D13" s="7">
        <v>5.7633876565746332E-2</v>
      </c>
      <c r="E13" s="7">
        <v>6.7619825381003279E-2</v>
      </c>
      <c r="F13" s="7">
        <v>3.7061500954759991E-2</v>
      </c>
      <c r="G13" s="7">
        <v>5.0860484946017026E-3</v>
      </c>
      <c r="H13" s="7">
        <v>0.19715493532852149</v>
      </c>
      <c r="I13" s="7">
        <v>0.3141640746033843</v>
      </c>
    </row>
    <row r="14" spans="1:9">
      <c r="A14" s="1">
        <v>42</v>
      </c>
      <c r="B14" s="7">
        <v>0.15485065536227641</v>
      </c>
      <c r="C14" s="7">
        <v>0.1504957852165863</v>
      </c>
      <c r="D14" s="7">
        <v>0.1246528285338401</v>
      </c>
      <c r="E14" s="7">
        <v>0.1063319202845588</v>
      </c>
      <c r="F14" s="7">
        <v>9.2451152365638556E-2</v>
      </c>
      <c r="G14" s="7">
        <v>5.9884032548847638E-2</v>
      </c>
      <c r="H14" s="7">
        <v>0.1261998733128685</v>
      </c>
      <c r="I14" s="7">
        <v>0.18513375237538371</v>
      </c>
    </row>
    <row r="15" spans="1:9">
      <c r="A15" s="1">
        <v>41</v>
      </c>
      <c r="B15" s="7">
        <v>0.16918021217000059</v>
      </c>
      <c r="C15" s="7">
        <v>0.1402086411856818</v>
      </c>
      <c r="D15" s="7">
        <v>0.15328290068591341</v>
      </c>
      <c r="E15" s="7">
        <v>0.1537151805209413</v>
      </c>
      <c r="F15" s="7">
        <v>0.14637083434419179</v>
      </c>
      <c r="G15" s="7">
        <v>8.067312145740059E-2</v>
      </c>
      <c r="H15" s="7">
        <v>7.5441653249818039E-2</v>
      </c>
      <c r="I15" s="7">
        <v>8.1127456386052357E-2</v>
      </c>
    </row>
    <row r="16" spans="1:9">
      <c r="A16" s="1">
        <v>205</v>
      </c>
      <c r="B16" s="7">
        <v>0.17547045726124669</v>
      </c>
      <c r="C16" s="7">
        <v>0.13991751416314921</v>
      </c>
      <c r="D16" s="7">
        <v>0.159940424507621</v>
      </c>
      <c r="E16" s="7">
        <v>0.1214065576025378</v>
      </c>
      <c r="F16" s="7">
        <v>0.13216861669661201</v>
      </c>
      <c r="G16" s="7">
        <v>9.3427353145981454E-2</v>
      </c>
      <c r="H16" s="7">
        <v>0.13087588009250109</v>
      </c>
      <c r="I16" s="7">
        <v>4.6793196530350828E-2</v>
      </c>
    </row>
    <row r="17" spans="1:9">
      <c r="A17" s="1">
        <v>26</v>
      </c>
      <c r="B17" s="7">
        <v>0.2081517787812393</v>
      </c>
      <c r="C17" s="7">
        <v>0.15843591886798991</v>
      </c>
      <c r="D17" s="7">
        <v>0.17144849620899261</v>
      </c>
      <c r="E17" s="7">
        <v>0.147218691422382</v>
      </c>
      <c r="F17" s="7">
        <v>0.1255063331833087</v>
      </c>
      <c r="G17" s="7">
        <v>9.2413533871773437E-2</v>
      </c>
      <c r="H17" s="7">
        <v>9.4357259791581147E-2</v>
      </c>
      <c r="I17" s="7">
        <v>2.467987872732938E-3</v>
      </c>
    </row>
    <row r="18" spans="1:9">
      <c r="A18" s="1">
        <v>10</v>
      </c>
      <c r="B18" s="7">
        <v>0.21066107077144741</v>
      </c>
      <c r="C18" s="7">
        <v>0.1166780577805186</v>
      </c>
      <c r="D18" s="7">
        <v>0.1504795650500054</v>
      </c>
      <c r="E18" s="7">
        <v>0.20453111696490139</v>
      </c>
      <c r="F18" s="7">
        <v>0.1113256676449028</v>
      </c>
      <c r="G18" s="7">
        <v>8.8722190210185028E-2</v>
      </c>
      <c r="H18" s="7">
        <v>9.3009667185548345E-2</v>
      </c>
      <c r="I18" s="7">
        <v>2.4592664392491071E-2</v>
      </c>
    </row>
    <row r="19" spans="1:9">
      <c r="A19" s="1">
        <v>36</v>
      </c>
      <c r="B19" s="7">
        <v>0.24598129876701019</v>
      </c>
      <c r="C19" s="7">
        <v>0.20477067854384701</v>
      </c>
      <c r="D19" s="7">
        <v>6.3621807674895475E-2</v>
      </c>
      <c r="E19" s="7">
        <v>8.3533061702750919E-2</v>
      </c>
      <c r="F19" s="7">
        <v>5.9462464381774119E-2</v>
      </c>
      <c r="G19" s="7">
        <v>0.114152252936007</v>
      </c>
      <c r="H19" s="7">
        <v>0.2284784359937152</v>
      </c>
      <c r="I19" s="7">
        <v>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CF05-BDD0-564E-B9E7-F1B38565ED64}">
  <dimension ref="A1:C8"/>
  <sheetViews>
    <sheetView workbookViewId="0">
      <selection activeCell="A2" sqref="A2"/>
    </sheetView>
  </sheetViews>
  <sheetFormatPr defaultColWidth="8.85546875" defaultRowHeight="15"/>
  <cols>
    <col min="1" max="1" width="15.7109375" style="1" customWidth="1"/>
    <col min="2" max="3" width="15.7109375" style="5" customWidth="1"/>
  </cols>
  <sheetData>
    <row r="1" spans="1:3">
      <c r="A1" s="1" t="s">
        <v>0</v>
      </c>
      <c r="B1" s="5" t="s">
        <v>55</v>
      </c>
      <c r="C1" s="5" t="s">
        <v>56</v>
      </c>
    </row>
    <row r="2" spans="1:3">
      <c r="A2" s="1">
        <v>10</v>
      </c>
      <c r="B2" s="5">
        <v>1.18E-2</v>
      </c>
      <c r="C2" s="5">
        <v>1.0999999999999999E-2</v>
      </c>
    </row>
    <row r="3" spans="1:3">
      <c r="A3" s="1">
        <v>38</v>
      </c>
      <c r="B3" s="5">
        <v>8.0000000000000002E-3</v>
      </c>
      <c r="C3" s="5">
        <v>8.0000000000000002E-3</v>
      </c>
    </row>
    <row r="4" spans="1:3">
      <c r="A4" s="1">
        <v>203</v>
      </c>
      <c r="B4" s="5">
        <v>8.0000000000000002E-3</v>
      </c>
      <c r="C4" s="5">
        <v>1.2E-2</v>
      </c>
    </row>
    <row r="5" spans="1:3">
      <c r="A5" s="1">
        <v>26</v>
      </c>
      <c r="B5" s="5">
        <v>3.1000000000000012E-3</v>
      </c>
      <c r="C5" s="5">
        <v>6.6000000000000017E-3</v>
      </c>
    </row>
    <row r="6" spans="1:3">
      <c r="A6" s="1">
        <v>25</v>
      </c>
      <c r="B6" s="5">
        <v>3.0000000000000001E-3</v>
      </c>
      <c r="C6" s="5">
        <v>4.0000000000000001E-3</v>
      </c>
    </row>
    <row r="7" spans="1:3">
      <c r="A7" s="1">
        <v>34</v>
      </c>
      <c r="B7" s="5">
        <v>2.5999999999999999E-3</v>
      </c>
      <c r="C7" s="5">
        <v>2.5999999999999999E-3</v>
      </c>
    </row>
    <row r="8" spans="1:3">
      <c r="A8" s="1">
        <v>30</v>
      </c>
      <c r="B8" s="5">
        <v>1.8E-3</v>
      </c>
      <c r="C8" s="5">
        <v>7.6000000000000009E-3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1299-4C7B-E242-B778-796A217EF87C}">
  <dimension ref="A1:B11"/>
  <sheetViews>
    <sheetView workbookViewId="0">
      <selection activeCell="D1" sqref="D1"/>
    </sheetView>
  </sheetViews>
  <sheetFormatPr defaultColWidth="8.85546875" defaultRowHeight="15"/>
  <cols>
    <col min="1" max="1" width="15.7109375" style="1" customWidth="1"/>
    <col min="2" max="2" width="15.7109375" style="8" customWidth="1"/>
  </cols>
  <sheetData>
    <row r="1" spans="1:2">
      <c r="A1" s="1" t="s">
        <v>57</v>
      </c>
      <c r="B1" s="8" t="s">
        <v>45</v>
      </c>
    </row>
    <row r="2" spans="1:2">
      <c r="A2" s="1">
        <v>43</v>
      </c>
      <c r="B2" s="8">
        <v>6.1951344755266943E-4</v>
      </c>
    </row>
    <row r="3" spans="1:2">
      <c r="A3" s="1">
        <v>40</v>
      </c>
      <c r="B3" s="8">
        <v>2.9615550374062082E-3</v>
      </c>
    </row>
    <row r="4" spans="1:2">
      <c r="A4" s="1">
        <v>36</v>
      </c>
      <c r="B4" s="8">
        <v>4.1337570379356269E-3</v>
      </c>
    </row>
    <row r="5" spans="1:2">
      <c r="A5" s="1">
        <v>39</v>
      </c>
      <c r="B5" s="8">
        <v>4.8073924054844192E-3</v>
      </c>
    </row>
    <row r="6" spans="1:2">
      <c r="A6" s="1">
        <v>46</v>
      </c>
      <c r="B6" s="8">
        <v>6.4102564102564092E-3</v>
      </c>
    </row>
    <row r="7" spans="1:2">
      <c r="A7" s="1">
        <v>30</v>
      </c>
      <c r="B7" s="8">
        <v>7.9794427914525283E-3</v>
      </c>
    </row>
    <row r="8" spans="1:2">
      <c r="A8" s="1">
        <v>24</v>
      </c>
      <c r="B8" s="8">
        <v>1.2686565191765359E-2</v>
      </c>
    </row>
    <row r="9" spans="1:2">
      <c r="A9" s="1">
        <v>34</v>
      </c>
      <c r="B9" s="8">
        <v>1.3083981049906591E-2</v>
      </c>
    </row>
    <row r="10" spans="1:2">
      <c r="A10" s="1">
        <v>26</v>
      </c>
      <c r="B10" s="8">
        <v>1.533495152830441E-2</v>
      </c>
    </row>
    <row r="11" spans="1:2">
      <c r="A11" s="1">
        <v>10</v>
      </c>
      <c r="B11" s="8">
        <v>4.6158438770969638E-2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E494B-E642-4BA4-B916-90F7CDA4D7B6}"/>
</file>

<file path=customXml/itemProps2.xml><?xml version="1.0" encoding="utf-8"?>
<ds:datastoreItem xmlns:ds="http://schemas.openxmlformats.org/officeDocument/2006/customXml" ds:itemID="{3DD9D3EB-E3BE-448F-95DA-5562180E6E70}"/>
</file>

<file path=customXml/itemProps3.xml><?xml version="1.0" encoding="utf-8"?>
<ds:datastoreItem xmlns:ds="http://schemas.openxmlformats.org/officeDocument/2006/customXml" ds:itemID="{3238036B-0C93-45A5-8AA0-4D0B39D08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I-22-B3-SEC-124 part a</dc:title>
  <dc:subject/>
  <dc:creator/>
  <cp:keywords/>
  <dc:description/>
  <cp:lastModifiedBy>MEDEIROS Michael</cp:lastModifiedBy>
  <cp:revision/>
  <dcterms:created xsi:type="dcterms:W3CDTF">2021-11-01T11:16:23Z</dcterms:created>
  <dcterms:modified xsi:type="dcterms:W3CDTF">2021-11-09T01:31:26Z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67;#peter.faltaous@HydroOne.com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SEC</vt:lpwstr>
  </property>
  <property fmtid="{D5CDD505-2E9C-101B-9397-08002B2CF9AE}" pid="11" name="Witness">
    <vt:lpwstr>GUIDEHOUSE/FQ; FALTAOUS Peter</vt:lpwstr>
  </property>
  <property fmtid="{D5CDD505-2E9C-101B-9397-08002B2CF9AE}" pid="13" name="IRAuthor">
    <vt:lpwstr>36;#Matthew.Bell@HydroOne.com;#61;#Darren.Desrosiers@HydroOne.com</vt:lpwstr>
  </property>
  <property fmtid="{D5CDD505-2E9C-101B-9397-08002B2CF9AE}" pid="14" name="Refusal">
    <vt:bool>false</vt:bool>
  </property>
  <property fmtid="{D5CDD505-2E9C-101B-9397-08002B2CF9AE}" pid="15" name="TSW">
    <vt:lpwstr>No</vt:lpwstr>
  </property>
  <property fmtid="{D5CDD505-2E9C-101B-9397-08002B2CF9AE}" pid="17" name="Expert">
    <vt:lpwstr>GUIDEHOUSE/FQ</vt:lpwstr>
  </property>
  <property fmtid="{D5CDD505-2E9C-101B-9397-08002B2CF9AE}" pid="19" name="RDirApproved">
    <vt:bool>false</vt:bool>
  </property>
  <property fmtid="{D5CDD505-2E9C-101B-9397-08002B2CF9AE}" pid="21" name="2021/2022Update">
    <vt:bool>false</vt:bool>
  </property>
  <property fmtid="{D5CDD505-2E9C-101B-9397-08002B2CF9AE}" pid="22" name="Strategic">
    <vt:bool>false</vt:bool>
  </property>
  <property fmtid="{D5CDD505-2E9C-101B-9397-08002B2CF9AE}" pid="23" name="Exhibit">
    <vt:lpwstr>I</vt:lpwstr>
  </property>
  <property fmtid="{D5CDD505-2E9C-101B-9397-08002B2CF9AE}" pid="24" name="RAApproved">
    <vt:bool>true</vt:bool>
  </property>
  <property fmtid="{D5CDD505-2E9C-101B-9397-08002B2CF9AE}" pid="25" name="FormattingComplete">
    <vt:bool>false</vt:bool>
  </property>
  <property fmtid="{D5CDD505-2E9C-101B-9397-08002B2CF9AE}" pid="26" name="StrategicThemeFlag">
    <vt:lpwstr>;#None Applicable;#</vt:lpwstr>
  </property>
  <property fmtid="{D5CDD505-2E9C-101B-9397-08002B2CF9AE}" pid="27" name="Support">
    <vt:lpwstr/>
  </property>
  <property fmtid="{D5CDD505-2E9C-101B-9397-08002B2CF9AE}" pid="28" name="RA">
    <vt:lpwstr>23;#Alex.Zbarcea@HydroOne.com;#107;#Murxmur.Ola@HydroOne.com;#20;#Charles.Keizer@HydroOne.com</vt:lpwstr>
  </property>
  <property fmtid="{D5CDD505-2E9C-101B-9397-08002B2CF9AE}" pid="29" name="PDFCreationInitiated">
    <vt:bool>false</vt:bool>
  </property>
  <property fmtid="{D5CDD505-2E9C-101B-9397-08002B2CF9AE}" pid="30" name="FilingDate">
    <vt:filetime>2021-11-29T00:00:00Z</vt:filetime>
  </property>
  <property fmtid="{D5CDD505-2E9C-101B-9397-08002B2CF9AE}" pid="31" name="Schedule">
    <vt:lpwstr>B3-SEC-124</vt:lpwstr>
  </property>
  <property fmtid="{D5CDD505-2E9C-101B-9397-08002B2CF9AE}" pid="32" name="ExhibitReference">
    <vt:lpwstr>B-03-01_3.3_Attachment 1 p. 8,9,15,17,23, Figure 17, Figure 23</vt:lpwstr>
  </property>
  <property fmtid="{D5CDD505-2E9C-101B-9397-08002B2CF9AE}" pid="33" name="DraftReady">
    <vt:lpwstr>Ready</vt:lpwstr>
  </property>
  <property fmtid="{D5CDD505-2E9C-101B-9397-08002B2CF9AE}" pid="34" name="Confidential">
    <vt:bool>false</vt:bool>
  </property>
</Properties>
</file>