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3"/>
  <workbookPr defaultThemeVersion="166925"/>
  <xr:revisionPtr revIDLastSave="0" documentId="11_17A6A09ACB869F9C40610AD9B7854682DA7D2AA7" xr6:coauthVersionLast="47" xr6:coauthVersionMax="47" xr10:uidLastSave="{00000000-0000-0000-0000-000000000000}"/>
  <bookViews>
    <workbookView xWindow="-16320" yWindow="1500" windowWidth="16440" windowHeight="28440" xr2:uid="{00000000-000D-0000-FFFF-FFFF00000000}"/>
  </bookViews>
  <sheets>
    <sheet name="AMI Qu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38" i="1"/>
  <c r="F18" i="1"/>
  <c r="F8" i="1"/>
</calcChain>
</file>

<file path=xl/sharedStrings.xml><?xml version="1.0" encoding="utf-8"?>
<sst xmlns="http://schemas.openxmlformats.org/spreadsheetml/2006/main" count="256" uniqueCount="193">
  <si>
    <t>Related Figure</t>
  </si>
  <si>
    <t>Question Number</t>
  </si>
  <si>
    <t>Question</t>
  </si>
  <si>
    <t>Subtext</t>
  </si>
  <si>
    <t>Detail</t>
  </si>
  <si>
    <t>2019 YE</t>
  </si>
  <si>
    <t>ST0000.1H</t>
  </si>
  <si>
    <t>Distribution Customer / Meter Demographics</t>
  </si>
  <si>
    <t>Fig 4</t>
  </si>
  <si>
    <t>ST0050.1Q</t>
  </si>
  <si>
    <t>Please provide us with the average number of customers per month - ultimate consumers, metered customer locations - as reported to FERC.</t>
  </si>
  <si>
    <t>ST0050.1</t>
  </si>
  <si>
    <t>Distribution End-Use Customers</t>
  </si>
  <si>
    <t>Residential</t>
  </si>
  <si>
    <t>ST0050.2</t>
  </si>
  <si>
    <t>Commercial</t>
  </si>
  <si>
    <t>ST0050.3</t>
  </si>
  <si>
    <t>Industrial</t>
  </si>
  <si>
    <t>ST0050.4</t>
  </si>
  <si>
    <t>Other</t>
  </si>
  <si>
    <t>ST0050.5</t>
  </si>
  <si>
    <t>Total</t>
  </si>
  <si>
    <t>ST0250.1Q</t>
  </si>
  <si>
    <t>What was the number of square miles/kilometers in your service territory? The service territory demographics apply to distribution utilities with defined end-use delivery customers.</t>
  </si>
  <si>
    <t>ST0250.1</t>
  </si>
  <si>
    <t>Square Miles/Kilometers in Service Territory</t>
  </si>
  <si>
    <t>Fig 6</t>
  </si>
  <si>
    <t>ST0275.1Q</t>
  </si>
  <si>
    <t>How many of your currently installed meters are of each of the following technologies?</t>
  </si>
  <si>
    <t>ST0275.1</t>
  </si>
  <si>
    <t>Manual</t>
  </si>
  <si>
    <t>ST0275.2</t>
  </si>
  <si>
    <t>Demand [e.g. MV-90]</t>
  </si>
  <si>
    <t>ST0275.3</t>
  </si>
  <si>
    <t>Mobile (drive-by technology)</t>
  </si>
  <si>
    <t>ST0275.4</t>
  </si>
  <si>
    <t>Fixed Network (1-way communications with no meter reader or drive-by required)</t>
  </si>
  <si>
    <t>ST0275.5</t>
  </si>
  <si>
    <t>Fixed Network (2-way communications with no meter reader or drive-by required)</t>
  </si>
  <si>
    <t>ST0275.6</t>
  </si>
  <si>
    <t>ST0275.100</t>
  </si>
  <si>
    <t>Fig 7</t>
  </si>
  <si>
    <t>ST0280.1Q</t>
  </si>
  <si>
    <t>Of your 1-way or 2-way AMI meters currently installed in the field, what percent of them are being manually read?</t>
  </si>
  <si>
    <t>ST0280.1</t>
  </si>
  <si>
    <t>Percent of AMI Meters Manually Read</t>
  </si>
  <si>
    <t>Percent</t>
  </si>
  <si>
    <t>Fig 5</t>
  </si>
  <si>
    <t>ST0300.1Q</t>
  </si>
  <si>
    <t>What is the current status of smart metering/AMI technology at your company?</t>
  </si>
  <si>
    <t>ST0300.1</t>
  </si>
  <si>
    <t>Complete, fully-installed advanced metering (2-way communications)</t>
  </si>
  <si>
    <t>ST0300.2</t>
  </si>
  <si>
    <t>Partial completion of full implementation for smart meters</t>
  </si>
  <si>
    <t>ST0300.3</t>
  </si>
  <si>
    <t>Currently in pilot/test implementation</t>
  </si>
  <si>
    <t>ST0300.4</t>
  </si>
  <si>
    <t>Planning pilot/test implementation</t>
  </si>
  <si>
    <t>ST0300.5</t>
  </si>
  <si>
    <t>No current plans for advanced metering initiative</t>
  </si>
  <si>
    <t>ST0300.6</t>
  </si>
  <si>
    <t>Plans filed with commission</t>
  </si>
  <si>
    <t>ST0300.7</t>
  </si>
  <si>
    <t>ST0300.100</t>
  </si>
  <si>
    <t>Please explain "other" above.</t>
  </si>
  <si>
    <t/>
  </si>
  <si>
    <t>Age of System</t>
  </si>
  <si>
    <t>Fig 10</t>
  </si>
  <si>
    <t>ST1625.1Q</t>
  </si>
  <si>
    <t>How many of your current in-service AMI meters were installed in each time period?</t>
  </si>
  <si>
    <t>ST1625.1</t>
  </si>
  <si>
    <t>AMI Meters</t>
  </si>
  <si>
    <t>Pre 2000</t>
  </si>
  <si>
    <t>ST1625.2</t>
  </si>
  <si>
    <t>2001-2005</t>
  </si>
  <si>
    <t>ST1625.3</t>
  </si>
  <si>
    <t>2006-2010</t>
  </si>
  <si>
    <t>ST1625.4</t>
  </si>
  <si>
    <t>2011-2015</t>
  </si>
  <si>
    <t>ST1625.5</t>
  </si>
  <si>
    <t>2016-present</t>
  </si>
  <si>
    <t>ST1625.6</t>
  </si>
  <si>
    <t>Unknown</t>
  </si>
  <si>
    <t>ST1625.100</t>
  </si>
  <si>
    <t>AI0000.1H</t>
  </si>
  <si>
    <t>Demographics</t>
  </si>
  <si>
    <t>AI0020.1Q</t>
  </si>
  <si>
    <t>For your AMI 2-way meters, do those meters measure and record interval data?</t>
  </si>
  <si>
    <t>AI0020.1</t>
  </si>
  <si>
    <t>Yes</t>
  </si>
  <si>
    <t>AI0020.2</t>
  </si>
  <si>
    <t>No</t>
  </si>
  <si>
    <t>Fig 8</t>
  </si>
  <si>
    <t>AI0300.1Q</t>
  </si>
  <si>
    <t>What percent of your meters use each communication technology?</t>
  </si>
  <si>
    <t>AI0300.1</t>
  </si>
  <si>
    <t>Power-Line Carrier (PLC)  / Point-to-Point</t>
  </si>
  <si>
    <t>AI0300.2</t>
  </si>
  <si>
    <t xml:space="preserve"> </t>
  </si>
  <si>
    <t>Broadband Power Line Communication (BPL)</t>
  </si>
  <si>
    <t>AI0300.3</t>
  </si>
  <si>
    <t>RF Mesh</t>
  </si>
  <si>
    <t>AI0300.4</t>
  </si>
  <si>
    <t>AI0300.100</t>
  </si>
  <si>
    <t>Please describe other above</t>
  </si>
  <si>
    <t>Mix of Point-to-Multipoint (Sensus), Point-to-Point (Cellular) and Phone Line</t>
  </si>
  <si>
    <t>Fig 9</t>
  </si>
  <si>
    <t>AI0030.1Q</t>
  </si>
  <si>
    <t>For your network backhaul, please describe the architecture: provide the percent of your overall network takeout points using each technology</t>
  </si>
  <si>
    <t>AI0030.1</t>
  </si>
  <si>
    <t>Cellular (Public or Private)</t>
  </si>
  <si>
    <t>%</t>
  </si>
  <si>
    <t>AI0030.2</t>
  </si>
  <si>
    <t>WiMax</t>
  </si>
  <si>
    <t>AI0030.3</t>
  </si>
  <si>
    <t>Fibre</t>
  </si>
  <si>
    <t>AI0030.4</t>
  </si>
  <si>
    <t>LandLine</t>
  </si>
  <si>
    <t>AI0030.5</t>
  </si>
  <si>
    <t>Satellite</t>
  </si>
  <si>
    <t>AI0030.6</t>
  </si>
  <si>
    <t>AI0030.100</t>
  </si>
  <si>
    <t>Staffing for Meter and Communications Equipment Replacement</t>
  </si>
  <si>
    <t>Fig 15</t>
  </si>
  <si>
    <t>AI0120.1Q</t>
  </si>
  <si>
    <t>For the residential meter replacement work, what type of resource conducts the majority of the work?</t>
  </si>
  <si>
    <t>Choose one only</t>
  </si>
  <si>
    <t>AI0120.1</t>
  </si>
  <si>
    <t>Meter reader or equivalent</t>
  </si>
  <si>
    <t>AI0120.2</t>
  </si>
  <si>
    <t>Field Service worker</t>
  </si>
  <si>
    <t>AI0120.3</t>
  </si>
  <si>
    <t>Trained technician/electrician</t>
  </si>
  <si>
    <t>AI0120.4</t>
  </si>
  <si>
    <t>Journey-level lineworker</t>
  </si>
  <si>
    <t>AI0120.5</t>
  </si>
  <si>
    <t>AI0120.100</t>
  </si>
  <si>
    <t>Fig 16</t>
  </si>
  <si>
    <t>AI0130.1Q</t>
  </si>
  <si>
    <t>For network communications equipment replacement work what is the primary workforce who conducts the work?</t>
  </si>
  <si>
    <t>AI0130.1</t>
  </si>
  <si>
    <t>Communications technician</t>
  </si>
  <si>
    <t>AI0130.2</t>
  </si>
  <si>
    <t>Meter technician or similar</t>
  </si>
  <si>
    <t>AI0130.3</t>
  </si>
  <si>
    <t>Power line journey-level lineworker (with bucket)</t>
  </si>
  <si>
    <t>AI0130.4</t>
  </si>
  <si>
    <t>Power line journey-level lineworker (with smaller vehicle and ladder)</t>
  </si>
  <si>
    <t>AI0130.5</t>
  </si>
  <si>
    <t>AI0130.100</t>
  </si>
  <si>
    <t>AM0150.1H</t>
  </si>
  <si>
    <t>Smart Meters / AMI Technology</t>
  </si>
  <si>
    <t>Fig 11</t>
  </si>
  <si>
    <t>AM0100.1Q</t>
  </si>
  <si>
    <t>What is the expected service life for your AMI meters (in years)?</t>
  </si>
  <si>
    <t>AM0100.1</t>
  </si>
  <si>
    <t>Age (Years)</t>
  </si>
  <si>
    <t>Fig 12</t>
  </si>
  <si>
    <t>AM0200.1Q</t>
  </si>
  <si>
    <t>What percent of your existing AMI meters were replaced in the last 5 years?  (include all actual meter replacements for all reasons, regardless of whether they were paid for as O&amp;M or as capital).  Do not include new AMI meters installed to replace older non-AMI meters.</t>
  </si>
  <si>
    <t>AM0200.1</t>
  </si>
  <si>
    <t>% Replaced - Planned Program</t>
  </si>
  <si>
    <t>AM0200.2</t>
  </si>
  <si>
    <t>% Replaced - Other Reasons</t>
  </si>
  <si>
    <t>Fig 13</t>
  </si>
  <si>
    <t>AM0225.1Q</t>
  </si>
  <si>
    <t>What percent of your existing AMI meters are you planning or expecting to replace in the next 5 years?  (include all actual meter replacements for all reasons).  Do not include new AMI meters installed to replace older non-AMI meters.</t>
  </si>
  <si>
    <t>AM0225.1</t>
  </si>
  <si>
    <t>AM0225.2</t>
  </si>
  <si>
    <t>Fig 14</t>
  </si>
  <si>
    <t>SG0420.1Q</t>
  </si>
  <si>
    <t>Other than remote meter reading and utilization of the data for billing purposes, what do you use your AMI system data for?</t>
  </si>
  <si>
    <t>SG0420.1</t>
  </si>
  <si>
    <t>Generating outage reports and sending them to OMS</t>
  </si>
  <si>
    <t>SG0420.2</t>
  </si>
  <si>
    <t>Verifying / correcting outage data that feeds into reliability statistics</t>
  </si>
  <si>
    <t>SG0420.3</t>
  </si>
  <si>
    <t>Remote connect / disconnect (move in, move out, non pay)</t>
  </si>
  <si>
    <t>SG0420.4</t>
  </si>
  <si>
    <t>Data analytics (identify customer issues, equipment issues, power quality)</t>
  </si>
  <si>
    <t>SG0420.5</t>
  </si>
  <si>
    <t>Identify theft / non-technical losses</t>
  </si>
  <si>
    <t>SG0420.6</t>
  </si>
  <si>
    <t>Correction of GIS system data based on analytics</t>
  </si>
  <si>
    <t>SG0420.7</t>
  </si>
  <si>
    <t>System planning (voltage, loading data)</t>
  </si>
  <si>
    <t>SG0420.8</t>
  </si>
  <si>
    <t>Outage detection</t>
  </si>
  <si>
    <t>SG0420.9</t>
  </si>
  <si>
    <t>SG0420.100</t>
  </si>
  <si>
    <t>Fig 17</t>
  </si>
  <si>
    <t>Gathered from outside sources, no questions/questionnaire</t>
  </si>
  <si>
    <t>Fig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</si>
</sst>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3" borderId="0" xfId="2" applyFont="1" applyFill="1" applyAlignment="1">
      <alignment vertical="top"/>
    </xf>
    <xf numFmtId="0" fontId="3" fillId="0" borderId="0" xfId="2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2" applyFont="1" applyAlignment="1">
      <alignment vertical="top"/>
    </xf>
    <xf numFmtId="0" fontId="7" fillId="0" borderId="0" xfId="2" applyFont="1" applyAlignment="1" applyProtection="1">
      <alignment horizontal="left" vertical="top" wrapText="1"/>
      <protection locked="0"/>
    </xf>
    <xf numFmtId="0" fontId="3" fillId="0" borderId="0" xfId="2" applyFont="1" applyAlignment="1">
      <alignment vertical="top" wrapText="1"/>
    </xf>
    <xf numFmtId="3" fontId="3" fillId="0" borderId="0" xfId="4" applyNumberFormat="1" applyFont="1" applyFill="1" applyBorder="1" applyAlignment="1" applyProtection="1">
      <alignment vertical="top" wrapText="1"/>
      <protection locked="0"/>
    </xf>
    <xf numFmtId="0" fontId="4" fillId="0" borderId="0" xfId="5" applyFont="1" applyAlignment="1">
      <alignment vertical="top"/>
    </xf>
    <xf numFmtId="0" fontId="7" fillId="0" borderId="0" xfId="5" applyFont="1" applyAlignment="1" applyProtection="1">
      <alignment horizontal="left"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5" applyFont="1" applyAlignment="1">
      <alignment vertical="top"/>
    </xf>
    <xf numFmtId="0" fontId="3" fillId="0" borderId="0" xfId="5" applyFont="1" applyAlignment="1">
      <alignment vertical="top" wrapText="1"/>
    </xf>
    <xf numFmtId="0" fontId="3" fillId="0" borderId="0" xfId="6" applyFont="1" applyAlignment="1">
      <alignment vertical="top" wrapText="1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165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0" xfId="5" applyFont="1" applyAlignment="1">
      <alignment horizontal="left" vertical="top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3" fillId="0" borderId="0" xfId="6" applyFont="1" applyAlignment="1">
      <alignment vertical="top"/>
    </xf>
    <xf numFmtId="0" fontId="3" fillId="0" borderId="0" xfId="5" applyFont="1"/>
    <xf numFmtId="0" fontId="7" fillId="0" borderId="0" xfId="2" applyFont="1" applyAlignment="1" applyProtection="1">
      <alignment horizontal="right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2" fontId="5" fillId="3" borderId="0" xfId="2" applyNumberFormat="1" applyFont="1" applyFill="1" applyAlignment="1">
      <alignment vertical="center"/>
    </xf>
    <xf numFmtId="2" fontId="6" fillId="3" borderId="0" xfId="2" applyNumberFormat="1" applyFont="1" applyFill="1" applyAlignment="1">
      <alignment vertical="top"/>
    </xf>
    <xf numFmtId="0" fontId="6" fillId="3" borderId="0" xfId="2" applyFont="1" applyFill="1" applyAlignment="1" applyProtection="1">
      <alignment vertical="top" wrapText="1"/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3" fillId="3" borderId="0" xfId="0" applyFont="1" applyFill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6" fillId="3" borderId="0" xfId="0" applyNumberFormat="1" applyFont="1" applyFill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2" fontId="5" fillId="3" borderId="0" xfId="5" applyNumberFormat="1" applyFont="1" applyFill="1" applyAlignment="1">
      <alignment vertical="center"/>
    </xf>
    <xf numFmtId="2" fontId="6" fillId="3" borderId="0" xfId="5" applyNumberFormat="1" applyFont="1" applyFill="1" applyAlignment="1">
      <alignment vertical="top"/>
    </xf>
    <xf numFmtId="0" fontId="6" fillId="3" borderId="0" xfId="5" applyFont="1" applyFill="1" applyAlignment="1" applyProtection="1">
      <alignment vertical="top" wrapText="1"/>
      <protection locked="0"/>
    </xf>
    <xf numFmtId="0" fontId="3" fillId="3" borderId="0" xfId="5" applyFont="1" applyFill="1" applyAlignment="1">
      <alignment vertical="top"/>
    </xf>
    <xf numFmtId="2" fontId="5" fillId="3" borderId="0" xfId="5" applyNumberFormat="1" applyFont="1" applyFill="1" applyAlignment="1">
      <alignment horizontal="left" vertical="center"/>
    </xf>
    <xf numFmtId="0" fontId="5" fillId="3" borderId="0" xfId="5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3" fillId="0" borderId="0" xfId="1" applyFont="1" applyFill="1" applyBorder="1" applyAlignment="1" applyProtection="1">
      <alignment vertical="top"/>
    </xf>
    <xf numFmtId="0" fontId="4" fillId="0" borderId="0" xfId="2" applyFont="1" applyAlignment="1">
      <alignment horizontal="left" vertical="top" wrapText="1"/>
    </xf>
    <xf numFmtId="0" fontId="4" fillId="0" borderId="0" xfId="5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7">
    <cellStyle name="Comma 2" xfId="4" xr:uid="{00000000-0005-0000-0000-000000000000}"/>
    <cellStyle name="Hyperlink" xfId="1" builtinId="8"/>
    <cellStyle name="Normal" xfId="0" builtinId="0"/>
    <cellStyle name="Normal 2" xfId="6" xr:uid="{00000000-0005-0000-0000-000003000000}"/>
    <cellStyle name="Normal 3" xfId="2" xr:uid="{00000000-0005-0000-0000-000004000000}"/>
    <cellStyle name="Normal 3 3" xfId="5" xr:uid="{00000000-0005-0000-0000-000005000000}"/>
    <cellStyle name="Percent 2" xfId="3" xr:uid="{00000000-0005-0000-0000-000006000000}"/>
  </cellStyles>
  <dxfs count="1">
    <dxf>
      <font>
        <b/>
        <i val="0"/>
        <strike val="0"/>
        <color theme="1"/>
      </font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topLeftCell="A77" workbookViewId="0">
      <selection activeCell="D25" sqref="D25"/>
    </sheetView>
  </sheetViews>
  <sheetFormatPr defaultColWidth="10.875" defaultRowHeight="15.6"/>
  <cols>
    <col min="2" max="2" width="12" customWidth="1"/>
    <col min="3" max="3" width="19.375" customWidth="1"/>
    <col min="4" max="5" width="40" customWidth="1"/>
    <col min="6" max="6" width="16.625" customWidth="1"/>
  </cols>
  <sheetData>
    <row r="1" spans="1:12" s="30" customFormat="1" ht="27.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</row>
    <row r="2" spans="1:12" s="1" customFormat="1" ht="26.25" customHeight="1">
      <c r="B2" s="1" t="s">
        <v>6</v>
      </c>
      <c r="C2" s="31" t="s">
        <v>7</v>
      </c>
      <c r="D2" s="32"/>
      <c r="E2" s="32"/>
      <c r="F2" s="33"/>
      <c r="G2" s="34"/>
    </row>
    <row r="3" spans="1:12" s="2" customFormat="1" ht="33.75" customHeight="1">
      <c r="A3" s="4" t="s">
        <v>8</v>
      </c>
      <c r="B3" s="4" t="s">
        <v>9</v>
      </c>
      <c r="C3" s="48" t="s">
        <v>10</v>
      </c>
      <c r="D3" s="48"/>
      <c r="E3" s="48"/>
      <c r="F3" s="5"/>
      <c r="G3" s="3"/>
    </row>
    <row r="4" spans="1:12" s="2" customFormat="1" ht="13.9">
      <c r="A4" s="6"/>
      <c r="B4" s="2" t="s">
        <v>11</v>
      </c>
      <c r="C4" s="4"/>
      <c r="D4" s="2" t="s">
        <v>12</v>
      </c>
      <c r="E4" s="2" t="s">
        <v>13</v>
      </c>
      <c r="F4" s="7">
        <v>1222662</v>
      </c>
      <c r="G4" s="3"/>
    </row>
    <row r="5" spans="1:12" s="2" customFormat="1" ht="13.9">
      <c r="A5" s="6"/>
      <c r="B5" s="2" t="s">
        <v>14</v>
      </c>
      <c r="C5" s="4"/>
      <c r="D5" s="2" t="s">
        <v>12</v>
      </c>
      <c r="E5" s="2" t="s">
        <v>15</v>
      </c>
      <c r="F5" s="7">
        <v>111878</v>
      </c>
      <c r="G5" s="3"/>
    </row>
    <row r="6" spans="1:12" s="2" customFormat="1" ht="13.9">
      <c r="A6" s="6"/>
      <c r="B6" s="2" t="s">
        <v>16</v>
      </c>
      <c r="C6" s="4"/>
      <c r="D6" s="2" t="s">
        <v>12</v>
      </c>
      <c r="E6" s="2" t="s">
        <v>17</v>
      </c>
      <c r="F6" s="7">
        <v>8074</v>
      </c>
      <c r="G6" s="3"/>
    </row>
    <row r="7" spans="1:12" s="2" customFormat="1" ht="13.9">
      <c r="A7" s="6"/>
      <c r="B7" s="2" t="s">
        <v>18</v>
      </c>
      <c r="C7" s="4"/>
      <c r="D7" s="2" t="s">
        <v>12</v>
      </c>
      <c r="E7" s="2" t="s">
        <v>19</v>
      </c>
      <c r="F7" s="7">
        <v>34169</v>
      </c>
      <c r="G7" s="3"/>
    </row>
    <row r="8" spans="1:12" s="2" customFormat="1" ht="13.9">
      <c r="A8" s="6"/>
      <c r="B8" s="2" t="s">
        <v>20</v>
      </c>
      <c r="C8" s="4"/>
      <c r="D8" s="47" t="s">
        <v>12</v>
      </c>
      <c r="E8" s="2" t="s">
        <v>21</v>
      </c>
      <c r="F8" s="7">
        <f t="shared" ref="F8" si="0">IF(SUM(F4:F7)&gt;0,SUM(F4:F7),"")</f>
        <v>1376783</v>
      </c>
      <c r="G8" s="3"/>
    </row>
    <row r="9" spans="1:12" s="2" customFormat="1" ht="34.35" customHeight="1">
      <c r="A9" s="4" t="s">
        <v>8</v>
      </c>
      <c r="B9" s="4" t="s">
        <v>22</v>
      </c>
      <c r="C9" s="48" t="s">
        <v>23</v>
      </c>
      <c r="D9" s="48"/>
      <c r="E9" s="48"/>
      <c r="F9" s="5"/>
      <c r="G9" s="3"/>
    </row>
    <row r="10" spans="1:12" s="2" customFormat="1" ht="13.9">
      <c r="A10" s="6"/>
      <c r="B10" s="2" t="s">
        <v>24</v>
      </c>
      <c r="C10" s="4"/>
      <c r="D10" s="2" t="s">
        <v>25</v>
      </c>
      <c r="F10" s="7">
        <v>961083</v>
      </c>
      <c r="G10" s="3"/>
    </row>
    <row r="11" spans="1:12" s="11" customFormat="1" ht="47.45" customHeight="1">
      <c r="A11" s="8" t="s">
        <v>26</v>
      </c>
      <c r="B11" s="8" t="s">
        <v>27</v>
      </c>
      <c r="C11" s="49" t="s">
        <v>28</v>
      </c>
      <c r="D11" s="49"/>
      <c r="E11" s="49"/>
      <c r="F11" s="9"/>
      <c r="G11" s="10"/>
      <c r="H11" s="10"/>
      <c r="I11" s="10"/>
      <c r="J11" s="10"/>
      <c r="K11" s="10"/>
      <c r="L11" s="10"/>
    </row>
    <row r="12" spans="1:12" s="11" customFormat="1" ht="13.9">
      <c r="A12" s="12"/>
      <c r="B12" s="11" t="s">
        <v>29</v>
      </c>
      <c r="C12" s="8"/>
      <c r="D12" s="13" t="s">
        <v>30</v>
      </c>
      <c r="F12" s="14">
        <v>134</v>
      </c>
      <c r="G12" s="3"/>
      <c r="H12" s="3"/>
      <c r="I12" s="3"/>
      <c r="J12" s="3"/>
      <c r="K12" s="3"/>
      <c r="L12" s="3"/>
    </row>
    <row r="13" spans="1:12" s="11" customFormat="1" ht="13.9">
      <c r="A13" s="12"/>
      <c r="B13" s="11" t="s">
        <v>31</v>
      </c>
      <c r="C13" s="8"/>
      <c r="D13" s="13" t="s">
        <v>32</v>
      </c>
      <c r="F13" s="14">
        <v>791</v>
      </c>
      <c r="G13" s="3"/>
      <c r="H13" s="3"/>
      <c r="I13" s="3"/>
      <c r="J13" s="3"/>
      <c r="K13" s="3"/>
      <c r="L13" s="3"/>
    </row>
    <row r="14" spans="1:12" s="11" customFormat="1" ht="13.9">
      <c r="A14" s="12"/>
      <c r="B14" s="11" t="s">
        <v>33</v>
      </c>
      <c r="C14" s="8"/>
      <c r="D14" s="13" t="s">
        <v>34</v>
      </c>
      <c r="F14" s="14"/>
      <c r="G14" s="3"/>
      <c r="H14" s="3"/>
      <c r="I14" s="3"/>
      <c r="J14" s="3"/>
      <c r="K14" s="3"/>
      <c r="L14" s="3"/>
    </row>
    <row r="15" spans="1:12" s="11" customFormat="1" ht="13.9">
      <c r="A15" s="12"/>
      <c r="B15" s="11" t="s">
        <v>35</v>
      </c>
      <c r="C15" s="8"/>
      <c r="D15" s="11" t="s">
        <v>36</v>
      </c>
      <c r="F15" s="14"/>
      <c r="G15" s="3"/>
      <c r="H15" s="3"/>
      <c r="I15" s="3"/>
      <c r="J15" s="3"/>
      <c r="K15" s="3"/>
      <c r="L15" s="3"/>
    </row>
    <row r="16" spans="1:12" s="11" customFormat="1" ht="13.9">
      <c r="A16" s="12"/>
      <c r="B16" s="11" t="s">
        <v>37</v>
      </c>
      <c r="C16" s="8"/>
      <c r="D16" s="11" t="s">
        <v>38</v>
      </c>
      <c r="F16" s="7">
        <v>1386943</v>
      </c>
      <c r="G16" s="3"/>
      <c r="H16" s="3"/>
      <c r="I16" s="3"/>
      <c r="J16" s="3"/>
      <c r="K16" s="3"/>
      <c r="L16" s="3"/>
    </row>
    <row r="17" spans="1:12" s="11" customFormat="1" ht="13.9">
      <c r="A17" s="12"/>
      <c r="B17" s="11" t="s">
        <v>39</v>
      </c>
      <c r="C17" s="8"/>
      <c r="D17" s="11" t="s">
        <v>19</v>
      </c>
      <c r="F17" s="7"/>
      <c r="G17" s="3"/>
      <c r="H17" s="3"/>
      <c r="I17" s="3"/>
      <c r="J17" s="3"/>
      <c r="K17" s="3"/>
      <c r="L17" s="3"/>
    </row>
    <row r="18" spans="1:12" s="11" customFormat="1" ht="13.9">
      <c r="A18" s="12"/>
      <c r="B18" s="11" t="s">
        <v>40</v>
      </c>
      <c r="C18" s="8"/>
      <c r="D18" s="12" t="s">
        <v>21</v>
      </c>
      <c r="F18" s="7">
        <f t="shared" ref="F18" si="1">IF(SUM(F12:F17)=0,"",SUM(F12:F17))</f>
        <v>1387868</v>
      </c>
      <c r="G18" s="3"/>
      <c r="H18" s="3"/>
      <c r="I18" s="3"/>
      <c r="J18" s="3"/>
      <c r="K18" s="3"/>
      <c r="L18" s="3"/>
    </row>
    <row r="19" spans="1:12" s="2" customFormat="1" ht="33.75" customHeight="1">
      <c r="A19" s="4" t="s">
        <v>41</v>
      </c>
      <c r="B19" s="4" t="s">
        <v>42</v>
      </c>
      <c r="C19" s="48" t="s">
        <v>43</v>
      </c>
      <c r="D19" s="48"/>
      <c r="E19" s="48"/>
      <c r="F19" s="5"/>
      <c r="G19" s="3"/>
    </row>
    <row r="20" spans="1:12" s="2" customFormat="1" ht="13.9">
      <c r="A20" s="6"/>
      <c r="B20" s="2" t="s">
        <v>44</v>
      </c>
      <c r="C20" s="4"/>
      <c r="D20" s="2" t="s">
        <v>45</v>
      </c>
      <c r="E20" s="2" t="s">
        <v>46</v>
      </c>
      <c r="F20" s="14">
        <v>1</v>
      </c>
      <c r="G20" s="3"/>
    </row>
    <row r="21" spans="1:12" s="11" customFormat="1" ht="21" customHeight="1">
      <c r="A21" s="8" t="s">
        <v>47</v>
      </c>
      <c r="B21" s="8" t="s">
        <v>48</v>
      </c>
      <c r="C21" s="49" t="s">
        <v>49</v>
      </c>
      <c r="D21" s="49"/>
      <c r="E21" s="49"/>
      <c r="F21" s="15"/>
      <c r="G21" s="3"/>
      <c r="H21" s="3"/>
      <c r="I21"/>
      <c r="J21" s="3"/>
      <c r="K21" s="3"/>
      <c r="L21" s="3"/>
    </row>
    <row r="22" spans="1:12" s="11" customFormat="1" ht="14.25" customHeight="1">
      <c r="A22" s="12"/>
      <c r="B22" s="11" t="s">
        <v>50</v>
      </c>
      <c r="C22" s="8"/>
      <c r="D22" s="11" t="s">
        <v>51</v>
      </c>
      <c r="F22" s="14">
        <v>1</v>
      </c>
      <c r="G22" s="3"/>
      <c r="H22" s="3"/>
      <c r="I22"/>
      <c r="J22" s="3"/>
      <c r="K22" s="3"/>
      <c r="L22" s="3"/>
    </row>
    <row r="23" spans="1:12" s="11" customFormat="1">
      <c r="A23" s="12"/>
      <c r="B23" s="11" t="s">
        <v>52</v>
      </c>
      <c r="C23" s="8"/>
      <c r="D23" s="11" t="s">
        <v>53</v>
      </c>
      <c r="F23" s="14"/>
      <c r="G23" s="3"/>
      <c r="H23" s="3"/>
      <c r="I23"/>
      <c r="J23" s="3"/>
      <c r="K23" s="3"/>
      <c r="L23" s="3"/>
    </row>
    <row r="24" spans="1:12" s="11" customFormat="1">
      <c r="A24" s="12"/>
      <c r="B24" s="11" t="s">
        <v>54</v>
      </c>
      <c r="C24" s="8"/>
      <c r="D24" s="11" t="s">
        <v>55</v>
      </c>
      <c r="F24" s="14"/>
      <c r="G24" s="3"/>
      <c r="H24" s="3"/>
      <c r="I24"/>
      <c r="J24" s="3"/>
      <c r="K24" s="3"/>
      <c r="L24" s="3"/>
    </row>
    <row r="25" spans="1:12" s="11" customFormat="1">
      <c r="A25" s="12"/>
      <c r="B25" s="11" t="s">
        <v>56</v>
      </c>
      <c r="C25" s="8"/>
      <c r="D25" s="47" t="s">
        <v>57</v>
      </c>
      <c r="F25" s="14"/>
      <c r="G25" s="3"/>
      <c r="H25" s="3"/>
      <c r="I25"/>
      <c r="J25" s="3"/>
      <c r="K25" s="3"/>
      <c r="L25" s="3"/>
    </row>
    <row r="26" spans="1:12" s="11" customFormat="1">
      <c r="A26" s="12"/>
      <c r="B26" s="11" t="s">
        <v>58</v>
      </c>
      <c r="C26" s="8"/>
      <c r="D26" s="11" t="s">
        <v>59</v>
      </c>
      <c r="F26" s="14"/>
      <c r="G26" s="3"/>
      <c r="H26" s="3"/>
      <c r="I26"/>
      <c r="J26" s="3"/>
      <c r="K26" s="3"/>
      <c r="L26" s="3"/>
    </row>
    <row r="27" spans="1:12" s="11" customFormat="1">
      <c r="A27" s="12"/>
      <c r="B27" s="11" t="s">
        <v>60</v>
      </c>
      <c r="C27" s="8"/>
      <c r="D27" s="11" t="s">
        <v>61</v>
      </c>
      <c r="F27" s="14"/>
      <c r="G27" s="3"/>
      <c r="H27" s="3"/>
      <c r="I27"/>
      <c r="J27" s="3"/>
      <c r="K27" s="3"/>
      <c r="L27" s="3"/>
    </row>
    <row r="28" spans="1:12" s="11" customFormat="1">
      <c r="A28" s="12"/>
      <c r="B28" s="11" t="s">
        <v>62</v>
      </c>
      <c r="C28" s="8"/>
      <c r="D28" s="11" t="s">
        <v>19</v>
      </c>
      <c r="F28" s="14"/>
      <c r="G28" s="3"/>
      <c r="H28" s="3"/>
      <c r="I28"/>
      <c r="J28" s="3"/>
      <c r="K28" s="3"/>
      <c r="L28" s="3"/>
    </row>
    <row r="29" spans="1:12" s="11" customFormat="1" ht="30" customHeight="1">
      <c r="A29" s="12"/>
      <c r="B29" s="11" t="s">
        <v>63</v>
      </c>
      <c r="C29" s="8"/>
      <c r="D29" s="11" t="s">
        <v>64</v>
      </c>
      <c r="F29" s="16"/>
      <c r="G29" s="3"/>
      <c r="H29" s="3"/>
      <c r="I29"/>
      <c r="J29" s="3"/>
      <c r="K29" s="3"/>
      <c r="L29" s="3"/>
    </row>
    <row r="30" spans="1:12" s="1" customFormat="1" ht="26.25" customHeight="1">
      <c r="A30" s="1" t="s">
        <v>65</v>
      </c>
      <c r="B30" s="1" t="s">
        <v>6</v>
      </c>
      <c r="C30" s="31" t="s">
        <v>66</v>
      </c>
      <c r="D30" s="32"/>
      <c r="E30" s="32"/>
      <c r="F30" s="33"/>
      <c r="G30" s="35"/>
    </row>
    <row r="31" spans="1:12" s="11" customFormat="1" ht="32.1" customHeight="1">
      <c r="A31" s="8" t="s">
        <v>67</v>
      </c>
      <c r="B31" s="8" t="s">
        <v>68</v>
      </c>
      <c r="C31" s="49" t="s">
        <v>69</v>
      </c>
      <c r="D31" s="49"/>
      <c r="E31" s="49"/>
      <c r="F31" s="17"/>
      <c r="G31"/>
    </row>
    <row r="32" spans="1:12" s="11" customFormat="1">
      <c r="A32" s="12" t="s">
        <v>65</v>
      </c>
      <c r="B32" s="11" t="s">
        <v>70</v>
      </c>
      <c r="C32" s="8"/>
      <c r="D32" s="11" t="s">
        <v>71</v>
      </c>
      <c r="E32" s="11" t="s">
        <v>72</v>
      </c>
      <c r="F32" s="7">
        <v>0</v>
      </c>
      <c r="G32"/>
    </row>
    <row r="33" spans="1:7" s="11" customFormat="1">
      <c r="A33" s="12"/>
      <c r="B33" s="11" t="s">
        <v>73</v>
      </c>
      <c r="C33" s="8"/>
      <c r="D33" s="11" t="s">
        <v>71</v>
      </c>
      <c r="E33" s="11" t="s">
        <v>74</v>
      </c>
      <c r="F33" s="7">
        <v>0</v>
      </c>
      <c r="G33"/>
    </row>
    <row r="34" spans="1:7" s="11" customFormat="1">
      <c r="A34" s="12"/>
      <c r="B34" s="11" t="s">
        <v>75</v>
      </c>
      <c r="C34" s="8"/>
      <c r="D34" s="11" t="s">
        <v>71</v>
      </c>
      <c r="E34" s="11" t="s">
        <v>76</v>
      </c>
      <c r="F34" s="7">
        <v>840939</v>
      </c>
      <c r="G34"/>
    </row>
    <row r="35" spans="1:7" s="11" customFormat="1">
      <c r="A35" s="12"/>
      <c r="B35" s="11" t="s">
        <v>77</v>
      </c>
      <c r="C35" s="8"/>
      <c r="D35" s="11" t="s">
        <v>71</v>
      </c>
      <c r="E35" s="11" t="s">
        <v>78</v>
      </c>
      <c r="F35" s="7">
        <v>301489</v>
      </c>
      <c r="G35"/>
    </row>
    <row r="36" spans="1:7" s="11" customFormat="1">
      <c r="A36" s="12"/>
      <c r="B36" s="11" t="s">
        <v>79</v>
      </c>
      <c r="C36" s="8"/>
      <c r="D36" s="11" t="s">
        <v>71</v>
      </c>
      <c r="E36" s="11" t="s">
        <v>80</v>
      </c>
      <c r="F36" s="7">
        <v>242918</v>
      </c>
      <c r="G36"/>
    </row>
    <row r="37" spans="1:7" s="11" customFormat="1">
      <c r="A37" s="12"/>
      <c r="B37" s="11" t="s">
        <v>81</v>
      </c>
      <c r="C37" s="8"/>
      <c r="D37" s="11" t="s">
        <v>71</v>
      </c>
      <c r="E37" s="11" t="s">
        <v>82</v>
      </c>
      <c r="F37" s="7">
        <v>2522</v>
      </c>
      <c r="G37"/>
    </row>
    <row r="38" spans="1:7" s="11" customFormat="1">
      <c r="A38" s="12"/>
      <c r="B38" s="11" t="s">
        <v>83</v>
      </c>
      <c r="C38" s="4"/>
      <c r="D38" s="2" t="s">
        <v>71</v>
      </c>
      <c r="E38" s="11" t="s">
        <v>21</v>
      </c>
      <c r="F38" s="7">
        <f>IF(SUM(F32:F37)&gt;0,SUM(F32:F37),"")</f>
        <v>1387868</v>
      </c>
      <c r="G38"/>
    </row>
    <row r="39" spans="1:7" s="30" customFormat="1" ht="27.6">
      <c r="A39" s="29" t="s">
        <v>0</v>
      </c>
      <c r="B39" s="29" t="s">
        <v>1</v>
      </c>
      <c r="C39" s="29" t="s">
        <v>2</v>
      </c>
      <c r="D39" s="29" t="s">
        <v>3</v>
      </c>
      <c r="E39" s="29" t="s">
        <v>4</v>
      </c>
      <c r="F39" s="29" t="s">
        <v>5</v>
      </c>
    </row>
    <row r="40" spans="1:7" s="35" customFormat="1" ht="17.45">
      <c r="B40" s="36" t="s">
        <v>84</v>
      </c>
      <c r="C40" s="37" t="s">
        <v>85</v>
      </c>
      <c r="D40" s="38"/>
      <c r="E40" s="38"/>
      <c r="F40" s="39"/>
    </row>
    <row r="41" spans="1:7" ht="15.95" customHeight="1">
      <c r="B41" s="8" t="s">
        <v>86</v>
      </c>
      <c r="C41" s="49" t="s">
        <v>87</v>
      </c>
      <c r="D41" s="49"/>
      <c r="E41" s="49"/>
      <c r="F41" s="9"/>
    </row>
    <row r="42" spans="1:7" ht="15.95" customHeight="1">
      <c r="B42" s="18" t="s">
        <v>88</v>
      </c>
      <c r="C42" s="8"/>
      <c r="D42" s="19" t="s">
        <v>89</v>
      </c>
      <c r="E42" s="19"/>
      <c r="F42" s="20">
        <v>1</v>
      </c>
    </row>
    <row r="43" spans="1:7">
      <c r="B43" s="18" t="s">
        <v>90</v>
      </c>
      <c r="C43" s="8"/>
      <c r="D43" s="19" t="s">
        <v>91</v>
      </c>
      <c r="E43" s="19"/>
      <c r="F43" s="20" t="str">
        <f>IFERROR(AVERAGE(#REF!),"")</f>
        <v/>
      </c>
    </row>
    <row r="44" spans="1:7" ht="15.95" customHeight="1">
      <c r="A44" t="s">
        <v>92</v>
      </c>
      <c r="B44" s="8" t="s">
        <v>93</v>
      </c>
      <c r="C44" s="50" t="s">
        <v>94</v>
      </c>
      <c r="D44" s="50"/>
      <c r="E44" s="50"/>
      <c r="F44" s="21"/>
    </row>
    <row r="45" spans="1:7" ht="15.95" customHeight="1">
      <c r="B45" s="18" t="s">
        <v>95</v>
      </c>
      <c r="C45" s="18"/>
      <c r="D45" s="22" t="s">
        <v>96</v>
      </c>
      <c r="E45" s="22"/>
      <c r="F45" s="23"/>
    </row>
    <row r="46" spans="1:7" ht="15.95" customHeight="1">
      <c r="B46" s="18" t="s">
        <v>97</v>
      </c>
      <c r="C46" s="18" t="s">
        <v>98</v>
      </c>
      <c r="D46" s="22" t="s">
        <v>99</v>
      </c>
      <c r="E46" s="22"/>
      <c r="F46" s="23"/>
    </row>
    <row r="47" spans="1:7">
      <c r="B47" s="18" t="s">
        <v>100</v>
      </c>
      <c r="C47" s="18" t="s">
        <v>98</v>
      </c>
      <c r="D47" s="22" t="s">
        <v>101</v>
      </c>
      <c r="E47" s="22"/>
      <c r="F47" s="23">
        <v>96.3</v>
      </c>
    </row>
    <row r="48" spans="1:7">
      <c r="B48" s="18" t="s">
        <v>102</v>
      </c>
      <c r="C48" s="18" t="s">
        <v>98</v>
      </c>
      <c r="D48" s="22" t="s">
        <v>19</v>
      </c>
      <c r="E48" s="22"/>
      <c r="F48" s="23">
        <v>3.7</v>
      </c>
    </row>
    <row r="49" spans="1:6" ht="30" customHeight="1">
      <c r="B49" s="18" t="s">
        <v>103</v>
      </c>
      <c r="C49" s="18" t="s">
        <v>98</v>
      </c>
      <c r="D49" s="22" t="s">
        <v>104</v>
      </c>
      <c r="E49" s="22"/>
      <c r="F49" s="24" t="s">
        <v>105</v>
      </c>
    </row>
    <row r="50" spans="1:6" ht="30.95" customHeight="1">
      <c r="A50" t="s">
        <v>106</v>
      </c>
      <c r="B50" s="8" t="s">
        <v>107</v>
      </c>
      <c r="C50" s="49" t="s">
        <v>108</v>
      </c>
      <c r="D50" s="49"/>
      <c r="E50" s="49"/>
      <c r="F50" s="9"/>
    </row>
    <row r="51" spans="1:6" ht="15.95" customHeight="1">
      <c r="B51" s="18" t="s">
        <v>109</v>
      </c>
      <c r="C51" s="8"/>
      <c r="D51" s="11" t="s">
        <v>110</v>
      </c>
      <c r="E51" s="11" t="s">
        <v>111</v>
      </c>
      <c r="F51" s="23">
        <v>99.96</v>
      </c>
    </row>
    <row r="52" spans="1:6">
      <c r="B52" s="18" t="s">
        <v>112</v>
      </c>
      <c r="C52" s="8"/>
      <c r="D52" s="11" t="s">
        <v>113</v>
      </c>
      <c r="E52" s="11" t="s">
        <v>111</v>
      </c>
      <c r="F52" s="23"/>
    </row>
    <row r="53" spans="1:6">
      <c r="B53" s="18" t="s">
        <v>114</v>
      </c>
      <c r="C53" s="8"/>
      <c r="D53" s="11" t="s">
        <v>115</v>
      </c>
      <c r="E53" s="11" t="s">
        <v>111</v>
      </c>
      <c r="F53" s="23"/>
    </row>
    <row r="54" spans="1:6">
      <c r="B54" s="18" t="s">
        <v>116</v>
      </c>
      <c r="C54" s="11"/>
      <c r="D54" s="11" t="s">
        <v>117</v>
      </c>
      <c r="E54" s="11" t="s">
        <v>111</v>
      </c>
      <c r="F54" s="23">
        <v>0.02</v>
      </c>
    </row>
    <row r="55" spans="1:6">
      <c r="B55" s="18" t="s">
        <v>118</v>
      </c>
      <c r="C55" s="11"/>
      <c r="D55" s="11" t="s">
        <v>119</v>
      </c>
      <c r="E55" s="11" t="s">
        <v>111</v>
      </c>
      <c r="F55" s="23">
        <v>0.02</v>
      </c>
    </row>
    <row r="56" spans="1:6">
      <c r="B56" s="18" t="s">
        <v>120</v>
      </c>
      <c r="C56" s="11"/>
      <c r="D56" s="11" t="s">
        <v>19</v>
      </c>
      <c r="E56" s="11" t="s">
        <v>111</v>
      </c>
      <c r="F56" s="23"/>
    </row>
    <row r="57" spans="1:6" ht="15.95" customHeight="1">
      <c r="B57" s="18" t="s">
        <v>121</v>
      </c>
      <c r="C57" s="11"/>
      <c r="D57" s="22" t="s">
        <v>104</v>
      </c>
      <c r="E57" s="22"/>
      <c r="F57" s="24"/>
    </row>
    <row r="58" spans="1:6" s="35" customFormat="1" ht="23.1" customHeight="1">
      <c r="B58" s="36" t="s">
        <v>84</v>
      </c>
      <c r="C58" s="40" t="s">
        <v>122</v>
      </c>
      <c r="D58" s="41"/>
      <c r="E58" s="41"/>
      <c r="F58" s="42"/>
    </row>
    <row r="59" spans="1:6" ht="30" customHeight="1">
      <c r="A59" t="s">
        <v>123</v>
      </c>
      <c r="B59" s="8" t="s">
        <v>124</v>
      </c>
      <c r="C59" s="50" t="s">
        <v>125</v>
      </c>
      <c r="D59" s="50"/>
      <c r="E59" s="50"/>
      <c r="F59" s="25" t="s">
        <v>126</v>
      </c>
    </row>
    <row r="60" spans="1:6">
      <c r="B60" s="18" t="s">
        <v>127</v>
      </c>
      <c r="C60" s="12"/>
      <c r="D60" s="26" t="s">
        <v>128</v>
      </c>
      <c r="E60" s="11"/>
      <c r="F60" s="7">
        <v>1</v>
      </c>
    </row>
    <row r="61" spans="1:6">
      <c r="B61" s="18" t="s">
        <v>129</v>
      </c>
      <c r="C61" s="12"/>
      <c r="D61" s="26" t="s">
        <v>130</v>
      </c>
      <c r="E61" s="11"/>
      <c r="F61" s="7"/>
    </row>
    <row r="62" spans="1:6">
      <c r="B62" s="18" t="s">
        <v>131</v>
      </c>
      <c r="C62" s="12"/>
      <c r="D62" s="26" t="s">
        <v>132</v>
      </c>
      <c r="E62" s="11"/>
      <c r="F62" s="7"/>
    </row>
    <row r="63" spans="1:6">
      <c r="B63" s="18" t="s">
        <v>133</v>
      </c>
      <c r="C63" s="12"/>
      <c r="D63" s="26" t="s">
        <v>134</v>
      </c>
      <c r="E63" s="11"/>
      <c r="F63" s="7"/>
    </row>
    <row r="64" spans="1:6">
      <c r="B64" s="18" t="s">
        <v>135</v>
      </c>
      <c r="C64" s="12"/>
      <c r="D64" s="26" t="s">
        <v>19</v>
      </c>
      <c r="E64" s="11"/>
      <c r="F64" s="7"/>
    </row>
    <row r="65" spans="1:12">
      <c r="B65" s="18" t="s">
        <v>136</v>
      </c>
      <c r="C65" s="12"/>
      <c r="D65" s="26" t="s">
        <v>104</v>
      </c>
      <c r="E65" s="11"/>
      <c r="F65" s="24"/>
    </row>
    <row r="66" spans="1:12" ht="33" customHeight="1">
      <c r="A66" t="s">
        <v>137</v>
      </c>
      <c r="B66" s="8" t="s">
        <v>138</v>
      </c>
      <c r="C66" s="50" t="s">
        <v>139</v>
      </c>
      <c r="D66" s="50"/>
      <c r="E66" s="50"/>
      <c r="F66" s="25" t="s">
        <v>126</v>
      </c>
    </row>
    <row r="67" spans="1:12">
      <c r="B67" s="18" t="s">
        <v>140</v>
      </c>
      <c r="C67" s="12"/>
      <c r="D67" s="26" t="s">
        <v>141</v>
      </c>
      <c r="E67" s="11"/>
      <c r="F67" s="7"/>
    </row>
    <row r="68" spans="1:12">
      <c r="B68" s="18" t="s">
        <v>142</v>
      </c>
      <c r="C68" s="12"/>
      <c r="D68" s="26" t="s">
        <v>143</v>
      </c>
      <c r="E68" s="11"/>
      <c r="F68" s="7"/>
    </row>
    <row r="69" spans="1:12">
      <c r="B69" s="18" t="s">
        <v>144</v>
      </c>
      <c r="C69" s="12"/>
      <c r="D69" s="26" t="s">
        <v>145</v>
      </c>
      <c r="E69" s="11"/>
      <c r="F69" s="7">
        <v>1</v>
      </c>
    </row>
    <row r="70" spans="1:12">
      <c r="B70" s="18" t="s">
        <v>146</v>
      </c>
      <c r="C70" s="12"/>
      <c r="D70" s="26" t="s">
        <v>147</v>
      </c>
      <c r="E70" s="11"/>
      <c r="F70" s="7"/>
    </row>
    <row r="71" spans="1:12">
      <c r="B71" s="18" t="s">
        <v>148</v>
      </c>
      <c r="C71" s="12"/>
      <c r="D71" s="26" t="s">
        <v>19</v>
      </c>
      <c r="E71" s="11"/>
      <c r="F71" s="7"/>
    </row>
    <row r="72" spans="1:12">
      <c r="B72" s="18" t="s">
        <v>149</v>
      </c>
      <c r="C72" s="12"/>
      <c r="D72" s="26" t="s">
        <v>104</v>
      </c>
      <c r="E72" s="11"/>
      <c r="F72" s="24"/>
    </row>
    <row r="73" spans="1:12" s="46" customFormat="1" ht="36" customHeight="1">
      <c r="A73" s="29" t="s">
        <v>0</v>
      </c>
      <c r="B73" s="29" t="s">
        <v>1</v>
      </c>
      <c r="C73" s="29" t="s">
        <v>2</v>
      </c>
      <c r="D73" s="29" t="s">
        <v>3</v>
      </c>
      <c r="E73" s="29" t="s">
        <v>4</v>
      </c>
      <c r="F73" s="29" t="s">
        <v>5</v>
      </c>
    </row>
    <row r="74" spans="1:12" s="43" customFormat="1" ht="24" customHeight="1">
      <c r="A74" s="43" t="s">
        <v>65</v>
      </c>
      <c r="B74" s="43" t="s">
        <v>150</v>
      </c>
      <c r="C74" s="44" t="s">
        <v>151</v>
      </c>
      <c r="D74" s="44"/>
      <c r="E74" s="44"/>
      <c r="F74" s="45"/>
      <c r="G74" s="34"/>
      <c r="H74" s="34"/>
      <c r="I74" s="34"/>
      <c r="J74" s="34"/>
      <c r="K74" s="34"/>
      <c r="L74" s="34"/>
    </row>
    <row r="75" spans="1:12" s="11" customFormat="1" ht="24" customHeight="1">
      <c r="A75" s="11" t="s">
        <v>152</v>
      </c>
      <c r="B75" s="4" t="s">
        <v>153</v>
      </c>
      <c r="C75" s="49" t="s">
        <v>154</v>
      </c>
      <c r="D75" s="49"/>
      <c r="E75" s="49"/>
      <c r="F75" s="15"/>
      <c r="G75" s="3"/>
      <c r="H75" s="3"/>
      <c r="I75" s="3"/>
      <c r="J75" s="3"/>
    </row>
    <row r="76" spans="1:12" s="11" customFormat="1" ht="13.9">
      <c r="A76" s="12" t="s">
        <v>65</v>
      </c>
      <c r="B76" s="2" t="s">
        <v>155</v>
      </c>
      <c r="C76" s="8"/>
      <c r="D76" s="11" t="s">
        <v>71</v>
      </c>
      <c r="E76" s="11" t="s">
        <v>156</v>
      </c>
      <c r="F76" s="14">
        <v>15</v>
      </c>
      <c r="G76" s="3"/>
      <c r="H76" s="3"/>
      <c r="I76" s="3"/>
      <c r="J76" s="3"/>
    </row>
    <row r="77" spans="1:12" s="27" customFormat="1" ht="48" customHeight="1">
      <c r="A77" s="11" t="s">
        <v>157</v>
      </c>
      <c r="B77" s="4" t="s">
        <v>158</v>
      </c>
      <c r="C77" s="49" t="s">
        <v>159</v>
      </c>
      <c r="D77" s="49"/>
      <c r="E77" s="49"/>
      <c r="F77" s="15"/>
      <c r="H77" s="3"/>
    </row>
    <row r="78" spans="1:12" s="27" customFormat="1" ht="13.9">
      <c r="A78" s="12"/>
      <c r="B78" s="2" t="s">
        <v>160</v>
      </c>
      <c r="C78" s="8"/>
      <c r="D78" s="11" t="s">
        <v>71</v>
      </c>
      <c r="E78" s="11" t="s">
        <v>161</v>
      </c>
      <c r="F78" s="14">
        <v>9</v>
      </c>
      <c r="H78" s="3"/>
    </row>
    <row r="79" spans="1:12" s="27" customFormat="1" ht="13.9">
      <c r="A79" s="12"/>
      <c r="B79" s="2" t="s">
        <v>162</v>
      </c>
      <c r="C79" s="8"/>
      <c r="D79" s="11" t="s">
        <v>71</v>
      </c>
      <c r="E79" s="11" t="s">
        <v>163</v>
      </c>
      <c r="F79" s="14"/>
      <c r="H79" s="3"/>
    </row>
    <row r="80" spans="1:12" s="27" customFormat="1" ht="48.95" customHeight="1">
      <c r="A80" s="12" t="s">
        <v>164</v>
      </c>
      <c r="B80" s="4" t="s">
        <v>165</v>
      </c>
      <c r="C80" s="49" t="s">
        <v>166</v>
      </c>
      <c r="D80" s="49"/>
      <c r="E80" s="49"/>
      <c r="F80" s="15"/>
      <c r="H80" s="3"/>
    </row>
    <row r="81" spans="1:12" s="27" customFormat="1" ht="13.9">
      <c r="A81" s="12"/>
      <c r="B81" s="2" t="s">
        <v>167</v>
      </c>
      <c r="C81" s="8"/>
      <c r="D81" s="11" t="s">
        <v>71</v>
      </c>
      <c r="E81" s="11" t="s">
        <v>161</v>
      </c>
      <c r="F81" s="14">
        <v>18</v>
      </c>
      <c r="H81" s="3"/>
    </row>
    <row r="82" spans="1:12" s="27" customFormat="1" ht="13.9">
      <c r="A82" s="12"/>
      <c r="B82" s="2" t="s">
        <v>168</v>
      </c>
      <c r="C82" s="8"/>
      <c r="D82" s="11" t="s">
        <v>71</v>
      </c>
      <c r="E82" s="11" t="s">
        <v>163</v>
      </c>
      <c r="F82" s="14">
        <v>14</v>
      </c>
      <c r="H82" s="3"/>
    </row>
    <row r="83" spans="1:12" s="30" customFormat="1" ht="27.6">
      <c r="A83" s="29"/>
      <c r="B83" s="29" t="s">
        <v>1</v>
      </c>
      <c r="C83" s="29" t="s">
        <v>2</v>
      </c>
      <c r="D83" s="29" t="s">
        <v>3</v>
      </c>
      <c r="E83" s="29" t="s">
        <v>4</v>
      </c>
      <c r="F83" s="29" t="s">
        <v>5</v>
      </c>
    </row>
    <row r="84" spans="1:12" s="2" customFormat="1" ht="32.450000000000003" customHeight="1">
      <c r="A84" s="4" t="s">
        <v>169</v>
      </c>
      <c r="B84" s="4" t="s">
        <v>170</v>
      </c>
      <c r="C84" s="48" t="s">
        <v>171</v>
      </c>
      <c r="D84" s="48"/>
      <c r="E84" s="48"/>
      <c r="F84" s="28"/>
      <c r="G84" s="3"/>
      <c r="H84" s="3"/>
      <c r="I84" s="3"/>
      <c r="J84" s="3"/>
      <c r="K84" s="3"/>
      <c r="L84" s="3"/>
    </row>
    <row r="85" spans="1:12" s="2" customFormat="1" ht="14.25" customHeight="1">
      <c r="A85" s="6"/>
      <c r="B85" s="2" t="s">
        <v>172</v>
      </c>
      <c r="C85" s="4"/>
      <c r="D85" s="2" t="s">
        <v>173</v>
      </c>
      <c r="F85" s="14">
        <v>1</v>
      </c>
      <c r="G85" s="3"/>
      <c r="H85" s="3"/>
      <c r="I85" s="3"/>
      <c r="J85" s="3"/>
      <c r="K85" s="3"/>
      <c r="L85" s="3"/>
    </row>
    <row r="86" spans="1:12" s="2" customFormat="1" ht="13.9">
      <c r="A86" s="6"/>
      <c r="B86" s="2" t="s">
        <v>174</v>
      </c>
      <c r="C86" s="4"/>
      <c r="D86" s="2" t="s">
        <v>175</v>
      </c>
      <c r="F86" s="14"/>
      <c r="G86" s="3"/>
      <c r="H86" s="3"/>
      <c r="I86" s="3"/>
      <c r="J86" s="3"/>
      <c r="K86" s="3"/>
      <c r="L86" s="3"/>
    </row>
    <row r="87" spans="1:12" s="2" customFormat="1" ht="13.9">
      <c r="A87" s="6"/>
      <c r="B87" s="2" t="s">
        <v>176</v>
      </c>
      <c r="C87" s="4"/>
      <c r="D87" s="2" t="s">
        <v>177</v>
      </c>
      <c r="F87" s="14">
        <v>1</v>
      </c>
      <c r="G87" s="3"/>
      <c r="H87" s="3"/>
      <c r="I87" s="3"/>
      <c r="J87" s="3"/>
      <c r="K87" s="3"/>
      <c r="L87" s="3"/>
    </row>
    <row r="88" spans="1:12" s="2" customFormat="1" ht="13.9">
      <c r="A88" s="6"/>
      <c r="B88" s="2" t="s">
        <v>178</v>
      </c>
      <c r="C88" s="4"/>
      <c r="D88" s="2" t="s">
        <v>179</v>
      </c>
      <c r="F88" s="14">
        <v>1</v>
      </c>
      <c r="G88" s="3"/>
      <c r="H88" s="3"/>
      <c r="I88" s="3"/>
      <c r="J88" s="3"/>
      <c r="K88" s="3"/>
      <c r="L88" s="3"/>
    </row>
    <row r="89" spans="1:12" s="2" customFormat="1" ht="13.9">
      <c r="A89" s="6"/>
      <c r="B89" s="2" t="s">
        <v>180</v>
      </c>
      <c r="C89" s="4"/>
      <c r="D89" s="2" t="s">
        <v>181</v>
      </c>
      <c r="F89" s="14">
        <v>1</v>
      </c>
      <c r="G89" s="3"/>
      <c r="H89" s="3"/>
      <c r="I89" s="3"/>
      <c r="J89" s="3"/>
      <c r="K89" s="3"/>
      <c r="L89" s="3"/>
    </row>
    <row r="90" spans="1:12" s="2" customFormat="1" ht="13.9">
      <c r="A90" s="6"/>
      <c r="B90" s="2" t="s">
        <v>182</v>
      </c>
      <c r="C90" s="4"/>
      <c r="D90" s="2" t="s">
        <v>183</v>
      </c>
      <c r="F90" s="14">
        <v>1</v>
      </c>
      <c r="G90" s="3"/>
      <c r="H90" s="3"/>
      <c r="I90" s="3"/>
      <c r="J90" s="3"/>
      <c r="K90" s="3"/>
      <c r="L90" s="3"/>
    </row>
    <row r="91" spans="1:12" s="2" customFormat="1" ht="13.9">
      <c r="A91" s="6"/>
      <c r="B91" s="2" t="s">
        <v>184</v>
      </c>
      <c r="C91" s="4"/>
      <c r="D91" s="2" t="s">
        <v>185</v>
      </c>
      <c r="F91" s="14">
        <v>1</v>
      </c>
      <c r="G91" s="3"/>
      <c r="H91" s="3"/>
      <c r="I91" s="3"/>
      <c r="J91" s="3"/>
      <c r="K91" s="3"/>
      <c r="L91" s="3"/>
    </row>
    <row r="92" spans="1:12" s="2" customFormat="1" ht="13.9">
      <c r="A92" s="6"/>
      <c r="B92" s="2" t="s">
        <v>186</v>
      </c>
      <c r="C92" s="4"/>
      <c r="D92" s="2" t="s">
        <v>187</v>
      </c>
      <c r="F92" s="14">
        <v>1</v>
      </c>
      <c r="G92" s="3"/>
      <c r="H92" s="3"/>
      <c r="I92" s="3"/>
      <c r="J92" s="3"/>
      <c r="K92" s="3"/>
      <c r="L92" s="3"/>
    </row>
    <row r="93" spans="1:12" s="2" customFormat="1" ht="13.9">
      <c r="A93" s="6"/>
      <c r="B93" s="2" t="s">
        <v>188</v>
      </c>
      <c r="C93" s="4"/>
      <c r="D93" s="2" t="s">
        <v>19</v>
      </c>
      <c r="F93" s="14"/>
      <c r="G93" s="3"/>
      <c r="H93" s="3"/>
      <c r="I93" s="3"/>
      <c r="J93" s="3"/>
      <c r="K93" s="3"/>
      <c r="L93" s="3"/>
    </row>
    <row r="94" spans="1:12" s="2" customFormat="1" ht="30" customHeight="1">
      <c r="A94" s="6"/>
      <c r="B94" s="2" t="s">
        <v>189</v>
      </c>
      <c r="C94" s="4"/>
      <c r="D94" s="2" t="s">
        <v>64</v>
      </c>
      <c r="F94" s="16"/>
      <c r="G94" s="3"/>
      <c r="H94" s="3"/>
      <c r="I94" s="3"/>
      <c r="J94" s="3"/>
      <c r="K94" s="3"/>
      <c r="L94" s="3"/>
    </row>
    <row r="96" spans="1:12">
      <c r="A96" t="s">
        <v>190</v>
      </c>
      <c r="B96" s="2" t="s">
        <v>191</v>
      </c>
    </row>
    <row r="97" spans="1:2">
      <c r="A97" t="s">
        <v>192</v>
      </c>
      <c r="B97" s="2" t="s">
        <v>191</v>
      </c>
    </row>
  </sheetData>
  <mergeCells count="15">
    <mergeCell ref="C11:E11"/>
    <mergeCell ref="C19:E19"/>
    <mergeCell ref="C9:E9"/>
    <mergeCell ref="C21:E21"/>
    <mergeCell ref="C3:E3"/>
    <mergeCell ref="C84:E84"/>
    <mergeCell ref="C80:E80"/>
    <mergeCell ref="C75:E75"/>
    <mergeCell ref="C77:E77"/>
    <mergeCell ref="C31:E31"/>
    <mergeCell ref="C41:E41"/>
    <mergeCell ref="C44:E44"/>
    <mergeCell ref="C50:E50"/>
    <mergeCell ref="C59:E59"/>
    <mergeCell ref="C66:E66"/>
  </mergeCells>
  <conditionalFormatting sqref="C44 C59 C66">
    <cfRule type="expression" dxfId="0" priority="11">
      <formula>XDK44="profile"</formula>
    </cfRule>
  </conditionalFormatting>
  <dataValidations count="6">
    <dataValidation type="decimal" allowBlank="1" showInputMessage="1" showErrorMessage="1" sqref="F51:F56 F78:F79 F81:F82 F45:F48" xr:uid="{00000000-0002-0000-0000-000000000000}">
      <formula1>0</formula1>
      <formula2>100</formula2>
    </dataValidation>
    <dataValidation type="whole" operator="equal" allowBlank="1" showInputMessage="1" showErrorMessage="1" sqref="F60:F64 F42:F43 F67:F71 F85:F93 F22:F28" xr:uid="{00000000-0002-0000-0000-000001000000}">
      <formula1>1</formula1>
    </dataValidation>
    <dataValidation type="decimal" operator="greaterThan" allowBlank="1" showInputMessage="1" showErrorMessage="1" sqref="F75:F76" xr:uid="{00000000-0002-0000-0000-000002000000}">
      <formula1>0</formula1>
    </dataValidation>
    <dataValidation type="whole" operator="greaterThanOrEqual" allowBlank="1" showInputMessage="1" showErrorMessage="1" sqref="F4:F8 F32:F38 F12:F17 F10" xr:uid="{00000000-0002-0000-0000-000003000000}">
      <formula1>0</formula1>
    </dataValidation>
    <dataValidation type="whole" allowBlank="1" showInputMessage="1" showErrorMessage="1" sqref="F11 F80 F77 F75" xr:uid="{00000000-0002-0000-0000-000004000000}">
      <formula1>0</formula1>
      <formula2>500000000</formula2>
    </dataValidation>
    <dataValidation type="whole" allowBlank="1" showInputMessage="1" showErrorMessage="1" sqref="F20" xr:uid="{00000000-0002-0000-0000-000005000000}">
      <formula1>0</formula1>
      <formula2>100</formula2>
    </dataValidation>
  </dataValidations>
  <hyperlinks>
    <hyperlink ref="D8" location="Glossary!A23" display="Distribution End-Use Customers" xr:uid="{00000000-0004-0000-0000-000000000000}"/>
    <hyperlink ref="D25" location="Glossary!A72" display="Planning pilot/test implementation" xr:uid="{00000000-0004-0000-0000-000001000000}"/>
  </hyperlink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00FCE2-DBF9-4B87-9BE2-0C64F9FCAAD8}"/>
</file>

<file path=customXml/itemProps2.xml><?xml version="1.0" encoding="utf-8"?>
<ds:datastoreItem xmlns:ds="http://schemas.openxmlformats.org/officeDocument/2006/customXml" ds:itemID="{2704C32B-18D2-4A1D-BDF7-0CD8F22A1637}"/>
</file>

<file path=customXml/itemProps3.xml><?xml version="1.0" encoding="utf-8"?>
<ds:datastoreItem xmlns:ds="http://schemas.openxmlformats.org/officeDocument/2006/customXml" ds:itemID="{6B64D6FE-D76F-4355-BF3A-E6204C4DE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I-22-B3-SEC-128 part (vii 2 of 2)</dc:title>
  <dc:subject/>
  <dc:creator>Debi Cook</dc:creator>
  <cp:keywords/>
  <dc:description/>
  <cp:lastModifiedBy>WATTS Dave</cp:lastModifiedBy>
  <cp:revision/>
  <dcterms:created xsi:type="dcterms:W3CDTF">2021-11-01T18:39:48Z</dcterms:created>
  <dcterms:modified xsi:type="dcterms:W3CDTF">2021-11-10T20:08:27Z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147;#David.Paish@HydroOne.com</vt:lpwstr>
  </property>
  <property fmtid="{D5CDD505-2E9C-101B-9397-08002B2CF9AE}" pid="5" name="WitnessApproved">
    <vt:lpwstr>Approved</vt:lpwstr>
  </property>
  <property fmtid="{D5CDD505-2E9C-101B-9397-08002B2CF9AE}" pid="6" name="RA Review Draft 1">
    <vt:bool>false</vt:bool>
  </property>
  <property fmtid="{D5CDD505-2E9C-101B-9397-08002B2CF9AE}" pid="7" name="Tab">
    <vt:lpwstr>22</vt:lpwstr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SEC</vt:lpwstr>
  </property>
  <property fmtid="{D5CDD505-2E9C-101B-9397-08002B2CF9AE}" pid="11" name="Refusal">
    <vt:bool>false</vt:bool>
  </property>
  <property fmtid="{D5CDD505-2E9C-101B-9397-08002B2CF9AE}" pid="12" name="TSW">
    <vt:lpwstr>No</vt:lpwstr>
  </property>
  <property fmtid="{D5CDD505-2E9C-101B-9397-08002B2CF9AE}" pid="14" name="Expert">
    <vt:lpwstr>NO</vt:lpwstr>
  </property>
  <property fmtid="{D5CDD505-2E9C-101B-9397-08002B2CF9AE}" pid="16" name="RDirApproved">
    <vt:bool>true</vt:bool>
  </property>
  <property fmtid="{D5CDD505-2E9C-101B-9397-08002B2CF9AE}" pid="18" name="2021/2022Update">
    <vt:bool>false</vt:bool>
  </property>
  <property fmtid="{D5CDD505-2E9C-101B-9397-08002B2CF9AE}" pid="19" name="Strategic">
    <vt:bool>false</vt:bool>
  </property>
  <property fmtid="{D5CDD505-2E9C-101B-9397-08002B2CF9AE}" pid="20" name="Exhibit">
    <vt:lpwstr>I</vt:lpwstr>
  </property>
  <property fmtid="{D5CDD505-2E9C-101B-9397-08002B2CF9AE}" pid="21" name="RAApproved">
    <vt:bool>true</vt:bool>
  </property>
  <property fmtid="{D5CDD505-2E9C-101B-9397-08002B2CF9AE}" pid="22" name="FormattingComplete">
    <vt:bool>false</vt:bool>
  </property>
  <property fmtid="{D5CDD505-2E9C-101B-9397-08002B2CF9AE}" pid="23" name="StrategicThemeFlag">
    <vt:lpwstr>;#None Applicable;#</vt:lpwstr>
  </property>
  <property fmtid="{D5CDD505-2E9C-101B-9397-08002B2CF9AE}" pid="24" name="Support">
    <vt:lpwstr/>
  </property>
  <property fmtid="{D5CDD505-2E9C-101B-9397-08002B2CF9AE}" pid="25" name="RA">
    <vt:lpwstr>23;#Alex.Zbarcea@HydroOne.com;#107;#Murxmur.Ola@HydroOne.com;#467;#david.watts@HydroOne.com;#20;#Charles.Keizer@HydroOne.com</vt:lpwstr>
  </property>
  <property fmtid="{D5CDD505-2E9C-101B-9397-08002B2CF9AE}" pid="26" name="PDFCreationInitiated">
    <vt:bool>false</vt:bool>
  </property>
  <property fmtid="{D5CDD505-2E9C-101B-9397-08002B2CF9AE}" pid="27" name="FilingDate">
    <vt:filetime>2021-11-29T00:00:00Z</vt:filetime>
  </property>
  <property fmtid="{D5CDD505-2E9C-101B-9397-08002B2CF9AE}" pid="28" name="Schedule">
    <vt:lpwstr>B-SEC-127</vt:lpwstr>
  </property>
  <property fmtid="{D5CDD505-2E9C-101B-9397-08002B2CF9AE}" pid="29" name="ExhibitReference">
    <vt:lpwstr>B-03-01_3.3_Attachment 5 p.10,57,63,83-100</vt:lpwstr>
  </property>
  <property fmtid="{D5CDD505-2E9C-101B-9397-08002B2CF9AE}" pid="30" name="DraftReady">
    <vt:lpwstr>Ready</vt:lpwstr>
  </property>
  <property fmtid="{D5CDD505-2E9C-101B-9397-08002B2CF9AE}" pid="31" name="Confidential">
    <vt:bool>false</vt:bool>
  </property>
  <property fmtid="{D5CDD505-2E9C-101B-9397-08002B2CF9AE}" pid="32" name="Witness">
    <vt:lpwstr>PAISH David; HYDROQUEBEC</vt:lpwstr>
  </property>
  <property fmtid="{D5CDD505-2E9C-101B-9397-08002B2CF9AE}" pid="33" name="IRAuthor">
    <vt:lpwstr>56;#Mark.Costa@HydroOne.com;#118;#Brad.Sandbrook@HydroOne.com;#46;#dunstan.chan@HydroOne.com;#75;#jamie.harada@HydroOne.com;#106;#Simon.NUK@HydroOne.com;#134;#Hassan.Valji@HydroOne.com;#51;#Jason.Cochrane@HydroOne.com;#211;#Dominic.Consorti@hydroone.com</vt:lpwstr>
  </property>
</Properties>
</file>