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JRAP/Undertakings/"/>
    </mc:Choice>
  </mc:AlternateContent>
  <xr:revisionPtr revIDLastSave="1" documentId="11_4E8AF4618DC7B63A15B1379447BE6A23480A7817" xr6:coauthVersionLast="47" xr6:coauthVersionMax="47" xr10:uidLastSave="{A6A33ECE-711A-438F-8F36-90CE281B864A}"/>
  <bookViews>
    <workbookView xWindow="-108" yWindow="-108" windowWidth="23256" windowHeight="12576" xr2:uid="{9C0CE075-5408-4993-A286-4EB75EA647FD}"/>
  </bookViews>
  <sheets>
    <sheet name="Working Data" sheetId="1" r:id="rId1"/>
    <sheet name="Plots" sheetId="2" r:id="rId2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" i="1" l="1"/>
  <c r="T26" i="1" l="1"/>
  <c r="S26" i="1"/>
  <c r="R26" i="1"/>
  <c r="T25" i="1"/>
  <c r="S25" i="1"/>
  <c r="R25" i="1"/>
  <c r="T24" i="1"/>
  <c r="S24" i="1"/>
  <c r="R24" i="1"/>
  <c r="T23" i="1"/>
  <c r="S23" i="1"/>
  <c r="R23" i="1"/>
  <c r="T22" i="1"/>
  <c r="S22" i="1"/>
  <c r="R22" i="1"/>
  <c r="T21" i="1"/>
  <c r="S21" i="1"/>
  <c r="R21" i="1"/>
  <c r="T20" i="1"/>
  <c r="S20" i="1"/>
  <c r="R20" i="1"/>
  <c r="T19" i="1"/>
  <c r="S19" i="1"/>
  <c r="R19" i="1"/>
  <c r="T18" i="1"/>
  <c r="S18" i="1"/>
  <c r="R18" i="1"/>
  <c r="T13" i="1"/>
  <c r="S13" i="1"/>
  <c r="R13" i="1"/>
  <c r="T12" i="1"/>
  <c r="S12" i="1"/>
  <c r="R12" i="1"/>
  <c r="T11" i="1"/>
  <c r="S11" i="1"/>
  <c r="R11" i="1"/>
  <c r="T10" i="1"/>
  <c r="S10" i="1"/>
  <c r="R10" i="1"/>
  <c r="T9" i="1"/>
  <c r="S9" i="1"/>
  <c r="R9" i="1"/>
  <c r="T8" i="1"/>
  <c r="S8" i="1"/>
  <c r="R8" i="1"/>
  <c r="T7" i="1"/>
  <c r="S7" i="1"/>
  <c r="R7" i="1"/>
  <c r="T6" i="1"/>
  <c r="S6" i="1"/>
  <c r="R6" i="1"/>
  <c r="T5" i="1"/>
  <c r="S5" i="1"/>
</calcChain>
</file>

<file path=xl/sharedStrings.xml><?xml version="1.0" encoding="utf-8"?>
<sst xmlns="http://schemas.openxmlformats.org/spreadsheetml/2006/main" count="89" uniqueCount="33">
  <si>
    <t>Note:  The data in this worksheet is consistent with the correction identified in SEC-199 e) in terms of including the corrected Corporate Affairs normalised costs.</t>
  </si>
  <si>
    <t xml:space="preserve">Normalised Common Corporate Costs Unadjusted </t>
  </si>
  <si>
    <t>HONI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</si>
  <si>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</si>
  <si>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</si>
  <si>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</si>
  <si>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</si>
  <si>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</si>
  <si>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</si>
  <si>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</si>
  <si>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</si>
  <si>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</si>
  <si>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</si>
  <si>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</si>
  <si>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</si>
  <si>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</si>
  <si>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</si>
  <si>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1Q</t>
  </si>
  <si>
    <t>Median</t>
  </si>
  <si>
    <t>3Q</t>
  </si>
  <si>
    <t>Corp Mgmt OM&amp;A per $M Revenue</t>
  </si>
  <si>
    <t>Finance OM&amp;A per $M Revenue</t>
  </si>
  <si>
    <t>Real Estate OM&amp;A per Employee</t>
  </si>
  <si>
    <t>HR OM&amp;A per Employee</t>
  </si>
  <si>
    <t>Legal OM&amp;A per $M of Revenue</t>
  </si>
  <si>
    <t xml:space="preserve">Regulatory Affairs OM&amp;A per $M of Revenue </t>
  </si>
  <si>
    <t>AM Planning OM&amp;A per $Mil Net Assets</t>
  </si>
  <si>
    <t>Corporate Affairs OM&amp;A per Customer</t>
  </si>
  <si>
    <t>System Operations OM&amp;A per Circuit kM</t>
  </si>
  <si>
    <t>Normalised Common Corporate Costs Converted to CAD$ (USD:CAD Exchange Rate = 1.327)</t>
  </si>
  <si>
    <t>= normalised cost impacted by exchange rate</t>
  </si>
  <si>
    <t>Charts for Unadjusted Quartiles</t>
  </si>
  <si>
    <t>Charts for Currency Adjusted Quartiles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</si>
</sst>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  <numFmt numFmtId="165" formatCode="_(&quot;$&quot;* #,##0_);_(&quot;$&quot;* \(#,##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165" fontId="0" fillId="0" borderId="0" xfId="1" applyNumberFormat="1" applyFont="1"/>
    <xf numFmtId="0" fontId="0" fillId="2" borderId="0" xfId="0" applyFill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5" fontId="0" fillId="0" borderId="1" xfId="1" applyNumberFormat="1" applyFont="1" applyBorder="1"/>
    <xf numFmtId="165" fontId="0" fillId="0" borderId="1" xfId="1" applyNumberFormat="1" applyFont="1" applyFill="1" applyBorder="1"/>
    <xf numFmtId="165" fontId="0" fillId="0" borderId="1" xfId="0" applyNumberForma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164" fontId="0" fillId="0" borderId="1" xfId="1" applyNumberFormat="1" applyFont="1" applyBorder="1"/>
    <xf numFmtId="164" fontId="0" fillId="0" borderId="1" xfId="1" applyNumberFormat="1" applyFont="1" applyFill="1" applyBorder="1"/>
    <xf numFmtId="164" fontId="0" fillId="0" borderId="1" xfId="0" applyNumberFormat="1" applyBorder="1"/>
    <xf numFmtId="165" fontId="0" fillId="2" borderId="1" xfId="1" applyNumberFormat="1" applyFont="1" applyFill="1" applyBorder="1"/>
    <xf numFmtId="165" fontId="0" fillId="2" borderId="1" xfId="0" applyNumberFormat="1" applyFill="1" applyBorder="1"/>
    <xf numFmtId="164" fontId="0" fillId="2" borderId="1" xfId="1" applyNumberFormat="1" applyFont="1" applyFill="1" applyBorder="1"/>
    <xf numFmtId="164" fontId="0" fillId="2" borderId="1" xfId="0" applyNumberFormat="1" applyFill="1" applyBorder="1"/>
    <xf numFmtId="0" fontId="0" fillId="2" borderId="1" xfId="0" applyFill="1" applyBorder="1"/>
    <xf numFmtId="0" fontId="3" fillId="0" borderId="1" xfId="0" applyFont="1" applyBorder="1" applyAlignment="1">
      <alignment horizontal="center"/>
    </xf>
    <xf numFmtId="165" fontId="4" fillId="0" borderId="1" xfId="1" applyNumberFormat="1" applyFont="1" applyBorder="1"/>
    <xf numFmtId="164" fontId="4" fillId="0" borderId="1" xfId="1" applyNumberFormat="1" applyFont="1" applyBorder="1"/>
    <xf numFmtId="0" fontId="0" fillId="0" borderId="0" xfId="0" applyAlignment="1">
      <alignment wrapText="1"/>
    </xf>
    <xf numFmtId="0" fontId="0" fillId="3" borderId="0" xfId="0" applyFill="1"/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3" borderId="1" xfId="0" applyFill="1" applyBorder="1"/>
    <xf numFmtId="0" fontId="2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left"/>
    </xf>
    <xf numFmtId="165" fontId="4" fillId="3" borderId="1" xfId="1" applyNumberFormat="1" applyFont="1" applyFill="1" applyBorder="1"/>
    <xf numFmtId="164" fontId="4" fillId="3" borderId="1" xfId="1" applyNumberFormat="1" applyFont="1" applyFill="1" applyBorder="1"/>
    <xf numFmtId="165" fontId="0" fillId="3" borderId="1" xfId="1" applyNumberFormat="1" applyFont="1" applyFill="1" applyBorder="1" applyAlignment="1">
      <alignment wrapText="1"/>
    </xf>
    <xf numFmtId="164" fontId="0" fillId="3" borderId="1" xfId="1" applyNumberFormat="1" applyFont="1" applyFill="1" applyBorder="1" applyAlignment="1">
      <alignment wrapText="1"/>
    </xf>
    <xf numFmtId="0" fontId="0" fillId="4" borderId="1" xfId="0" applyFill="1" applyBorder="1"/>
    <xf numFmtId="0" fontId="2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left"/>
    </xf>
    <xf numFmtId="165" fontId="0" fillId="4" borderId="1" xfId="1" applyNumberFormat="1" applyFont="1" applyFill="1" applyBorder="1" applyAlignment="1">
      <alignment wrapText="1"/>
    </xf>
    <xf numFmtId="164" fontId="0" fillId="4" borderId="1" xfId="1" applyNumberFormat="1" applyFont="1" applyFill="1" applyBorder="1" applyAlignment="1">
      <alignment wrapText="1"/>
    </xf>
    <xf numFmtId="0" fontId="0" fillId="0" borderId="0" xfId="0" quotePrefix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Plots!$B$4</c:f>
              <c:strCache>
                <c:ptCount val="1"/>
                <c:pt idx="0">
                  <c:v>Corp Mgmt OM&amp;A per $M Revenue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F7B-462C-8847-298124C33DE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Plots!$A$5:$A$8</c:f>
              <c:strCache>
                <c:ptCount val="4"/>
                <c:pt idx="0">
                  <c:v>HONI</c:v>
                </c:pt>
                <c:pt idx="1">
                  <c:v>1Q</c:v>
                </c:pt>
                <c:pt idx="2">
                  <c:v>Median</c:v>
                </c:pt>
                <c:pt idx="3">
                  <c:v>3Q</c:v>
                </c:pt>
              </c:strCache>
            </c:strRef>
          </c:cat>
          <c:val>
            <c:numRef>
              <c:f>Plots!$B$5:$B$8</c:f>
              <c:numCache>
                <c:formatCode>_("$"* #,##0_);_("$"* \(#,##0\);_("$"* "-"??_);_(@_)</c:formatCode>
                <c:ptCount val="4"/>
                <c:pt idx="0">
                  <c:v>2700.7351851851854</c:v>
                </c:pt>
                <c:pt idx="1">
                  <c:v>1231.5601936213427</c:v>
                </c:pt>
                <c:pt idx="2">
                  <c:v>2490.1605110475284</c:v>
                </c:pt>
                <c:pt idx="3">
                  <c:v>4692.3457699619776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7B-462C-8847-298124C33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920304"/>
        <c:axId val="739918992"/>
      </c:barChart>
      <c:catAx>
        <c:axId val="73992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918992"/>
        <c:crosses val="autoZero"/>
        <c:auto val="1"/>
        <c:lblAlgn val="ctr"/>
        <c:lblOffset val="100"/>
        <c:noMultiLvlLbl val="0"/>
      </c:catAx>
      <c:valAx>
        <c:axId val="73991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920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Plots!$B$12</c:f>
              <c:strCache>
                <c:ptCount val="1"/>
                <c:pt idx="0">
                  <c:v>Corp Mgmt OM&amp;A per $M Revenue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785-44B5-8890-7005773605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Plots!$A$13:$A$16</c:f>
              <c:strCache>
                <c:ptCount val="4"/>
                <c:pt idx="0">
                  <c:v>HONI</c:v>
                </c:pt>
                <c:pt idx="1">
                  <c:v>1Q</c:v>
                </c:pt>
                <c:pt idx="2">
                  <c:v>Median</c:v>
                </c:pt>
                <c:pt idx="3">
                  <c:v>3Q</c:v>
                </c:pt>
              </c:strCache>
            </c:strRef>
          </c:cat>
          <c:val>
            <c:numRef>
              <c:f>Plots!$B$13:$B$16</c:f>
              <c:numCache>
                <c:formatCode>_("$"* #,##0_);_("$"* \(#,##0\);_("$"* "-"??_);_(@_)</c:formatCode>
                <c:ptCount val="4"/>
                <c:pt idx="0">
                  <c:v>2700.7351851851854</c:v>
                </c:pt>
                <c:pt idx="1">
                  <c:v>1231.5601936213427</c:v>
                </c:pt>
                <c:pt idx="2">
                  <c:v>2490.1605110475284</c:v>
                </c:pt>
                <c:pt idx="3">
                  <c:v>4692.3457699619776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85-44B5-8890-700577360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920304"/>
        <c:axId val="739918992"/>
      </c:barChart>
      <c:catAx>
        <c:axId val="73992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918992"/>
        <c:crosses val="autoZero"/>
        <c:auto val="1"/>
        <c:lblAlgn val="ctr"/>
        <c:lblOffset val="100"/>
        <c:noMultiLvlLbl val="0"/>
      </c:catAx>
      <c:valAx>
        <c:axId val="73991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920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Plots!$C$12</c:f>
              <c:strCache>
                <c:ptCount val="1"/>
                <c:pt idx="0">
                  <c:v>Finance OM&amp;A per $M Revenue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26-4F38-800C-B836ADF47E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Plots!$A$13:$A$16</c:f>
              <c:strCache>
                <c:ptCount val="4"/>
                <c:pt idx="0">
                  <c:v>HONI</c:v>
                </c:pt>
                <c:pt idx="1">
                  <c:v>1Q</c:v>
                </c:pt>
                <c:pt idx="2">
                  <c:v>Median</c:v>
                </c:pt>
                <c:pt idx="3">
                  <c:v>3Q</c:v>
                </c:pt>
              </c:strCache>
            </c:strRef>
          </c:cat>
          <c:val>
            <c:numRef>
              <c:f>Plots!$C$13:$C$16</c:f>
              <c:numCache>
                <c:formatCode>_("$"* #,##0_);_("$"* \(#,##0\);_("$"* "-"??_);_(@_)</c:formatCode>
                <c:ptCount val="4"/>
                <c:pt idx="0">
                  <c:v>5777.0959876543211</c:v>
                </c:pt>
                <c:pt idx="1">
                  <c:v>4472.4930413707971</c:v>
                </c:pt>
                <c:pt idx="2">
                  <c:v>5777.0959876543211</c:v>
                </c:pt>
                <c:pt idx="3">
                  <c:v>8371.0782154626959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26-4F38-800C-B836ADF47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920304"/>
        <c:axId val="739918992"/>
      </c:barChart>
      <c:catAx>
        <c:axId val="73992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918992"/>
        <c:crosses val="autoZero"/>
        <c:auto val="1"/>
        <c:lblAlgn val="ctr"/>
        <c:lblOffset val="100"/>
        <c:noMultiLvlLbl val="0"/>
      </c:catAx>
      <c:valAx>
        <c:axId val="73991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920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Plots!$D$12</c:f>
              <c:strCache>
                <c:ptCount val="1"/>
                <c:pt idx="0">
                  <c:v>Real Estate OM&amp;A per Employee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25B-47C0-9635-0CFF5439BF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Plots!$A$13:$A$16</c:f>
              <c:strCache>
                <c:ptCount val="4"/>
                <c:pt idx="0">
                  <c:v>HONI</c:v>
                </c:pt>
                <c:pt idx="1">
                  <c:v>1Q</c:v>
                </c:pt>
                <c:pt idx="2">
                  <c:v>Median</c:v>
                </c:pt>
                <c:pt idx="3">
                  <c:v>3Q</c:v>
                </c:pt>
              </c:strCache>
            </c:strRef>
          </c:cat>
          <c:val>
            <c:numRef>
              <c:f>Plots!$D$13:$D$16</c:f>
              <c:numCache>
                <c:formatCode>_("$"* #,##0_);_("$"* \(#,##0\);_("$"* "-"??_);_(@_)</c:formatCode>
                <c:ptCount val="4"/>
                <c:pt idx="0">
                  <c:v>1149.9073820915926</c:v>
                </c:pt>
                <c:pt idx="1">
                  <c:v>1204.9535151586599</c:v>
                </c:pt>
                <c:pt idx="2">
                  <c:v>1982.6437016595519</c:v>
                </c:pt>
                <c:pt idx="3">
                  <c:v>3630.4446799647021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5B-47C0-9635-0CFF5439B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920304"/>
        <c:axId val="739918992"/>
      </c:barChart>
      <c:catAx>
        <c:axId val="73992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918992"/>
        <c:crosses val="autoZero"/>
        <c:auto val="1"/>
        <c:lblAlgn val="ctr"/>
        <c:lblOffset val="100"/>
        <c:noMultiLvlLbl val="0"/>
      </c:catAx>
      <c:valAx>
        <c:axId val="73991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920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Plots!$E$12</c:f>
              <c:strCache>
                <c:ptCount val="1"/>
                <c:pt idx="0">
                  <c:v>HR OM&amp;A per Employee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94-4030-A0DF-C04FF21E44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Plots!$A$13:$A$16</c:f>
              <c:strCache>
                <c:ptCount val="4"/>
                <c:pt idx="0">
                  <c:v>HONI</c:v>
                </c:pt>
                <c:pt idx="1">
                  <c:v>1Q</c:v>
                </c:pt>
                <c:pt idx="2">
                  <c:v>Median</c:v>
                </c:pt>
                <c:pt idx="3">
                  <c:v>3Q</c:v>
                </c:pt>
              </c:strCache>
            </c:strRef>
          </c:cat>
          <c:val>
            <c:numRef>
              <c:f>Plots!$E$13:$E$16</c:f>
              <c:numCache>
                <c:formatCode>_("$"* #,##0_);_("$"* \(#,##0\);_("$"* "-"??_);_(@_)</c:formatCode>
                <c:ptCount val="4"/>
                <c:pt idx="0">
                  <c:v>2612.4763043973571</c:v>
                </c:pt>
                <c:pt idx="1">
                  <c:v>2601.0459431947129</c:v>
                </c:pt>
                <c:pt idx="2">
                  <c:v>3225.7277858594066</c:v>
                </c:pt>
                <c:pt idx="3">
                  <c:v>4537.5234756414775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94-4030-A0DF-C04FF21E4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920304"/>
        <c:axId val="739918992"/>
      </c:barChart>
      <c:catAx>
        <c:axId val="73992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918992"/>
        <c:crosses val="autoZero"/>
        <c:auto val="1"/>
        <c:lblAlgn val="ctr"/>
        <c:lblOffset val="100"/>
        <c:noMultiLvlLbl val="0"/>
      </c:catAx>
      <c:valAx>
        <c:axId val="73991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920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Plots!$F$12</c:f>
              <c:strCache>
                <c:ptCount val="1"/>
                <c:pt idx="0">
                  <c:v>Legal OM&amp;A per $M of Revenue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CFD-4572-81E2-BD21E8DE78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Plots!$A$13:$A$16</c:f>
              <c:strCache>
                <c:ptCount val="4"/>
                <c:pt idx="0">
                  <c:v>HONI</c:v>
                </c:pt>
                <c:pt idx="1">
                  <c:v>1Q</c:v>
                </c:pt>
                <c:pt idx="2">
                  <c:v>Median</c:v>
                </c:pt>
                <c:pt idx="3">
                  <c:v>3Q</c:v>
                </c:pt>
              </c:strCache>
            </c:strRef>
          </c:cat>
          <c:val>
            <c:numRef>
              <c:f>Plots!$F$13:$F$16</c:f>
              <c:numCache>
                <c:formatCode>_("$"* #,##0_);_("$"* \(#,##0\);_("$"* "-"??_);_(@_)</c:formatCode>
                <c:ptCount val="4"/>
                <c:pt idx="0">
                  <c:v>2047.911111111111</c:v>
                </c:pt>
                <c:pt idx="1">
                  <c:v>2170.3457970977265</c:v>
                </c:pt>
                <c:pt idx="2">
                  <c:v>2848.3248730964465</c:v>
                </c:pt>
                <c:pt idx="3">
                  <c:v>3649.2241068206422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FD-4572-81E2-BD21E8DE7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920304"/>
        <c:axId val="739918992"/>
      </c:barChart>
      <c:catAx>
        <c:axId val="73992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918992"/>
        <c:crosses val="autoZero"/>
        <c:auto val="1"/>
        <c:lblAlgn val="ctr"/>
        <c:lblOffset val="100"/>
        <c:noMultiLvlLbl val="0"/>
      </c:catAx>
      <c:valAx>
        <c:axId val="73991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920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Plots!$G$12</c:f>
              <c:strCache>
                <c:ptCount val="1"/>
                <c:pt idx="0">
                  <c:v>Regulatory Affairs OM&amp;A per $M of Revenue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53-4598-BCFA-E4C53FE87A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Plots!$A$13:$A$16</c:f>
              <c:strCache>
                <c:ptCount val="4"/>
                <c:pt idx="0">
                  <c:v>HONI</c:v>
                </c:pt>
                <c:pt idx="1">
                  <c:v>1Q</c:v>
                </c:pt>
                <c:pt idx="2">
                  <c:v>Median</c:v>
                </c:pt>
                <c:pt idx="3">
                  <c:v>3Q</c:v>
                </c:pt>
              </c:strCache>
            </c:strRef>
          </c:cat>
          <c:val>
            <c:numRef>
              <c:f>Plots!$G$13:$G$16</c:f>
              <c:numCache>
                <c:formatCode>_("$"* #,##0_);_("$"* \(#,##0\);_("$"* "-"??_);_(@_)</c:formatCode>
                <c:ptCount val="4"/>
                <c:pt idx="0">
                  <c:v>1694.944013888889</c:v>
                </c:pt>
                <c:pt idx="1">
                  <c:v>1106.7783340350425</c:v>
                </c:pt>
                <c:pt idx="2">
                  <c:v>1694.944013888889</c:v>
                </c:pt>
                <c:pt idx="3">
                  <c:v>2088.3260154838222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53-4598-BCFA-E4C53FE87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920304"/>
        <c:axId val="739918992"/>
      </c:barChart>
      <c:catAx>
        <c:axId val="73992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918992"/>
        <c:crosses val="autoZero"/>
        <c:auto val="1"/>
        <c:lblAlgn val="ctr"/>
        <c:lblOffset val="100"/>
        <c:noMultiLvlLbl val="0"/>
      </c:catAx>
      <c:valAx>
        <c:axId val="73991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920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Plots!$H$12</c:f>
              <c:strCache>
                <c:ptCount val="1"/>
                <c:pt idx="0">
                  <c:v>AM Planning OM&amp;A per $Mil Net Assets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9E-477C-B64F-A3E5922FCC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Plots!$A$5:$A$8</c:f>
              <c:strCache>
                <c:ptCount val="4"/>
                <c:pt idx="0">
                  <c:v>HONI</c:v>
                </c:pt>
                <c:pt idx="1">
                  <c:v>1Q</c:v>
                </c:pt>
                <c:pt idx="2">
                  <c:v>Median</c:v>
                </c:pt>
                <c:pt idx="3">
                  <c:v>3Q</c:v>
                </c:pt>
              </c:strCache>
            </c:strRef>
          </c:cat>
          <c:val>
            <c:numRef>
              <c:f>Plots!$H$13:$H$16</c:f>
              <c:numCache>
                <c:formatCode>_("$"* #,##0_);_("$"* \(#,##0\);_("$"* "-"??_);_(@_)</c:formatCode>
                <c:ptCount val="4"/>
                <c:pt idx="0">
                  <c:v>1598.0142711317785</c:v>
                </c:pt>
                <c:pt idx="1">
                  <c:v>1529.1867684330223</c:v>
                </c:pt>
                <c:pt idx="2">
                  <c:v>2749.0973660241084</c:v>
                </c:pt>
                <c:pt idx="3">
                  <c:v>5773.9882299935671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9E-477C-B64F-A3E5922FC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920304"/>
        <c:axId val="739918992"/>
      </c:barChart>
      <c:catAx>
        <c:axId val="73992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918992"/>
        <c:crosses val="autoZero"/>
        <c:auto val="1"/>
        <c:lblAlgn val="ctr"/>
        <c:lblOffset val="100"/>
        <c:noMultiLvlLbl val="0"/>
      </c:catAx>
      <c:valAx>
        <c:axId val="73991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920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Plots!$I$12</c:f>
              <c:strCache>
                <c:ptCount val="1"/>
                <c:pt idx="0">
                  <c:v>Corporate Affairs OM&amp;A per Customer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497-4F55-92D5-A2A31D577A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Plots!$A$5:$A$8</c:f>
              <c:strCache>
                <c:ptCount val="4"/>
                <c:pt idx="0">
                  <c:v>HONI</c:v>
                </c:pt>
                <c:pt idx="1">
                  <c:v>1Q</c:v>
                </c:pt>
                <c:pt idx="2">
                  <c:v>Median</c:v>
                </c:pt>
                <c:pt idx="3">
                  <c:v>3Q</c:v>
                </c:pt>
              </c:strCache>
            </c:strRef>
          </c:cat>
          <c:val>
            <c:numRef>
              <c:f>Plots!$I$13:$I$16</c:f>
              <c:numCache>
                <c:formatCode>_("$"* #,##0.0_);_("$"* \(#,##0.0\);_("$"* "-"??_);_(@_)</c:formatCode>
                <c:ptCount val="4"/>
                <c:pt idx="0">
                  <c:v>7.9838939542397025</c:v>
                </c:pt>
                <c:pt idx="1">
                  <c:v>6.0451595911914549</c:v>
                </c:pt>
                <c:pt idx="2">
                  <c:v>9.4495389304921442</c:v>
                </c:pt>
                <c:pt idx="3">
                  <c:v>15.157591256447137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97-4F55-92D5-A2A31D577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920304"/>
        <c:axId val="739918992"/>
      </c:barChart>
      <c:catAx>
        <c:axId val="73992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918992"/>
        <c:crosses val="autoZero"/>
        <c:auto val="1"/>
        <c:lblAlgn val="ctr"/>
        <c:lblOffset val="100"/>
        <c:noMultiLvlLbl val="0"/>
      </c:catAx>
      <c:valAx>
        <c:axId val="73991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_);_(&quot;$&quot;* \(#,##0.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920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Plots!$J$12</c:f>
              <c:strCache>
                <c:ptCount val="1"/>
                <c:pt idx="0">
                  <c:v>System Operations OM&amp;A per Circuit kM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16-4D72-A345-41B6D0E8A4B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Plots!$A$13:$A$16</c:f>
              <c:strCache>
                <c:ptCount val="4"/>
                <c:pt idx="0">
                  <c:v>HONI</c:v>
                </c:pt>
                <c:pt idx="1">
                  <c:v>1Q</c:v>
                </c:pt>
                <c:pt idx="2">
                  <c:v>Median</c:v>
                </c:pt>
                <c:pt idx="3">
                  <c:v>3Q</c:v>
                </c:pt>
              </c:strCache>
            </c:strRef>
          </c:cat>
          <c:val>
            <c:numRef>
              <c:f>Plots!$J$13:$J$16</c:f>
              <c:numCache>
                <c:formatCode>_("$"* #,##0_);_("$"* \(#,##0\);_("$"* "-"??_);_(@_)</c:formatCode>
                <c:ptCount val="4"/>
                <c:pt idx="0">
                  <c:v>323.27771043334519</c:v>
                </c:pt>
                <c:pt idx="1">
                  <c:v>304.43632302121188</c:v>
                </c:pt>
                <c:pt idx="2">
                  <c:v>320.53787176337744</c:v>
                </c:pt>
                <c:pt idx="3">
                  <c:v>428.58753977906213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16-4D72-A345-41B6D0E8A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920304"/>
        <c:axId val="739918992"/>
      </c:barChart>
      <c:catAx>
        <c:axId val="73992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918992"/>
        <c:crosses val="autoZero"/>
        <c:auto val="1"/>
        <c:lblAlgn val="ctr"/>
        <c:lblOffset val="100"/>
        <c:noMultiLvlLbl val="0"/>
      </c:catAx>
      <c:valAx>
        <c:axId val="73991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920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Plots!$C$4</c:f>
              <c:strCache>
                <c:ptCount val="1"/>
                <c:pt idx="0">
                  <c:v>Finance OM&amp;A per $M Revenue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4B-43B9-BFCF-FE92D40460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Plots!$A$5:$A$8</c:f>
              <c:strCache>
                <c:ptCount val="4"/>
                <c:pt idx="0">
                  <c:v>HONI</c:v>
                </c:pt>
                <c:pt idx="1">
                  <c:v>1Q</c:v>
                </c:pt>
                <c:pt idx="2">
                  <c:v>Median</c:v>
                </c:pt>
                <c:pt idx="3">
                  <c:v>3Q</c:v>
                </c:pt>
              </c:strCache>
            </c:strRef>
          </c:cat>
          <c:val>
            <c:numRef>
              <c:f>Plots!$C$5:$C$8</c:f>
              <c:numCache>
                <c:formatCode>_("$"* #,##0_);_("$"* \(#,##0\);_("$"* "-"??_);_(@_)</c:formatCode>
                <c:ptCount val="4"/>
                <c:pt idx="0">
                  <c:v>5777.0959876543211</c:v>
                </c:pt>
                <c:pt idx="1">
                  <c:v>4472.4930413707971</c:v>
                </c:pt>
                <c:pt idx="2">
                  <c:v>5777.0959876543211</c:v>
                </c:pt>
                <c:pt idx="3">
                  <c:v>8371.0782154626959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4B-43B9-BFCF-FE92D4046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920304"/>
        <c:axId val="739918992"/>
      </c:barChart>
      <c:catAx>
        <c:axId val="73992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918992"/>
        <c:crosses val="autoZero"/>
        <c:auto val="1"/>
        <c:lblAlgn val="ctr"/>
        <c:lblOffset val="100"/>
        <c:noMultiLvlLbl val="0"/>
      </c:catAx>
      <c:valAx>
        <c:axId val="73991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920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Plots!$D$4</c:f>
              <c:strCache>
                <c:ptCount val="1"/>
                <c:pt idx="0">
                  <c:v>Real Estate OM&amp;A per Employee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F7-44C9-B857-CA744F220C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Plots!$A$5:$A$8</c:f>
              <c:strCache>
                <c:ptCount val="4"/>
                <c:pt idx="0">
                  <c:v>HONI</c:v>
                </c:pt>
                <c:pt idx="1">
                  <c:v>1Q</c:v>
                </c:pt>
                <c:pt idx="2">
                  <c:v>Median</c:v>
                </c:pt>
                <c:pt idx="3">
                  <c:v>3Q</c:v>
                </c:pt>
              </c:strCache>
            </c:strRef>
          </c:cat>
          <c:val>
            <c:numRef>
              <c:f>Plots!$D$5:$D$8</c:f>
              <c:numCache>
                <c:formatCode>_("$"* #,##0_);_("$"* \(#,##0\);_("$"* "-"??_);_(@_)</c:formatCode>
                <c:ptCount val="4"/>
                <c:pt idx="0">
                  <c:v>1149.9073820915926</c:v>
                </c:pt>
                <c:pt idx="1">
                  <c:v>1061.4768455228982</c:v>
                </c:pt>
                <c:pt idx="2">
                  <c:v>1494</c:v>
                </c:pt>
                <c:pt idx="3">
                  <c:v>2951.4380329314909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F7-44C9-B857-CA744F220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920304"/>
        <c:axId val="739918992"/>
      </c:barChart>
      <c:catAx>
        <c:axId val="73992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918992"/>
        <c:crosses val="autoZero"/>
        <c:auto val="1"/>
        <c:lblAlgn val="ctr"/>
        <c:lblOffset val="100"/>
        <c:noMultiLvlLbl val="0"/>
      </c:catAx>
      <c:valAx>
        <c:axId val="73991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920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Plots!$E$4</c:f>
              <c:strCache>
                <c:ptCount val="1"/>
                <c:pt idx="0">
                  <c:v>HR OM&amp;A per Employee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BB-43CB-AC7B-3355F31CA3B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Plots!$A$5:$A$8</c:f>
              <c:strCache>
                <c:ptCount val="4"/>
                <c:pt idx="0">
                  <c:v>HONI</c:v>
                </c:pt>
                <c:pt idx="1">
                  <c:v>1Q</c:v>
                </c:pt>
                <c:pt idx="2">
                  <c:v>Median</c:v>
                </c:pt>
                <c:pt idx="3">
                  <c:v>3Q</c:v>
                </c:pt>
              </c:strCache>
            </c:strRef>
          </c:cat>
          <c:val>
            <c:numRef>
              <c:f>Plots!$E$5:$E$8</c:f>
              <c:numCache>
                <c:formatCode>_("$"* #,##0_);_("$"* \(#,##0\);_("$"* "-"??_);_(@_)</c:formatCode>
                <c:ptCount val="4"/>
                <c:pt idx="0">
                  <c:v>2612.4763043973571</c:v>
                </c:pt>
                <c:pt idx="1">
                  <c:v>2294.4277067921994</c:v>
                </c:pt>
                <c:pt idx="2">
                  <c:v>2706.9023007669225</c:v>
                </c:pt>
                <c:pt idx="3">
                  <c:v>3625.2290502793294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BB-43CB-AC7B-3355F31CA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920304"/>
        <c:axId val="739918992"/>
      </c:barChart>
      <c:catAx>
        <c:axId val="73992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918992"/>
        <c:crosses val="autoZero"/>
        <c:auto val="1"/>
        <c:lblAlgn val="ctr"/>
        <c:lblOffset val="100"/>
        <c:noMultiLvlLbl val="0"/>
      </c:catAx>
      <c:valAx>
        <c:axId val="73991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920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Plots!$F$4</c:f>
              <c:strCache>
                <c:ptCount val="1"/>
                <c:pt idx="0">
                  <c:v>Legal OM&amp;A per $M of Revenue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1F-4D41-A22E-3843E78A010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Plots!$A$5:$A$8</c:f>
              <c:strCache>
                <c:ptCount val="4"/>
                <c:pt idx="0">
                  <c:v>HONI</c:v>
                </c:pt>
                <c:pt idx="1">
                  <c:v>1Q</c:v>
                </c:pt>
                <c:pt idx="2">
                  <c:v>Median</c:v>
                </c:pt>
                <c:pt idx="3">
                  <c:v>3Q</c:v>
                </c:pt>
              </c:strCache>
            </c:strRef>
          </c:cat>
          <c:val>
            <c:numRef>
              <c:f>Plots!$F$5:$F$8</c:f>
              <c:numCache>
                <c:formatCode>_("$"* #,##0_);_("$"* \(#,##0\);_("$"* "-"??_);_(@_)</c:formatCode>
                <c:ptCount val="4"/>
                <c:pt idx="0">
                  <c:v>2047.911111111111</c:v>
                </c:pt>
                <c:pt idx="1">
                  <c:v>2170.3457970977265</c:v>
                </c:pt>
                <c:pt idx="2">
                  <c:v>2848.3248730964465</c:v>
                </c:pt>
                <c:pt idx="3">
                  <c:v>3649.2241068206422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1F-4D41-A22E-3843E78A0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920304"/>
        <c:axId val="739918992"/>
      </c:barChart>
      <c:catAx>
        <c:axId val="73992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918992"/>
        <c:crosses val="autoZero"/>
        <c:auto val="1"/>
        <c:lblAlgn val="ctr"/>
        <c:lblOffset val="100"/>
        <c:noMultiLvlLbl val="0"/>
      </c:catAx>
      <c:valAx>
        <c:axId val="73991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920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Plots!$G$4</c:f>
              <c:strCache>
                <c:ptCount val="1"/>
                <c:pt idx="0">
                  <c:v>Regulatory Affairs OM&amp;A per $M of Revenue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EE1-4186-89B9-37A7E656E1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Plots!$A$5:$A$8</c:f>
              <c:strCache>
                <c:ptCount val="4"/>
                <c:pt idx="0">
                  <c:v>HONI</c:v>
                </c:pt>
                <c:pt idx="1">
                  <c:v>1Q</c:v>
                </c:pt>
                <c:pt idx="2">
                  <c:v>Median</c:v>
                </c:pt>
                <c:pt idx="3">
                  <c:v>3Q</c:v>
                </c:pt>
              </c:strCache>
            </c:strRef>
          </c:cat>
          <c:val>
            <c:numRef>
              <c:f>Plots!$G$5:$G$8</c:f>
              <c:numCache>
                <c:formatCode>_("$"* #,##0_);_("$"* \(#,##0\);_("$"* "-"??_);_(@_)</c:formatCode>
                <c:ptCount val="4"/>
                <c:pt idx="0">
                  <c:v>1694.944013888889</c:v>
                </c:pt>
                <c:pt idx="1">
                  <c:v>1106.7783340350425</c:v>
                </c:pt>
                <c:pt idx="2">
                  <c:v>1694.944013888889</c:v>
                </c:pt>
                <c:pt idx="3">
                  <c:v>2088.3260154838222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E1-4186-89B9-37A7E656E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920304"/>
        <c:axId val="739918992"/>
      </c:barChart>
      <c:catAx>
        <c:axId val="73992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918992"/>
        <c:crosses val="autoZero"/>
        <c:auto val="1"/>
        <c:lblAlgn val="ctr"/>
        <c:lblOffset val="100"/>
        <c:noMultiLvlLbl val="0"/>
      </c:catAx>
      <c:valAx>
        <c:axId val="73991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920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Plots!$H$4</c:f>
              <c:strCache>
                <c:ptCount val="1"/>
                <c:pt idx="0">
                  <c:v>AM Planning OM&amp;A per $Mil Net Assets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DCF-46A4-AE62-5E4307DF6B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Plots!$A$5:$A$8</c:f>
              <c:strCache>
                <c:ptCount val="4"/>
                <c:pt idx="0">
                  <c:v>HONI</c:v>
                </c:pt>
                <c:pt idx="1">
                  <c:v>1Q</c:v>
                </c:pt>
                <c:pt idx="2">
                  <c:v>Median</c:v>
                </c:pt>
                <c:pt idx="3">
                  <c:v>3Q</c:v>
                </c:pt>
              </c:strCache>
            </c:strRef>
          </c:cat>
          <c:val>
            <c:numRef>
              <c:f>Plots!$H$5:$H$8</c:f>
              <c:numCache>
                <c:formatCode>_("$"* #,##0_);_("$"* \(#,##0\);_("$"* "-"??_);_(@_)</c:formatCode>
                <c:ptCount val="4"/>
                <c:pt idx="0">
                  <c:v>1598.0142711317785</c:v>
                </c:pt>
                <c:pt idx="1">
                  <c:v>1529.1867684330223</c:v>
                </c:pt>
                <c:pt idx="2">
                  <c:v>2749.0973660241084</c:v>
                </c:pt>
                <c:pt idx="3">
                  <c:v>5773.9882299935671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CF-46A4-AE62-5E4307DF6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920304"/>
        <c:axId val="739918992"/>
      </c:barChart>
      <c:catAx>
        <c:axId val="73992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918992"/>
        <c:crosses val="autoZero"/>
        <c:auto val="1"/>
        <c:lblAlgn val="ctr"/>
        <c:lblOffset val="100"/>
        <c:noMultiLvlLbl val="0"/>
      </c:catAx>
      <c:valAx>
        <c:axId val="73991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920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Plots!$I$4</c:f>
              <c:strCache>
                <c:ptCount val="1"/>
                <c:pt idx="0">
                  <c:v>Corporate Affairs OM&amp;A per Customer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D0-4784-A69F-FFDA8D567B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Plots!$A$5:$A$8</c:f>
              <c:strCache>
                <c:ptCount val="4"/>
                <c:pt idx="0">
                  <c:v>HONI</c:v>
                </c:pt>
                <c:pt idx="1">
                  <c:v>1Q</c:v>
                </c:pt>
                <c:pt idx="2">
                  <c:v>Median</c:v>
                </c:pt>
                <c:pt idx="3">
                  <c:v>3Q</c:v>
                </c:pt>
              </c:strCache>
            </c:strRef>
          </c:cat>
          <c:val>
            <c:numRef>
              <c:f>Plots!$I$5:$I$8</c:f>
              <c:numCache>
                <c:formatCode>_("$"* #,##0.0_);_("$"* \(#,##0.0\);_("$"* "-"??_);_(@_)</c:formatCode>
                <c:ptCount val="4"/>
                <c:pt idx="0">
                  <c:v>7.9838939542397025</c:v>
                </c:pt>
                <c:pt idx="1">
                  <c:v>5.7332878560657043</c:v>
                </c:pt>
                <c:pt idx="2">
                  <c:v>8.09194697711985</c:v>
                </c:pt>
                <c:pt idx="3">
                  <c:v>12.725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D0-4784-A69F-FFDA8D567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920304"/>
        <c:axId val="739918992"/>
      </c:barChart>
      <c:catAx>
        <c:axId val="73992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918992"/>
        <c:crosses val="autoZero"/>
        <c:auto val="1"/>
        <c:lblAlgn val="ctr"/>
        <c:lblOffset val="100"/>
        <c:noMultiLvlLbl val="0"/>
      </c:catAx>
      <c:valAx>
        <c:axId val="73991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_);_(&quot;$&quot;* \(#,##0.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920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Plots!$J$4</c:f>
              <c:strCache>
                <c:ptCount val="1"/>
                <c:pt idx="0">
                  <c:v>System Operations OM&amp;A per Circuit kM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D7E-4648-A8EE-3C3EE611BE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Plots!$A$5:$A$8</c:f>
              <c:strCache>
                <c:ptCount val="4"/>
                <c:pt idx="0">
                  <c:v>HONI</c:v>
                </c:pt>
                <c:pt idx="1">
                  <c:v>1Q</c:v>
                </c:pt>
                <c:pt idx="2">
                  <c:v>Median</c:v>
                </c:pt>
                <c:pt idx="3">
                  <c:v>3Q</c:v>
                </c:pt>
              </c:strCache>
            </c:strRef>
          </c:cat>
          <c:val>
            <c:numRef>
              <c:f>Plots!$J$5:$J$8</c:f>
              <c:numCache>
                <c:formatCode>_("$"* #,##0_);_("$"* \(#,##0\);_("$"* "-"??_);_(@_)</c:formatCode>
                <c:ptCount val="4"/>
                <c:pt idx="0">
                  <c:v>323.27771043334519</c:v>
                </c:pt>
                <c:pt idx="1">
                  <c:v>254.25</c:v>
                </c:pt>
                <c:pt idx="2">
                  <c:v>320.51150125909635</c:v>
                </c:pt>
                <c:pt idx="3">
                  <c:v>428.58753977906213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7E-4648-A8EE-3C3EE611B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920304"/>
        <c:axId val="739918992"/>
      </c:barChart>
      <c:catAx>
        <c:axId val="73992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918992"/>
        <c:crosses val="autoZero"/>
        <c:auto val="1"/>
        <c:lblAlgn val="ctr"/>
        <c:lblOffset val="100"/>
        <c:noMultiLvlLbl val="0"/>
      </c:catAx>
      <c:valAx>
        <c:axId val="73991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920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19</xdr:row>
      <xdr:rowOff>0</xdr:rowOff>
    </xdr:from>
    <xdr:to>
      <xdr:col>4</xdr:col>
      <xdr:colOff>628650</xdr:colOff>
      <xdr:row>33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FAA2CB5-F6EB-46B6-8305-2A1D8E826D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34</xdr:row>
      <xdr:rowOff>66675</xdr:rowOff>
    </xdr:from>
    <xdr:to>
      <xdr:col>4</xdr:col>
      <xdr:colOff>628650</xdr:colOff>
      <xdr:row>48</xdr:row>
      <xdr:rowOff>142875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8ED9167-97F0-486A-BB5C-C1DCC357B1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171450</xdr:colOff>
      <xdr:row>50</xdr:row>
      <xdr:rowOff>0</xdr:rowOff>
    </xdr:from>
    <xdr:to>
      <xdr:col>4</xdr:col>
      <xdr:colOff>628650</xdr:colOff>
      <xdr:row>64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F402C0E-6271-4FE6-B712-4B4833FD77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171450</xdr:colOff>
      <xdr:row>66</xdr:row>
      <xdr:rowOff>0</xdr:rowOff>
    </xdr:from>
    <xdr:to>
      <xdr:col>4</xdr:col>
      <xdr:colOff>628650</xdr:colOff>
      <xdr:row>80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F877171-20A3-415A-9E23-09351304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171450</xdr:colOff>
      <xdr:row>82</xdr:row>
      <xdr:rowOff>0</xdr:rowOff>
    </xdr:from>
    <xdr:to>
      <xdr:col>4</xdr:col>
      <xdr:colOff>628650</xdr:colOff>
      <xdr:row>96</xdr:row>
      <xdr:rowOff>76200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BA01843-3E86-4DA7-937D-0127D21C77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171450</xdr:colOff>
      <xdr:row>98</xdr:row>
      <xdr:rowOff>0</xdr:rowOff>
    </xdr:from>
    <xdr:to>
      <xdr:col>4</xdr:col>
      <xdr:colOff>628650</xdr:colOff>
      <xdr:row>112</xdr:row>
      <xdr:rowOff>76200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E686567-3A70-45C5-8551-95F56F4B95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114</xdr:row>
      <xdr:rowOff>0</xdr:rowOff>
    </xdr:from>
    <xdr:to>
      <xdr:col>4</xdr:col>
      <xdr:colOff>628650</xdr:colOff>
      <xdr:row>128</xdr:row>
      <xdr:rowOff>76200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3545227-0147-4D7B-BE48-43EFD57416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130</xdr:row>
      <xdr:rowOff>0</xdr:rowOff>
    </xdr:from>
    <xdr:to>
      <xdr:col>4</xdr:col>
      <xdr:colOff>628650</xdr:colOff>
      <xdr:row>144</xdr:row>
      <xdr:rowOff>76200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793F32D-1B56-4A90-BB1A-FAEEBD0827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171450</xdr:colOff>
      <xdr:row>146</xdr:row>
      <xdr:rowOff>0</xdr:rowOff>
    </xdr:from>
    <xdr:to>
      <xdr:col>4</xdr:col>
      <xdr:colOff>628650</xdr:colOff>
      <xdr:row>160</xdr:row>
      <xdr:rowOff>76200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BCD8F704-E44E-4407-BF97-93F6FE44A8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438150</xdr:colOff>
      <xdr:row>18</xdr:row>
      <xdr:rowOff>171450</xdr:rowOff>
    </xdr:from>
    <xdr:to>
      <xdr:col>9</xdr:col>
      <xdr:colOff>895350</xdr:colOff>
      <xdr:row>33</xdr:row>
      <xdr:rowOff>57150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6656439A-43C8-493F-9A6C-3823BE13A4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428625</xdr:colOff>
      <xdr:row>34</xdr:row>
      <xdr:rowOff>66675</xdr:rowOff>
    </xdr:from>
    <xdr:to>
      <xdr:col>9</xdr:col>
      <xdr:colOff>885825</xdr:colOff>
      <xdr:row>48</xdr:row>
      <xdr:rowOff>142875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F6A414BD-5A7C-4A5C-A8E3-8C1315DA85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438150</xdr:colOff>
      <xdr:row>49</xdr:row>
      <xdr:rowOff>161925</xdr:rowOff>
    </xdr:from>
    <xdr:to>
      <xdr:col>9</xdr:col>
      <xdr:colOff>895350</xdr:colOff>
      <xdr:row>64</xdr:row>
      <xdr:rowOff>47625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AE3A904F-5B48-433C-8796-401CDB2593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447675</xdr:colOff>
      <xdr:row>65</xdr:row>
      <xdr:rowOff>171450</xdr:rowOff>
    </xdr:from>
    <xdr:to>
      <xdr:col>9</xdr:col>
      <xdr:colOff>904875</xdr:colOff>
      <xdr:row>80</xdr:row>
      <xdr:rowOff>57150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D9DF489-FD8A-46CE-B377-0A808A6948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438150</xdr:colOff>
      <xdr:row>81</xdr:row>
      <xdr:rowOff>171450</xdr:rowOff>
    </xdr:from>
    <xdr:to>
      <xdr:col>9</xdr:col>
      <xdr:colOff>895350</xdr:colOff>
      <xdr:row>96</xdr:row>
      <xdr:rowOff>57150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727B582D-F97C-49CF-8DD1-0619C29DB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409575</xdr:colOff>
      <xdr:row>97</xdr:row>
      <xdr:rowOff>171450</xdr:rowOff>
    </xdr:from>
    <xdr:to>
      <xdr:col>9</xdr:col>
      <xdr:colOff>866775</xdr:colOff>
      <xdr:row>112</xdr:row>
      <xdr:rowOff>57150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CA9992CD-CA7D-40CC-81A8-8EB80BCBDA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419100</xdr:colOff>
      <xdr:row>113</xdr:row>
      <xdr:rowOff>161925</xdr:rowOff>
    </xdr:from>
    <xdr:to>
      <xdr:col>9</xdr:col>
      <xdr:colOff>876300</xdr:colOff>
      <xdr:row>128</xdr:row>
      <xdr:rowOff>47625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D851B508-D5AC-4183-910D-02C4C46376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428625</xdr:colOff>
      <xdr:row>129</xdr:row>
      <xdr:rowOff>171450</xdr:rowOff>
    </xdr:from>
    <xdr:to>
      <xdr:col>9</xdr:col>
      <xdr:colOff>885825</xdr:colOff>
      <xdr:row>144</xdr:row>
      <xdr:rowOff>57150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1FFE59F7-5E7F-4322-A024-B50BFDDAEC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</xdr:col>
      <xdr:colOff>447675</xdr:colOff>
      <xdr:row>145</xdr:row>
      <xdr:rowOff>171450</xdr:rowOff>
    </xdr:from>
    <xdr:to>
      <xdr:col>9</xdr:col>
      <xdr:colOff>904875</xdr:colOff>
      <xdr:row>160</xdr:row>
      <xdr:rowOff>57150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F6468C0B-2932-469F-879F-CD04B83D60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tabSelected="1" topLeftCell="A10" workbookViewId="0">
      <selection activeCell="F25" sqref="F25"/>
    </sheetView>
  </sheetViews>
  <sheetFormatPr defaultRowHeight="14.45"/>
  <cols>
    <col min="1" max="1" width="47.5703125" customWidth="1"/>
    <col min="2" max="2" width="10.5703125" bestFit="1" customWidth="1"/>
    <col min="3" max="3" width="10.7109375" bestFit="1" customWidth="1"/>
    <col min="4" max="4" width="11.5703125" bestFit="1" customWidth="1"/>
    <col min="5" max="6" width="10.7109375" bestFit="1" customWidth="1"/>
    <col min="7" max="7" width="10.5703125" bestFit="1" customWidth="1"/>
    <col min="8" max="9" width="10.7109375" bestFit="1" customWidth="1"/>
    <col min="10" max="10" width="10.5703125" bestFit="1" customWidth="1"/>
    <col min="11" max="12" width="10.7109375" bestFit="1" customWidth="1"/>
    <col min="13" max="13" width="10.5703125" bestFit="1" customWidth="1"/>
    <col min="14" max="14" width="10.7109375" bestFit="1" customWidth="1"/>
    <col min="15" max="15" width="11.5703125" bestFit="1" customWidth="1"/>
    <col min="16" max="16" width="10.7109375" bestFit="1" customWidth="1"/>
    <col min="18" max="18" width="10.5703125" bestFit="1" customWidth="1"/>
    <col min="20" max="20" width="10.5703125" bestFit="1" customWidth="1"/>
  </cols>
  <sheetData>
    <row r="1" spans="1:20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3" spans="1:20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</row>
    <row r="4" spans="1:20">
      <c r="A4" s="3"/>
      <c r="B4" s="19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5"/>
      <c r="R4" s="4" t="s">
        <v>17</v>
      </c>
      <c r="S4" s="4" t="s">
        <v>18</v>
      </c>
      <c r="T4" s="4" t="s">
        <v>19</v>
      </c>
    </row>
    <row r="5" spans="1:20">
      <c r="A5" s="5" t="s">
        <v>20</v>
      </c>
      <c r="B5" s="20">
        <v>2700.7351851851854</v>
      </c>
      <c r="C5" s="6">
        <v>1741</v>
      </c>
      <c r="D5" s="6">
        <v>4889.6944588296219</v>
      </c>
      <c r="E5" s="6">
        <v>4889</v>
      </c>
      <c r="F5" s="6">
        <v>1076.8675568386864</v>
      </c>
      <c r="G5" s="6">
        <v>2279.5858369098714</v>
      </c>
      <c r="H5" s="7"/>
      <c r="I5" s="7">
        <v>1032.9107752315942</v>
      </c>
      <c r="J5" s="7">
        <v>860.22388379104314</v>
      </c>
      <c r="K5" s="7">
        <v>3376.5589519650648</v>
      </c>
      <c r="L5" s="7">
        <v>1695.6381039693117</v>
      </c>
      <c r="M5" s="7">
        <v>889.34010152284259</v>
      </c>
      <c r="N5" s="7">
        <v>4102.3830798479084</v>
      </c>
      <c r="O5" s="7">
        <v>7747.0238974670274</v>
      </c>
      <c r="P5" s="7">
        <v>6229.7546118111295</v>
      </c>
      <c r="Q5" s="3"/>
      <c r="R5" s="6">
        <f>QUARTILE(B5:P5,1)</f>
        <v>1231.5601936213427</v>
      </c>
      <c r="S5" s="8">
        <f t="shared" ref="S5:S13" si="0">MEDIAN(B5:P5)</f>
        <v>2490.1605110475284</v>
      </c>
      <c r="T5" s="6">
        <f t="shared" ref="T5:T13" si="1">QUARTILE(B5:P5,3)</f>
        <v>4692.3457699619776</v>
      </c>
    </row>
    <row r="6" spans="1:20">
      <c r="A6" s="5" t="s">
        <v>21</v>
      </c>
      <c r="B6" s="20">
        <v>5777.0959876543211</v>
      </c>
      <c r="C6" s="6">
        <v>4410.563572011979</v>
      </c>
      <c r="D6" s="6">
        <v>12538.063179699637</v>
      </c>
      <c r="E6" s="6">
        <v>3199.0729571863599</v>
      </c>
      <c r="F6" s="6">
        <v>3014.074341392999</v>
      </c>
      <c r="G6" s="6">
        <v>4682.6185622317598</v>
      </c>
      <c r="H6" s="7">
        <v>4218.8685854398973</v>
      </c>
      <c r="I6" s="7">
        <v>7222.5743539736714</v>
      </c>
      <c r="J6" s="7">
        <v>9978.5970519760995</v>
      </c>
      <c r="K6" s="7">
        <v>6786.3239380706627</v>
      </c>
      <c r="L6" s="7">
        <v>5500.9714089826439</v>
      </c>
      <c r="M6" s="7">
        <v>5939.0862944162436</v>
      </c>
      <c r="N6" s="7">
        <v>4534.4225107296143</v>
      </c>
      <c r="O6" s="7">
        <v>16096.100539734114</v>
      </c>
      <c r="P6" s="7">
        <v>9519.5820769517213</v>
      </c>
      <c r="Q6" s="3"/>
      <c r="R6" s="6">
        <f t="shared" ref="R5:R13" si="2">QUARTILE(B6:P6,1)</f>
        <v>4472.4930413707971</v>
      </c>
      <c r="S6" s="8">
        <f t="shared" si="0"/>
        <v>5777.0959876543211</v>
      </c>
      <c r="T6" s="6">
        <f t="shared" si="1"/>
        <v>8371.0782154626959</v>
      </c>
    </row>
    <row r="7" spans="1:20">
      <c r="A7" s="9" t="s">
        <v>22</v>
      </c>
      <c r="B7" s="20">
        <v>1149.9073820915926</v>
      </c>
      <c r="C7" s="6"/>
      <c r="D7" s="6"/>
      <c r="E7" s="6"/>
      <c r="F7" s="6">
        <v>2967.9173772419877</v>
      </c>
      <c r="G7" s="6"/>
      <c r="H7" s="7">
        <v>865</v>
      </c>
      <c r="I7" s="7">
        <v>3327</v>
      </c>
      <c r="J7" s="7"/>
      <c r="K7" s="7">
        <v>365</v>
      </c>
      <c r="L7" s="7">
        <v>2902</v>
      </c>
      <c r="M7" s="7">
        <v>1467</v>
      </c>
      <c r="N7" s="7">
        <v>5253.5326160053801</v>
      </c>
      <c r="O7" s="7">
        <v>1521</v>
      </c>
      <c r="P7" s="7">
        <v>1032</v>
      </c>
      <c r="Q7" s="3"/>
      <c r="R7" s="6">
        <f t="shared" si="2"/>
        <v>1061.4768455228982</v>
      </c>
      <c r="S7" s="8">
        <f t="shared" si="0"/>
        <v>1494</v>
      </c>
      <c r="T7" s="6">
        <f t="shared" si="1"/>
        <v>2951.4380329314909</v>
      </c>
    </row>
    <row r="8" spans="1:20">
      <c r="A8" s="9" t="s">
        <v>23</v>
      </c>
      <c r="B8" s="20">
        <v>2612.4763043973571</v>
      </c>
      <c r="C8" s="6">
        <v>7715.6743620899151</v>
      </c>
      <c r="D8" s="6">
        <v>2706.9023007669225</v>
      </c>
      <c r="E8" s="6">
        <v>4950.8177710843374</v>
      </c>
      <c r="F8" s="6">
        <v>3642.4581005586592</v>
      </c>
      <c r="G8" s="6">
        <v>2568.5805995475112</v>
      </c>
      <c r="H8" s="7">
        <v>1795</v>
      </c>
      <c r="I8" s="7">
        <v>3608</v>
      </c>
      <c r="J8" s="7">
        <v>3231</v>
      </c>
      <c r="K8" s="7">
        <v>2087</v>
      </c>
      <c r="L8" s="7">
        <v>2431</v>
      </c>
      <c r="M8" s="7">
        <v>1951</v>
      </c>
      <c r="N8" s="7">
        <v>2157.8554135843983</v>
      </c>
      <c r="O8" s="7">
        <v>3184</v>
      </c>
      <c r="P8" s="7">
        <v>3690</v>
      </c>
      <c r="Q8" s="3"/>
      <c r="R8" s="6">
        <f t="shared" si="2"/>
        <v>2294.4277067921994</v>
      </c>
      <c r="S8" s="8">
        <f t="shared" si="0"/>
        <v>2706.9023007669225</v>
      </c>
      <c r="T8" s="6">
        <f t="shared" si="1"/>
        <v>3625.2290502793294</v>
      </c>
    </row>
    <row r="9" spans="1:20">
      <c r="A9" s="10" t="s">
        <v>24</v>
      </c>
      <c r="B9" s="20">
        <v>2047.911111111111</v>
      </c>
      <c r="C9" s="6">
        <v>1388.5107541519194</v>
      </c>
      <c r="D9" s="6">
        <v>2208.1822889694458</v>
      </c>
      <c r="E9" s="6"/>
      <c r="F9" s="6">
        <v>3649.2241068206422</v>
      </c>
      <c r="G9" s="6">
        <v>1945.4313304721029</v>
      </c>
      <c r="H9" s="7">
        <v>3484.3832097612235</v>
      </c>
      <c r="I9" s="7">
        <v>3285.064196326995</v>
      </c>
      <c r="J9" s="7">
        <v>4576.3910617683496</v>
      </c>
      <c r="K9" s="7">
        <v>2382.8167923779274</v>
      </c>
      <c r="L9" s="7">
        <v>2170.3457970977265</v>
      </c>
      <c r="M9" s="7">
        <v>2848.3248730964465</v>
      </c>
      <c r="N9" s="7"/>
      <c r="O9" s="7">
        <v>5902.653110874664</v>
      </c>
      <c r="P9" s="7">
        <v>6786.5936968292353</v>
      </c>
      <c r="Q9" s="3"/>
      <c r="R9" s="6">
        <f t="shared" si="2"/>
        <v>2170.3457970977265</v>
      </c>
      <c r="S9" s="8">
        <f t="shared" si="0"/>
        <v>2848.3248730964465</v>
      </c>
      <c r="T9" s="6">
        <f t="shared" si="1"/>
        <v>3649.2241068206422</v>
      </c>
    </row>
    <row r="10" spans="1:20">
      <c r="A10" s="10" t="s">
        <v>25</v>
      </c>
      <c r="B10" s="20">
        <v>1694.944013888889</v>
      </c>
      <c r="C10" s="6">
        <v>1617.478900081677</v>
      </c>
      <c r="D10" s="6">
        <v>1858.6224754013465</v>
      </c>
      <c r="E10" s="6">
        <v>988.28918581965797</v>
      </c>
      <c r="F10" s="6">
        <v>1299.1699747383616</v>
      </c>
      <c r="G10" s="6">
        <v>2110.8106223175964</v>
      </c>
      <c r="H10" s="7">
        <v>886.15797769863968</v>
      </c>
      <c r="I10" s="7">
        <v>3612.0591581342433</v>
      </c>
      <c r="J10" s="7">
        <v>1002.7952467502881</v>
      </c>
      <c r="K10" s="7">
        <v>631.10361254466056</v>
      </c>
      <c r="L10" s="7">
        <v>2065.8414086500479</v>
      </c>
      <c r="M10" s="7">
        <v>1210.7614213197969</v>
      </c>
      <c r="N10" s="7">
        <v>7907.4968821292769</v>
      </c>
      <c r="O10" s="7">
        <v>5166.416867727271</v>
      </c>
      <c r="P10" s="7">
        <v>2038.5932648535338</v>
      </c>
      <c r="Q10" s="3"/>
      <c r="R10" s="6">
        <f t="shared" si="2"/>
        <v>1106.7783340350425</v>
      </c>
      <c r="S10" s="8">
        <f t="shared" si="0"/>
        <v>1694.944013888889</v>
      </c>
      <c r="T10" s="6">
        <f t="shared" si="1"/>
        <v>2088.3260154838222</v>
      </c>
    </row>
    <row r="11" spans="1:20">
      <c r="A11" s="9" t="s">
        <v>26</v>
      </c>
      <c r="B11" s="20">
        <v>1598.0142711317785</v>
      </c>
      <c r="C11" s="6">
        <v>3976.196916418718</v>
      </c>
      <c r="D11" s="6">
        <v>7714.6111291897168</v>
      </c>
      <c r="E11" s="6"/>
      <c r="F11" s="6">
        <v>7726.1932479627476</v>
      </c>
      <c r="G11" s="6">
        <v>1460.3592657342658</v>
      </c>
      <c r="H11" s="3"/>
      <c r="I11" s="3"/>
      <c r="J11" s="7">
        <v>6881.2659753584076</v>
      </c>
      <c r="K11" s="7">
        <v>4666.7104846287266</v>
      </c>
      <c r="L11" s="7">
        <v>2749.0973660241084</v>
      </c>
      <c r="M11" s="7">
        <v>1212.5247788352442</v>
      </c>
      <c r="N11" s="7">
        <v>167.38897676235112</v>
      </c>
      <c r="O11" s="7">
        <v>2239.1596786562905</v>
      </c>
      <c r="P11" s="3"/>
      <c r="Q11" s="3"/>
      <c r="R11" s="6">
        <f t="shared" si="2"/>
        <v>1529.1867684330223</v>
      </c>
      <c r="S11" s="8">
        <f t="shared" si="0"/>
        <v>2749.0973660241084</v>
      </c>
      <c r="T11" s="6">
        <f t="shared" si="1"/>
        <v>5773.9882299935671</v>
      </c>
    </row>
    <row r="12" spans="1:20">
      <c r="A12" s="9" t="s">
        <v>27</v>
      </c>
      <c r="B12" s="21">
        <v>7.9838939542397025</v>
      </c>
      <c r="C12" s="11">
        <v>6.0505646979159025</v>
      </c>
      <c r="D12" s="11">
        <v>26.488034715352718</v>
      </c>
      <c r="E12" s="11">
        <v>19.31752952403674</v>
      </c>
      <c r="F12" s="11">
        <v>15.754715410919003</v>
      </c>
      <c r="G12" s="11">
        <v>5.6275289087823053</v>
      </c>
      <c r="H12" s="12">
        <v>4.5999999999999996</v>
      </c>
      <c r="I12" s="12">
        <v>4.5</v>
      </c>
      <c r="J12" s="12">
        <v>8.1999999999999993</v>
      </c>
      <c r="K12" s="12">
        <v>3.2</v>
      </c>
      <c r="L12" s="12">
        <v>9</v>
      </c>
      <c r="M12" s="12"/>
      <c r="N12" s="12">
        <v>7.7960831065044074</v>
      </c>
      <c r="O12" s="12">
        <v>10.1</v>
      </c>
      <c r="P12" s="12">
        <v>13.6</v>
      </c>
      <c r="Q12" s="3"/>
      <c r="R12" s="11">
        <f t="shared" si="2"/>
        <v>5.7332878560657043</v>
      </c>
      <c r="S12" s="13">
        <f t="shared" si="0"/>
        <v>8.09194697711985</v>
      </c>
      <c r="T12" s="11">
        <f t="shared" si="1"/>
        <v>12.725</v>
      </c>
    </row>
    <row r="13" spans="1:20">
      <c r="A13" s="9" t="s">
        <v>28</v>
      </c>
      <c r="B13" s="20">
        <v>323.27771043334519</v>
      </c>
      <c r="C13" s="6">
        <v>300</v>
      </c>
      <c r="D13" s="6">
        <v>456.14763552479815</v>
      </c>
      <c r="E13" s="6"/>
      <c r="F13" s="6">
        <v>317.74529208484751</v>
      </c>
      <c r="G13" s="6">
        <v>345.90725254185395</v>
      </c>
      <c r="H13" s="3"/>
      <c r="I13" s="7"/>
      <c r="J13" s="7"/>
      <c r="K13" s="7">
        <v>190</v>
      </c>
      <c r="L13" s="7">
        <v>239</v>
      </c>
      <c r="M13" s="7">
        <v>694</v>
      </c>
      <c r="N13" s="7">
        <v>205.39382653333334</v>
      </c>
      <c r="O13" s="7">
        <v>1026</v>
      </c>
      <c r="P13" s="3"/>
      <c r="Q13" s="3"/>
      <c r="R13" s="6">
        <f t="shared" si="2"/>
        <v>254.25</v>
      </c>
      <c r="S13" s="8">
        <f t="shared" si="0"/>
        <v>320.51150125909635</v>
      </c>
      <c r="T13" s="6">
        <f t="shared" si="1"/>
        <v>428.58753977906213</v>
      </c>
    </row>
    <row r="14" spans="1:20">
      <c r="B14" s="1"/>
    </row>
    <row r="15" spans="1:20">
      <c r="B15" s="1"/>
    </row>
    <row r="16" spans="1:20">
      <c r="A16" s="39" t="s">
        <v>29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</row>
    <row r="17" spans="1:20">
      <c r="A17" s="3"/>
      <c r="B17" s="4" t="s">
        <v>2</v>
      </c>
      <c r="C17" s="4" t="s">
        <v>3</v>
      </c>
      <c r="D17" s="4" t="s">
        <v>4</v>
      </c>
      <c r="E17" s="4" t="s">
        <v>5</v>
      </c>
      <c r="F17" s="4" t="s">
        <v>6</v>
      </c>
      <c r="G17" s="4" t="s">
        <v>7</v>
      </c>
      <c r="H17" s="4" t="s">
        <v>8</v>
      </c>
      <c r="I17" s="4" t="s">
        <v>9</v>
      </c>
      <c r="J17" s="4" t="s">
        <v>10</v>
      </c>
      <c r="K17" s="4" t="s">
        <v>11</v>
      </c>
      <c r="L17" s="4" t="s">
        <v>12</v>
      </c>
      <c r="M17" s="4" t="s">
        <v>13</v>
      </c>
      <c r="N17" s="4" t="s">
        <v>14</v>
      </c>
      <c r="O17" s="4" t="s">
        <v>15</v>
      </c>
      <c r="P17" s="4" t="s">
        <v>16</v>
      </c>
      <c r="Q17" s="5"/>
      <c r="R17" s="4" t="s">
        <v>17</v>
      </c>
      <c r="S17" s="4" t="s">
        <v>18</v>
      </c>
      <c r="T17" s="4" t="s">
        <v>19</v>
      </c>
    </row>
    <row r="18" spans="1:20">
      <c r="A18" s="5" t="s">
        <v>20</v>
      </c>
      <c r="B18" s="6">
        <v>2700.7351851851854</v>
      </c>
      <c r="C18" s="6">
        <v>1741</v>
      </c>
      <c r="D18" s="6">
        <v>4889.6944588296219</v>
      </c>
      <c r="E18" s="6">
        <v>4889</v>
      </c>
      <c r="F18" s="6">
        <v>1076.8675568386864</v>
      </c>
      <c r="G18" s="6">
        <v>2279.5858369098714</v>
      </c>
      <c r="H18" s="6"/>
      <c r="I18" s="6">
        <v>1032.9107752315942</v>
      </c>
      <c r="J18" s="6">
        <v>860.22388379104314</v>
      </c>
      <c r="K18" s="6">
        <v>3376.5589519650648</v>
      </c>
      <c r="L18" s="6">
        <v>1695.6381039693117</v>
      </c>
      <c r="M18" s="6">
        <v>889.34010152284259</v>
      </c>
      <c r="N18" s="6">
        <v>4102.3830798479084</v>
      </c>
      <c r="O18" s="6">
        <v>7747.0238974670274</v>
      </c>
      <c r="P18" s="6">
        <v>6229.7546118111295</v>
      </c>
      <c r="Q18" s="3"/>
      <c r="R18" s="6">
        <f t="shared" ref="R18:R26" si="3">QUARTILE(B18:P18,1)</f>
        <v>1231.5601936213427</v>
      </c>
      <c r="S18" s="8">
        <f t="shared" ref="S18:S26" si="4">MEDIAN(B18:P18)</f>
        <v>2490.1605110475284</v>
      </c>
      <c r="T18" s="6">
        <f t="shared" ref="T18:T26" si="5">QUARTILE(B18:P18,3)</f>
        <v>4692.3457699619776</v>
      </c>
    </row>
    <row r="19" spans="1:20">
      <c r="A19" s="5" t="s">
        <v>21</v>
      </c>
      <c r="B19" s="6">
        <v>5777.0959876543211</v>
      </c>
      <c r="C19" s="6">
        <v>4410.563572011979</v>
      </c>
      <c r="D19" s="6">
        <v>12538.063179699637</v>
      </c>
      <c r="E19" s="6">
        <v>3199.0729571863599</v>
      </c>
      <c r="F19" s="6">
        <v>3014.074341392999</v>
      </c>
      <c r="G19" s="6">
        <v>4682.6185622317598</v>
      </c>
      <c r="H19" s="6">
        <v>4218.8685854398973</v>
      </c>
      <c r="I19" s="6">
        <v>7222.5743539736714</v>
      </c>
      <c r="J19" s="6">
        <v>9978.5970519760995</v>
      </c>
      <c r="K19" s="6">
        <v>6786.3239380706627</v>
      </c>
      <c r="L19" s="6">
        <v>5500.9714089826439</v>
      </c>
      <c r="M19" s="6">
        <v>5939.0862944162436</v>
      </c>
      <c r="N19" s="6">
        <v>4534.4225107296143</v>
      </c>
      <c r="O19" s="6">
        <v>16096.100539734114</v>
      </c>
      <c r="P19" s="6">
        <v>9519.5820769517213</v>
      </c>
      <c r="Q19" s="3"/>
      <c r="R19" s="6">
        <f t="shared" si="3"/>
        <v>4472.4930413707971</v>
      </c>
      <c r="S19" s="8">
        <f t="shared" si="4"/>
        <v>5777.0959876543211</v>
      </c>
      <c r="T19" s="6">
        <f t="shared" si="5"/>
        <v>8371.0782154626959</v>
      </c>
    </row>
    <row r="20" spans="1:20">
      <c r="A20" s="9" t="s">
        <v>22</v>
      </c>
      <c r="B20" s="6">
        <v>1149.9073820915926</v>
      </c>
      <c r="C20" s="6"/>
      <c r="D20" s="6"/>
      <c r="E20" s="6"/>
      <c r="F20" s="6">
        <v>2967.9173772419877</v>
      </c>
      <c r="G20" s="6"/>
      <c r="H20" s="14">
        <v>1148.2588695652173</v>
      </c>
      <c r="I20" s="14">
        <v>4415.1960691823897</v>
      </c>
      <c r="J20" s="14"/>
      <c r="K20" s="14">
        <v>484.75</v>
      </c>
      <c r="L20" s="14">
        <v>3851.2871142056069</v>
      </c>
      <c r="M20" s="14">
        <v>1946.3904828551435</v>
      </c>
      <c r="N20" s="6">
        <v>5253.5326160053801</v>
      </c>
      <c r="O20" s="14">
        <v>2018.8969204639602</v>
      </c>
      <c r="P20" s="14">
        <v>1370.0919143598617</v>
      </c>
      <c r="Q20" s="3"/>
      <c r="R20" s="14">
        <f t="shared" si="3"/>
        <v>1204.9535151586599</v>
      </c>
      <c r="S20" s="15">
        <f t="shared" si="4"/>
        <v>1982.6437016595519</v>
      </c>
      <c r="T20" s="14">
        <f t="shared" si="5"/>
        <v>3630.4446799647021</v>
      </c>
    </row>
    <row r="21" spans="1:20">
      <c r="A21" s="9" t="s">
        <v>23</v>
      </c>
      <c r="B21" s="6">
        <v>2612.4763043973571</v>
      </c>
      <c r="C21" s="6">
        <v>7715.6743620899151</v>
      </c>
      <c r="D21" s="6">
        <v>2706.9023007669225</v>
      </c>
      <c r="E21" s="6">
        <v>4950.8177710843374</v>
      </c>
      <c r="F21" s="6">
        <v>3642.4581005586592</v>
      </c>
      <c r="G21" s="6">
        <v>2568.5805995475112</v>
      </c>
      <c r="H21" s="14">
        <v>2382.0226956521738</v>
      </c>
      <c r="I21" s="14">
        <v>4787.736713836478</v>
      </c>
      <c r="J21" s="14">
        <v>4287.310237446477</v>
      </c>
      <c r="K21" s="14">
        <v>2769.2694999999999</v>
      </c>
      <c r="L21" s="14">
        <v>3225.7277858594066</v>
      </c>
      <c r="M21" s="14">
        <v>2589.6155819920691</v>
      </c>
      <c r="N21" s="6">
        <v>2157.8554135843983</v>
      </c>
      <c r="O21" s="14">
        <v>4225.4186677713333</v>
      </c>
      <c r="P21" s="14">
        <v>4896.4256695501726</v>
      </c>
      <c r="Q21" s="3"/>
      <c r="R21" s="14">
        <f t="shared" si="3"/>
        <v>2601.0459431947129</v>
      </c>
      <c r="S21" s="15">
        <f t="shared" si="4"/>
        <v>3225.7277858594066</v>
      </c>
      <c r="T21" s="14">
        <f t="shared" si="5"/>
        <v>4537.5234756414775</v>
      </c>
    </row>
    <row r="22" spans="1:20">
      <c r="A22" s="10" t="s">
        <v>24</v>
      </c>
      <c r="B22" s="6">
        <v>2047.911111111111</v>
      </c>
      <c r="C22" s="6">
        <v>1388.5107541519194</v>
      </c>
      <c r="D22" s="6">
        <v>2208.1822889694458</v>
      </c>
      <c r="E22" s="6"/>
      <c r="F22" s="6">
        <v>3649.2241068206422</v>
      </c>
      <c r="G22" s="6">
        <v>1945.4313304721029</v>
      </c>
      <c r="H22" s="6">
        <v>3484.3832097612235</v>
      </c>
      <c r="I22" s="6">
        <v>3285.064196326995</v>
      </c>
      <c r="J22" s="6">
        <v>4576.3910617683496</v>
      </c>
      <c r="K22" s="6">
        <v>2382.8167923779274</v>
      </c>
      <c r="L22" s="6">
        <v>2170.3457970977265</v>
      </c>
      <c r="M22" s="6">
        <v>2848.3248730964465</v>
      </c>
      <c r="N22" s="6"/>
      <c r="O22" s="6">
        <v>5902.653110874664</v>
      </c>
      <c r="P22" s="6">
        <v>6786.5936968292353</v>
      </c>
      <c r="Q22" s="3"/>
      <c r="R22" s="6">
        <f t="shared" si="3"/>
        <v>2170.3457970977265</v>
      </c>
      <c r="S22" s="8">
        <f t="shared" si="4"/>
        <v>2848.3248730964465</v>
      </c>
      <c r="T22" s="6">
        <f t="shared" si="5"/>
        <v>3649.2241068206422</v>
      </c>
    </row>
    <row r="23" spans="1:20">
      <c r="A23" s="10" t="s">
        <v>25</v>
      </c>
      <c r="B23" s="6">
        <v>1694.944013888889</v>
      </c>
      <c r="C23" s="6">
        <v>1617.478900081677</v>
      </c>
      <c r="D23" s="6">
        <v>1858.6224754013465</v>
      </c>
      <c r="E23" s="6">
        <v>988.28918581965797</v>
      </c>
      <c r="F23" s="6">
        <v>1299.1699747383616</v>
      </c>
      <c r="G23" s="6">
        <v>2110.8106223175964</v>
      </c>
      <c r="H23" s="6">
        <v>886.15797769863968</v>
      </c>
      <c r="I23" s="6">
        <v>3612.0591581342433</v>
      </c>
      <c r="J23" s="6">
        <v>1002.7952467502881</v>
      </c>
      <c r="K23" s="6">
        <v>631.10361254466056</v>
      </c>
      <c r="L23" s="6">
        <v>2065.8414086500479</v>
      </c>
      <c r="M23" s="6">
        <v>1210.7614213197969</v>
      </c>
      <c r="N23" s="6">
        <v>7907.4968821292769</v>
      </c>
      <c r="O23" s="6">
        <v>5166.416867727271</v>
      </c>
      <c r="P23" s="6">
        <v>2038.5932648535338</v>
      </c>
      <c r="Q23" s="3"/>
      <c r="R23" s="6">
        <f t="shared" si="3"/>
        <v>1106.7783340350425</v>
      </c>
      <c r="S23" s="8">
        <f t="shared" si="4"/>
        <v>1694.944013888889</v>
      </c>
      <c r="T23" s="6">
        <f t="shared" si="5"/>
        <v>2088.3260154838222</v>
      </c>
    </row>
    <row r="24" spans="1:20">
      <c r="A24" s="9" t="s">
        <v>26</v>
      </c>
      <c r="B24" s="6">
        <v>1598.0142711317785</v>
      </c>
      <c r="C24" s="6">
        <v>3976.196916418718</v>
      </c>
      <c r="D24" s="6">
        <v>7714.6111291897168</v>
      </c>
      <c r="E24" s="6"/>
      <c r="F24" s="6">
        <v>7726.1932479627476</v>
      </c>
      <c r="G24" s="6">
        <v>1460.3592657342658</v>
      </c>
      <c r="H24" s="3"/>
      <c r="I24" s="3"/>
      <c r="J24" s="6">
        <v>6881.2659753584076</v>
      </c>
      <c r="K24" s="6">
        <v>4666.7104846287266</v>
      </c>
      <c r="L24" s="6">
        <v>2749.0973660241084</v>
      </c>
      <c r="M24" s="6">
        <v>1212.5247788352442</v>
      </c>
      <c r="N24" s="6">
        <v>167.38897676235112</v>
      </c>
      <c r="O24" s="6">
        <v>2239.1596786562905</v>
      </c>
      <c r="P24" s="3"/>
      <c r="Q24" s="3"/>
      <c r="R24" s="6">
        <f t="shared" si="3"/>
        <v>1529.1867684330223</v>
      </c>
      <c r="S24" s="8">
        <f t="shared" si="4"/>
        <v>2749.0973660241084</v>
      </c>
      <c r="T24" s="6">
        <f t="shared" si="5"/>
        <v>5773.9882299935671</v>
      </c>
    </row>
    <row r="25" spans="1:20">
      <c r="A25" s="9" t="s">
        <v>27</v>
      </c>
      <c r="B25" s="11">
        <v>7.9838939542397025</v>
      </c>
      <c r="C25" s="11">
        <v>6.0505646979159025</v>
      </c>
      <c r="D25" s="11">
        <v>26.488034715352718</v>
      </c>
      <c r="E25" s="11">
        <v>19.31752952403674</v>
      </c>
      <c r="F25" s="11">
        <v>15.754715410919003</v>
      </c>
      <c r="G25" s="11">
        <v>5.6275289087823053</v>
      </c>
      <c r="H25" s="16">
        <v>6.0433578889499726</v>
      </c>
      <c r="I25" s="16">
        <v>5.9213929334109885</v>
      </c>
      <c r="J25" s="16">
        <v>10.915183906744586</v>
      </c>
      <c r="K25" s="16">
        <v>4.2341009756097563</v>
      </c>
      <c r="L25" s="16">
        <v>11.926243697944868</v>
      </c>
      <c r="M25" s="16"/>
      <c r="N25" s="12">
        <v>7.7960831065044074</v>
      </c>
      <c r="O25" s="16">
        <v>13.366218793031539</v>
      </c>
      <c r="P25" s="16">
        <v>18.023253681818183</v>
      </c>
      <c r="Q25" s="3"/>
      <c r="R25" s="16">
        <f t="shared" si="3"/>
        <v>6.0451595911914549</v>
      </c>
      <c r="S25" s="17">
        <f t="shared" si="4"/>
        <v>9.4495389304921442</v>
      </c>
      <c r="T25" s="16">
        <f t="shared" si="5"/>
        <v>15.157591256447137</v>
      </c>
    </row>
    <row r="26" spans="1:20">
      <c r="A26" s="9" t="s">
        <v>28</v>
      </c>
      <c r="B26" s="6">
        <v>323.27771043334519</v>
      </c>
      <c r="C26" s="6">
        <v>300</v>
      </c>
      <c r="D26" s="6">
        <v>456.14763552479815</v>
      </c>
      <c r="E26" s="6"/>
      <c r="F26" s="6">
        <v>317.74529208484751</v>
      </c>
      <c r="G26" s="6">
        <v>345.90725254185395</v>
      </c>
      <c r="H26" s="18"/>
      <c r="I26" s="14"/>
      <c r="J26" s="14"/>
      <c r="K26" s="14">
        <v>251.73818383679895</v>
      </c>
      <c r="L26" s="14">
        <v>317.79803309340963</v>
      </c>
      <c r="M26" s="14">
        <v>921.0222132836592</v>
      </c>
      <c r="N26" s="7">
        <v>205.39382653333334</v>
      </c>
      <c r="O26" s="14">
        <v>1361.7306597026554</v>
      </c>
      <c r="P26" s="18"/>
      <c r="Q26" s="3"/>
      <c r="R26" s="14">
        <f t="shared" si="3"/>
        <v>304.43632302121188</v>
      </c>
      <c r="S26" s="15">
        <f t="shared" si="4"/>
        <v>320.53787176337744</v>
      </c>
      <c r="T26" s="14">
        <f t="shared" si="5"/>
        <v>428.58753977906213</v>
      </c>
    </row>
    <row r="28" spans="1:20">
      <c r="B28" s="2"/>
      <c r="C28" s="38" t="s">
        <v>30</v>
      </c>
    </row>
  </sheetData>
  <sortState xmlns:xlrd2="http://schemas.microsoft.com/office/spreadsheetml/2017/richdata2" ref="A16:B17">
    <sortCondition ref="A16:A17"/>
  </sortState>
  <mergeCells count="3">
    <mergeCell ref="A3:T3"/>
    <mergeCell ref="A16:T16"/>
    <mergeCell ref="A1:P1"/>
  </mergeCells>
  <pageMargins left="0.7" right="0.7" top="0.75" bottom="0.75" header="0.3" footer="0.3"/>
  <pageSetup orientation="portrait" horizontalDpi="4294967293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63"/>
  <sheetViews>
    <sheetView topLeftCell="A10" workbookViewId="0">
      <selection activeCell="C14" sqref="C14"/>
    </sheetView>
  </sheetViews>
  <sheetFormatPr defaultRowHeight="14.45"/>
  <cols>
    <col min="1" max="1" width="9" customWidth="1"/>
    <col min="2" max="10" width="20.5703125" style="22" customWidth="1"/>
  </cols>
  <sheetData>
    <row r="1" spans="1:16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</row>
    <row r="4" spans="1:16" ht="43.15">
      <c r="A4" s="26"/>
      <c r="B4" s="27" t="s">
        <v>20</v>
      </c>
      <c r="C4" s="27" t="s">
        <v>21</v>
      </c>
      <c r="D4" s="27" t="s">
        <v>22</v>
      </c>
      <c r="E4" s="27" t="s">
        <v>23</v>
      </c>
      <c r="F4" s="27" t="s">
        <v>24</v>
      </c>
      <c r="G4" s="27" t="s">
        <v>25</v>
      </c>
      <c r="H4" s="27" t="s">
        <v>26</v>
      </c>
      <c r="I4" s="27" t="s">
        <v>27</v>
      </c>
      <c r="J4" s="27" t="s">
        <v>28</v>
      </c>
    </row>
    <row r="5" spans="1:16">
      <c r="A5" s="28" t="s">
        <v>2</v>
      </c>
      <c r="B5" s="29">
        <v>2700.7351851851854</v>
      </c>
      <c r="C5" s="29">
        <v>5777.0959876543211</v>
      </c>
      <c r="D5" s="29">
        <v>1149.9073820915926</v>
      </c>
      <c r="E5" s="29">
        <v>2612.4763043973571</v>
      </c>
      <c r="F5" s="29">
        <v>2047.911111111111</v>
      </c>
      <c r="G5" s="29">
        <v>1694.944013888889</v>
      </c>
      <c r="H5" s="29">
        <v>1598.0142711317785</v>
      </c>
      <c r="I5" s="30">
        <v>7.9838939542397025</v>
      </c>
      <c r="J5" s="29">
        <v>323.27771043334519</v>
      </c>
    </row>
    <row r="6" spans="1:16">
      <c r="A6" s="26" t="s">
        <v>17</v>
      </c>
      <c r="B6" s="29">
        <v>1231.5601936213427</v>
      </c>
      <c r="C6" s="29">
        <v>4472.4930413707971</v>
      </c>
      <c r="D6" s="29">
        <v>1061.4768455228982</v>
      </c>
      <c r="E6" s="29">
        <v>2294.4277067921994</v>
      </c>
      <c r="F6" s="29">
        <v>2170.3457970977265</v>
      </c>
      <c r="G6" s="29">
        <v>1106.7783340350425</v>
      </c>
      <c r="H6" s="29">
        <v>1529.1867684330223</v>
      </c>
      <c r="I6" s="30">
        <v>5.7332878560657043</v>
      </c>
      <c r="J6" s="29">
        <v>254.25</v>
      </c>
    </row>
    <row r="7" spans="1:16">
      <c r="A7" s="26" t="s">
        <v>18</v>
      </c>
      <c r="B7" s="31">
        <v>2490.1605110475284</v>
      </c>
      <c r="C7" s="31">
        <v>5777.0959876543211</v>
      </c>
      <c r="D7" s="31">
        <v>1494</v>
      </c>
      <c r="E7" s="31">
        <v>2706.9023007669225</v>
      </c>
      <c r="F7" s="31">
        <v>2848.3248730964465</v>
      </c>
      <c r="G7" s="31">
        <v>1694.944013888889</v>
      </c>
      <c r="H7" s="31">
        <v>2749.0973660241084</v>
      </c>
      <c r="I7" s="32">
        <v>8.09194697711985</v>
      </c>
      <c r="J7" s="31">
        <v>320.51150125909635</v>
      </c>
    </row>
    <row r="8" spans="1:16">
      <c r="A8" s="26" t="s">
        <v>19</v>
      </c>
      <c r="B8" s="31">
        <v>4692.3457699619776</v>
      </c>
      <c r="C8" s="31">
        <v>8371.0782154626959</v>
      </c>
      <c r="D8" s="31">
        <v>2951.4380329314909</v>
      </c>
      <c r="E8" s="31">
        <v>3625.2290502793294</v>
      </c>
      <c r="F8" s="31">
        <v>3649.2241068206422</v>
      </c>
      <c r="G8" s="31">
        <v>2088.3260154838222</v>
      </c>
      <c r="H8" s="31">
        <v>5773.9882299935671</v>
      </c>
      <c r="I8" s="32">
        <v>12.725</v>
      </c>
      <c r="J8" s="31">
        <v>428.58753977906213</v>
      </c>
    </row>
    <row r="11" spans="1:16">
      <c r="A11" s="42" t="s">
        <v>29</v>
      </c>
      <c r="B11" s="42"/>
      <c r="C11" s="42"/>
      <c r="D11" s="42"/>
      <c r="E11" s="42"/>
      <c r="F11" s="42"/>
      <c r="G11" s="42"/>
      <c r="H11" s="42"/>
      <c r="I11" s="42"/>
      <c r="J11" s="42"/>
    </row>
    <row r="12" spans="1:16" ht="43.15">
      <c r="A12" s="33"/>
      <c r="B12" s="34" t="s">
        <v>20</v>
      </c>
      <c r="C12" s="34" t="s">
        <v>21</v>
      </c>
      <c r="D12" s="34" t="s">
        <v>22</v>
      </c>
      <c r="E12" s="34" t="s">
        <v>23</v>
      </c>
      <c r="F12" s="34" t="s">
        <v>24</v>
      </c>
      <c r="G12" s="34" t="s">
        <v>25</v>
      </c>
      <c r="H12" s="34" t="s">
        <v>26</v>
      </c>
      <c r="I12" s="34" t="s">
        <v>27</v>
      </c>
      <c r="J12" s="34" t="s">
        <v>28</v>
      </c>
    </row>
    <row r="13" spans="1:16">
      <c r="A13" s="35" t="s">
        <v>2</v>
      </c>
      <c r="B13" s="36">
        <v>2700.7351851851854</v>
      </c>
      <c r="C13" s="36">
        <v>5777.0959876543211</v>
      </c>
      <c r="D13" s="36">
        <v>1149.9073820915926</v>
      </c>
      <c r="E13" s="36">
        <v>2612.4763043973571</v>
      </c>
      <c r="F13" s="36">
        <v>2047.911111111111</v>
      </c>
      <c r="G13" s="36">
        <v>1694.944013888889</v>
      </c>
      <c r="H13" s="36">
        <v>1598.0142711317785</v>
      </c>
      <c r="I13" s="37">
        <v>7.9838939542397025</v>
      </c>
      <c r="J13" s="36">
        <v>323.27771043334519</v>
      </c>
    </row>
    <row r="14" spans="1:16">
      <c r="A14" s="33" t="s">
        <v>17</v>
      </c>
      <c r="B14" s="36">
        <v>1231.5601936213427</v>
      </c>
      <c r="C14" s="36">
        <v>4472.4930413707971</v>
      </c>
      <c r="D14" s="36">
        <v>1204.9535151586599</v>
      </c>
      <c r="E14" s="36">
        <v>2601.0459431947129</v>
      </c>
      <c r="F14" s="36">
        <v>2170.3457970977265</v>
      </c>
      <c r="G14" s="36">
        <v>1106.7783340350425</v>
      </c>
      <c r="H14" s="36">
        <v>1529.1867684330223</v>
      </c>
      <c r="I14" s="37">
        <v>6.0451595911914549</v>
      </c>
      <c r="J14" s="36">
        <v>304.43632302121188</v>
      </c>
    </row>
    <row r="15" spans="1:16">
      <c r="A15" s="33" t="s">
        <v>18</v>
      </c>
      <c r="B15" s="36">
        <v>2490.1605110475284</v>
      </c>
      <c r="C15" s="36">
        <v>5777.0959876543211</v>
      </c>
      <c r="D15" s="36">
        <v>1982.6437016595519</v>
      </c>
      <c r="E15" s="36">
        <v>3225.7277858594066</v>
      </c>
      <c r="F15" s="36">
        <v>2848.3248730964465</v>
      </c>
      <c r="G15" s="36">
        <v>1694.944013888889</v>
      </c>
      <c r="H15" s="36">
        <v>2749.0973660241084</v>
      </c>
      <c r="I15" s="37">
        <v>9.4495389304921442</v>
      </c>
      <c r="J15" s="36">
        <v>320.53787176337744</v>
      </c>
    </row>
    <row r="16" spans="1:16">
      <c r="A16" s="33" t="s">
        <v>19</v>
      </c>
      <c r="B16" s="36">
        <v>4692.3457699619776</v>
      </c>
      <c r="C16" s="36">
        <v>8371.0782154626959</v>
      </c>
      <c r="D16" s="36">
        <v>3630.4446799647021</v>
      </c>
      <c r="E16" s="36">
        <v>4537.5234756414775</v>
      </c>
      <c r="F16" s="36">
        <v>3649.2241068206422</v>
      </c>
      <c r="G16" s="36">
        <v>2088.3260154838222</v>
      </c>
      <c r="H16" s="36">
        <v>5773.9882299935671</v>
      </c>
      <c r="I16" s="37">
        <v>15.157591256447137</v>
      </c>
      <c r="J16" s="36">
        <v>428.58753977906213</v>
      </c>
    </row>
    <row r="18" spans="1:10" ht="15" customHeight="1">
      <c r="A18" s="44" t="s">
        <v>31</v>
      </c>
      <c r="B18" s="44"/>
      <c r="C18" s="44"/>
      <c r="D18" s="44"/>
      <c r="E18" s="44"/>
      <c r="G18" s="43" t="s">
        <v>32</v>
      </c>
      <c r="H18" s="43"/>
      <c r="I18" s="43"/>
      <c r="J18" s="43"/>
    </row>
    <row r="19" spans="1:10">
      <c r="A19" s="23"/>
      <c r="B19" s="24"/>
      <c r="C19" s="24"/>
      <c r="D19" s="24"/>
      <c r="E19" s="24"/>
      <c r="G19" s="25"/>
      <c r="H19" s="25"/>
      <c r="I19" s="25"/>
      <c r="J19" s="25"/>
    </row>
    <row r="20" spans="1:10">
      <c r="A20" s="23"/>
      <c r="B20" s="24"/>
      <c r="C20" s="24"/>
      <c r="D20" s="24"/>
      <c r="E20" s="24"/>
      <c r="G20" s="25"/>
      <c r="H20" s="25"/>
      <c r="I20" s="25"/>
      <c r="J20" s="25"/>
    </row>
    <row r="21" spans="1:10">
      <c r="A21" s="23"/>
      <c r="B21" s="24"/>
      <c r="C21" s="24"/>
      <c r="D21" s="24"/>
      <c r="E21" s="24"/>
      <c r="G21" s="25"/>
      <c r="H21" s="25"/>
      <c r="I21" s="25"/>
      <c r="J21" s="25"/>
    </row>
    <row r="22" spans="1:10">
      <c r="A22" s="23"/>
      <c r="B22" s="24"/>
      <c r="C22" s="24"/>
      <c r="D22" s="24"/>
      <c r="E22" s="24"/>
      <c r="G22" s="25"/>
      <c r="H22" s="25"/>
      <c r="I22" s="25"/>
      <c r="J22" s="25"/>
    </row>
    <row r="23" spans="1:10">
      <c r="A23" s="23"/>
      <c r="B23" s="24"/>
      <c r="C23" s="24"/>
      <c r="D23" s="24"/>
      <c r="E23" s="24"/>
      <c r="G23" s="25"/>
      <c r="H23" s="25"/>
      <c r="I23" s="25"/>
      <c r="J23" s="25"/>
    </row>
    <row r="24" spans="1:10">
      <c r="A24" s="23"/>
      <c r="B24" s="24"/>
      <c r="C24" s="24"/>
      <c r="D24" s="24"/>
      <c r="E24" s="24"/>
      <c r="G24" s="25"/>
      <c r="H24" s="25"/>
      <c r="I24" s="25"/>
      <c r="J24" s="25"/>
    </row>
    <row r="25" spans="1:10">
      <c r="A25" s="23"/>
      <c r="B25" s="24"/>
      <c r="C25" s="24"/>
      <c r="D25" s="24"/>
      <c r="E25" s="24"/>
      <c r="G25" s="25"/>
      <c r="H25" s="25"/>
      <c r="I25" s="25"/>
      <c r="J25" s="25"/>
    </row>
    <row r="26" spans="1:10">
      <c r="A26" s="23"/>
      <c r="B26" s="24"/>
      <c r="C26" s="24"/>
      <c r="D26" s="24"/>
      <c r="E26" s="24"/>
      <c r="G26" s="25"/>
      <c r="H26" s="25"/>
      <c r="I26" s="25"/>
      <c r="J26" s="25"/>
    </row>
    <row r="27" spans="1:10">
      <c r="A27" s="23"/>
      <c r="B27" s="24"/>
      <c r="C27" s="24"/>
      <c r="D27" s="24"/>
      <c r="E27" s="24"/>
      <c r="G27" s="25"/>
      <c r="H27" s="25"/>
      <c r="I27" s="25"/>
      <c r="J27" s="25"/>
    </row>
    <row r="28" spans="1:10">
      <c r="A28" s="23"/>
      <c r="B28" s="24"/>
      <c r="C28" s="24"/>
      <c r="D28" s="24"/>
      <c r="E28" s="24"/>
      <c r="G28" s="25"/>
      <c r="H28" s="25"/>
      <c r="I28" s="25"/>
      <c r="J28" s="25"/>
    </row>
    <row r="29" spans="1:10">
      <c r="A29" s="23"/>
      <c r="B29" s="24"/>
      <c r="C29" s="24"/>
      <c r="D29" s="24"/>
      <c r="E29" s="24"/>
      <c r="G29" s="25"/>
      <c r="H29" s="25"/>
      <c r="I29" s="25"/>
      <c r="J29" s="25"/>
    </row>
    <row r="30" spans="1:10">
      <c r="A30" s="23"/>
      <c r="B30" s="24"/>
      <c r="C30" s="24"/>
      <c r="D30" s="24"/>
      <c r="E30" s="24"/>
      <c r="G30" s="25"/>
      <c r="H30" s="25"/>
      <c r="I30" s="25"/>
      <c r="J30" s="25"/>
    </row>
    <row r="31" spans="1:10">
      <c r="A31" s="23"/>
      <c r="B31" s="24"/>
      <c r="C31" s="24"/>
      <c r="D31" s="24"/>
      <c r="E31" s="24"/>
      <c r="G31" s="25"/>
      <c r="H31" s="25"/>
      <c r="I31" s="25"/>
      <c r="J31" s="25"/>
    </row>
    <row r="32" spans="1:10">
      <c r="A32" s="23"/>
      <c r="B32" s="24"/>
      <c r="C32" s="24"/>
      <c r="D32" s="24"/>
      <c r="E32" s="24"/>
      <c r="G32" s="25"/>
      <c r="H32" s="25"/>
      <c r="I32" s="25"/>
      <c r="J32" s="25"/>
    </row>
    <row r="33" spans="1:10">
      <c r="A33" s="23"/>
      <c r="B33" s="24"/>
      <c r="C33" s="24"/>
      <c r="D33" s="24"/>
      <c r="E33" s="24"/>
      <c r="G33" s="25"/>
      <c r="H33" s="25"/>
      <c r="I33" s="25"/>
      <c r="J33" s="25"/>
    </row>
    <row r="34" spans="1:10">
      <c r="A34" s="23"/>
      <c r="B34" s="24"/>
      <c r="C34" s="24"/>
      <c r="D34" s="24"/>
      <c r="E34" s="24"/>
      <c r="G34" s="25"/>
      <c r="H34" s="25"/>
      <c r="I34" s="25"/>
      <c r="J34" s="25"/>
    </row>
    <row r="35" spans="1:10">
      <c r="A35" s="23"/>
      <c r="B35" s="24"/>
      <c r="C35" s="24"/>
      <c r="D35" s="24"/>
      <c r="E35" s="24"/>
      <c r="G35" s="25"/>
      <c r="H35" s="25"/>
      <c r="I35" s="25"/>
      <c r="J35" s="25"/>
    </row>
    <row r="36" spans="1:10">
      <c r="A36" s="23"/>
      <c r="B36" s="24"/>
      <c r="C36" s="24"/>
      <c r="D36" s="24"/>
      <c r="E36" s="24"/>
      <c r="G36" s="25"/>
      <c r="H36" s="25"/>
      <c r="I36" s="25"/>
      <c r="J36" s="25"/>
    </row>
    <row r="37" spans="1:10">
      <c r="A37" s="23"/>
      <c r="B37" s="24"/>
      <c r="C37" s="24"/>
      <c r="D37" s="24"/>
      <c r="E37" s="24"/>
      <c r="G37" s="25"/>
      <c r="H37" s="25"/>
      <c r="I37" s="25"/>
      <c r="J37" s="25"/>
    </row>
    <row r="38" spans="1:10">
      <c r="A38" s="23"/>
      <c r="B38" s="24"/>
      <c r="C38" s="24"/>
      <c r="D38" s="24"/>
      <c r="E38" s="24"/>
      <c r="G38" s="25"/>
      <c r="H38" s="25"/>
      <c r="I38" s="25"/>
      <c r="J38" s="25"/>
    </row>
    <row r="39" spans="1:10">
      <c r="A39" s="23"/>
      <c r="B39" s="24"/>
      <c r="C39" s="24"/>
      <c r="D39" s="24"/>
      <c r="E39" s="24"/>
      <c r="G39" s="25"/>
      <c r="H39" s="25"/>
      <c r="I39" s="25"/>
      <c r="J39" s="25"/>
    </row>
    <row r="40" spans="1:10">
      <c r="A40" s="23"/>
      <c r="B40" s="24"/>
      <c r="C40" s="24"/>
      <c r="D40" s="24"/>
      <c r="E40" s="24"/>
      <c r="G40" s="25"/>
      <c r="H40" s="25"/>
      <c r="I40" s="25"/>
      <c r="J40" s="25"/>
    </row>
    <row r="41" spans="1:10">
      <c r="A41" s="23"/>
      <c r="B41" s="24"/>
      <c r="C41" s="24"/>
      <c r="D41" s="24"/>
      <c r="E41" s="24"/>
      <c r="G41" s="25"/>
      <c r="H41" s="25"/>
      <c r="I41" s="25"/>
      <c r="J41" s="25"/>
    </row>
    <row r="42" spans="1:10">
      <c r="A42" s="23"/>
      <c r="B42" s="24"/>
      <c r="C42" s="24"/>
      <c r="D42" s="24"/>
      <c r="E42" s="24"/>
      <c r="G42" s="25"/>
      <c r="H42" s="25"/>
      <c r="I42" s="25"/>
      <c r="J42" s="25"/>
    </row>
    <row r="43" spans="1:10">
      <c r="A43" s="23"/>
      <c r="B43" s="24"/>
      <c r="C43" s="24"/>
      <c r="D43" s="24"/>
      <c r="E43" s="24"/>
      <c r="G43" s="25"/>
      <c r="H43" s="25"/>
      <c r="I43" s="25"/>
      <c r="J43" s="25"/>
    </row>
    <row r="44" spans="1:10">
      <c r="A44" s="23"/>
      <c r="B44" s="24"/>
      <c r="C44" s="24"/>
      <c r="D44" s="24"/>
      <c r="E44" s="24"/>
      <c r="G44" s="25"/>
      <c r="H44" s="25"/>
      <c r="I44" s="25"/>
      <c r="J44" s="25"/>
    </row>
    <row r="45" spans="1:10">
      <c r="A45" s="23"/>
      <c r="B45" s="24"/>
      <c r="C45" s="24"/>
      <c r="D45" s="24"/>
      <c r="E45" s="24"/>
      <c r="G45" s="25"/>
      <c r="H45" s="25"/>
      <c r="I45" s="25"/>
      <c r="J45" s="25"/>
    </row>
    <row r="46" spans="1:10">
      <c r="A46" s="23"/>
      <c r="B46" s="24"/>
      <c r="C46" s="24"/>
      <c r="D46" s="24"/>
      <c r="E46" s="24"/>
      <c r="G46" s="25"/>
      <c r="H46" s="25"/>
      <c r="I46" s="25"/>
      <c r="J46" s="25"/>
    </row>
    <row r="47" spans="1:10">
      <c r="A47" s="23"/>
      <c r="B47" s="24"/>
      <c r="C47" s="24"/>
      <c r="D47" s="24"/>
      <c r="E47" s="24"/>
      <c r="G47" s="25"/>
      <c r="H47" s="25"/>
      <c r="I47" s="25"/>
      <c r="J47" s="25"/>
    </row>
    <row r="48" spans="1:10">
      <c r="A48" s="23"/>
      <c r="B48" s="24"/>
      <c r="C48" s="24"/>
      <c r="D48" s="24"/>
      <c r="E48" s="24"/>
      <c r="G48" s="25"/>
      <c r="H48" s="25"/>
      <c r="I48" s="25"/>
      <c r="J48" s="25"/>
    </row>
    <row r="49" spans="1:10">
      <c r="A49" s="23"/>
      <c r="B49" s="24"/>
      <c r="C49" s="24"/>
      <c r="D49" s="24"/>
      <c r="E49" s="24"/>
      <c r="G49" s="25"/>
      <c r="H49" s="25"/>
      <c r="I49" s="25"/>
      <c r="J49" s="25"/>
    </row>
    <row r="50" spans="1:10">
      <c r="A50" s="23"/>
      <c r="B50" s="24"/>
      <c r="C50" s="24"/>
      <c r="D50" s="24"/>
      <c r="E50" s="24"/>
      <c r="G50" s="25"/>
      <c r="H50" s="25"/>
      <c r="I50" s="25"/>
      <c r="J50" s="25"/>
    </row>
    <row r="51" spans="1:10">
      <c r="A51" s="23"/>
      <c r="B51" s="24"/>
      <c r="C51" s="24"/>
      <c r="D51" s="24"/>
      <c r="E51" s="24"/>
      <c r="G51" s="25"/>
      <c r="H51" s="25"/>
      <c r="I51" s="25"/>
      <c r="J51" s="25"/>
    </row>
    <row r="52" spans="1:10">
      <c r="A52" s="23"/>
      <c r="B52" s="24"/>
      <c r="C52" s="24"/>
      <c r="D52" s="24"/>
      <c r="E52" s="24"/>
      <c r="G52" s="25"/>
      <c r="H52" s="25"/>
      <c r="I52" s="25"/>
      <c r="J52" s="25"/>
    </row>
    <row r="53" spans="1:10">
      <c r="A53" s="23"/>
      <c r="B53" s="24"/>
      <c r="C53" s="24"/>
      <c r="D53" s="24"/>
      <c r="E53" s="24"/>
      <c r="G53" s="25"/>
      <c r="H53" s="25"/>
      <c r="I53" s="25"/>
      <c r="J53" s="25"/>
    </row>
    <row r="54" spans="1:10">
      <c r="A54" s="23"/>
      <c r="B54" s="24"/>
      <c r="C54" s="24"/>
      <c r="D54" s="24"/>
      <c r="E54" s="24"/>
      <c r="G54" s="25"/>
      <c r="H54" s="25"/>
      <c r="I54" s="25"/>
      <c r="J54" s="25"/>
    </row>
    <row r="55" spans="1:10">
      <c r="A55" s="23"/>
      <c r="B55" s="24"/>
      <c r="C55" s="24"/>
      <c r="D55" s="24"/>
      <c r="E55" s="24"/>
      <c r="G55" s="25"/>
      <c r="H55" s="25"/>
      <c r="I55" s="25"/>
      <c r="J55" s="25"/>
    </row>
    <row r="56" spans="1:10">
      <c r="A56" s="23"/>
      <c r="B56" s="24"/>
      <c r="C56" s="24"/>
      <c r="D56" s="24"/>
      <c r="E56" s="24"/>
      <c r="G56" s="25"/>
      <c r="H56" s="25"/>
      <c r="I56" s="25"/>
      <c r="J56" s="25"/>
    </row>
    <row r="57" spans="1:10">
      <c r="A57" s="23"/>
      <c r="B57" s="24"/>
      <c r="C57" s="24"/>
      <c r="D57" s="24"/>
      <c r="E57" s="24"/>
      <c r="G57" s="25"/>
      <c r="H57" s="25"/>
      <c r="I57" s="25"/>
      <c r="J57" s="25"/>
    </row>
    <row r="58" spans="1:10">
      <c r="A58" s="23"/>
      <c r="B58" s="24"/>
      <c r="C58" s="24"/>
      <c r="D58" s="24"/>
      <c r="E58" s="24"/>
      <c r="G58" s="25"/>
      <c r="H58" s="25"/>
      <c r="I58" s="25"/>
      <c r="J58" s="25"/>
    </row>
    <row r="59" spans="1:10">
      <c r="A59" s="23"/>
      <c r="B59" s="24"/>
      <c r="C59" s="24"/>
      <c r="D59" s="24"/>
      <c r="E59" s="24"/>
      <c r="G59" s="25"/>
      <c r="H59" s="25"/>
      <c r="I59" s="25"/>
      <c r="J59" s="25"/>
    </row>
    <row r="60" spans="1:10">
      <c r="A60" s="23"/>
      <c r="B60" s="24"/>
      <c r="C60" s="24"/>
      <c r="D60" s="24"/>
      <c r="E60" s="24"/>
      <c r="G60" s="25"/>
      <c r="H60" s="25"/>
      <c r="I60" s="25"/>
      <c r="J60" s="25"/>
    </row>
    <row r="61" spans="1:10">
      <c r="A61" s="23"/>
      <c r="B61" s="24"/>
      <c r="C61" s="24"/>
      <c r="D61" s="24"/>
      <c r="E61" s="24"/>
      <c r="G61" s="25"/>
      <c r="H61" s="25"/>
      <c r="I61" s="25"/>
      <c r="J61" s="25"/>
    </row>
    <row r="62" spans="1:10">
      <c r="A62" s="23"/>
      <c r="B62" s="24"/>
      <c r="C62" s="24"/>
      <c r="D62" s="24"/>
      <c r="E62" s="24"/>
      <c r="G62" s="25"/>
      <c r="H62" s="25"/>
      <c r="I62" s="25"/>
      <c r="J62" s="25"/>
    </row>
    <row r="63" spans="1:10">
      <c r="A63" s="23"/>
      <c r="B63" s="24"/>
      <c r="C63" s="24"/>
      <c r="D63" s="24"/>
      <c r="E63" s="24"/>
      <c r="G63" s="25"/>
      <c r="H63" s="25"/>
      <c r="I63" s="25"/>
      <c r="J63" s="25"/>
    </row>
    <row r="64" spans="1:10">
      <c r="A64" s="23"/>
      <c r="B64" s="24"/>
      <c r="C64" s="24"/>
      <c r="D64" s="24"/>
      <c r="E64" s="24"/>
      <c r="G64" s="25"/>
      <c r="H64" s="25"/>
      <c r="I64" s="25"/>
      <c r="J64" s="25"/>
    </row>
    <row r="65" spans="1:10">
      <c r="A65" s="23"/>
      <c r="B65" s="24"/>
      <c r="C65" s="24"/>
      <c r="D65" s="24"/>
      <c r="E65" s="24"/>
      <c r="G65" s="25"/>
      <c r="H65" s="25"/>
      <c r="I65" s="25"/>
      <c r="J65" s="25"/>
    </row>
    <row r="66" spans="1:10">
      <c r="A66" s="23"/>
      <c r="B66" s="24"/>
      <c r="C66" s="24"/>
      <c r="D66" s="24"/>
      <c r="E66" s="24"/>
      <c r="G66" s="25"/>
      <c r="H66" s="25"/>
      <c r="I66" s="25"/>
      <c r="J66" s="25"/>
    </row>
    <row r="67" spans="1:10">
      <c r="A67" s="23"/>
      <c r="B67" s="24"/>
      <c r="C67" s="24"/>
      <c r="D67" s="24"/>
      <c r="E67" s="24"/>
      <c r="G67" s="25"/>
      <c r="H67" s="25"/>
      <c r="I67" s="25"/>
      <c r="J67" s="25"/>
    </row>
    <row r="68" spans="1:10">
      <c r="A68" s="23"/>
      <c r="B68" s="24"/>
      <c r="C68" s="24"/>
      <c r="D68" s="24"/>
      <c r="E68" s="24"/>
      <c r="G68" s="25"/>
      <c r="H68" s="25"/>
      <c r="I68" s="25"/>
      <c r="J68" s="25"/>
    </row>
    <row r="69" spans="1:10">
      <c r="A69" s="23"/>
      <c r="B69" s="24"/>
      <c r="C69" s="24"/>
      <c r="D69" s="24"/>
      <c r="E69" s="24"/>
      <c r="G69" s="25"/>
      <c r="H69" s="25"/>
      <c r="I69" s="25"/>
      <c r="J69" s="25"/>
    </row>
    <row r="70" spans="1:10">
      <c r="A70" s="23"/>
      <c r="B70" s="24"/>
      <c r="C70" s="24"/>
      <c r="D70" s="24"/>
      <c r="E70" s="24"/>
      <c r="G70" s="25"/>
      <c r="H70" s="25"/>
      <c r="I70" s="25"/>
      <c r="J70" s="25"/>
    </row>
    <row r="71" spans="1:10">
      <c r="A71" s="23"/>
      <c r="B71" s="24"/>
      <c r="C71" s="24"/>
      <c r="D71" s="24"/>
      <c r="E71" s="24"/>
      <c r="G71" s="25"/>
      <c r="H71" s="25"/>
      <c r="I71" s="25"/>
      <c r="J71" s="25"/>
    </row>
    <row r="72" spans="1:10">
      <c r="A72" s="23"/>
      <c r="B72" s="24"/>
      <c r="C72" s="24"/>
      <c r="D72" s="24"/>
      <c r="E72" s="24"/>
      <c r="G72" s="25"/>
      <c r="H72" s="25"/>
      <c r="I72" s="25"/>
      <c r="J72" s="25"/>
    </row>
    <row r="73" spans="1:10">
      <c r="A73" s="23"/>
      <c r="B73" s="24"/>
      <c r="C73" s="24"/>
      <c r="D73" s="24"/>
      <c r="E73" s="24"/>
      <c r="G73" s="25"/>
      <c r="H73" s="25"/>
      <c r="I73" s="25"/>
      <c r="J73" s="25"/>
    </row>
    <row r="74" spans="1:10">
      <c r="A74" s="23"/>
      <c r="B74" s="24"/>
      <c r="C74" s="24"/>
      <c r="D74" s="24"/>
      <c r="E74" s="24"/>
      <c r="G74" s="25"/>
      <c r="H74" s="25"/>
      <c r="I74" s="25"/>
      <c r="J74" s="25"/>
    </row>
    <row r="75" spans="1:10">
      <c r="A75" s="23"/>
      <c r="B75" s="24"/>
      <c r="C75" s="24"/>
      <c r="D75" s="24"/>
      <c r="E75" s="24"/>
      <c r="G75" s="25"/>
      <c r="H75" s="25"/>
      <c r="I75" s="25"/>
      <c r="J75" s="25"/>
    </row>
    <row r="76" spans="1:10">
      <c r="A76" s="23"/>
      <c r="B76" s="24"/>
      <c r="C76" s="24"/>
      <c r="D76" s="24"/>
      <c r="E76" s="24"/>
      <c r="G76" s="25"/>
      <c r="H76" s="25"/>
      <c r="I76" s="25"/>
      <c r="J76" s="25"/>
    </row>
    <row r="77" spans="1:10">
      <c r="A77" s="23"/>
      <c r="B77" s="24"/>
      <c r="C77" s="24"/>
      <c r="D77" s="24"/>
      <c r="E77" s="24"/>
      <c r="G77" s="25"/>
      <c r="H77" s="25"/>
      <c r="I77" s="25"/>
      <c r="J77" s="25"/>
    </row>
    <row r="78" spans="1:10">
      <c r="A78" s="23"/>
      <c r="B78" s="24"/>
      <c r="C78" s="24"/>
      <c r="D78" s="24"/>
      <c r="E78" s="24"/>
      <c r="G78" s="25"/>
      <c r="H78" s="25"/>
      <c r="I78" s="25"/>
      <c r="J78" s="25"/>
    </row>
    <row r="79" spans="1:10">
      <c r="A79" s="23"/>
      <c r="B79" s="24"/>
      <c r="C79" s="24"/>
      <c r="D79" s="24"/>
      <c r="E79" s="24"/>
      <c r="G79" s="25"/>
      <c r="H79" s="25"/>
      <c r="I79" s="25"/>
      <c r="J79" s="25"/>
    </row>
    <row r="80" spans="1:10">
      <c r="A80" s="23"/>
      <c r="B80" s="24"/>
      <c r="C80" s="24"/>
      <c r="D80" s="24"/>
      <c r="E80" s="24"/>
      <c r="G80" s="25"/>
      <c r="H80" s="25"/>
      <c r="I80" s="25"/>
      <c r="J80" s="25"/>
    </row>
    <row r="81" spans="1:10">
      <c r="A81" s="23"/>
      <c r="B81" s="24"/>
      <c r="C81" s="24"/>
      <c r="D81" s="24"/>
      <c r="E81" s="24"/>
      <c r="G81" s="25"/>
      <c r="H81" s="25"/>
      <c r="I81" s="25"/>
      <c r="J81" s="25"/>
    </row>
    <row r="82" spans="1:10">
      <c r="A82" s="23"/>
      <c r="B82" s="24"/>
      <c r="C82" s="24"/>
      <c r="D82" s="24"/>
      <c r="E82" s="24"/>
      <c r="G82" s="25"/>
      <c r="H82" s="25"/>
      <c r="I82" s="25"/>
      <c r="J82" s="25"/>
    </row>
    <row r="83" spans="1:10">
      <c r="A83" s="23"/>
      <c r="B83" s="24"/>
      <c r="C83" s="24"/>
      <c r="D83" s="24"/>
      <c r="E83" s="24"/>
      <c r="G83" s="25"/>
      <c r="H83" s="25"/>
      <c r="I83" s="25"/>
      <c r="J83" s="25"/>
    </row>
    <row r="84" spans="1:10">
      <c r="A84" s="23"/>
      <c r="B84" s="24"/>
      <c r="C84" s="24"/>
      <c r="D84" s="24"/>
      <c r="E84" s="24"/>
      <c r="G84" s="25"/>
      <c r="H84" s="25"/>
      <c r="I84" s="25"/>
      <c r="J84" s="25"/>
    </row>
    <row r="85" spans="1:10">
      <c r="A85" s="23"/>
      <c r="B85" s="24"/>
      <c r="C85" s="24"/>
      <c r="D85" s="24"/>
      <c r="E85" s="24"/>
      <c r="G85" s="25"/>
      <c r="H85" s="25"/>
      <c r="I85" s="25"/>
      <c r="J85" s="25"/>
    </row>
    <row r="86" spans="1:10">
      <c r="A86" s="23"/>
      <c r="B86" s="24"/>
      <c r="C86" s="24"/>
      <c r="D86" s="24"/>
      <c r="E86" s="24"/>
      <c r="G86" s="25"/>
      <c r="H86" s="25"/>
      <c r="I86" s="25"/>
      <c r="J86" s="25"/>
    </row>
    <row r="87" spans="1:10">
      <c r="A87" s="23"/>
      <c r="B87" s="24"/>
      <c r="C87" s="24"/>
      <c r="D87" s="24"/>
      <c r="E87" s="24"/>
      <c r="G87" s="25"/>
      <c r="H87" s="25"/>
      <c r="I87" s="25"/>
      <c r="J87" s="25"/>
    </row>
    <row r="88" spans="1:10">
      <c r="A88" s="23"/>
      <c r="B88" s="24"/>
      <c r="C88" s="24"/>
      <c r="D88" s="24"/>
      <c r="E88" s="24"/>
      <c r="G88" s="25"/>
      <c r="H88" s="25"/>
      <c r="I88" s="25"/>
      <c r="J88" s="25"/>
    </row>
    <row r="89" spans="1:10">
      <c r="A89" s="23"/>
      <c r="B89" s="24"/>
      <c r="C89" s="24"/>
      <c r="D89" s="24"/>
      <c r="E89" s="24"/>
      <c r="G89" s="25"/>
      <c r="H89" s="25"/>
      <c r="I89" s="25"/>
      <c r="J89" s="25"/>
    </row>
    <row r="90" spans="1:10">
      <c r="A90" s="23"/>
      <c r="B90" s="24"/>
      <c r="C90" s="24"/>
      <c r="D90" s="24"/>
      <c r="E90" s="24"/>
      <c r="G90" s="25"/>
      <c r="H90" s="25"/>
      <c r="I90" s="25"/>
      <c r="J90" s="25"/>
    </row>
    <row r="91" spans="1:10">
      <c r="A91" s="23"/>
      <c r="B91" s="24"/>
      <c r="C91" s="24"/>
      <c r="D91" s="24"/>
      <c r="E91" s="24"/>
      <c r="G91" s="25"/>
      <c r="H91" s="25"/>
      <c r="I91" s="25"/>
      <c r="J91" s="25"/>
    </row>
    <row r="92" spans="1:10">
      <c r="A92" s="23"/>
      <c r="B92" s="24"/>
      <c r="C92" s="24"/>
      <c r="D92" s="24"/>
      <c r="E92" s="24"/>
      <c r="G92" s="25"/>
      <c r="H92" s="25"/>
      <c r="I92" s="25"/>
      <c r="J92" s="25"/>
    </row>
    <row r="93" spans="1:10">
      <c r="A93" s="23"/>
      <c r="B93" s="24"/>
      <c r="C93" s="24"/>
      <c r="D93" s="24"/>
      <c r="E93" s="24"/>
      <c r="G93" s="25"/>
      <c r="H93" s="25"/>
      <c r="I93" s="25"/>
      <c r="J93" s="25"/>
    </row>
    <row r="94" spans="1:10">
      <c r="A94" s="23"/>
      <c r="B94" s="24"/>
      <c r="C94" s="24"/>
      <c r="D94" s="24"/>
      <c r="E94" s="24"/>
      <c r="G94" s="25"/>
      <c r="H94" s="25"/>
      <c r="I94" s="25"/>
      <c r="J94" s="25"/>
    </row>
    <row r="95" spans="1:10">
      <c r="A95" s="23"/>
      <c r="B95" s="24"/>
      <c r="C95" s="24"/>
      <c r="D95" s="24"/>
      <c r="E95" s="24"/>
      <c r="G95" s="25"/>
      <c r="H95" s="25"/>
      <c r="I95" s="25"/>
      <c r="J95" s="25"/>
    </row>
    <row r="96" spans="1:10">
      <c r="A96" s="23"/>
      <c r="B96" s="24"/>
      <c r="C96" s="24"/>
      <c r="D96" s="24"/>
      <c r="E96" s="24"/>
      <c r="G96" s="25"/>
      <c r="H96" s="25"/>
      <c r="I96" s="25"/>
      <c r="J96" s="25"/>
    </row>
    <row r="97" spans="1:10">
      <c r="A97" s="23"/>
      <c r="B97" s="24"/>
      <c r="C97" s="24"/>
      <c r="D97" s="24"/>
      <c r="E97" s="24"/>
      <c r="G97" s="25"/>
      <c r="H97" s="25"/>
      <c r="I97" s="25"/>
      <c r="J97" s="25"/>
    </row>
    <row r="98" spans="1:10">
      <c r="A98" s="23"/>
      <c r="B98" s="24"/>
      <c r="C98" s="24"/>
      <c r="D98" s="24"/>
      <c r="E98" s="24"/>
      <c r="G98" s="25"/>
      <c r="H98" s="25"/>
      <c r="I98" s="25"/>
      <c r="J98" s="25"/>
    </row>
    <row r="99" spans="1:10">
      <c r="A99" s="23"/>
      <c r="B99" s="24"/>
      <c r="C99" s="24"/>
      <c r="D99" s="24"/>
      <c r="E99" s="24"/>
      <c r="G99" s="25"/>
      <c r="H99" s="25"/>
      <c r="I99" s="25"/>
      <c r="J99" s="25"/>
    </row>
    <row r="100" spans="1:10">
      <c r="A100" s="23"/>
      <c r="B100" s="24"/>
      <c r="C100" s="24"/>
      <c r="D100" s="24"/>
      <c r="E100" s="24"/>
      <c r="G100" s="25"/>
      <c r="H100" s="25"/>
      <c r="I100" s="25"/>
      <c r="J100" s="25"/>
    </row>
    <row r="101" spans="1:10">
      <c r="A101" s="23"/>
      <c r="B101" s="24"/>
      <c r="C101" s="24"/>
      <c r="D101" s="24"/>
      <c r="E101" s="24"/>
      <c r="G101" s="25"/>
      <c r="H101" s="25"/>
      <c r="I101" s="25"/>
      <c r="J101" s="25"/>
    </row>
    <row r="102" spans="1:10">
      <c r="A102" s="23"/>
      <c r="B102" s="24"/>
      <c r="C102" s="24"/>
      <c r="D102" s="24"/>
      <c r="E102" s="24"/>
      <c r="G102" s="25"/>
      <c r="H102" s="25"/>
      <c r="I102" s="25"/>
      <c r="J102" s="25"/>
    </row>
    <row r="103" spans="1:10">
      <c r="A103" s="23"/>
      <c r="B103" s="24"/>
      <c r="C103" s="24"/>
      <c r="D103" s="24"/>
      <c r="E103" s="24"/>
      <c r="G103" s="25"/>
      <c r="H103" s="25"/>
      <c r="I103" s="25"/>
      <c r="J103" s="25"/>
    </row>
    <row r="104" spans="1:10">
      <c r="A104" s="23"/>
      <c r="B104" s="24"/>
      <c r="C104" s="24"/>
      <c r="D104" s="24"/>
      <c r="E104" s="24"/>
      <c r="G104" s="25"/>
      <c r="H104" s="25"/>
      <c r="I104" s="25"/>
      <c r="J104" s="25"/>
    </row>
    <row r="105" spans="1:10">
      <c r="A105" s="23"/>
      <c r="B105" s="24"/>
      <c r="C105" s="24"/>
      <c r="D105" s="24"/>
      <c r="E105" s="24"/>
      <c r="G105" s="25"/>
      <c r="H105" s="25"/>
      <c r="I105" s="25"/>
      <c r="J105" s="25"/>
    </row>
    <row r="106" spans="1:10">
      <c r="A106" s="23"/>
      <c r="B106" s="24"/>
      <c r="C106" s="24"/>
      <c r="D106" s="24"/>
      <c r="E106" s="24"/>
      <c r="G106" s="25"/>
      <c r="H106" s="25"/>
      <c r="I106" s="25"/>
      <c r="J106" s="25"/>
    </row>
    <row r="107" spans="1:10">
      <c r="A107" s="23"/>
      <c r="B107" s="24"/>
      <c r="C107" s="24"/>
      <c r="D107" s="24"/>
      <c r="E107" s="24"/>
      <c r="G107" s="25"/>
      <c r="H107" s="25"/>
      <c r="I107" s="25"/>
      <c r="J107" s="25"/>
    </row>
    <row r="108" spans="1:10">
      <c r="A108" s="23"/>
      <c r="B108" s="24"/>
      <c r="C108" s="24"/>
      <c r="D108" s="24"/>
      <c r="E108" s="24"/>
      <c r="G108" s="25"/>
      <c r="H108" s="25"/>
      <c r="I108" s="25"/>
      <c r="J108" s="25"/>
    </row>
    <row r="109" spans="1:10">
      <c r="A109" s="23"/>
      <c r="B109" s="24"/>
      <c r="C109" s="24"/>
      <c r="D109" s="24"/>
      <c r="E109" s="24"/>
      <c r="G109" s="25"/>
      <c r="H109" s="25"/>
      <c r="I109" s="25"/>
      <c r="J109" s="25"/>
    </row>
    <row r="110" spans="1:10">
      <c r="A110" s="23"/>
      <c r="B110" s="24"/>
      <c r="C110" s="24"/>
      <c r="D110" s="24"/>
      <c r="E110" s="24"/>
      <c r="G110" s="25"/>
      <c r="H110" s="25"/>
      <c r="I110" s="25"/>
      <c r="J110" s="25"/>
    </row>
    <row r="111" spans="1:10">
      <c r="A111" s="23"/>
      <c r="B111" s="24"/>
      <c r="C111" s="24"/>
      <c r="D111" s="24"/>
      <c r="E111" s="24"/>
      <c r="G111" s="25"/>
      <c r="H111" s="25"/>
      <c r="I111" s="25"/>
      <c r="J111" s="25"/>
    </row>
    <row r="112" spans="1:10">
      <c r="A112" s="23"/>
      <c r="B112" s="24"/>
      <c r="C112" s="24"/>
      <c r="D112" s="24"/>
      <c r="E112" s="24"/>
      <c r="G112" s="25"/>
      <c r="H112" s="25"/>
      <c r="I112" s="25"/>
      <c r="J112" s="25"/>
    </row>
    <row r="113" spans="1:10">
      <c r="A113" s="23"/>
      <c r="B113" s="24"/>
      <c r="C113" s="24"/>
      <c r="D113" s="24"/>
      <c r="E113" s="24"/>
      <c r="G113" s="25"/>
      <c r="H113" s="25"/>
      <c r="I113" s="25"/>
      <c r="J113" s="25"/>
    </row>
    <row r="114" spans="1:10">
      <c r="A114" s="23"/>
      <c r="B114" s="24"/>
      <c r="C114" s="24"/>
      <c r="D114" s="24"/>
      <c r="E114" s="24"/>
      <c r="G114" s="25"/>
      <c r="H114" s="25"/>
      <c r="I114" s="25"/>
      <c r="J114" s="25"/>
    </row>
    <row r="115" spans="1:10">
      <c r="A115" s="23"/>
      <c r="B115" s="24"/>
      <c r="C115" s="24"/>
      <c r="D115" s="24"/>
      <c r="E115" s="24"/>
      <c r="G115" s="25"/>
      <c r="H115" s="25"/>
      <c r="I115" s="25"/>
      <c r="J115" s="25"/>
    </row>
    <row r="116" spans="1:10">
      <c r="A116" s="23"/>
      <c r="B116" s="24"/>
      <c r="C116" s="24"/>
      <c r="D116" s="24"/>
      <c r="E116" s="24"/>
      <c r="G116" s="25"/>
      <c r="H116" s="25"/>
      <c r="I116" s="25"/>
      <c r="J116" s="25"/>
    </row>
    <row r="117" spans="1:10">
      <c r="A117" s="23"/>
      <c r="B117" s="24"/>
      <c r="C117" s="24"/>
      <c r="D117" s="24"/>
      <c r="E117" s="24"/>
      <c r="G117" s="25"/>
      <c r="H117" s="25"/>
      <c r="I117" s="25"/>
      <c r="J117" s="25"/>
    </row>
    <row r="118" spans="1:10">
      <c r="A118" s="23"/>
      <c r="B118" s="24"/>
      <c r="C118" s="24"/>
      <c r="D118" s="24"/>
      <c r="E118" s="24"/>
      <c r="G118" s="25"/>
      <c r="H118" s="25"/>
      <c r="I118" s="25"/>
      <c r="J118" s="25"/>
    </row>
    <row r="119" spans="1:10">
      <c r="A119" s="23"/>
      <c r="B119" s="24"/>
      <c r="C119" s="24"/>
      <c r="D119" s="24"/>
      <c r="E119" s="24"/>
      <c r="G119" s="25"/>
      <c r="H119" s="25"/>
      <c r="I119" s="25"/>
      <c r="J119" s="25"/>
    </row>
    <row r="120" spans="1:10">
      <c r="A120" s="23"/>
      <c r="B120" s="24"/>
      <c r="C120" s="24"/>
      <c r="D120" s="24"/>
      <c r="E120" s="24"/>
      <c r="G120" s="25"/>
      <c r="H120" s="25"/>
      <c r="I120" s="25"/>
      <c r="J120" s="25"/>
    </row>
    <row r="121" spans="1:10">
      <c r="A121" s="23"/>
      <c r="B121" s="24"/>
      <c r="C121" s="24"/>
      <c r="D121" s="24"/>
      <c r="E121" s="24"/>
      <c r="G121" s="25"/>
      <c r="H121" s="25"/>
      <c r="I121" s="25"/>
      <c r="J121" s="25"/>
    </row>
    <row r="122" spans="1:10">
      <c r="A122" s="23"/>
      <c r="B122" s="24"/>
      <c r="C122" s="24"/>
      <c r="D122" s="24"/>
      <c r="E122" s="24"/>
      <c r="G122" s="25"/>
      <c r="H122" s="25"/>
      <c r="I122" s="25"/>
      <c r="J122" s="25"/>
    </row>
    <row r="123" spans="1:10">
      <c r="A123" s="23"/>
      <c r="B123" s="24"/>
      <c r="C123" s="24"/>
      <c r="D123" s="24"/>
      <c r="E123" s="24"/>
      <c r="G123" s="25"/>
      <c r="H123" s="25"/>
      <c r="I123" s="25"/>
      <c r="J123" s="25"/>
    </row>
    <row r="124" spans="1:10">
      <c r="A124" s="23"/>
      <c r="B124" s="24"/>
      <c r="C124" s="24"/>
      <c r="D124" s="24"/>
      <c r="E124" s="24"/>
      <c r="G124" s="25"/>
      <c r="H124" s="25"/>
      <c r="I124" s="25"/>
      <c r="J124" s="25"/>
    </row>
    <row r="125" spans="1:10">
      <c r="A125" s="23"/>
      <c r="B125" s="24"/>
      <c r="C125" s="24"/>
      <c r="D125" s="24"/>
      <c r="E125" s="24"/>
      <c r="G125" s="25"/>
      <c r="H125" s="25"/>
      <c r="I125" s="25"/>
      <c r="J125" s="25"/>
    </row>
    <row r="126" spans="1:10">
      <c r="A126" s="23"/>
      <c r="B126" s="24"/>
      <c r="C126" s="24"/>
      <c r="D126" s="24"/>
      <c r="E126" s="24"/>
      <c r="G126" s="25"/>
      <c r="H126" s="25"/>
      <c r="I126" s="25"/>
      <c r="J126" s="25"/>
    </row>
    <row r="127" spans="1:10">
      <c r="A127" s="23"/>
      <c r="B127" s="24"/>
      <c r="C127" s="24"/>
      <c r="D127" s="24"/>
      <c r="E127" s="24"/>
      <c r="G127" s="25"/>
      <c r="H127" s="25"/>
      <c r="I127" s="25"/>
      <c r="J127" s="25"/>
    </row>
    <row r="128" spans="1:10">
      <c r="A128" s="23"/>
      <c r="B128" s="24"/>
      <c r="C128" s="24"/>
      <c r="D128" s="24"/>
      <c r="E128" s="24"/>
      <c r="G128" s="25"/>
      <c r="H128" s="25"/>
      <c r="I128" s="25"/>
      <c r="J128" s="25"/>
    </row>
    <row r="129" spans="1:10">
      <c r="A129" s="23"/>
      <c r="B129" s="24"/>
      <c r="C129" s="24"/>
      <c r="D129" s="24"/>
      <c r="E129" s="24"/>
      <c r="G129" s="25"/>
      <c r="H129" s="25"/>
      <c r="I129" s="25"/>
      <c r="J129" s="25"/>
    </row>
    <row r="130" spans="1:10">
      <c r="A130" s="23"/>
      <c r="B130" s="24"/>
      <c r="C130" s="24"/>
      <c r="D130" s="24"/>
      <c r="E130" s="24"/>
      <c r="G130" s="25"/>
      <c r="H130" s="25"/>
      <c r="I130" s="25"/>
      <c r="J130" s="25"/>
    </row>
    <row r="131" spans="1:10">
      <c r="A131" s="23"/>
      <c r="B131" s="24"/>
      <c r="C131" s="24"/>
      <c r="D131" s="24"/>
      <c r="E131" s="24"/>
      <c r="G131" s="25"/>
      <c r="H131" s="25"/>
      <c r="I131" s="25"/>
      <c r="J131" s="25"/>
    </row>
    <row r="132" spans="1:10">
      <c r="A132" s="23"/>
      <c r="B132" s="24"/>
      <c r="C132" s="24"/>
      <c r="D132" s="24"/>
      <c r="E132" s="24"/>
      <c r="G132" s="25"/>
      <c r="H132" s="25"/>
      <c r="I132" s="25"/>
      <c r="J132" s="25"/>
    </row>
    <row r="133" spans="1:10">
      <c r="A133" s="23"/>
      <c r="B133" s="24"/>
      <c r="C133" s="24"/>
      <c r="D133" s="24"/>
      <c r="E133" s="24"/>
      <c r="G133" s="25"/>
      <c r="H133" s="25"/>
      <c r="I133" s="25"/>
      <c r="J133" s="25"/>
    </row>
    <row r="134" spans="1:10">
      <c r="A134" s="23"/>
      <c r="B134" s="24"/>
      <c r="C134" s="24"/>
      <c r="D134" s="24"/>
      <c r="E134" s="24"/>
      <c r="G134" s="25"/>
      <c r="H134" s="25"/>
      <c r="I134" s="25"/>
      <c r="J134" s="25"/>
    </row>
    <row r="135" spans="1:10">
      <c r="A135" s="23"/>
      <c r="B135" s="24"/>
      <c r="C135" s="24"/>
      <c r="D135" s="24"/>
      <c r="E135" s="24"/>
      <c r="G135" s="25"/>
      <c r="H135" s="25"/>
      <c r="I135" s="25"/>
      <c r="J135" s="25"/>
    </row>
    <row r="136" spans="1:10">
      <c r="A136" s="23"/>
      <c r="B136" s="24"/>
      <c r="C136" s="24"/>
      <c r="D136" s="24"/>
      <c r="E136" s="24"/>
      <c r="G136" s="25"/>
      <c r="H136" s="25"/>
      <c r="I136" s="25"/>
      <c r="J136" s="25"/>
    </row>
    <row r="137" spans="1:10">
      <c r="A137" s="23"/>
      <c r="B137" s="24"/>
      <c r="C137" s="24"/>
      <c r="D137" s="24"/>
      <c r="E137" s="24"/>
      <c r="G137" s="25"/>
      <c r="H137" s="25"/>
      <c r="I137" s="25"/>
      <c r="J137" s="25"/>
    </row>
    <row r="138" spans="1:10">
      <c r="A138" s="23"/>
      <c r="B138" s="24"/>
      <c r="C138" s="24"/>
      <c r="D138" s="24"/>
      <c r="E138" s="24"/>
      <c r="G138" s="25"/>
      <c r="H138" s="25"/>
      <c r="I138" s="25"/>
      <c r="J138" s="25"/>
    </row>
    <row r="139" spans="1:10">
      <c r="A139" s="23"/>
      <c r="B139" s="24"/>
      <c r="C139" s="24"/>
      <c r="D139" s="24"/>
      <c r="E139" s="24"/>
      <c r="G139" s="25"/>
      <c r="H139" s="25"/>
      <c r="I139" s="25"/>
      <c r="J139" s="25"/>
    </row>
    <row r="140" spans="1:10">
      <c r="A140" s="23"/>
      <c r="B140" s="24"/>
      <c r="C140" s="24"/>
      <c r="D140" s="24"/>
      <c r="E140" s="24"/>
      <c r="G140" s="25"/>
      <c r="H140" s="25"/>
      <c r="I140" s="25"/>
      <c r="J140" s="25"/>
    </row>
    <row r="141" spans="1:10">
      <c r="A141" s="23"/>
      <c r="B141" s="24"/>
      <c r="C141" s="24"/>
      <c r="D141" s="24"/>
      <c r="E141" s="24"/>
      <c r="G141" s="25"/>
      <c r="H141" s="25"/>
      <c r="I141" s="25"/>
      <c r="J141" s="25"/>
    </row>
    <row r="142" spans="1:10">
      <c r="A142" s="23"/>
      <c r="B142" s="24"/>
      <c r="C142" s="24"/>
      <c r="D142" s="24"/>
      <c r="E142" s="24"/>
      <c r="G142" s="25"/>
      <c r="H142" s="25"/>
      <c r="I142" s="25"/>
      <c r="J142" s="25"/>
    </row>
    <row r="143" spans="1:10">
      <c r="A143" s="23"/>
      <c r="B143" s="24"/>
      <c r="C143" s="24"/>
      <c r="D143" s="24"/>
      <c r="E143" s="24"/>
      <c r="G143" s="25"/>
      <c r="H143" s="25"/>
      <c r="I143" s="25"/>
      <c r="J143" s="25"/>
    </row>
    <row r="144" spans="1:10">
      <c r="A144" s="23"/>
      <c r="B144" s="24"/>
      <c r="C144" s="24"/>
      <c r="D144" s="24"/>
      <c r="E144" s="24"/>
      <c r="G144" s="25"/>
      <c r="H144" s="25"/>
      <c r="I144" s="25"/>
      <c r="J144" s="25"/>
    </row>
    <row r="145" spans="1:10">
      <c r="A145" s="23"/>
      <c r="B145" s="24"/>
      <c r="C145" s="24"/>
      <c r="D145" s="24"/>
      <c r="E145" s="24"/>
      <c r="G145" s="25"/>
      <c r="H145" s="25"/>
      <c r="I145" s="25"/>
      <c r="J145" s="25"/>
    </row>
    <row r="146" spans="1:10">
      <c r="A146" s="23"/>
      <c r="B146" s="24"/>
      <c r="C146" s="24"/>
      <c r="D146" s="24"/>
      <c r="E146" s="24"/>
      <c r="G146" s="25"/>
      <c r="H146" s="25"/>
      <c r="I146" s="25"/>
      <c r="J146" s="25"/>
    </row>
    <row r="147" spans="1:10">
      <c r="A147" s="23"/>
      <c r="B147" s="24"/>
      <c r="C147" s="24"/>
      <c r="D147" s="24"/>
      <c r="E147" s="24"/>
      <c r="G147" s="25"/>
      <c r="H147" s="25"/>
      <c r="I147" s="25"/>
      <c r="J147" s="25"/>
    </row>
    <row r="148" spans="1:10">
      <c r="A148" s="23"/>
      <c r="B148" s="24"/>
      <c r="C148" s="24"/>
      <c r="D148" s="24"/>
      <c r="E148" s="24"/>
      <c r="G148" s="25"/>
      <c r="H148" s="25"/>
      <c r="I148" s="25"/>
      <c r="J148" s="25"/>
    </row>
    <row r="149" spans="1:10">
      <c r="A149" s="23"/>
      <c r="B149" s="24"/>
      <c r="C149" s="24"/>
      <c r="D149" s="24"/>
      <c r="E149" s="24"/>
      <c r="G149" s="25"/>
      <c r="H149" s="25"/>
      <c r="I149" s="25"/>
      <c r="J149" s="25"/>
    </row>
    <row r="150" spans="1:10">
      <c r="A150" s="23"/>
      <c r="B150" s="24"/>
      <c r="C150" s="24"/>
      <c r="D150" s="24"/>
      <c r="E150" s="24"/>
      <c r="G150" s="25"/>
      <c r="H150" s="25"/>
      <c r="I150" s="25"/>
      <c r="J150" s="25"/>
    </row>
    <row r="151" spans="1:10">
      <c r="A151" s="23"/>
      <c r="B151" s="24"/>
      <c r="C151" s="24"/>
      <c r="D151" s="24"/>
      <c r="E151" s="24"/>
      <c r="G151" s="25"/>
      <c r="H151" s="25"/>
      <c r="I151" s="25"/>
      <c r="J151" s="25"/>
    </row>
    <row r="152" spans="1:10">
      <c r="A152" s="23"/>
      <c r="B152" s="24"/>
      <c r="C152" s="24"/>
      <c r="D152" s="24"/>
      <c r="E152" s="24"/>
      <c r="G152" s="25"/>
      <c r="H152" s="25"/>
      <c r="I152" s="25"/>
      <c r="J152" s="25"/>
    </row>
    <row r="153" spans="1:10">
      <c r="A153" s="23"/>
      <c r="B153" s="24"/>
      <c r="C153" s="24"/>
      <c r="D153" s="24"/>
      <c r="E153" s="24"/>
      <c r="G153" s="25"/>
      <c r="H153" s="25"/>
      <c r="I153" s="25"/>
      <c r="J153" s="25"/>
    </row>
    <row r="154" spans="1:10">
      <c r="A154" s="23"/>
      <c r="B154" s="24"/>
      <c r="C154" s="24"/>
      <c r="D154" s="24"/>
      <c r="E154" s="24"/>
      <c r="G154" s="25"/>
      <c r="H154" s="25"/>
      <c r="I154" s="25"/>
      <c r="J154" s="25"/>
    </row>
    <row r="155" spans="1:10">
      <c r="A155" s="23"/>
      <c r="B155" s="24"/>
      <c r="C155" s="24"/>
      <c r="D155" s="24"/>
      <c r="E155" s="24"/>
      <c r="G155" s="25"/>
      <c r="H155" s="25"/>
      <c r="I155" s="25"/>
      <c r="J155" s="25"/>
    </row>
    <row r="156" spans="1:10">
      <c r="A156" s="23"/>
      <c r="B156" s="24"/>
      <c r="C156" s="24"/>
      <c r="D156" s="24"/>
      <c r="E156" s="24"/>
      <c r="G156" s="25"/>
      <c r="H156" s="25"/>
      <c r="I156" s="25"/>
      <c r="J156" s="25"/>
    </row>
    <row r="157" spans="1:10">
      <c r="A157" s="23"/>
      <c r="B157" s="24"/>
      <c r="C157" s="24"/>
      <c r="D157" s="24"/>
      <c r="E157" s="24"/>
      <c r="G157" s="25"/>
      <c r="H157" s="25"/>
      <c r="I157" s="25"/>
      <c r="J157" s="25"/>
    </row>
    <row r="158" spans="1:10">
      <c r="A158" s="23"/>
      <c r="B158" s="24"/>
      <c r="C158" s="24"/>
      <c r="D158" s="24"/>
      <c r="E158" s="24"/>
      <c r="G158" s="25"/>
      <c r="H158" s="25"/>
      <c r="I158" s="25"/>
      <c r="J158" s="25"/>
    </row>
    <row r="159" spans="1:10">
      <c r="A159" s="23"/>
      <c r="B159" s="24"/>
      <c r="C159" s="24"/>
      <c r="D159" s="24"/>
      <c r="E159" s="24"/>
      <c r="G159" s="25"/>
      <c r="H159" s="25"/>
      <c r="I159" s="25"/>
      <c r="J159" s="25"/>
    </row>
    <row r="160" spans="1:10">
      <c r="A160" s="23"/>
      <c r="B160" s="24"/>
      <c r="C160" s="24"/>
      <c r="D160" s="24"/>
      <c r="E160" s="24"/>
      <c r="G160" s="25"/>
      <c r="H160" s="25"/>
      <c r="I160" s="25"/>
      <c r="J160" s="25"/>
    </row>
    <row r="161" spans="1:10">
      <c r="A161" s="23"/>
      <c r="B161" s="24"/>
      <c r="C161" s="24"/>
      <c r="D161" s="24"/>
      <c r="E161" s="24"/>
      <c r="G161" s="25"/>
      <c r="H161" s="25"/>
      <c r="I161" s="25"/>
      <c r="J161" s="25"/>
    </row>
    <row r="162" spans="1:10">
      <c r="A162" s="23"/>
      <c r="B162" s="24"/>
      <c r="C162" s="24"/>
      <c r="D162" s="24"/>
      <c r="E162" s="24"/>
      <c r="G162" s="25"/>
      <c r="H162" s="25"/>
      <c r="I162" s="25"/>
      <c r="J162" s="25"/>
    </row>
    <row r="163" spans="1:10">
      <c r="A163" s="23"/>
      <c r="B163" s="24"/>
      <c r="C163" s="24"/>
      <c r="D163" s="24"/>
      <c r="E163" s="24"/>
      <c r="G163" s="25"/>
      <c r="H163" s="25"/>
      <c r="I163" s="25"/>
      <c r="J163" s="25"/>
    </row>
  </sheetData>
  <mergeCells count="6">
    <mergeCell ref="A1:P1"/>
    <mergeCell ref="A3:J3"/>
    <mergeCell ref="A11:J11"/>
    <mergeCell ref="G18:J18"/>
    <mergeCell ref="A18:E18"/>
    <mergeCell ref="A2:P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12" ma:contentTypeDescription="Create a new document." ma:contentTypeScope="" ma:versionID="21d59457b66960e8c15923019cec9c65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65e740588a1269f5b41866aa20ec1764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Updated" minOccurs="0"/>
                <xsd:element ref="ns2:Comple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Updated" ma:index="17" nillable="true" ma:displayName="Updated" ma:default="0" ma:format="Dropdown" ma:internalName="Updated">
      <xsd:simpleType>
        <xsd:restriction base="dms:Boolean"/>
      </xsd:simpleType>
    </xsd:element>
    <xsd:element name="Completed" ma:index="18" nillable="true" ma:displayName="Completed" ma:default="0" ma:format="Dropdown" ma:internalName="Comple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pdated xmlns="15087633-b2f0-4c7f-ae87-63512b664eba">false</Updated>
    <Completed xmlns="15087633-b2f0-4c7f-ae87-63512b664eba">false</Completed>
    <LeadRA xmlns="15087633-b2f0-4c7f-ae87-63512b664eba" xsi:nil="true"/>
    <IntervernorAcronym xmlns="15087633-b2f0-4c7f-ae87-63512b664eba" xsi:nil="true"/>
    <ReviewedbyLeadRA xmlns="15087633-b2f0-4c7f-ae87-63512b664eba">false</ReviewedbyLeadR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41032D-7A7D-4003-98AD-7569B9C84BB9}"/>
</file>

<file path=customXml/itemProps2.xml><?xml version="1.0" encoding="utf-8"?>
<ds:datastoreItem xmlns:ds="http://schemas.openxmlformats.org/officeDocument/2006/customXml" ds:itemID="{2D305A1F-5F03-45B8-8B64-1E62ED0C286A}"/>
</file>

<file path=customXml/itemProps3.xml><?xml version="1.0" encoding="utf-8"?>
<ds:datastoreItem xmlns:ds="http://schemas.openxmlformats.org/officeDocument/2006/customXml" ds:itemID="{8374100B-9790-49BF-B096-0161264EEA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Undertaking JT-5.07</dc:title>
  <dc:subject/>
  <dc:creator>AUBIN Danielle</dc:creator>
  <cp:keywords/>
  <dc:description/>
  <cp:lastModifiedBy>BUT Judy</cp:lastModifiedBy>
  <cp:revision/>
  <dcterms:created xsi:type="dcterms:W3CDTF">1900-01-01T05:00:00Z</dcterms:created>
  <dcterms:modified xsi:type="dcterms:W3CDTF">2022-01-05T21:18:47Z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0x0101003AFE77665E354B468AF3F4F0E95858A6</vt:lpwstr>
  </property>
  <property fmtid="{D5CDD505-2E9C-101B-9397-08002B2CF9AE}" pid="3" name="IntervenorAcronym">
    <vt:lpwstr>SEC</vt:lpwstr>
  </property>
  <property fmtid="{D5CDD505-2E9C-101B-9397-08002B2CF9AE}" pid="4" name="WitnessApproved">
    <vt:lpwstr>Approved</vt:lpwstr>
  </property>
  <property fmtid="{D5CDD505-2E9C-101B-9397-08002B2CF9AE}" pid="5" name="ConfidentialFlag">
    <vt:bool>false</vt:bool>
  </property>
  <property fmtid="{D5CDD505-2E9C-101B-9397-08002B2CF9AE}" pid="6" name="Witness">
    <vt:lpwstr>JODOIN Joel</vt:lpwstr>
  </property>
  <property fmtid="{D5CDD505-2E9C-101B-9397-08002B2CF9AE}" pid="8" name="TSW">
    <vt:lpwstr>Reviewed</vt:lpwstr>
  </property>
  <property fmtid="{D5CDD505-2E9C-101B-9397-08002B2CF9AE}" pid="9" name="Internal">
    <vt:lpwstr>No</vt:lpwstr>
  </property>
  <property fmtid="{D5CDD505-2E9C-101B-9397-08002B2CF9AE}" pid="10" name="Expert">
    <vt:lpwstr>UMS</vt:lpwstr>
  </property>
  <property fmtid="{D5CDD505-2E9C-101B-9397-08002B2CF9AE}" pid="11" name="IssueDate">
    <vt:filetime>2022-01-05T05:00:00Z</vt:filetime>
  </property>
  <property fmtid="{D5CDD505-2E9C-101B-9397-08002B2CF9AE}" pid="12" name="UTAuthors">
    <vt:lpwstr/>
  </property>
  <property fmtid="{D5CDD505-2E9C-101B-9397-08002B2CF9AE}" pid="13" name="Panel">
    <vt:lpwstr>4 - Finance &amp; Comp</vt:lpwstr>
  </property>
  <property fmtid="{D5CDD505-2E9C-101B-9397-08002B2CF9AE}" pid="14" name="Strategic">
    <vt:lpwstr>Yes</vt:lpwstr>
  </property>
  <property fmtid="{D5CDD505-2E9C-101B-9397-08002B2CF9AE}" pid="15" name="Exhibit">
    <vt:lpwstr>JT-5.07</vt:lpwstr>
  </property>
  <property fmtid="{D5CDD505-2E9C-101B-9397-08002B2CF9AE}" pid="16" name="FormattingComplete">
    <vt:bool>false</vt:bool>
  </property>
  <property fmtid="{D5CDD505-2E9C-101B-9397-08002B2CF9AE}" pid="17" name="RAApproved">
    <vt:bool>true</vt:bool>
  </property>
  <property fmtid="{D5CDD505-2E9C-101B-9397-08002B2CF9AE}" pid="18" name="PDFCreated">
    <vt:bool>false</vt:bool>
  </property>
  <property fmtid="{D5CDD505-2E9C-101B-9397-08002B2CF9AE}" pid="19" name="RA">
    <vt:lpwstr>28;#Uri.Akselrud@HydroOne.com;#44;#Judy.BUT@HydroOne.com</vt:lpwstr>
  </property>
  <property fmtid="{D5CDD505-2E9C-101B-9397-08002B2CF9AE}" pid="20" name="RegDirectorApproved">
    <vt:bool>true</vt:bool>
  </property>
  <property fmtid="{D5CDD505-2E9C-101B-9397-08002B2CF9AE}" pid="21" name="DraftReady">
    <vt:lpwstr>Ready</vt:lpwstr>
  </property>
</Properties>
</file>