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Hearst Power\2022 IRM\IRs\"/>
    </mc:Choice>
  </mc:AlternateContent>
  <xr:revisionPtr revIDLastSave="0" documentId="8_{E0138168-5464-42EC-816B-77C55B94B4A8}" xr6:coauthVersionLast="47" xr6:coauthVersionMax="47" xr10:uidLastSave="{00000000-0000-0000-0000-000000000000}"/>
  <bookViews>
    <workbookView xWindow="57480" yWindow="-1680" windowWidth="38640" windowHeight="15720" activeTab="2" xr2:uid="{66E0647D-85B1-4E93-A6CF-0AC58C03741D}"/>
  </bookViews>
  <sheets>
    <sheet name="Jan 2020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2" r:id="rId11"/>
    <sheet name="Dec" sheetId="11" r:id="rId12"/>
    <sheet name="Summar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B15" i="13"/>
  <c r="B14" i="13"/>
  <c r="B13" i="13"/>
  <c r="B12" i="13"/>
  <c r="B11" i="13"/>
  <c r="B10" i="13"/>
  <c r="B9" i="13"/>
  <c r="B8" i="13"/>
  <c r="B7" i="13"/>
  <c r="B6" i="13"/>
  <c r="B5" i="13"/>
  <c r="B4" i="13"/>
</calcChain>
</file>

<file path=xl/sharedStrings.xml><?xml version="1.0" encoding="utf-8"?>
<sst xmlns="http://schemas.openxmlformats.org/spreadsheetml/2006/main" count="1056" uniqueCount="52">
  <si>
    <t>Summary and Explanation of Final Balances of RSVA 1588 and 1589</t>
  </si>
  <si>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</si>
  <si>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</si>
  <si>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</si>
  <si>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</si>
  <si>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</si>
  <si>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</si>
  <si>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</si>
  <si>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Rate</t>
  </si>
  <si>
    <t>Amount</t>
  </si>
  <si>
    <t>1st Estimate GA</t>
  </si>
  <si>
    <t>ADJ to agree to GL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</si>
  <si>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</si>
  <si>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</si>
  <si>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</si>
  <si>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</si>
  <si>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</si>
  <si>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</si>
  <si>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</si>
  <si>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</si>
  <si>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</si>
  <si>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</si>
  <si>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</si>
  <si>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</si>
  <si>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</si>
  <si>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</si>
  <si>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</si>
  <si>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</si>
  <si>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</si>
  <si>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</si>
  <si>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</si>
  <si>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Account Balance - December 31, 2017</t>
  </si>
  <si>
    <t>Balance Per DVA Continuity</t>
  </si>
  <si>
    <t>Variance - Type</t>
  </si>
  <si>
    <t>Quantity</t>
  </si>
  <si>
    <t>Price</t>
  </si>
  <si>
    <t>Total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</si>
  <si>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</si>
  <si>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</si>
  <si>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</si>
  <si>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</si>
  <si>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</si>
  <si>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</si>
  <si>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</si>
  <si>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</si>
  <si>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</si>
  <si>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</si>
  <si>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Class B - Non-RPP (Emergency)</t>
  </si>
  <si>
    <t>Variance in adjusted vs unadjusted GA Rate</t>
  </si>
  <si>
    <t>Month</t>
  </si>
  <si>
    <t xml:space="preserve">Variance amount </t>
  </si>
  <si>
    <t>Account 1588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</si>
</sst>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(* #,##0.00_);_(* \(#,##0.00\);_(* &quot;-&quot;??_);_(@_)"/>
    <numFmt numFmtId="167" formatCode="_-* #,##0.000000_-;\-* #,##0.000000_-;_-* &quot;-&quot;??_-;_-@_-"/>
    <numFmt numFmtId="168" formatCode="_(&quot;$&quot;* #,##0.00_);_(&quot;$&quot;* \(#,##0.00\);_(&quot;$&quot;* &quot;-&quot;??_);_(@_)"/>
    <numFmt numFmtId="169" formatCode="_(&quot;$&quot;* #,##0_);_(&quot;$&quot;* \(#,##0\);_(&quot;$&quot;* &quot;-&quot;??_);_(@_)"/>
    <numFmt numFmtId="170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ashed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dashed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/>
    <xf numFmtId="164" fontId="0" fillId="0" borderId="12" xfId="0" applyNumberFormat="1" applyBorder="1"/>
    <xf numFmtId="165" fontId="0" fillId="0" borderId="12" xfId="0" applyNumberFormat="1" applyBorder="1"/>
    <xf numFmtId="166" fontId="0" fillId="0" borderId="11" xfId="0" applyNumberFormat="1" applyBorder="1"/>
    <xf numFmtId="0" fontId="0" fillId="0" borderId="12" xfId="0" applyBorder="1"/>
    <xf numFmtId="164" fontId="0" fillId="0" borderId="11" xfId="0" applyNumberFormat="1" applyBorder="1"/>
    <xf numFmtId="165" fontId="0" fillId="0" borderId="11" xfId="0" applyNumberFormat="1" applyBorder="1"/>
    <xf numFmtId="0" fontId="0" fillId="0" borderId="0" xfId="0" applyAlignment="1">
      <alignment wrapText="1"/>
    </xf>
    <xf numFmtId="164" fontId="0" fillId="0" borderId="13" xfId="0" applyNumberFormat="1" applyBorder="1"/>
    <xf numFmtId="165" fontId="0" fillId="0" borderId="13" xfId="0" applyNumberFormat="1" applyBorder="1"/>
    <xf numFmtId="166" fontId="0" fillId="0" borderId="13" xfId="0" applyNumberFormat="1" applyBorder="1"/>
    <xf numFmtId="164" fontId="0" fillId="0" borderId="14" xfId="0" applyNumberFormat="1" applyBorder="1"/>
    <xf numFmtId="0" fontId="0" fillId="0" borderId="1" xfId="0" applyBorder="1"/>
    <xf numFmtId="166" fontId="0" fillId="3" borderId="15" xfId="0" applyNumberFormat="1" applyFill="1" applyBorder="1"/>
    <xf numFmtId="166" fontId="0" fillId="0" borderId="1" xfId="0" applyNumberFormat="1" applyBorder="1"/>
    <xf numFmtId="164" fontId="0" fillId="0" borderId="0" xfId="0" applyNumberFormat="1"/>
    <xf numFmtId="0" fontId="0" fillId="2" borderId="16" xfId="0" applyFill="1" applyBorder="1"/>
    <xf numFmtId="0" fontId="0" fillId="2" borderId="17" xfId="0" applyFill="1" applyBorder="1"/>
    <xf numFmtId="0" fontId="0" fillId="2" borderId="3" xfId="0" applyFill="1" applyBorder="1"/>
    <xf numFmtId="0" fontId="3" fillId="0" borderId="21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0" fillId="0" borderId="22" xfId="0" applyBorder="1"/>
    <xf numFmtId="164" fontId="0" fillId="0" borderId="23" xfId="0" applyNumberFormat="1" applyBorder="1"/>
    <xf numFmtId="164" fontId="0" fillId="0" borderId="24" xfId="0" applyNumberFormat="1" applyBorder="1"/>
    <xf numFmtId="165" fontId="0" fillId="0" borderId="23" xfId="0" applyNumberFormat="1" applyBorder="1"/>
    <xf numFmtId="164" fontId="0" fillId="0" borderId="0" xfId="0" applyNumberFormat="1" applyAlignment="1">
      <alignment wrapText="1"/>
    </xf>
    <xf numFmtId="164" fontId="0" fillId="0" borderId="4" xfId="0" applyNumberFormat="1" applyBorder="1"/>
    <xf numFmtId="164" fontId="0" fillId="0" borderId="25" xfId="0" applyNumberFormat="1" applyBorder="1"/>
    <xf numFmtId="165" fontId="0" fillId="0" borderId="4" xfId="0" applyNumberFormat="1" applyBorder="1"/>
    <xf numFmtId="0" fontId="0" fillId="0" borderId="26" xfId="0" applyBorder="1"/>
    <xf numFmtId="166" fontId="0" fillId="0" borderId="25" xfId="0" applyNumberFormat="1" applyBorder="1"/>
    <xf numFmtId="166" fontId="0" fillId="0" borderId="14" xfId="0" applyNumberFormat="1" applyBorder="1"/>
    <xf numFmtId="167" fontId="0" fillId="0" borderId="0" xfId="0" applyNumberFormat="1"/>
    <xf numFmtId="0" fontId="0" fillId="0" borderId="17" xfId="0" applyBorder="1"/>
    <xf numFmtId="0" fontId="0" fillId="0" borderId="27" xfId="0" applyBorder="1"/>
    <xf numFmtId="0" fontId="0" fillId="0" borderId="29" xfId="0" applyBorder="1"/>
    <xf numFmtId="0" fontId="3" fillId="0" borderId="30" xfId="0" applyFont="1" applyBorder="1" applyAlignment="1">
      <alignment horizontal="center"/>
    </xf>
    <xf numFmtId="165" fontId="0" fillId="0" borderId="1" xfId="0" applyNumberFormat="1" applyBorder="1"/>
    <xf numFmtId="166" fontId="0" fillId="3" borderId="31" xfId="0" applyNumberFormat="1" applyFill="1" applyBorder="1"/>
    <xf numFmtId="165" fontId="0" fillId="0" borderId="0" xfId="0" applyNumberFormat="1"/>
    <xf numFmtId="0" fontId="0" fillId="0" borderId="16" xfId="0" applyBorder="1"/>
    <xf numFmtId="0" fontId="0" fillId="2" borderId="28" xfId="0" applyFill="1" applyBorder="1"/>
    <xf numFmtId="0" fontId="3" fillId="0" borderId="16" xfId="0" applyFont="1" applyBorder="1" applyAlignment="1">
      <alignment horizontal="center" wrapText="1"/>
    </xf>
    <xf numFmtId="166" fontId="0" fillId="3" borderId="33" xfId="0" applyNumberFormat="1" applyFill="1" applyBorder="1" applyAlignment="1">
      <alignment wrapText="1"/>
    </xf>
    <xf numFmtId="164" fontId="0" fillId="0" borderId="29" xfId="0" applyNumberFormat="1" applyBorder="1" applyAlignment="1">
      <alignment wrapText="1"/>
    </xf>
    <xf numFmtId="0" fontId="3" fillId="0" borderId="7" xfId="0" applyFont="1" applyBorder="1"/>
    <xf numFmtId="164" fontId="3" fillId="0" borderId="8" xfId="0" applyNumberFormat="1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wrapText="1"/>
    </xf>
    <xf numFmtId="164" fontId="0" fillId="0" borderId="38" xfId="0" applyNumberFormat="1" applyBorder="1" applyAlignment="1">
      <alignment wrapText="1"/>
    </xf>
    <xf numFmtId="165" fontId="0" fillId="0" borderId="39" xfId="2" applyNumberFormat="1" applyFont="1" applyFill="1" applyBorder="1" applyAlignment="1">
      <alignment wrapText="1"/>
    </xf>
    <xf numFmtId="44" fontId="0" fillId="0" borderId="40" xfId="2" applyFont="1" applyBorder="1" applyAlignment="1">
      <alignment wrapText="1"/>
    </xf>
    <xf numFmtId="164" fontId="0" fillId="0" borderId="41" xfId="0" applyNumberFormat="1" applyBorder="1" applyAlignment="1">
      <alignment wrapText="1"/>
    </xf>
    <xf numFmtId="165" fontId="0" fillId="0" borderId="42" xfId="2" applyNumberFormat="1" applyFont="1" applyFill="1" applyBorder="1" applyAlignment="1">
      <alignment wrapText="1"/>
    </xf>
    <xf numFmtId="44" fontId="0" fillId="0" borderId="43" xfId="2" applyFont="1" applyBorder="1" applyAlignment="1">
      <alignment wrapText="1"/>
    </xf>
    <xf numFmtId="0" fontId="7" fillId="0" borderId="11" xfId="0" applyFont="1" applyBorder="1" applyAlignment="1">
      <alignment wrapText="1"/>
    </xf>
    <xf numFmtId="165" fontId="0" fillId="0" borderId="42" xfId="0" applyNumberFormat="1" applyBorder="1" applyAlignment="1">
      <alignment wrapText="1"/>
    </xf>
    <xf numFmtId="164" fontId="0" fillId="0" borderId="44" xfId="1" applyNumberFormat="1" applyFont="1" applyBorder="1" applyAlignment="1">
      <alignment wrapText="1"/>
    </xf>
    <xf numFmtId="165" fontId="0" fillId="0" borderId="45" xfId="2" applyNumberFormat="1" applyFont="1" applyBorder="1" applyAlignment="1">
      <alignment wrapText="1"/>
    </xf>
    <xf numFmtId="44" fontId="0" fillId="0" borderId="46" xfId="2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47" xfId="0" applyBorder="1" applyAlignment="1">
      <alignment horizontal="left"/>
    </xf>
    <xf numFmtId="0" fontId="0" fillId="0" borderId="47" xfId="0" applyBorder="1"/>
    <xf numFmtId="0" fontId="0" fillId="0" borderId="0" xfId="0" applyAlignment="1">
      <alignment horizontal="left"/>
    </xf>
    <xf numFmtId="0" fontId="6" fillId="2" borderId="18" xfId="0" applyFont="1" applyFill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7" fillId="0" borderId="22" xfId="0" applyFont="1" applyBorder="1"/>
    <xf numFmtId="0" fontId="7" fillId="0" borderId="49" xfId="0" applyFont="1" applyBorder="1" applyAlignment="1">
      <alignment wrapText="1"/>
    </xf>
    <xf numFmtId="164" fontId="0" fillId="0" borderId="38" xfId="1" applyNumberFormat="1" applyFont="1" applyBorder="1" applyAlignment="1">
      <alignment wrapText="1"/>
    </xf>
    <xf numFmtId="165" fontId="0" fillId="0" borderId="39" xfId="2" applyNumberFormat="1" applyFont="1" applyBorder="1" applyAlignment="1">
      <alignment wrapText="1"/>
    </xf>
    <xf numFmtId="168" fontId="0" fillId="0" borderId="50" xfId="0" applyNumberFormat="1" applyBorder="1" applyAlignment="1">
      <alignment wrapText="1"/>
    </xf>
    <xf numFmtId="164" fontId="0" fillId="0" borderId="44" xfId="0" applyNumberFormat="1" applyBorder="1" applyAlignment="1">
      <alignment wrapText="1"/>
    </xf>
    <xf numFmtId="165" fontId="0" fillId="0" borderId="45" xfId="2" applyNumberFormat="1" applyFont="1" applyFill="1" applyBorder="1" applyAlignment="1">
      <alignment wrapText="1"/>
    </xf>
    <xf numFmtId="169" fontId="0" fillId="0" borderId="52" xfId="2" applyNumberFormat="1" applyFont="1" applyBorder="1" applyAlignment="1">
      <alignment wrapText="1"/>
    </xf>
    <xf numFmtId="168" fontId="0" fillId="0" borderId="53" xfId="0" applyNumberFormat="1" applyBorder="1" applyAlignment="1">
      <alignment wrapText="1"/>
    </xf>
    <xf numFmtId="168" fontId="0" fillId="0" borderId="48" xfId="0" applyNumberFormat="1" applyBorder="1"/>
    <xf numFmtId="168" fontId="0" fillId="0" borderId="34" xfId="0" applyNumberForma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7" fontId="5" fillId="0" borderId="0" xfId="0" applyNumberFormat="1" applyFont="1" applyAlignment="1">
      <alignment horizontal="center"/>
    </xf>
    <xf numFmtId="166" fontId="0" fillId="5" borderId="48" xfId="0" applyNumberFormat="1" applyFill="1" applyBorder="1"/>
    <xf numFmtId="170" fontId="0" fillId="0" borderId="0" xfId="1" applyNumberFormat="1" applyFont="1"/>
    <xf numFmtId="43" fontId="0" fillId="0" borderId="0" xfId="1" applyFont="1"/>
    <xf numFmtId="170" fontId="0" fillId="0" borderId="0" xfId="0" applyNumberFormat="1"/>
    <xf numFmtId="166" fontId="0" fillId="0" borderId="0" xfId="0" applyNumberFormat="1"/>
    <xf numFmtId="164" fontId="0" fillId="0" borderId="16" xfId="0" applyNumberFormat="1" applyBorder="1"/>
    <xf numFmtId="164" fontId="0" fillId="0" borderId="28" xfId="0" applyNumberFormat="1" applyBorder="1"/>
    <xf numFmtId="169" fontId="0" fillId="0" borderId="57" xfId="2" applyNumberFormat="1" applyFont="1" applyBorder="1" applyAlignment="1">
      <alignment wrapText="1"/>
    </xf>
    <xf numFmtId="168" fontId="0" fillId="0" borderId="58" xfId="0" applyNumberFormat="1" applyBorder="1" applyAlignment="1">
      <alignment wrapText="1"/>
    </xf>
    <xf numFmtId="168" fontId="0" fillId="0" borderId="34" xfId="0" applyNumberFormat="1" applyBorder="1"/>
    <xf numFmtId="166" fontId="0" fillId="0" borderId="56" xfId="0" applyNumberFormat="1" applyFill="1" applyBorder="1"/>
    <xf numFmtId="166" fontId="0" fillId="0" borderId="31" xfId="0" applyNumberFormat="1" applyFill="1" applyBorder="1"/>
    <xf numFmtId="168" fontId="0" fillId="0" borderId="52" xfId="0" applyNumberFormat="1" applyFill="1" applyBorder="1" applyAlignment="1">
      <alignment wrapText="1"/>
    </xf>
    <xf numFmtId="168" fontId="0" fillId="0" borderId="48" xfId="0" applyNumberForma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3" fillId="0" borderId="6" xfId="0" applyFont="1" applyFill="1" applyBorder="1"/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0" fillId="0" borderId="11" xfId="0" applyFill="1" applyBorder="1"/>
    <xf numFmtId="164" fontId="0" fillId="0" borderId="12" xfId="0" applyNumberFormat="1" applyFill="1" applyBorder="1"/>
    <xf numFmtId="165" fontId="0" fillId="0" borderId="12" xfId="0" applyNumberFormat="1" applyFill="1" applyBorder="1"/>
    <xf numFmtId="166" fontId="0" fillId="0" borderId="11" xfId="0" applyNumberFormat="1" applyFill="1" applyBorder="1"/>
    <xf numFmtId="0" fontId="0" fillId="0" borderId="12" xfId="0" applyFill="1" applyBorder="1"/>
    <xf numFmtId="164" fontId="0" fillId="0" borderId="11" xfId="0" applyNumberFormat="1" applyFill="1" applyBorder="1"/>
    <xf numFmtId="165" fontId="0" fillId="0" borderId="11" xfId="0" applyNumberFormat="1" applyFill="1" applyBorder="1"/>
    <xf numFmtId="0" fontId="0" fillId="0" borderId="0" xfId="0" applyFill="1" applyAlignment="1">
      <alignment wrapText="1"/>
    </xf>
    <xf numFmtId="164" fontId="0" fillId="0" borderId="13" xfId="0" applyNumberFormat="1" applyFill="1" applyBorder="1"/>
    <xf numFmtId="165" fontId="0" fillId="0" borderId="13" xfId="0" applyNumberFormat="1" applyFill="1" applyBorder="1"/>
    <xf numFmtId="166" fontId="0" fillId="0" borderId="13" xfId="0" applyNumberFormat="1" applyFill="1" applyBorder="1"/>
    <xf numFmtId="164" fontId="0" fillId="0" borderId="14" xfId="0" applyNumberFormat="1" applyFill="1" applyBorder="1"/>
    <xf numFmtId="0" fontId="0" fillId="0" borderId="1" xfId="0" applyFill="1" applyBorder="1"/>
    <xf numFmtId="166" fontId="0" fillId="0" borderId="15" xfId="0" applyNumberFormat="1" applyFill="1" applyBorder="1"/>
    <xf numFmtId="166" fontId="0" fillId="0" borderId="1" xfId="0" applyNumberFormat="1" applyFill="1" applyBorder="1"/>
    <xf numFmtId="164" fontId="0" fillId="0" borderId="0" xfId="0" applyNumberFormat="1" applyFill="1"/>
    <xf numFmtId="0" fontId="0" fillId="0" borderId="16" xfId="0" applyFill="1" applyBorder="1"/>
    <xf numFmtId="0" fontId="0" fillId="0" borderId="17" xfId="0" applyFill="1" applyBorder="1"/>
    <xf numFmtId="0" fontId="0" fillId="0" borderId="3" xfId="0" applyFill="1" applyBorder="1"/>
    <xf numFmtId="0" fontId="3" fillId="0" borderId="21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/>
    </xf>
    <xf numFmtId="0" fontId="0" fillId="0" borderId="22" xfId="0" applyFill="1" applyBorder="1"/>
    <xf numFmtId="164" fontId="0" fillId="0" borderId="23" xfId="0" applyNumberFormat="1" applyFill="1" applyBorder="1"/>
    <xf numFmtId="164" fontId="0" fillId="0" borderId="24" xfId="0" applyNumberFormat="1" applyFill="1" applyBorder="1"/>
    <xf numFmtId="165" fontId="0" fillId="0" borderId="23" xfId="0" applyNumberFormat="1" applyFill="1" applyBorder="1"/>
    <xf numFmtId="164" fontId="0" fillId="0" borderId="0" xfId="0" applyNumberFormat="1" applyFill="1" applyAlignment="1">
      <alignment wrapText="1"/>
    </xf>
    <xf numFmtId="164" fontId="0" fillId="0" borderId="4" xfId="0" applyNumberFormat="1" applyFill="1" applyBorder="1"/>
    <xf numFmtId="164" fontId="0" fillId="0" borderId="25" xfId="0" applyNumberFormat="1" applyFill="1" applyBorder="1"/>
    <xf numFmtId="165" fontId="0" fillId="0" borderId="4" xfId="0" applyNumberFormat="1" applyFill="1" applyBorder="1"/>
    <xf numFmtId="0" fontId="0" fillId="0" borderId="26" xfId="0" applyFill="1" applyBorder="1"/>
    <xf numFmtId="166" fontId="0" fillId="0" borderId="25" xfId="0" applyNumberFormat="1" applyFill="1" applyBorder="1"/>
    <xf numFmtId="166" fontId="0" fillId="0" borderId="14" xfId="0" applyNumberFormat="1" applyFill="1" applyBorder="1"/>
    <xf numFmtId="167" fontId="0" fillId="0" borderId="0" xfId="0" applyNumberFormat="1" applyFill="1"/>
    <xf numFmtId="0" fontId="0" fillId="0" borderId="27" xfId="0" applyFill="1" applyBorder="1"/>
    <xf numFmtId="0" fontId="0" fillId="0" borderId="29" xfId="0" applyFill="1" applyBorder="1"/>
    <xf numFmtId="0" fontId="3" fillId="0" borderId="30" xfId="0" applyFont="1" applyFill="1" applyBorder="1" applyAlignment="1">
      <alignment horizontal="center"/>
    </xf>
    <xf numFmtId="164" fontId="0" fillId="0" borderId="16" xfId="0" applyNumberFormat="1" applyFill="1" applyBorder="1"/>
    <xf numFmtId="164" fontId="0" fillId="0" borderId="28" xfId="0" applyNumberFormat="1" applyFill="1" applyBorder="1"/>
    <xf numFmtId="165" fontId="0" fillId="0" borderId="35" xfId="0" applyNumberFormat="1" applyFill="1" applyBorder="1"/>
    <xf numFmtId="165" fontId="0" fillId="0" borderId="1" xfId="0" applyNumberFormat="1" applyFill="1" applyBorder="1"/>
    <xf numFmtId="165" fontId="0" fillId="0" borderId="0" xfId="0" applyNumberFormat="1" applyFill="1"/>
    <xf numFmtId="0" fontId="0" fillId="0" borderId="28" xfId="0" applyFill="1" applyBorder="1"/>
    <xf numFmtId="0" fontId="3" fillId="0" borderId="16" xfId="0" applyFont="1" applyFill="1" applyBorder="1" applyAlignment="1">
      <alignment horizontal="center" wrapText="1"/>
    </xf>
    <xf numFmtId="166" fontId="0" fillId="0" borderId="33" xfId="0" applyNumberFormat="1" applyFill="1" applyBorder="1" applyAlignment="1">
      <alignment wrapText="1"/>
    </xf>
    <xf numFmtId="164" fontId="0" fillId="0" borderId="29" xfId="0" applyNumberFormat="1" applyFill="1" applyBorder="1" applyAlignment="1">
      <alignment wrapText="1"/>
    </xf>
    <xf numFmtId="0" fontId="3" fillId="0" borderId="7" xfId="0" applyFont="1" applyFill="1" applyBorder="1"/>
    <xf numFmtId="164" fontId="3" fillId="0" borderId="8" xfId="0" applyNumberFormat="1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4" xfId="0" applyFont="1" applyFill="1" applyBorder="1" applyAlignment="1">
      <alignment wrapText="1"/>
    </xf>
    <xf numFmtId="164" fontId="0" fillId="0" borderId="38" xfId="0" applyNumberFormat="1" applyFill="1" applyBorder="1" applyAlignment="1">
      <alignment wrapText="1"/>
    </xf>
    <xf numFmtId="44" fontId="0" fillId="0" borderId="40" xfId="2" applyFont="1" applyFill="1" applyBorder="1" applyAlignment="1">
      <alignment wrapText="1"/>
    </xf>
    <xf numFmtId="164" fontId="0" fillId="0" borderId="41" xfId="0" applyNumberFormat="1" applyFill="1" applyBorder="1" applyAlignment="1">
      <alignment wrapText="1"/>
    </xf>
    <xf numFmtId="44" fontId="0" fillId="0" borderId="43" xfId="2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165" fontId="0" fillId="0" borderId="42" xfId="0" applyNumberFormat="1" applyFill="1" applyBorder="1" applyAlignment="1">
      <alignment wrapText="1"/>
    </xf>
    <xf numFmtId="164" fontId="0" fillId="0" borderId="44" xfId="1" applyNumberFormat="1" applyFont="1" applyFill="1" applyBorder="1" applyAlignment="1">
      <alignment wrapText="1"/>
    </xf>
    <xf numFmtId="44" fontId="0" fillId="0" borderId="46" xfId="2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47" xfId="0" applyFill="1" applyBorder="1" applyAlignment="1">
      <alignment horizontal="left"/>
    </xf>
    <xf numFmtId="0" fontId="0" fillId="0" borderId="47" xfId="0" applyFill="1" applyBorder="1"/>
    <xf numFmtId="0" fontId="0" fillId="0" borderId="0" xfId="0" applyFill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wrapText="1"/>
    </xf>
    <xf numFmtId="0" fontId="7" fillId="0" borderId="22" xfId="0" applyFont="1" applyFill="1" applyBorder="1"/>
    <xf numFmtId="0" fontId="7" fillId="0" borderId="49" xfId="0" applyFont="1" applyFill="1" applyBorder="1" applyAlignment="1">
      <alignment wrapText="1"/>
    </xf>
    <xf numFmtId="164" fontId="0" fillId="0" borderId="38" xfId="1" applyNumberFormat="1" applyFont="1" applyFill="1" applyBorder="1" applyAlignment="1">
      <alignment wrapText="1"/>
    </xf>
    <xf numFmtId="168" fontId="0" fillId="0" borderId="50" xfId="0" applyNumberFormat="1" applyFill="1" applyBorder="1" applyAlignment="1">
      <alignment wrapText="1"/>
    </xf>
    <xf numFmtId="164" fontId="0" fillId="0" borderId="44" xfId="0" applyNumberFormat="1" applyFill="1" applyBorder="1" applyAlignment="1">
      <alignment wrapText="1"/>
    </xf>
    <xf numFmtId="169" fontId="0" fillId="0" borderId="52" xfId="2" applyNumberFormat="1" applyFont="1" applyFill="1" applyBorder="1" applyAlignment="1">
      <alignment wrapText="1"/>
    </xf>
    <xf numFmtId="168" fontId="0" fillId="0" borderId="53" xfId="0" applyNumberFormat="1" applyFill="1" applyBorder="1" applyAlignment="1">
      <alignment wrapText="1"/>
    </xf>
    <xf numFmtId="168" fontId="0" fillId="0" borderId="34" xfId="0" applyNumberFormat="1" applyFill="1" applyBorder="1"/>
    <xf numFmtId="168" fontId="0" fillId="0" borderId="34" xfId="0" applyNumberFormat="1" applyFill="1" applyBorder="1" applyAlignment="1">
      <alignment horizontal="left"/>
    </xf>
    <xf numFmtId="168" fontId="0" fillId="0" borderId="5" xfId="0" applyNumberFormat="1" applyFill="1" applyBorder="1" applyAlignment="1">
      <alignment horizontal="left"/>
    </xf>
    <xf numFmtId="17" fontId="5" fillId="0" borderId="0" xfId="0" applyNumberFormat="1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17" fontId="0" fillId="0" borderId="0" xfId="0" applyNumberFormat="1"/>
    <xf numFmtId="168" fontId="0" fillId="0" borderId="0" xfId="2" applyNumberFormat="1" applyFont="1"/>
    <xf numFmtId="168" fontId="2" fillId="0" borderId="0" xfId="2" applyNumberFormat="1" applyFont="1"/>
    <xf numFmtId="168" fontId="2" fillId="0" borderId="0" xfId="0" applyNumberFormat="1" applyFont="1"/>
    <xf numFmtId="0" fontId="0" fillId="0" borderId="51" xfId="0" applyFont="1" applyBorder="1"/>
    <xf numFmtId="0" fontId="6" fillId="4" borderId="8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168" fontId="0" fillId="0" borderId="51" xfId="0" applyNumberFormat="1" applyBorder="1" applyAlignment="1">
      <alignment horizontal="left"/>
    </xf>
    <xf numFmtId="168" fontId="0" fillId="0" borderId="47" xfId="0" applyNumberFormat="1" applyBorder="1" applyAlignment="1">
      <alignment horizontal="left"/>
    </xf>
    <xf numFmtId="168" fontId="0" fillId="0" borderId="34" xfId="0" applyNumberFormat="1" applyBorder="1" applyAlignment="1">
      <alignment horizontal="left"/>
    </xf>
    <xf numFmtId="168" fontId="0" fillId="0" borderId="5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69" fontId="0" fillId="0" borderId="29" xfId="0" applyNumberFormat="1" applyBorder="1" applyAlignment="1">
      <alignment horizontal="center" wrapText="1"/>
    </xf>
    <xf numFmtId="169" fontId="0" fillId="0" borderId="0" xfId="0" applyNumberFormat="1" applyAlignment="1">
      <alignment horizontal="center" wrapText="1"/>
    </xf>
    <xf numFmtId="169" fontId="0" fillId="0" borderId="32" xfId="0" applyNumberForma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68" fontId="0" fillId="0" borderId="16" xfId="0" applyNumberFormat="1" applyBorder="1" applyAlignment="1">
      <alignment horizontal="center" wrapText="1"/>
    </xf>
    <xf numFmtId="168" fontId="0" fillId="0" borderId="17" xfId="0" applyNumberFormat="1" applyBorder="1" applyAlignment="1">
      <alignment horizontal="center" wrapText="1"/>
    </xf>
    <xf numFmtId="168" fontId="0" fillId="0" borderId="28" xfId="0" applyNumberForma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168" fontId="0" fillId="0" borderId="38" xfId="0" applyNumberFormat="1" applyBorder="1" applyAlignment="1">
      <alignment horizontal="left"/>
    </xf>
    <xf numFmtId="168" fontId="0" fillId="0" borderId="54" xfId="0" applyNumberFormat="1" applyBorder="1" applyAlignment="1">
      <alignment horizontal="left"/>
    </xf>
    <xf numFmtId="168" fontId="0" fillId="0" borderId="55" xfId="0" applyNumberFormat="1" applyBorder="1" applyAlignment="1">
      <alignment horizontal="left"/>
    </xf>
    <xf numFmtId="168" fontId="0" fillId="0" borderId="41" xfId="0" applyNumberFormat="1" applyBorder="1" applyAlignment="1">
      <alignment horizontal="left"/>
    </xf>
    <xf numFmtId="169" fontId="0" fillId="0" borderId="23" xfId="0" applyNumberFormat="1" applyBorder="1" applyAlignment="1">
      <alignment horizontal="center" wrapText="1"/>
    </xf>
    <xf numFmtId="169" fontId="0" fillId="0" borderId="54" xfId="0" applyNumberFormat="1" applyBorder="1" applyAlignment="1">
      <alignment horizontal="center" wrapText="1"/>
    </xf>
    <xf numFmtId="169" fontId="0" fillId="0" borderId="55" xfId="0" applyNumberForma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9" fontId="0" fillId="0" borderId="1" xfId="0" applyNumberFormat="1" applyBorder="1" applyAlignment="1">
      <alignment horizontal="center" wrapText="1"/>
    </xf>
    <xf numFmtId="169" fontId="0" fillId="0" borderId="2" xfId="0" applyNumberFormat="1" applyBorder="1" applyAlignment="1">
      <alignment horizontal="center" wrapText="1"/>
    </xf>
    <xf numFmtId="169" fontId="0" fillId="0" borderId="3" xfId="0" applyNumberFormat="1" applyBorder="1" applyAlignment="1">
      <alignment horizontal="center" wrapText="1"/>
    </xf>
    <xf numFmtId="0" fontId="0" fillId="0" borderId="38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41" xfId="0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8" fontId="0" fillId="0" borderId="23" xfId="0" applyNumberFormat="1" applyBorder="1" applyAlignment="1">
      <alignment horizontal="center" wrapText="1"/>
    </xf>
    <xf numFmtId="168" fontId="0" fillId="0" borderId="54" xfId="0" applyNumberFormat="1" applyBorder="1" applyAlignment="1">
      <alignment horizontal="center" wrapText="1"/>
    </xf>
    <xf numFmtId="168" fontId="0" fillId="0" borderId="55" xfId="0" applyNumberForma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68" fontId="0" fillId="0" borderId="51" xfId="0" applyNumberFormat="1" applyFill="1" applyBorder="1" applyAlignment="1">
      <alignment horizontal="left"/>
    </xf>
    <xf numFmtId="168" fontId="0" fillId="0" borderId="47" xfId="0" applyNumberFormat="1" applyFill="1" applyBorder="1" applyAlignment="1">
      <alignment horizontal="left"/>
    </xf>
    <xf numFmtId="168" fontId="0" fillId="0" borderId="34" xfId="0" applyNumberFormat="1" applyFill="1" applyBorder="1" applyAlignment="1">
      <alignment horizontal="left"/>
    </xf>
    <xf numFmtId="168" fontId="0" fillId="0" borderId="5" xfId="0" applyNumberForma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169" fontId="0" fillId="0" borderId="29" xfId="0" applyNumberFormat="1" applyFill="1" applyBorder="1" applyAlignment="1">
      <alignment horizontal="center" wrapText="1"/>
    </xf>
    <xf numFmtId="169" fontId="0" fillId="0" borderId="0" xfId="0" applyNumberFormat="1" applyFill="1" applyAlignment="1">
      <alignment horizontal="center" wrapText="1"/>
    </xf>
    <xf numFmtId="169" fontId="0" fillId="0" borderId="32" xfId="0" applyNumberForma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4" xfId="0" applyFill="1" applyBorder="1" applyAlignment="1">
      <alignment horizontal="left"/>
    </xf>
    <xf numFmtId="0" fontId="0" fillId="0" borderId="3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68" fontId="0" fillId="0" borderId="16" xfId="0" applyNumberFormat="1" applyFill="1" applyBorder="1" applyAlignment="1">
      <alignment horizontal="center" wrapText="1"/>
    </xf>
    <xf numFmtId="168" fontId="0" fillId="0" borderId="17" xfId="0" applyNumberFormat="1" applyFill="1" applyBorder="1" applyAlignment="1">
      <alignment horizontal="center" wrapText="1"/>
    </xf>
    <xf numFmtId="168" fontId="0" fillId="0" borderId="28" xfId="0" applyNumberForma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A923-32DC-430B-9840-2F3D4C47535C}">
  <dimension ref="A1:J48"/>
  <sheetViews>
    <sheetView topLeftCell="A16" workbookViewId="0">
      <selection activeCell="J7" sqref="J7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43831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3834187</v>
      </c>
      <c r="C6" s="12">
        <v>3834187</v>
      </c>
      <c r="D6" s="13">
        <v>0.12960972098769488</v>
      </c>
      <c r="E6" s="14">
        <v>496947.90728464688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2532394.84</v>
      </c>
      <c r="D7" s="17">
        <v>1.5552061374407036E-2</v>
      </c>
      <c r="E7" s="14">
        <v>39383.959975911683</v>
      </c>
      <c r="F7" s="11"/>
      <c r="G7" s="11"/>
      <c r="H7" s="14">
        <v>150983.6</v>
      </c>
      <c r="I7" s="18"/>
    </row>
    <row r="8" spans="1:10" ht="15.75" thickBot="1" x14ac:dyDescent="0.3">
      <c r="A8" s="11" t="s">
        <v>14</v>
      </c>
      <c r="B8" s="19">
        <v>1475144</v>
      </c>
      <c r="C8" s="19">
        <v>1475144</v>
      </c>
      <c r="D8" s="20">
        <v>1.5552061374407036E-2</v>
      </c>
      <c r="E8" s="14">
        <v>22941.530024088293</v>
      </c>
      <c r="F8" s="20">
        <v>9.9930000000000005E-2</v>
      </c>
      <c r="G8" s="21">
        <v>0.01</v>
      </c>
      <c r="H8" s="21">
        <v>147411.14992000003</v>
      </c>
      <c r="I8" s="18"/>
    </row>
    <row r="9" spans="1:10" ht="15.75" thickBot="1" x14ac:dyDescent="0.3">
      <c r="A9" s="11"/>
      <c r="B9" s="22">
        <v>5309331</v>
      </c>
      <c r="C9" s="22">
        <v>7841725.8399999999</v>
      </c>
      <c r="D9" s="23"/>
      <c r="E9" s="24">
        <v>559273.39728464687</v>
      </c>
      <c r="F9" s="23"/>
      <c r="G9" s="25">
        <v>0.01</v>
      </c>
      <c r="H9" s="24">
        <v>298394.74992000003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3691100.5313052051</v>
      </c>
      <c r="C15" s="35">
        <v>3691100.5313052051</v>
      </c>
      <c r="D15" s="36">
        <v>1.4955717185385312E-2</v>
      </c>
      <c r="E15" s="14">
        <v>55203.055649026108</v>
      </c>
      <c r="F15" s="36">
        <v>0.10227400219492853</v>
      </c>
      <c r="G15" s="21">
        <v>377503.62384041044</v>
      </c>
      <c r="H15" s="21">
        <v>45695.819999999985</v>
      </c>
      <c r="I15" s="14">
        <v>478402.49948943657</v>
      </c>
      <c r="J15" s="37"/>
    </row>
    <row r="16" spans="1:10" x14ac:dyDescent="0.25">
      <c r="A16" s="11" t="s">
        <v>13</v>
      </c>
      <c r="B16" s="38">
        <v>0</v>
      </c>
      <c r="C16" s="39">
        <v>2532394.84</v>
      </c>
      <c r="D16" s="40">
        <v>1.5552061374407036E-2</v>
      </c>
      <c r="E16" s="14">
        <v>39383.959975911683</v>
      </c>
      <c r="F16" s="40"/>
      <c r="G16" s="39"/>
      <c r="H16" s="41"/>
      <c r="I16" s="14">
        <v>39383.959975911683</v>
      </c>
      <c r="J16" s="37"/>
    </row>
    <row r="17" spans="1:10" ht="15.75" thickBot="1" x14ac:dyDescent="0.3">
      <c r="A17" s="11" t="s">
        <v>14</v>
      </c>
      <c r="B17" s="38">
        <v>1420093.6996947944</v>
      </c>
      <c r="C17" s="39">
        <v>1420093.6996947944</v>
      </c>
      <c r="D17" s="20">
        <v>1.5552061374407036E-2</v>
      </c>
      <c r="E17" s="14">
        <v>22085.384375062196</v>
      </c>
      <c r="F17" s="20"/>
      <c r="G17" s="42"/>
      <c r="H17" s="41"/>
      <c r="I17" s="14">
        <v>22085.384375062196</v>
      </c>
      <c r="J17" s="37"/>
    </row>
    <row r="18" spans="1:10" ht="15.75" thickBot="1" x14ac:dyDescent="0.3">
      <c r="A18" s="11"/>
      <c r="B18" s="22">
        <v>5111194.2309999997</v>
      </c>
      <c r="C18" s="22">
        <v>7643589.0709999995</v>
      </c>
      <c r="D18" s="23"/>
      <c r="E18" s="43">
        <v>116672.4</v>
      </c>
      <c r="F18" s="23"/>
      <c r="G18" s="43">
        <v>377503.62384041044</v>
      </c>
      <c r="H18" s="43">
        <v>45695.819999999985</v>
      </c>
      <c r="I18" s="24">
        <v>539871.84384041047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150983.6</v>
      </c>
      <c r="F23" s="47"/>
      <c r="G23" s="18"/>
      <c r="H23" s="18"/>
    </row>
    <row r="24" spans="1:10" ht="15.75" thickBot="1" x14ac:dyDescent="0.3">
      <c r="A24" s="11" t="s">
        <v>14</v>
      </c>
      <c r="B24" s="38">
        <v>1420093.6996947944</v>
      </c>
      <c r="C24" s="39"/>
      <c r="D24" s="20">
        <v>0.10227400219492853</v>
      </c>
      <c r="E24" s="14">
        <v>145238.66615958957</v>
      </c>
      <c r="F24" s="47"/>
      <c r="G24" s="18"/>
      <c r="H24" s="18"/>
    </row>
    <row r="25" spans="1:10" ht="15.75" thickBot="1" x14ac:dyDescent="0.3">
      <c r="A25" s="11"/>
      <c r="B25" s="19">
        <v>1420093.6996947944</v>
      </c>
      <c r="C25" s="19">
        <v>0</v>
      </c>
      <c r="D25" s="49"/>
      <c r="E25" s="50">
        <v>296222.26615958958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-19401.553444236401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3691100.5313052051</v>
      </c>
      <c r="D33" s="64">
        <v>-2.8475418967222055E-9</v>
      </c>
      <c r="E33" s="65">
        <v>-1.0510563407905163E-2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-143086.46869479492</v>
      </c>
      <c r="D34" s="67">
        <v>0.12960972098769488</v>
      </c>
      <c r="E34" s="68">
        <v>-18545.397284646908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3952488.5396947945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-55050.300305205397</v>
      </c>
      <c r="D36" s="72">
        <v>1.5552061374407036E-2</v>
      </c>
      <c r="E36" s="73">
        <v>-856.14564902609266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-19401.553444236408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-2172.4837604104541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1420093.6996947944</v>
      </c>
      <c r="D45" s="83">
        <v>2.3440021949285295E-3</v>
      </c>
      <c r="E45" s="83"/>
      <c r="F45" s="84">
        <v>3328.702749088774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55050.30030520563</v>
      </c>
      <c r="D46" s="86">
        <v>-9.9930000000000005E-2</v>
      </c>
      <c r="E46" s="87">
        <v>-0.01</v>
      </c>
      <c r="F46" s="88">
        <v>-5501.186509499199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-2172.483760410425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780E-F223-4812-9FC3-6BC6F6BB2B90}">
  <dimension ref="A1:J48"/>
  <sheetViews>
    <sheetView topLeftCell="A19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44105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2799204</v>
      </c>
      <c r="C6" s="12">
        <v>2799204</v>
      </c>
      <c r="D6" s="13">
        <v>0.12821693878797219</v>
      </c>
      <c r="E6" s="14">
        <v>358905.36792304693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2498859.06</v>
      </c>
      <c r="D7" s="17">
        <v>1.1664433250532817E-2</v>
      </c>
      <c r="E7" s="14">
        <v>29147.774707859178</v>
      </c>
      <c r="F7" s="11"/>
      <c r="G7" s="11"/>
      <c r="H7" s="14">
        <v>67098.45</v>
      </c>
      <c r="I7" s="18"/>
    </row>
    <row r="8" spans="1:10" ht="15.75" thickBot="1" x14ac:dyDescent="0.3">
      <c r="A8" s="11" t="s">
        <v>14</v>
      </c>
      <c r="B8" s="19">
        <v>1299821</v>
      </c>
      <c r="C8" s="19">
        <v>1299821</v>
      </c>
      <c r="D8" s="20">
        <v>1.1664433250532817E-2</v>
      </c>
      <c r="E8" s="14">
        <v>15161.675292140817</v>
      </c>
      <c r="F8" s="20">
        <v>0.13266</v>
      </c>
      <c r="G8" s="21">
        <v>0.13</v>
      </c>
      <c r="H8" s="21">
        <v>172434.38386</v>
      </c>
      <c r="I8" s="18"/>
    </row>
    <row r="9" spans="1:10" ht="15.75" thickBot="1" x14ac:dyDescent="0.3">
      <c r="A9" s="11"/>
      <c r="B9" s="22">
        <v>4099025</v>
      </c>
      <c r="C9" s="22">
        <v>6597884.0600000005</v>
      </c>
      <c r="D9" s="23"/>
      <c r="E9" s="24">
        <v>403214.81792304688</v>
      </c>
      <c r="F9" s="23"/>
      <c r="G9" s="25">
        <v>0.13</v>
      </c>
      <c r="H9" s="24">
        <v>239532.83386000001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2734728.9938019705</v>
      </c>
      <c r="C15" s="35">
        <v>2734728.9938019705</v>
      </c>
      <c r="D15" s="36">
        <v>1.1455787404152231E-2</v>
      </c>
      <c r="E15" s="14">
        <v>31328.473960966519</v>
      </c>
      <c r="F15" s="36">
        <v>0.13250765408966908</v>
      </c>
      <c r="G15" s="21">
        <v>362372.52353970031</v>
      </c>
      <c r="H15" s="21">
        <v>-43062.399999999994</v>
      </c>
      <c r="I15" s="14">
        <v>350638.59750066686</v>
      </c>
      <c r="J15" s="37"/>
    </row>
    <row r="16" spans="1:10" x14ac:dyDescent="0.25">
      <c r="A16" s="11" t="s">
        <v>13</v>
      </c>
      <c r="B16" s="38">
        <v>0</v>
      </c>
      <c r="C16" s="39">
        <v>2498859.06</v>
      </c>
      <c r="D16" s="40">
        <v>1.1664433250532817E-2</v>
      </c>
      <c r="E16" s="14">
        <v>29147.774707859178</v>
      </c>
      <c r="F16" s="40"/>
      <c r="G16" s="39"/>
      <c r="H16" s="41"/>
      <c r="I16" s="14">
        <v>29147.774707859178</v>
      </c>
      <c r="J16" s="37"/>
    </row>
    <row r="17" spans="1:10" ht="15.75" thickBot="1" x14ac:dyDescent="0.3">
      <c r="A17" s="11" t="s">
        <v>14</v>
      </c>
      <c r="B17" s="38">
        <v>1269881.7861980302</v>
      </c>
      <c r="C17" s="39">
        <v>1269881.7861980302</v>
      </c>
      <c r="D17" s="20">
        <v>1.1664433250532817E-2</v>
      </c>
      <c r="E17" s="14">
        <v>14812.451331174309</v>
      </c>
      <c r="F17" s="20"/>
      <c r="G17" s="42"/>
      <c r="H17" s="41"/>
      <c r="I17" s="14">
        <v>14812.451331174309</v>
      </c>
      <c r="J17" s="37"/>
    </row>
    <row r="18" spans="1:10" ht="15.75" thickBot="1" x14ac:dyDescent="0.3">
      <c r="A18" s="11"/>
      <c r="B18" s="22">
        <v>4004610.7800000007</v>
      </c>
      <c r="C18" s="22">
        <v>6503469.8400000008</v>
      </c>
      <c r="D18" s="23"/>
      <c r="E18" s="43">
        <v>75288.700000000012</v>
      </c>
      <c r="F18" s="23"/>
      <c r="G18" s="43">
        <v>362372.52353970031</v>
      </c>
      <c r="H18" s="43">
        <v>-43062.399999999994</v>
      </c>
      <c r="I18" s="24">
        <v>394598.8235397003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67098.45</v>
      </c>
      <c r="F23" s="47"/>
      <c r="G23" s="18"/>
      <c r="H23" s="18"/>
    </row>
    <row r="24" spans="1:10" ht="15.75" thickBot="1" x14ac:dyDescent="0.3">
      <c r="A24" s="11" t="s">
        <v>14</v>
      </c>
      <c r="B24" s="38">
        <v>1269881.7861980302</v>
      </c>
      <c r="C24" s="39"/>
      <c r="D24" s="20">
        <v>0.13250765408966908</v>
      </c>
      <c r="E24" s="14">
        <v>168269.0564602997</v>
      </c>
      <c r="F24" s="47"/>
      <c r="G24" s="18"/>
      <c r="H24" s="18"/>
    </row>
    <row r="25" spans="1:10" ht="15.75" thickBot="1" x14ac:dyDescent="0.3">
      <c r="A25" s="11"/>
      <c r="B25" s="19">
        <v>1269881.7861980302</v>
      </c>
      <c r="C25" s="19">
        <v>0</v>
      </c>
      <c r="D25" s="49"/>
      <c r="E25" s="50">
        <v>235367.50646029972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-8615.9943833465804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2734728.9938019705</v>
      </c>
      <c r="D33" s="64">
        <v>6.3994153864932457E-9</v>
      </c>
      <c r="E33" s="65">
        <v>1.7500666800825522E-2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-64475.0061980295</v>
      </c>
      <c r="D34" s="67">
        <v>0.12821693878797219</v>
      </c>
      <c r="E34" s="68">
        <v>-8266.7899230468793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3768740.8461980303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-29939.213801969774</v>
      </c>
      <c r="D36" s="72">
        <v>1.1664433250532817E-2</v>
      </c>
      <c r="E36" s="73">
        <v>-349.22396096650726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-8615.9963833465808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-4165.327399700298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1269881.7861980302</v>
      </c>
      <c r="D45" s="83">
        <v>-1.5234591033091993E-4</v>
      </c>
      <c r="E45" s="83"/>
      <c r="F45" s="84">
        <v>-193.46129673099355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29939.213801969774</v>
      </c>
      <c r="D46" s="86">
        <v>-0.13266</v>
      </c>
      <c r="E46" s="87">
        <v>-0.13</v>
      </c>
      <c r="F46" s="88">
        <v>-3971.8661029693103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-4165.3273997003034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CE84-B34C-45C9-B4F4-3BE37FDDC621}">
  <dimension ref="A1:J48"/>
  <sheetViews>
    <sheetView topLeftCell="A31" workbookViewId="0">
      <selection activeCell="M38" sqref="M3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2"/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3107626</v>
      </c>
      <c r="C6" s="12">
        <v>3107626</v>
      </c>
      <c r="D6" s="13">
        <v>0.135369694787977</v>
      </c>
      <c r="E6" s="14">
        <v>420678.38313518179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2494609.1</v>
      </c>
      <c r="D7" s="17">
        <v>1.0688153328926255E-2</v>
      </c>
      <c r="E7" s="14">
        <v>26662.76455653473</v>
      </c>
      <c r="F7" s="11"/>
      <c r="G7" s="11"/>
      <c r="H7" s="14">
        <v>63320.85</v>
      </c>
      <c r="I7" s="18"/>
    </row>
    <row r="8" spans="1:10" ht="15.75" thickBot="1" x14ac:dyDescent="0.3">
      <c r="A8" s="11" t="s">
        <v>14</v>
      </c>
      <c r="B8" s="19">
        <v>1346670</v>
      </c>
      <c r="C8" s="19">
        <v>1346670</v>
      </c>
      <c r="D8" s="20">
        <v>1.0688153328926255E-2</v>
      </c>
      <c r="E8" s="14">
        <v>14393.415443465119</v>
      </c>
      <c r="F8" s="20">
        <v>0.1142</v>
      </c>
      <c r="G8" s="21">
        <v>0.05</v>
      </c>
      <c r="H8" s="21">
        <v>153789.764</v>
      </c>
      <c r="I8" s="18"/>
    </row>
    <row r="9" spans="1:10" ht="15.75" thickBot="1" x14ac:dyDescent="0.3">
      <c r="A9" s="11"/>
      <c r="B9" s="22">
        <v>4454296</v>
      </c>
      <c r="C9" s="22">
        <v>6948905.0999999996</v>
      </c>
      <c r="D9" s="23"/>
      <c r="E9" s="24">
        <v>461734.56313518161</v>
      </c>
      <c r="F9" s="23"/>
      <c r="G9" s="25">
        <v>0.05</v>
      </c>
      <c r="H9" s="24">
        <v>217110.614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3183756.9751119679</v>
      </c>
      <c r="C15" s="35">
        <v>3183756.9751119679</v>
      </c>
      <c r="D15" s="36">
        <v>1.0678531287902275E-2</v>
      </c>
      <c r="E15" s="14">
        <v>33997.848471810255</v>
      </c>
      <c r="F15" s="36">
        <v>0.11771366060896032</v>
      </c>
      <c r="G15" s="21">
        <v>374771.68802974035</v>
      </c>
      <c r="H15" s="21">
        <v>22214.669999999991</v>
      </c>
      <c r="I15" s="14">
        <v>430984.20650155057</v>
      </c>
      <c r="J15" s="37"/>
    </row>
    <row r="16" spans="1:10" x14ac:dyDescent="0.25">
      <c r="A16" s="11" t="s">
        <v>13</v>
      </c>
      <c r="B16" s="38">
        <v>0</v>
      </c>
      <c r="C16" s="39">
        <v>2494609.1</v>
      </c>
      <c r="D16" s="40">
        <v>1.0688153328926255E-2</v>
      </c>
      <c r="E16" s="14">
        <v>26662.76455653473</v>
      </c>
      <c r="F16" s="40"/>
      <c r="G16" s="39"/>
      <c r="H16" s="41"/>
      <c r="I16" s="14">
        <v>26662.76455653473</v>
      </c>
      <c r="J16" s="37"/>
    </row>
    <row r="17" spans="1:10" ht="15.75" thickBot="1" x14ac:dyDescent="0.3">
      <c r="A17" s="11" t="s">
        <v>14</v>
      </c>
      <c r="B17" s="38">
        <v>1379660.8747880321</v>
      </c>
      <c r="C17" s="39">
        <v>1379660.8747880321</v>
      </c>
      <c r="D17" s="20">
        <v>1.0688153328926255E-2</v>
      </c>
      <c r="E17" s="14">
        <v>14746.026971655016</v>
      </c>
      <c r="F17" s="20"/>
      <c r="G17" s="42"/>
      <c r="H17" s="41"/>
      <c r="I17" s="14">
        <v>14746.026971655016</v>
      </c>
      <c r="J17" s="37"/>
    </row>
    <row r="18" spans="1:10" ht="15.75" thickBot="1" x14ac:dyDescent="0.3">
      <c r="A18" s="11"/>
      <c r="B18" s="22">
        <v>4563417.8498999998</v>
      </c>
      <c r="C18" s="22">
        <v>7058026.9499000004</v>
      </c>
      <c r="D18" s="23"/>
      <c r="E18" s="43">
        <v>75406.64</v>
      </c>
      <c r="F18" s="23"/>
      <c r="G18" s="43">
        <v>374771.68802974035</v>
      </c>
      <c r="H18" s="43">
        <v>22214.669999999991</v>
      </c>
      <c r="I18" s="24">
        <v>472392.99802974029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63320.85</v>
      </c>
      <c r="F23" s="47"/>
      <c r="G23" s="18"/>
      <c r="H23" s="18"/>
    </row>
    <row r="24" spans="1:10" ht="15.75" thickBot="1" x14ac:dyDescent="0.3">
      <c r="A24" s="11" t="s">
        <v>14</v>
      </c>
      <c r="B24" s="38">
        <v>1379660.8747880321</v>
      </c>
      <c r="C24" s="39"/>
      <c r="D24" s="20">
        <v>0.11771366060896032</v>
      </c>
      <c r="E24" s="14">
        <v>162404.93197025973</v>
      </c>
      <c r="F24" s="47"/>
      <c r="G24" s="18"/>
      <c r="H24" s="18"/>
    </row>
    <row r="25" spans="1:10" ht="15.75" thickBot="1" x14ac:dyDescent="0.3">
      <c r="A25" s="11"/>
      <c r="B25" s="19">
        <v>1379660.8747880321</v>
      </c>
      <c r="C25" s="19">
        <v>0</v>
      </c>
      <c r="D25" s="49"/>
      <c r="E25" s="50">
        <v>225725.78197025973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10658.434894558683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3183756.9751119679</v>
      </c>
      <c r="D33" s="64">
        <v>-1.0988430998448706E-9</v>
      </c>
      <c r="E33" s="65">
        <v>-3.4984493836847635E-3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76130.975111967884</v>
      </c>
      <c r="D34" s="67">
        <v>0.135369694787977</v>
      </c>
      <c r="E34" s="68">
        <v>10305.826864818166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3874269.9747880325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32990.874788032379</v>
      </c>
      <c r="D36" s="72">
        <v>1.0688153328926255E-2</v>
      </c>
      <c r="E36" s="73">
        <v>352.61152818989751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10658.434894558681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8615.1679702597321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1379660.8747880321</v>
      </c>
      <c r="D45" s="83">
        <v>3.5136606089603284E-3</v>
      </c>
      <c r="E45" s="83"/>
      <c r="F45" s="84">
        <v>4847.6600694664567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-32990.874788032146</v>
      </c>
      <c r="D46" s="86">
        <v>-0.1142</v>
      </c>
      <c r="E46" s="87">
        <v>-0.05</v>
      </c>
      <c r="F46" s="88">
        <v>3767.5079007932709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8615.1679702597285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EC7B-11B9-40E2-9387-724E020C1E52}">
  <dimension ref="A1:J48"/>
  <sheetViews>
    <sheetView topLeftCell="A22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44166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3784891</v>
      </c>
      <c r="C6" s="12">
        <v>3784891</v>
      </c>
      <c r="D6" s="13">
        <v>0.13387136421416829</v>
      </c>
      <c r="E6" s="14">
        <v>506688.52157192765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2393110.89</v>
      </c>
      <c r="D7" s="17">
        <v>1.6326026964853992E-2</v>
      </c>
      <c r="E7" s="14">
        <v>39069.992920025739</v>
      </c>
      <c r="F7" s="11"/>
      <c r="G7" s="11"/>
      <c r="H7" s="14">
        <v>65947.86</v>
      </c>
      <c r="I7" s="18"/>
    </row>
    <row r="8" spans="1:10" ht="15.75" thickBot="1" x14ac:dyDescent="0.3">
      <c r="A8" s="11" t="s">
        <v>14</v>
      </c>
      <c r="B8" s="19">
        <v>1405384</v>
      </c>
      <c r="C8" s="19">
        <v>1405384</v>
      </c>
      <c r="D8" s="20">
        <v>1.6326026964853992E-2</v>
      </c>
      <c r="E8" s="14">
        <v>22944.337079974364</v>
      </c>
      <c r="F8" s="20">
        <v>0.10031</v>
      </c>
      <c r="G8" s="21">
        <v>0.09</v>
      </c>
      <c r="H8" s="21">
        <v>140974.15904</v>
      </c>
      <c r="I8" s="18"/>
    </row>
    <row r="9" spans="1:10" ht="15.75" thickBot="1" x14ac:dyDescent="0.3">
      <c r="A9" s="11"/>
      <c r="B9" s="22">
        <v>5190275</v>
      </c>
      <c r="C9" s="22">
        <v>7583385.8900000006</v>
      </c>
      <c r="D9" s="23"/>
      <c r="E9" s="24">
        <v>568702.85157192778</v>
      </c>
      <c r="F9" s="23"/>
      <c r="G9" s="25">
        <v>0.09</v>
      </c>
      <c r="H9" s="24">
        <v>206922.01903999998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3838080.8548272112</v>
      </c>
      <c r="C15" s="35">
        <v>3838080.8548272112</v>
      </c>
      <c r="D15" s="36">
        <v>1.5537559199113673E-2</v>
      </c>
      <c r="E15" s="14">
        <v>59634.408492862603</v>
      </c>
      <c r="F15" s="36">
        <v>0.10565493701545696</v>
      </c>
      <c r="G15" s="21">
        <v>405512.19097700022</v>
      </c>
      <c r="H15" s="21">
        <v>48662.52</v>
      </c>
      <c r="I15" s="14">
        <v>513809.11946986284</v>
      </c>
      <c r="J15" s="37"/>
    </row>
    <row r="16" spans="1:10" x14ac:dyDescent="0.25">
      <c r="A16" s="11" t="s">
        <v>13</v>
      </c>
      <c r="B16" s="38">
        <v>0</v>
      </c>
      <c r="C16" s="39">
        <v>2393110.89</v>
      </c>
      <c r="D16" s="40">
        <v>1.6326026964853992E-2</v>
      </c>
      <c r="E16" s="14">
        <v>39069.992920025739</v>
      </c>
      <c r="F16" s="40"/>
      <c r="G16" s="39"/>
      <c r="H16" s="41"/>
      <c r="I16" s="14">
        <v>39069.992920025739</v>
      </c>
      <c r="J16" s="37"/>
    </row>
    <row r="17" spans="1:10" ht="15.75" thickBot="1" x14ac:dyDescent="0.3">
      <c r="A17" s="11" t="s">
        <v>14</v>
      </c>
      <c r="B17" s="38">
        <v>1425134.1515727891</v>
      </c>
      <c r="C17" s="39">
        <v>1425134.1515727891</v>
      </c>
      <c r="D17" s="20">
        <v>1.6326026964853992E-2</v>
      </c>
      <c r="E17" s="14">
        <v>23266.778587111672</v>
      </c>
      <c r="F17" s="20"/>
      <c r="G17" s="42"/>
      <c r="H17" s="41"/>
      <c r="I17" s="14">
        <v>23266.778587111672</v>
      </c>
      <c r="J17" s="37"/>
    </row>
    <row r="18" spans="1:10" ht="15.75" thickBot="1" x14ac:dyDescent="0.3">
      <c r="A18" s="11"/>
      <c r="B18" s="22">
        <v>5263215.0064000003</v>
      </c>
      <c r="C18" s="22">
        <v>7656325.8964</v>
      </c>
      <c r="D18" s="23"/>
      <c r="E18" s="43">
        <v>121971.18000000002</v>
      </c>
      <c r="F18" s="23"/>
      <c r="G18" s="43">
        <v>405512.19097700022</v>
      </c>
      <c r="H18" s="43">
        <v>48662.52</v>
      </c>
      <c r="I18" s="24">
        <v>576145.89097700024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65947.86</v>
      </c>
      <c r="F23" s="47"/>
      <c r="G23" s="18"/>
      <c r="H23" s="18"/>
    </row>
    <row r="24" spans="1:10" ht="15.75" thickBot="1" x14ac:dyDescent="0.3">
      <c r="A24" s="11" t="s">
        <v>14</v>
      </c>
      <c r="B24" s="38">
        <v>1425134.1515727891</v>
      </c>
      <c r="C24" s="39"/>
      <c r="D24" s="20">
        <v>0.10565493701545696</v>
      </c>
      <c r="E24" s="14">
        <v>150572.45902299971</v>
      </c>
      <c r="F24" s="47"/>
      <c r="G24" s="18"/>
      <c r="H24" s="18"/>
    </row>
    <row r="25" spans="1:10" ht="15.75" thickBot="1" x14ac:dyDescent="0.3">
      <c r="A25" s="11"/>
      <c r="B25" s="19">
        <v>1425134.1515727891</v>
      </c>
      <c r="C25" s="19">
        <v>0</v>
      </c>
      <c r="D25" s="49"/>
      <c r="E25" s="50">
        <v>216520.31902299973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7443.0394050724572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3838080.8548272112</v>
      </c>
      <c r="D33" s="64">
        <v>-1.3812556654002606E-10</v>
      </c>
      <c r="E33" s="65">
        <v>-5.3013709249943603E-4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53189.854827211238</v>
      </c>
      <c r="D34" s="67">
        <v>0.13387136421416829</v>
      </c>
      <c r="E34" s="68">
        <v>7120.5984280723333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3818245.0415727892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19750.151572789066</v>
      </c>
      <c r="D36" s="72">
        <v>1.6326026964853992E-2</v>
      </c>
      <c r="E36" s="73">
        <v>322.44150713730778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7443.0394050725481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9598.2999829997425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1425134.1515727891</v>
      </c>
      <c r="D45" s="83">
        <v>5.3449370154569631E-3</v>
      </c>
      <c r="E45" s="83"/>
      <c r="F45" s="84">
        <v>7617.2522787332546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-19750.151572789066</v>
      </c>
      <c r="D46" s="86">
        <v>-0.10031</v>
      </c>
      <c r="E46" s="87">
        <v>-0.09</v>
      </c>
      <c r="F46" s="88">
        <v>1981.0477042664711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9598.2999829997261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4C5B-500F-4197-9553-00D2C4042C1A}">
  <dimension ref="A1:B17"/>
  <sheetViews>
    <sheetView workbookViewId="0">
      <selection activeCell="E18" sqref="E18"/>
    </sheetView>
  </sheetViews>
  <sheetFormatPr defaultRowHeight="15" x14ac:dyDescent="0.25"/>
  <cols>
    <col min="1" max="1" width="19.28515625" customWidth="1"/>
    <col min="2" max="2" width="20.28515625" customWidth="1"/>
  </cols>
  <sheetData>
    <row r="1" spans="1:2" ht="15.75" x14ac:dyDescent="0.25">
      <c r="A1" s="195" t="s">
        <v>51</v>
      </c>
      <c r="B1" s="195"/>
    </row>
    <row r="3" spans="1:2" ht="15.75" x14ac:dyDescent="0.25">
      <c r="A3" s="196" t="s">
        <v>49</v>
      </c>
      <c r="B3" s="196" t="s">
        <v>50</v>
      </c>
    </row>
    <row r="4" spans="1:2" x14ac:dyDescent="0.25">
      <c r="A4" s="197">
        <v>43831</v>
      </c>
      <c r="B4" s="199">
        <f>'Jan 2020'!E37</f>
        <v>-19401.553444236408</v>
      </c>
    </row>
    <row r="5" spans="1:2" x14ac:dyDescent="0.25">
      <c r="A5" s="197">
        <v>43862</v>
      </c>
      <c r="B5" s="199">
        <f>Feb!E37</f>
        <v>-18635.104839759966</v>
      </c>
    </row>
    <row r="6" spans="1:2" x14ac:dyDescent="0.25">
      <c r="A6" s="197">
        <v>43891</v>
      </c>
      <c r="B6" s="199">
        <f>Mar!E37</f>
        <v>-20884.134590172675</v>
      </c>
    </row>
    <row r="7" spans="1:2" x14ac:dyDescent="0.25">
      <c r="A7" s="197">
        <v>43922</v>
      </c>
      <c r="B7" s="199">
        <f>Apr!E38</f>
        <v>-13138.354638919329</v>
      </c>
    </row>
    <row r="8" spans="1:2" x14ac:dyDescent="0.25">
      <c r="A8" s="197">
        <v>43952</v>
      </c>
      <c r="B8" s="199">
        <f>May!E38</f>
        <v>-3919.1782287955307</v>
      </c>
    </row>
    <row r="9" spans="1:2" x14ac:dyDescent="0.25">
      <c r="A9" s="197">
        <v>43983</v>
      </c>
      <c r="B9" s="199">
        <f>June!E38</f>
        <v>-14340.321134819331</v>
      </c>
    </row>
    <row r="10" spans="1:2" x14ac:dyDescent="0.25">
      <c r="A10" s="197">
        <v>44013</v>
      </c>
      <c r="B10" s="199">
        <f>July!E37</f>
        <v>-15998.233622852771</v>
      </c>
    </row>
    <row r="11" spans="1:2" x14ac:dyDescent="0.25">
      <c r="A11" s="197">
        <v>44044</v>
      </c>
      <c r="B11" s="199">
        <f>Aug!E37</f>
        <v>-704.38126299698069</v>
      </c>
    </row>
    <row r="12" spans="1:2" x14ac:dyDescent="0.25">
      <c r="A12" s="197">
        <v>44075</v>
      </c>
      <c r="B12" s="199">
        <f>Sept!E37</f>
        <v>-835.17897689269762</v>
      </c>
    </row>
    <row r="13" spans="1:2" x14ac:dyDescent="0.25">
      <c r="A13" s="197">
        <v>44105</v>
      </c>
      <c r="B13" s="199">
        <f>Oct!E37</f>
        <v>-8615.9963833465808</v>
      </c>
    </row>
    <row r="14" spans="1:2" x14ac:dyDescent="0.25">
      <c r="A14" s="197">
        <v>44136</v>
      </c>
      <c r="B14" s="198">
        <f>Nov!E37</f>
        <v>10658.434894558681</v>
      </c>
    </row>
    <row r="15" spans="1:2" x14ac:dyDescent="0.25">
      <c r="A15" s="197">
        <v>44166</v>
      </c>
      <c r="B15" s="198">
        <f>Dec!E37</f>
        <v>7443.0394050725481</v>
      </c>
    </row>
    <row r="16" spans="1:2" x14ac:dyDescent="0.25">
      <c r="B16" s="201"/>
    </row>
    <row r="17" spans="2:2" x14ac:dyDescent="0.25">
      <c r="B17" s="200">
        <f>SUM(B4:B16)</f>
        <v>-98370.96282316104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02C5-4192-49C4-9DBE-B05B9CF5B661}">
  <dimension ref="A1:J48"/>
  <sheetViews>
    <sheetView workbookViewId="0">
      <selection activeCell="J20" sqref="J20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43862</v>
      </c>
      <c r="J2" s="1"/>
    </row>
    <row r="3" spans="1:10" x14ac:dyDescent="0.25">
      <c r="A3" s="3" t="s">
        <v>1</v>
      </c>
    </row>
    <row r="4" spans="1:10" ht="16.149999999999999" customHeight="1" thickBot="1" x14ac:dyDescent="0.3">
      <c r="A4" s="228" t="s">
        <v>2</v>
      </c>
      <c r="B4" s="229"/>
      <c r="C4" s="230"/>
      <c r="D4" s="269" t="s">
        <v>3</v>
      </c>
      <c r="E4" s="270"/>
      <c r="F4" s="264" t="s">
        <v>4</v>
      </c>
      <c r="G4" s="265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3584723</v>
      </c>
      <c r="C6" s="12">
        <v>3584723</v>
      </c>
      <c r="D6" s="13">
        <v>0.1280635551920801</v>
      </c>
      <c r="E6" s="14">
        <v>459072.37175881892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2548901.0299999998</v>
      </c>
      <c r="D7" s="17">
        <v>1.4947550355551955E-2</v>
      </c>
      <c r="E7" s="14">
        <v>38099.826497243237</v>
      </c>
      <c r="F7" s="11"/>
      <c r="G7" s="11"/>
      <c r="H7" s="14">
        <v>154914.87</v>
      </c>
      <c r="I7" s="18"/>
    </row>
    <row r="8" spans="1:10" ht="15.75" thickBot="1" x14ac:dyDescent="0.3">
      <c r="A8" s="11" t="s">
        <v>14</v>
      </c>
      <c r="B8" s="19">
        <v>1417674</v>
      </c>
      <c r="C8" s="19">
        <v>1417674</v>
      </c>
      <c r="D8" s="20">
        <v>1.4947550355551955E-2</v>
      </c>
      <c r="E8" s="14">
        <v>21190.753502756761</v>
      </c>
      <c r="F8" s="20">
        <v>0.11434999999999999</v>
      </c>
      <c r="G8" s="21">
        <v>-0.01</v>
      </c>
      <c r="H8" s="21">
        <v>162111.01189999998</v>
      </c>
      <c r="I8" s="18"/>
    </row>
    <row r="9" spans="1:10" ht="15.75" thickBot="1" x14ac:dyDescent="0.3">
      <c r="A9" s="11"/>
      <c r="B9" s="22">
        <v>5002397</v>
      </c>
      <c r="C9" s="22">
        <v>7551298.0299999993</v>
      </c>
      <c r="D9" s="23"/>
      <c r="E9" s="24">
        <v>518362.95175881893</v>
      </c>
      <c r="F9" s="23"/>
      <c r="G9" s="25">
        <v>-0.01</v>
      </c>
      <c r="H9" s="24">
        <v>317025.88189999998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8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3445629.0030224696</v>
      </c>
      <c r="C15" s="35">
        <v>3445629.0030224696</v>
      </c>
      <c r="D15" s="36">
        <v>1.4546653473684223E-2</v>
      </c>
      <c r="E15" s="14">
        <v>50122.371105843915</v>
      </c>
      <c r="F15" s="36">
        <v>0.11252761878279631</v>
      </c>
      <c r="G15" s="21">
        <v>387728.42691905895</v>
      </c>
      <c r="H15" s="21">
        <v>3408.70999999997</v>
      </c>
      <c r="I15" s="14">
        <v>441259.50802490284</v>
      </c>
      <c r="J15" s="37"/>
    </row>
    <row r="16" spans="1:10" x14ac:dyDescent="0.25">
      <c r="A16" s="11" t="s">
        <v>13</v>
      </c>
      <c r="B16" s="38">
        <v>0</v>
      </c>
      <c r="C16" s="39">
        <v>2548901.0299999998</v>
      </c>
      <c r="D16" s="40">
        <v>1.4947550355551955E-2</v>
      </c>
      <c r="E16" s="14">
        <v>38099.826497243237</v>
      </c>
      <c r="F16" s="40"/>
      <c r="G16" s="39"/>
      <c r="H16" s="41"/>
      <c r="I16" s="14">
        <v>38099.826497243237</v>
      </c>
      <c r="J16" s="37"/>
    </row>
    <row r="17" spans="1:10" ht="15.75" thickBot="1" x14ac:dyDescent="0.3">
      <c r="A17" s="11" t="s">
        <v>14</v>
      </c>
      <c r="B17" s="38">
        <v>1362665.5814775303</v>
      </c>
      <c r="C17" s="39">
        <v>1362665.5814775303</v>
      </c>
      <c r="D17" s="20">
        <v>1.4947550355551955E-2</v>
      </c>
      <c r="E17" s="14">
        <v>20368.512396912869</v>
      </c>
      <c r="F17" s="20"/>
      <c r="G17" s="42"/>
      <c r="H17" s="41"/>
      <c r="I17" s="14">
        <v>20368.512396912869</v>
      </c>
      <c r="J17" s="37"/>
    </row>
    <row r="18" spans="1:10" ht="15.75" thickBot="1" x14ac:dyDescent="0.3">
      <c r="A18" s="11"/>
      <c r="B18" s="22">
        <v>4808294.5844999999</v>
      </c>
      <c r="C18" s="22">
        <v>7357195.6144999992</v>
      </c>
      <c r="D18" s="23"/>
      <c r="E18" s="43">
        <v>108590.71000000002</v>
      </c>
      <c r="F18" s="23"/>
      <c r="G18" s="43">
        <v>387728.42691905895</v>
      </c>
      <c r="H18" s="43">
        <v>3408.70999999997</v>
      </c>
      <c r="I18" s="24">
        <v>499727.84691905894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64" t="s">
        <v>28</v>
      </c>
      <c r="E21" s="265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154914.87</v>
      </c>
      <c r="F23" s="47"/>
      <c r="G23" s="18"/>
      <c r="H23" s="18"/>
    </row>
    <row r="24" spans="1:10" ht="15.75" thickBot="1" x14ac:dyDescent="0.3">
      <c r="A24" s="11" t="s">
        <v>14</v>
      </c>
      <c r="B24" s="38">
        <v>1362665.5814775303</v>
      </c>
      <c r="C24" s="39"/>
      <c r="D24" s="20">
        <v>0.11252761878279631</v>
      </c>
      <c r="E24" s="14">
        <v>153337.51308094099</v>
      </c>
      <c r="F24" s="47"/>
      <c r="G24" s="18"/>
      <c r="H24" s="18"/>
    </row>
    <row r="25" spans="1:10" ht="15.75" thickBot="1" x14ac:dyDescent="0.3">
      <c r="A25" s="11"/>
      <c r="B25" s="19">
        <v>1362665.5814775303</v>
      </c>
      <c r="C25" s="19">
        <v>0</v>
      </c>
      <c r="D25" s="49"/>
      <c r="E25" s="50">
        <v>308252.38308094098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66"/>
      <c r="G29" s="267"/>
      <c r="H29" s="267"/>
      <c r="I29" s="268"/>
      <c r="J29" s="18"/>
    </row>
    <row r="30" spans="1:10" ht="15" customHeight="1" thickBot="1" x14ac:dyDescent="0.3">
      <c r="A30" s="216"/>
      <c r="B30" s="217"/>
      <c r="C30" s="223" t="s">
        <v>31</v>
      </c>
      <c r="D30" s="256"/>
      <c r="E30" s="55">
        <v>-18635.104839759995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57"/>
      <c r="G31" s="258"/>
      <c r="H31" s="258"/>
      <c r="I31" s="259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3445629.0030224696</v>
      </c>
      <c r="D33" s="64">
        <v>2.329009568535767E-9</v>
      </c>
      <c r="E33" s="65">
        <v>8.0249029176636868E-3</v>
      </c>
      <c r="F33" s="260" t="s">
        <v>39</v>
      </c>
      <c r="G33" s="261"/>
      <c r="H33" s="261"/>
      <c r="I33" s="262"/>
      <c r="J33" s="18"/>
    </row>
    <row r="34" spans="1:10" x14ac:dyDescent="0.25">
      <c r="A34" s="61" t="s">
        <v>12</v>
      </c>
      <c r="B34" s="62" t="s">
        <v>40</v>
      </c>
      <c r="C34" s="66">
        <v>-139093.99697753042</v>
      </c>
      <c r="D34" s="67">
        <v>0.1280635551920801</v>
      </c>
      <c r="E34" s="68">
        <v>-17812.87175881899</v>
      </c>
      <c r="F34" s="263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3911566.6114775301</v>
      </c>
      <c r="D35" s="70">
        <v>0</v>
      </c>
      <c r="E35" s="68">
        <v>0</v>
      </c>
      <c r="F35" s="263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-55008.418522469699</v>
      </c>
      <c r="D36" s="72">
        <v>1.4947550355551955E-2</v>
      </c>
      <c r="E36" s="73">
        <v>-822.24110584389268</v>
      </c>
      <c r="F36" s="263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-18635.104839759966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53"/>
      <c r="H41" s="254"/>
      <c r="I41" s="254"/>
      <c r="J41" s="255"/>
    </row>
    <row r="42" spans="1:10" ht="15" customHeight="1" thickBot="1" x14ac:dyDescent="0.3">
      <c r="A42" s="216"/>
      <c r="B42" s="217"/>
      <c r="C42" s="223" t="s">
        <v>31</v>
      </c>
      <c r="D42" s="256"/>
      <c r="E42" s="4"/>
      <c r="F42" s="55">
        <v>-8773.4988190589938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57"/>
      <c r="H43" s="258"/>
      <c r="I43" s="258"/>
      <c r="J43" s="259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1362665.5814775303</v>
      </c>
      <c r="D45" s="83">
        <v>-1.8223812172036835E-3</v>
      </c>
      <c r="E45" s="83"/>
      <c r="F45" s="84">
        <v>-2483.2961610145867</v>
      </c>
      <c r="G45" s="249" t="s">
        <v>46</v>
      </c>
      <c r="H45" s="250"/>
      <c r="I45" s="250"/>
      <c r="J45" s="251"/>
    </row>
    <row r="46" spans="1:10" ht="15.75" thickBot="1" x14ac:dyDescent="0.3">
      <c r="A46" s="61" t="s">
        <v>14</v>
      </c>
      <c r="B46" s="62" t="s">
        <v>40</v>
      </c>
      <c r="C46" s="85">
        <v>55008.418522469699</v>
      </c>
      <c r="D46" s="86">
        <v>-0.11434999999999999</v>
      </c>
      <c r="E46" s="87">
        <v>0.01</v>
      </c>
      <c r="F46" s="88">
        <v>-6290.2026580444099</v>
      </c>
      <c r="G46" s="252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-8773.4988190589975</v>
      </c>
      <c r="G47" s="209"/>
      <c r="H47" s="210"/>
      <c r="I47" s="210"/>
      <c r="J47" s="211"/>
    </row>
    <row r="48" spans="1:10" ht="15.75" thickTop="1" x14ac:dyDescent="0.25">
      <c r="D48" s="18"/>
      <c r="E48" s="18"/>
      <c r="F48" s="18"/>
      <c r="G48" s="18"/>
      <c r="H48" s="18"/>
      <c r="I48" s="18"/>
      <c r="J48" s="18"/>
    </row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1377-7F1F-4FB3-BD51-B307FA56B398}">
  <dimension ref="A1:J60"/>
  <sheetViews>
    <sheetView tabSelected="1" workbookViewId="0">
      <selection activeCell="F36" sqref="A34:I36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43891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3343452</v>
      </c>
      <c r="C6" s="12">
        <v>3343452</v>
      </c>
      <c r="D6" s="13">
        <v>0.12960813011830913</v>
      </c>
      <c r="E6" s="14">
        <v>433338.56186032092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2605033.13</v>
      </c>
      <c r="D7" s="17">
        <v>8.5319698528238206E-3</v>
      </c>
      <c r="E7" s="14">
        <v>22226.064130767274</v>
      </c>
      <c r="F7" s="11"/>
      <c r="G7" s="11"/>
      <c r="H7" s="14">
        <v>159251.42000000001</v>
      </c>
      <c r="I7" s="18"/>
    </row>
    <row r="8" spans="1:10" ht="15.75" thickBot="1" x14ac:dyDescent="0.3">
      <c r="A8" s="11" t="s">
        <v>14</v>
      </c>
      <c r="B8" s="19">
        <v>1350268</v>
      </c>
      <c r="C8" s="19">
        <v>1350268</v>
      </c>
      <c r="D8" s="20">
        <v>8.5319698528238206E-3</v>
      </c>
      <c r="E8" s="14">
        <v>11520.445869232715</v>
      </c>
      <c r="F8" s="20">
        <v>0.11212</v>
      </c>
      <c r="G8" s="21">
        <v>2390.2399999999998</v>
      </c>
      <c r="H8" s="21">
        <v>153782.28816</v>
      </c>
      <c r="I8" s="18"/>
    </row>
    <row r="9" spans="1:10" ht="15.75" thickBot="1" x14ac:dyDescent="0.3">
      <c r="A9" s="11"/>
      <c r="B9" s="22">
        <v>4693720</v>
      </c>
      <c r="C9" s="22">
        <v>7298753.1299999999</v>
      </c>
      <c r="D9" s="23"/>
      <c r="E9" s="24">
        <v>467085.07186032087</v>
      </c>
      <c r="F9" s="23"/>
      <c r="G9" s="25">
        <v>2390.2399999999998</v>
      </c>
      <c r="H9" s="24">
        <v>313033.70816000004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3186492.0790309133</v>
      </c>
      <c r="C15" s="35">
        <v>3186492.0790309133</v>
      </c>
      <c r="D15" s="36">
        <v>1.9782978010503941E-2</v>
      </c>
      <c r="E15" s="14">
        <v>63038.302730113544</v>
      </c>
      <c r="F15" s="36">
        <v>0.11908007547457863</v>
      </c>
      <c r="G15" s="21">
        <v>379447.71727014816</v>
      </c>
      <c r="H15" s="21">
        <v>-29490.759999999995</v>
      </c>
      <c r="I15" s="14">
        <v>412995.26000026171</v>
      </c>
      <c r="J15" s="37"/>
    </row>
    <row r="16" spans="1:10" x14ac:dyDescent="0.25">
      <c r="A16" s="11" t="s">
        <v>13</v>
      </c>
      <c r="B16" s="38">
        <v>0</v>
      </c>
      <c r="C16" s="39">
        <v>2605033.13</v>
      </c>
      <c r="D16" s="40">
        <v>8.5319698528238206E-3</v>
      </c>
      <c r="E16" s="14">
        <v>22226.064130767274</v>
      </c>
      <c r="F16" s="40"/>
      <c r="G16" s="39"/>
      <c r="H16" s="41"/>
      <c r="I16" s="14">
        <v>22226.064130767274</v>
      </c>
      <c r="J16" s="37"/>
    </row>
    <row r="17" spans="1:10" ht="15.75" thickBot="1" x14ac:dyDescent="0.3">
      <c r="A17" s="11" t="s">
        <v>14</v>
      </c>
      <c r="B17" s="38">
        <v>1286879.035969086</v>
      </c>
      <c r="C17" s="39">
        <v>1286879.035969086</v>
      </c>
      <c r="D17" s="20">
        <v>8.5319698528238206E-3</v>
      </c>
      <c r="E17" s="14">
        <v>10979.613139119223</v>
      </c>
      <c r="F17" s="20"/>
      <c r="G17" s="42"/>
      <c r="H17" s="41"/>
      <c r="I17" s="14">
        <v>10979.613139119223</v>
      </c>
      <c r="J17" s="37"/>
    </row>
    <row r="18" spans="1:10" ht="15.75" thickBot="1" x14ac:dyDescent="0.3">
      <c r="A18" s="11"/>
      <c r="B18" s="22">
        <v>4473371.1149999993</v>
      </c>
      <c r="C18" s="22">
        <v>7078404.2449999992</v>
      </c>
      <c r="D18" s="23"/>
      <c r="E18" s="43">
        <v>96243.98000000004</v>
      </c>
      <c r="F18" s="23"/>
      <c r="G18" s="43">
        <v>379447.71727014816</v>
      </c>
      <c r="H18" s="43">
        <v>-29490.759999999995</v>
      </c>
      <c r="I18" s="24">
        <v>446200.93727014819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159251.42000000001</v>
      </c>
      <c r="F23" s="47"/>
      <c r="G23" s="18"/>
      <c r="H23" s="18"/>
    </row>
    <row r="24" spans="1:10" ht="15.75" thickBot="1" x14ac:dyDescent="0.3">
      <c r="A24" s="11" t="s">
        <v>14</v>
      </c>
      <c r="B24" s="38">
        <v>1286879.035969086</v>
      </c>
      <c r="C24" s="39"/>
      <c r="D24" s="20">
        <v>0.11908007547457863</v>
      </c>
      <c r="E24" s="14">
        <v>153241.65272985175</v>
      </c>
      <c r="F24" s="47"/>
      <c r="G24" s="18"/>
      <c r="H24" s="18"/>
    </row>
    <row r="25" spans="1:10" ht="15.75" thickBot="1" x14ac:dyDescent="0.3">
      <c r="A25" s="11"/>
      <c r="B25" s="19">
        <v>1286879.035969086</v>
      </c>
      <c r="C25" s="19">
        <v>0</v>
      </c>
      <c r="D25" s="49"/>
      <c r="E25" s="50">
        <v>312493.07272985176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-20884.134590172675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3186492.0790309133</v>
      </c>
      <c r="D33" s="64">
        <v>-6.2764123620606682E-9</v>
      </c>
      <c r="E33" s="65">
        <v>-1.9999738276438025E-2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-156959.9209690867</v>
      </c>
      <c r="D34" s="67">
        <v>0.12960813011830913</v>
      </c>
      <c r="E34" s="68">
        <v>-20343.281860320905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3891912.1659690859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-63388.964030914009</v>
      </c>
      <c r="D36" s="72">
        <v>8.5319698528238206E-3</v>
      </c>
      <c r="E36" s="73">
        <v>-540.83273011349183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-20884.134590172675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-540.63543014827883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1286879.035969086</v>
      </c>
      <c r="D45" s="83">
        <v>6.9600754745786364E-3</v>
      </c>
      <c r="E45" s="83"/>
      <c r="F45" s="84">
        <v>8956.7752169978339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63388.964030914009</v>
      </c>
      <c r="D46" s="86">
        <v>-0.11212</v>
      </c>
      <c r="E46" s="87">
        <v>-2390.2399999999998</v>
      </c>
      <c r="F46" s="88">
        <v>-9497.4106471460782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-540.63543014824427</v>
      </c>
      <c r="G47" s="209"/>
      <c r="H47" s="210"/>
      <c r="I47" s="210"/>
      <c r="J47" s="211"/>
    </row>
    <row r="48" spans="1:10" ht="15.75" thickTop="1" x14ac:dyDescent="0.25">
      <c r="D48" s="18"/>
      <c r="E48" s="18"/>
      <c r="F48" s="18"/>
      <c r="G48" s="18"/>
      <c r="H48" s="18"/>
      <c r="I48" s="18"/>
      <c r="J48" s="18"/>
    </row>
    <row r="58" spans="9:10" x14ac:dyDescent="0.25">
      <c r="I58" s="94"/>
      <c r="J58" s="95"/>
    </row>
    <row r="59" spans="9:10" x14ac:dyDescent="0.25">
      <c r="I59" s="94"/>
      <c r="J59" s="95"/>
    </row>
    <row r="60" spans="9:10" x14ac:dyDescent="0.25">
      <c r="I60" s="96"/>
      <c r="J60" s="97"/>
    </row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3469-E839-43B8-A678-48DEC0AF7CC7}">
  <dimension ref="A1:J50"/>
  <sheetViews>
    <sheetView topLeftCell="A22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43922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2841958</v>
      </c>
      <c r="C6" s="12">
        <v>2841958</v>
      </c>
      <c r="D6" s="13">
        <v>0.10378571363551746</v>
      </c>
      <c r="E6" s="14">
        <v>294954.63915216795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1619274.64</v>
      </c>
      <c r="D7" s="17">
        <v>6.0757832825964206E-3</v>
      </c>
      <c r="E7" s="14">
        <v>9838.3617876443368</v>
      </c>
      <c r="F7" s="11"/>
      <c r="G7" s="11"/>
      <c r="H7" s="14">
        <v>133527.57999999999</v>
      </c>
      <c r="I7" s="18"/>
    </row>
    <row r="8" spans="1:10" ht="15.75" thickBot="1" x14ac:dyDescent="0.3">
      <c r="A8" s="11" t="s">
        <v>14</v>
      </c>
      <c r="B8" s="19">
        <v>1000804</v>
      </c>
      <c r="C8" s="19">
        <v>1000804</v>
      </c>
      <c r="D8" s="20">
        <v>6.0757832825964206E-3</v>
      </c>
      <c r="E8" s="14">
        <v>6080.6682123556284</v>
      </c>
      <c r="F8" s="20">
        <v>0.115</v>
      </c>
      <c r="G8" s="21">
        <v>0.04</v>
      </c>
      <c r="H8" s="21">
        <v>115092.5</v>
      </c>
      <c r="I8" s="18"/>
    </row>
    <row r="9" spans="1:10" ht="15.75" thickBot="1" x14ac:dyDescent="0.3">
      <c r="A9" s="11"/>
      <c r="B9" s="22">
        <v>3842762</v>
      </c>
      <c r="C9" s="22">
        <v>5462036.6399999997</v>
      </c>
      <c r="D9" s="23"/>
      <c r="E9" s="24">
        <v>310873.66915216792</v>
      </c>
      <c r="F9" s="23"/>
      <c r="G9" s="25">
        <v>0.04</v>
      </c>
      <c r="H9" s="24">
        <v>248620.08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2717923.8848868525</v>
      </c>
      <c r="C15" s="35">
        <v>2717923.8848868525</v>
      </c>
      <c r="D15" s="36">
        <v>4.9271703730881904E-3</v>
      </c>
      <c r="E15" s="14">
        <v>13391.674041923257</v>
      </c>
      <c r="F15" s="36">
        <v>0.13641299028824105</v>
      </c>
      <c r="G15" s="21">
        <v>370760.12451324862</v>
      </c>
      <c r="H15" s="21">
        <v>-102070.12999999999</v>
      </c>
      <c r="I15" s="14">
        <v>282081.66855517187</v>
      </c>
      <c r="J15" s="37"/>
    </row>
    <row r="16" spans="1:10" x14ac:dyDescent="0.25">
      <c r="A16" s="11" t="s">
        <v>13</v>
      </c>
      <c r="B16" s="38">
        <v>0</v>
      </c>
      <c r="C16" s="39">
        <v>1619274.64</v>
      </c>
      <c r="D16" s="40">
        <v>6.0757832825964206E-3</v>
      </c>
      <c r="E16" s="14">
        <v>9838.3617876443368</v>
      </c>
      <c r="F16" s="40"/>
      <c r="G16" s="39"/>
      <c r="H16" s="41"/>
      <c r="I16" s="14">
        <v>9838.3617876443368</v>
      </c>
      <c r="J16" s="37"/>
    </row>
    <row r="17" spans="1:10" ht="15.75" thickBot="1" x14ac:dyDescent="0.3">
      <c r="A17" s="11" t="s">
        <v>14</v>
      </c>
      <c r="B17" s="38">
        <v>957125.01581314765</v>
      </c>
      <c r="C17" s="39">
        <v>957125.01581314765</v>
      </c>
      <c r="D17" s="20">
        <v>6.0757832825964206E-3</v>
      </c>
      <c r="E17" s="14">
        <v>5815.2841704323573</v>
      </c>
      <c r="F17" s="20"/>
      <c r="G17" s="42"/>
      <c r="H17" s="41"/>
      <c r="I17" s="14">
        <v>5815.2841704323573</v>
      </c>
      <c r="J17" s="37"/>
    </row>
    <row r="18" spans="1:10" ht="15.75" thickBot="1" x14ac:dyDescent="0.3">
      <c r="A18" s="11"/>
      <c r="B18" s="22">
        <v>3675048.9007000001</v>
      </c>
      <c r="C18" s="22">
        <v>5294323.5406999998</v>
      </c>
      <c r="D18" s="23"/>
      <c r="E18" s="43">
        <v>29045.319999999952</v>
      </c>
      <c r="F18" s="23"/>
      <c r="G18" s="43">
        <v>370760.12451324862</v>
      </c>
      <c r="H18" s="43">
        <v>-102070.12999999999</v>
      </c>
      <c r="I18" s="24">
        <v>297735.31451324857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133527.57999999999</v>
      </c>
      <c r="F23" s="47"/>
      <c r="G23" s="18"/>
      <c r="H23" s="18"/>
    </row>
    <row r="24" spans="1:10" ht="15.75" thickBot="1" x14ac:dyDescent="0.3">
      <c r="A24" s="11" t="s">
        <v>14</v>
      </c>
      <c r="B24" s="38">
        <v>957125.01581314765</v>
      </c>
      <c r="C24" s="39"/>
      <c r="D24" s="20">
        <v>0.13641299028824105</v>
      </c>
      <c r="E24" s="14">
        <v>130564.28548675147</v>
      </c>
      <c r="F24" s="47"/>
      <c r="G24" s="18"/>
      <c r="H24" s="18"/>
    </row>
    <row r="25" spans="1:10" ht="15.75" thickBot="1" x14ac:dyDescent="0.3">
      <c r="A25" s="11" t="s">
        <v>47</v>
      </c>
      <c r="B25" s="98"/>
      <c r="C25" s="99"/>
      <c r="D25" s="49"/>
      <c r="E25" s="103">
        <v>61485.23</v>
      </c>
      <c r="F25" s="47"/>
      <c r="G25" s="18"/>
      <c r="H25" s="18"/>
    </row>
    <row r="26" spans="1:10" ht="15.75" thickBot="1" x14ac:dyDescent="0.3">
      <c r="A26" s="11"/>
      <c r="B26" s="19">
        <v>957125.01581314765</v>
      </c>
      <c r="C26" s="19">
        <v>0</v>
      </c>
      <c r="D26" s="49"/>
      <c r="E26" s="104">
        <v>325577.09548675141</v>
      </c>
      <c r="F26" s="47"/>
      <c r="G26" s="18"/>
      <c r="H26" s="37"/>
    </row>
    <row r="27" spans="1:10" x14ac:dyDescent="0.25">
      <c r="B27" s="26"/>
      <c r="C27" s="26"/>
      <c r="D27" s="51"/>
      <c r="E27" s="26"/>
      <c r="G27" s="18"/>
      <c r="H27" s="37"/>
    </row>
    <row r="28" spans="1:10" ht="15.75" thickBot="1" x14ac:dyDescent="0.3">
      <c r="A28" s="3" t="s">
        <v>29</v>
      </c>
      <c r="B28" s="51"/>
      <c r="C28" s="26"/>
      <c r="H28" s="26" t="s">
        <v>26</v>
      </c>
    </row>
    <row r="29" spans="1:10" ht="16.5" thickBot="1" x14ac:dyDescent="0.3">
      <c r="A29" s="52"/>
      <c r="B29" s="53"/>
      <c r="C29" s="212" t="s">
        <v>30</v>
      </c>
      <c r="D29" s="213"/>
      <c r="E29" s="213"/>
      <c r="F29" s="213"/>
      <c r="G29" s="213"/>
      <c r="H29" s="213"/>
      <c r="I29" s="233"/>
      <c r="J29" s="18"/>
    </row>
    <row r="30" spans="1:10" ht="15.75" thickBot="1" x14ac:dyDescent="0.3">
      <c r="A30" s="214"/>
      <c r="B30" s="215"/>
      <c r="C30" s="54"/>
      <c r="D30" s="4"/>
      <c r="E30" s="18"/>
      <c r="F30" s="234"/>
      <c r="G30" s="235"/>
      <c r="H30" s="235"/>
      <c r="I30" s="236"/>
      <c r="J30" s="18"/>
    </row>
    <row r="31" spans="1:10" ht="15.75" thickBot="1" x14ac:dyDescent="0.3">
      <c r="A31" s="216"/>
      <c r="B31" s="217"/>
      <c r="C31" s="223" t="s">
        <v>31</v>
      </c>
      <c r="D31" s="224"/>
      <c r="E31" s="55">
        <v>-13138.354638919351</v>
      </c>
      <c r="F31" s="225" t="s">
        <v>32</v>
      </c>
      <c r="G31" s="226"/>
      <c r="H31" s="226"/>
      <c r="I31" s="227"/>
      <c r="J31" s="37"/>
    </row>
    <row r="32" spans="1:10" ht="16.5" thickTop="1" thickBot="1" x14ac:dyDescent="0.3">
      <c r="A32" s="218"/>
      <c r="B32" s="219"/>
      <c r="C32" s="56"/>
      <c r="D32" s="18"/>
      <c r="E32" s="37"/>
      <c r="F32" s="220"/>
      <c r="G32" s="221"/>
      <c r="H32" s="221"/>
      <c r="I32" s="222"/>
      <c r="J32" s="18"/>
    </row>
    <row r="33" spans="1:10" ht="16.5" thickBot="1" x14ac:dyDescent="0.3">
      <c r="A33" s="5" t="s">
        <v>5</v>
      </c>
      <c r="B33" s="57" t="s">
        <v>33</v>
      </c>
      <c r="C33" s="58" t="s">
        <v>34</v>
      </c>
      <c r="D33" s="59" t="s">
        <v>35</v>
      </c>
      <c r="E33" s="60" t="s">
        <v>36</v>
      </c>
      <c r="F33" s="202" t="s">
        <v>37</v>
      </c>
      <c r="G33" s="203"/>
      <c r="H33" s="203"/>
      <c r="I33" s="204"/>
      <c r="J33" s="18"/>
    </row>
    <row r="34" spans="1:10" x14ac:dyDescent="0.25">
      <c r="A34" s="61" t="s">
        <v>12</v>
      </c>
      <c r="B34" s="62" t="s">
        <v>38</v>
      </c>
      <c r="C34" s="63">
        <v>2717923.8848868525</v>
      </c>
      <c r="D34" s="64">
        <v>-5.3159256163670676E-10</v>
      </c>
      <c r="E34" s="65">
        <v>-1.4448281203005915E-3</v>
      </c>
      <c r="F34" s="226" t="s">
        <v>39</v>
      </c>
      <c r="G34" s="226"/>
      <c r="H34" s="226"/>
      <c r="I34" s="227"/>
      <c r="J34" s="18"/>
    </row>
    <row r="35" spans="1:10" x14ac:dyDescent="0.25">
      <c r="A35" s="61" t="s">
        <v>12</v>
      </c>
      <c r="B35" s="62" t="s">
        <v>40</v>
      </c>
      <c r="C35" s="66">
        <v>-124034.11511314753</v>
      </c>
      <c r="D35" s="67">
        <v>0.10378571363551746</v>
      </c>
      <c r="E35" s="68">
        <v>-12872.969152167938</v>
      </c>
      <c r="F35" s="226" t="s">
        <v>41</v>
      </c>
      <c r="G35" s="226"/>
      <c r="H35" s="226"/>
      <c r="I35" s="227"/>
      <c r="J35" s="18"/>
    </row>
    <row r="36" spans="1:10" x14ac:dyDescent="0.25">
      <c r="A36" s="69" t="s">
        <v>14</v>
      </c>
      <c r="B36" s="62" t="s">
        <v>42</v>
      </c>
      <c r="C36" s="66">
        <v>2576399.6558131473</v>
      </c>
      <c r="D36" s="70">
        <v>0</v>
      </c>
      <c r="E36" s="68">
        <v>0</v>
      </c>
      <c r="F36" s="226" t="s">
        <v>39</v>
      </c>
      <c r="G36" s="226"/>
      <c r="H36" s="226"/>
      <c r="I36" s="227"/>
    </row>
    <row r="37" spans="1:10" ht="15.75" thickBot="1" x14ac:dyDescent="0.3">
      <c r="A37" s="61" t="s">
        <v>14</v>
      </c>
      <c r="B37" s="62" t="s">
        <v>40</v>
      </c>
      <c r="C37" s="71">
        <v>-43678.984186852351</v>
      </c>
      <c r="D37" s="72">
        <v>6.0757832825964206E-3</v>
      </c>
      <c r="E37" s="73">
        <v>-265.3840419232709</v>
      </c>
      <c r="F37" s="226" t="s">
        <v>41</v>
      </c>
      <c r="G37" s="226"/>
      <c r="H37" s="226"/>
      <c r="I37" s="227"/>
    </row>
    <row r="38" spans="1:10" ht="15.75" thickBot="1" x14ac:dyDescent="0.3">
      <c r="A38" s="74"/>
      <c r="B38" s="11"/>
      <c r="C38" s="75" t="s">
        <v>43</v>
      </c>
      <c r="D38" s="76"/>
      <c r="E38" s="93">
        <v>-13138.354638919329</v>
      </c>
      <c r="F38" s="225"/>
      <c r="G38" s="226"/>
      <c r="H38" s="226"/>
      <c r="I38" s="227"/>
      <c r="J38" s="18"/>
    </row>
    <row r="39" spans="1:10" ht="15.75" thickTop="1" x14ac:dyDescent="0.25">
      <c r="A39" s="18"/>
      <c r="C39" s="77"/>
      <c r="E39" s="26"/>
      <c r="F39" s="77"/>
      <c r="G39" s="77"/>
      <c r="H39" s="77"/>
      <c r="I39" s="77"/>
      <c r="J39" s="18"/>
    </row>
    <row r="40" spans="1:10" ht="15.75" thickBot="1" x14ac:dyDescent="0.3">
      <c r="A40" s="3" t="s">
        <v>44</v>
      </c>
      <c r="B40" s="26"/>
      <c r="C40" s="26"/>
      <c r="I40" s="18"/>
    </row>
    <row r="41" spans="1:10" ht="16.5" thickBot="1" x14ac:dyDescent="0.3">
      <c r="A41" s="52"/>
      <c r="B41" s="45"/>
      <c r="C41" s="212" t="s">
        <v>45</v>
      </c>
      <c r="D41" s="213"/>
      <c r="E41" s="213"/>
      <c r="F41" s="213"/>
      <c r="G41" s="213"/>
      <c r="H41" s="213"/>
      <c r="I41" s="213"/>
      <c r="J41" s="78"/>
    </row>
    <row r="42" spans="1:10" ht="15.75" thickBot="1" x14ac:dyDescent="0.3">
      <c r="A42" s="214"/>
      <c r="B42" s="215"/>
      <c r="C42" s="79"/>
      <c r="D42" s="4"/>
      <c r="E42" s="4"/>
      <c r="G42" s="220"/>
      <c r="H42" s="221"/>
      <c r="I42" s="221"/>
      <c r="J42" s="222"/>
    </row>
    <row r="43" spans="1:10" ht="15.75" thickBot="1" x14ac:dyDescent="0.3">
      <c r="A43" s="216"/>
      <c r="B43" s="217"/>
      <c r="C43" s="223" t="s">
        <v>31</v>
      </c>
      <c r="D43" s="224"/>
      <c r="E43" s="4"/>
      <c r="F43" s="55">
        <v>76957.015486751421</v>
      </c>
      <c r="G43" s="225" t="s">
        <v>32</v>
      </c>
      <c r="H43" s="226"/>
      <c r="I43" s="226"/>
      <c r="J43" s="227"/>
    </row>
    <row r="44" spans="1:10" ht="16.5" thickTop="1" thickBot="1" x14ac:dyDescent="0.3">
      <c r="A44" s="218"/>
      <c r="B44" s="219"/>
      <c r="C44" s="56"/>
      <c r="D44" s="37"/>
      <c r="E44" s="18"/>
      <c r="F44" s="37"/>
      <c r="G44" s="220"/>
      <c r="H44" s="221"/>
      <c r="I44" s="221"/>
      <c r="J44" s="222"/>
    </row>
    <row r="45" spans="1:10" ht="16.5" thickBot="1" x14ac:dyDescent="0.3">
      <c r="A45" s="5" t="s">
        <v>5</v>
      </c>
      <c r="B45" s="57" t="s">
        <v>33</v>
      </c>
      <c r="C45" s="58" t="s">
        <v>34</v>
      </c>
      <c r="D45" s="59" t="s">
        <v>35</v>
      </c>
      <c r="E45" s="59"/>
      <c r="F45" s="60" t="s">
        <v>36</v>
      </c>
      <c r="G45" s="202" t="s">
        <v>37</v>
      </c>
      <c r="H45" s="203"/>
      <c r="I45" s="203"/>
      <c r="J45" s="204"/>
    </row>
    <row r="46" spans="1:10" x14ac:dyDescent="0.25">
      <c r="A46" s="80" t="s">
        <v>14</v>
      </c>
      <c r="B46" s="81" t="s">
        <v>38</v>
      </c>
      <c r="C46" s="82">
        <v>957125.01581314765</v>
      </c>
      <c r="D46" s="83">
        <v>2.1412990288241049E-2</v>
      </c>
      <c r="E46" s="83"/>
      <c r="F46" s="84">
        <v>20494.908668239492</v>
      </c>
      <c r="G46" s="205" t="s">
        <v>46</v>
      </c>
      <c r="H46" s="205"/>
      <c r="I46" s="205"/>
      <c r="J46" s="206"/>
    </row>
    <row r="47" spans="1:10" x14ac:dyDescent="0.25">
      <c r="A47" s="61" t="s">
        <v>14</v>
      </c>
      <c r="B47" s="62" t="s">
        <v>40</v>
      </c>
      <c r="C47" s="66">
        <v>43678.984186852351</v>
      </c>
      <c r="D47" s="67">
        <v>-0.115</v>
      </c>
      <c r="E47" s="100">
        <v>-0.04</v>
      </c>
      <c r="F47" s="101">
        <v>-5023.1231814880202</v>
      </c>
      <c r="G47" s="207" t="s">
        <v>41</v>
      </c>
      <c r="H47" s="207"/>
      <c r="I47" s="207"/>
      <c r="J47" s="208"/>
    </row>
    <row r="48" spans="1:10" ht="15.75" thickBot="1" x14ac:dyDescent="0.3">
      <c r="A48" s="61" t="s">
        <v>47</v>
      </c>
      <c r="B48" s="62"/>
      <c r="C48" s="71"/>
      <c r="D48" s="72"/>
      <c r="E48" s="72"/>
      <c r="F48" s="105">
        <v>61485.23</v>
      </c>
      <c r="G48" s="102" t="s">
        <v>48</v>
      </c>
      <c r="H48" s="90"/>
      <c r="I48" s="90"/>
      <c r="J48" s="91"/>
    </row>
    <row r="49" spans="1:10" ht="15.75" thickBot="1" x14ac:dyDescent="0.3">
      <c r="A49" s="74"/>
      <c r="B49" s="11"/>
      <c r="C49" s="75" t="s">
        <v>43</v>
      </c>
      <c r="D49" s="75"/>
      <c r="E49" s="75"/>
      <c r="F49" s="106">
        <v>76957.015486751479</v>
      </c>
      <c r="G49" s="209"/>
      <c r="H49" s="210"/>
      <c r="I49" s="210"/>
      <c r="J49" s="211"/>
    </row>
    <row r="50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8:I38"/>
    <mergeCell ref="A21:C21"/>
    <mergeCell ref="D21:E21"/>
    <mergeCell ref="C29:I29"/>
    <mergeCell ref="A30:B32"/>
    <mergeCell ref="F30:I30"/>
    <mergeCell ref="C31:D31"/>
    <mergeCell ref="F31:I31"/>
    <mergeCell ref="F32:I32"/>
    <mergeCell ref="F33:I33"/>
    <mergeCell ref="F34:I34"/>
    <mergeCell ref="F35:I35"/>
    <mergeCell ref="F36:I36"/>
    <mergeCell ref="F37:I37"/>
    <mergeCell ref="A42:B44"/>
    <mergeCell ref="G42:J42"/>
    <mergeCell ref="C43:D43"/>
    <mergeCell ref="G43:J43"/>
    <mergeCell ref="G44:J44"/>
    <mergeCell ref="G45:J45"/>
    <mergeCell ref="G46:J46"/>
    <mergeCell ref="G47:J47"/>
    <mergeCell ref="G49:J49"/>
    <mergeCell ref="C41:I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E29F-0C3A-4ACB-BC6C-C049D6FA9D1E}">
  <dimension ref="A1:J50"/>
  <sheetViews>
    <sheetView topLeftCell="A19" workbookViewId="0">
      <selection activeCell="J33" sqref="J3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107"/>
    </row>
    <row r="2" spans="1:10" ht="26.25" x14ac:dyDescent="0.4">
      <c r="A2" s="108"/>
      <c r="B2" s="108"/>
      <c r="C2" s="108"/>
      <c r="D2" s="108"/>
      <c r="E2" s="108"/>
      <c r="F2" s="108"/>
      <c r="G2" s="108"/>
      <c r="H2" s="108"/>
      <c r="I2" s="194">
        <v>43952</v>
      </c>
      <c r="J2" s="107"/>
    </row>
    <row r="3" spans="1:10" x14ac:dyDescent="0.25">
      <c r="A3" s="109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6.5" thickBot="1" x14ac:dyDescent="0.3">
      <c r="A4" s="296" t="s">
        <v>2</v>
      </c>
      <c r="B4" s="297"/>
      <c r="C4" s="298"/>
      <c r="D4" s="305" t="s">
        <v>3</v>
      </c>
      <c r="E4" s="306"/>
      <c r="F4" s="307" t="s">
        <v>4</v>
      </c>
      <c r="G4" s="308"/>
      <c r="H4" s="110"/>
      <c r="I4" s="111"/>
      <c r="J4" s="110"/>
    </row>
    <row r="5" spans="1:10" ht="30.75" thickBot="1" x14ac:dyDescent="0.3">
      <c r="A5" s="112" t="s">
        <v>5</v>
      </c>
      <c r="B5" s="113" t="s">
        <v>6</v>
      </c>
      <c r="C5" s="113" t="s">
        <v>7</v>
      </c>
      <c r="D5" s="114" t="s">
        <v>8</v>
      </c>
      <c r="E5" s="115" t="s">
        <v>9</v>
      </c>
      <c r="F5" s="116" t="s">
        <v>10</v>
      </c>
      <c r="G5" s="117" t="s">
        <v>11</v>
      </c>
      <c r="H5" s="115" t="s">
        <v>9</v>
      </c>
      <c r="I5" s="110"/>
      <c r="J5" s="111"/>
    </row>
    <row r="6" spans="1:10" x14ac:dyDescent="0.25">
      <c r="A6" s="118" t="s">
        <v>12</v>
      </c>
      <c r="B6" s="119">
        <v>2620307</v>
      </c>
      <c r="C6" s="119">
        <v>2620307</v>
      </c>
      <c r="D6" s="120">
        <v>0.10378727712803687</v>
      </c>
      <c r="E6" s="121">
        <v>271954.5287695349</v>
      </c>
      <c r="F6" s="122"/>
      <c r="G6" s="122"/>
      <c r="H6" s="122"/>
      <c r="I6" s="110"/>
      <c r="J6" s="110"/>
    </row>
    <row r="7" spans="1:10" x14ac:dyDescent="0.25">
      <c r="A7" s="118" t="s">
        <v>13</v>
      </c>
      <c r="B7" s="123">
        <v>0</v>
      </c>
      <c r="C7" s="123">
        <v>1882983.02</v>
      </c>
      <c r="D7" s="124">
        <v>8.2956852028412877E-3</v>
      </c>
      <c r="E7" s="121">
        <v>15620.634376215401</v>
      </c>
      <c r="F7" s="118"/>
      <c r="G7" s="118"/>
      <c r="H7" s="121">
        <v>137893.84</v>
      </c>
      <c r="I7" s="125"/>
      <c r="J7" s="110"/>
    </row>
    <row r="8" spans="1:10" ht="15.75" thickBot="1" x14ac:dyDescent="0.3">
      <c r="A8" s="118" t="s">
        <v>14</v>
      </c>
      <c r="B8" s="126">
        <v>1088041</v>
      </c>
      <c r="C8" s="126">
        <v>1088041</v>
      </c>
      <c r="D8" s="127">
        <v>8.2956852028412877E-3</v>
      </c>
      <c r="E8" s="121">
        <v>9026.0456237846374</v>
      </c>
      <c r="F8" s="127">
        <v>0.115</v>
      </c>
      <c r="G8" s="128">
        <v>0.06</v>
      </c>
      <c r="H8" s="128">
        <v>125124.77500000001</v>
      </c>
      <c r="I8" s="125"/>
      <c r="J8" s="110"/>
    </row>
    <row r="9" spans="1:10" ht="15.75" thickBot="1" x14ac:dyDescent="0.3">
      <c r="A9" s="118"/>
      <c r="B9" s="129">
        <v>3708348</v>
      </c>
      <c r="C9" s="129">
        <v>5591331.0199999996</v>
      </c>
      <c r="D9" s="130"/>
      <c r="E9" s="131">
        <v>296601.20876953495</v>
      </c>
      <c r="F9" s="130"/>
      <c r="G9" s="132">
        <v>0.06</v>
      </c>
      <c r="H9" s="131">
        <v>263018.61499999999</v>
      </c>
      <c r="I9" s="125"/>
      <c r="J9" s="110"/>
    </row>
    <row r="10" spans="1:10" ht="15.75" thickTop="1" x14ac:dyDescent="0.25">
      <c r="A10" s="110"/>
      <c r="B10" s="133"/>
      <c r="C10" s="133"/>
      <c r="D10" s="110"/>
      <c r="E10" s="133"/>
      <c r="F10" s="110"/>
      <c r="G10" s="133"/>
      <c r="H10" s="125"/>
      <c r="I10" s="110"/>
      <c r="J10" s="110"/>
    </row>
    <row r="11" spans="1:10" ht="15.75" thickBot="1" x14ac:dyDescent="0.3">
      <c r="A11" s="109" t="s">
        <v>15</v>
      </c>
      <c r="B11" s="110"/>
      <c r="C11" s="110"/>
      <c r="D11" s="110"/>
      <c r="E11" s="110"/>
      <c r="F11" s="110"/>
      <c r="G11" s="110"/>
      <c r="H11" s="110"/>
      <c r="I11" s="110"/>
      <c r="J11" s="110"/>
    </row>
    <row r="12" spans="1:10" ht="16.5" thickBot="1" x14ac:dyDescent="0.3">
      <c r="A12" s="134"/>
      <c r="B12" s="135"/>
      <c r="C12" s="136"/>
      <c r="D12" s="271" t="s">
        <v>16</v>
      </c>
      <c r="E12" s="272"/>
      <c r="F12" s="272"/>
      <c r="G12" s="272"/>
      <c r="H12" s="272"/>
      <c r="I12" s="273"/>
      <c r="J12" s="125"/>
    </row>
    <row r="13" spans="1:10" ht="45.75" thickBot="1" x14ac:dyDescent="0.3">
      <c r="A13" s="309" t="s">
        <v>2</v>
      </c>
      <c r="B13" s="310"/>
      <c r="C13" s="311"/>
      <c r="D13" s="312" t="s">
        <v>17</v>
      </c>
      <c r="E13" s="313"/>
      <c r="F13" s="312" t="s">
        <v>18</v>
      </c>
      <c r="G13" s="314"/>
      <c r="H13" s="137" t="s">
        <v>19</v>
      </c>
      <c r="I13" s="138" t="s">
        <v>20</v>
      </c>
      <c r="J13" s="125"/>
    </row>
    <row r="14" spans="1:10" ht="45.75" thickBot="1" x14ac:dyDescent="0.3">
      <c r="A14" s="112" t="s">
        <v>5</v>
      </c>
      <c r="B14" s="113" t="s">
        <v>21</v>
      </c>
      <c r="C14" s="113" t="s">
        <v>22</v>
      </c>
      <c r="D14" s="116" t="s">
        <v>23</v>
      </c>
      <c r="E14" s="115" t="s">
        <v>9</v>
      </c>
      <c r="F14" s="116" t="s">
        <v>24</v>
      </c>
      <c r="G14" s="115" t="s">
        <v>9</v>
      </c>
      <c r="H14" s="137" t="s">
        <v>9</v>
      </c>
      <c r="I14" s="139" t="s">
        <v>9</v>
      </c>
      <c r="J14" s="125"/>
    </row>
    <row r="15" spans="1:10" ht="15.75" thickBot="1" x14ac:dyDescent="0.3">
      <c r="A15" s="140" t="s">
        <v>25</v>
      </c>
      <c r="B15" s="141">
        <v>2583758.2160401382</v>
      </c>
      <c r="C15" s="142">
        <v>2583758.2160401382</v>
      </c>
      <c r="D15" s="143">
        <v>7.0062507117147222E-3</v>
      </c>
      <c r="E15" s="121">
        <v>18102.45784002998</v>
      </c>
      <c r="F15" s="143">
        <v>0.12923864488083045</v>
      </c>
      <c r="G15" s="128">
        <v>333921.41054073942</v>
      </c>
      <c r="H15" s="128">
        <v>-83862.620000000024</v>
      </c>
      <c r="I15" s="121">
        <v>268161.24838076939</v>
      </c>
      <c r="J15" s="144"/>
    </row>
    <row r="16" spans="1:10" x14ac:dyDescent="0.25">
      <c r="A16" s="118" t="s">
        <v>13</v>
      </c>
      <c r="B16" s="145">
        <v>0</v>
      </c>
      <c r="C16" s="146">
        <v>1882983.02</v>
      </c>
      <c r="D16" s="147">
        <v>8.2956852028412877E-3</v>
      </c>
      <c r="E16" s="121">
        <v>15620.634376215401</v>
      </c>
      <c r="F16" s="147"/>
      <c r="G16" s="146"/>
      <c r="H16" s="148"/>
      <c r="I16" s="121">
        <v>15620.634376215401</v>
      </c>
      <c r="J16" s="144"/>
    </row>
    <row r="17" spans="1:10" ht="15.75" thickBot="1" x14ac:dyDescent="0.3">
      <c r="A17" s="118" t="s">
        <v>14</v>
      </c>
      <c r="B17" s="145">
        <v>1072864.6960598617</v>
      </c>
      <c r="C17" s="146">
        <v>1072864.6960598617</v>
      </c>
      <c r="D17" s="127">
        <v>8.2956852028412877E-3</v>
      </c>
      <c r="E17" s="121">
        <v>8900.1477837546099</v>
      </c>
      <c r="F17" s="127"/>
      <c r="G17" s="149"/>
      <c r="H17" s="148"/>
      <c r="I17" s="121">
        <v>8900.1477837546099</v>
      </c>
      <c r="J17" s="144"/>
    </row>
    <row r="18" spans="1:10" ht="15.75" thickBot="1" x14ac:dyDescent="0.3">
      <c r="A18" s="118"/>
      <c r="B18" s="129">
        <v>3656622.9120999998</v>
      </c>
      <c r="C18" s="129">
        <v>5539605.9320999999</v>
      </c>
      <c r="D18" s="130"/>
      <c r="E18" s="150">
        <v>42623.239999999991</v>
      </c>
      <c r="F18" s="130"/>
      <c r="G18" s="150">
        <v>333921.41054073942</v>
      </c>
      <c r="H18" s="150">
        <v>-83862.620000000024</v>
      </c>
      <c r="I18" s="131">
        <v>292682.03054073942</v>
      </c>
      <c r="J18" s="144"/>
    </row>
    <row r="19" spans="1:10" ht="15.75" thickTop="1" x14ac:dyDescent="0.25">
      <c r="A19" s="110"/>
      <c r="B19" s="110"/>
      <c r="C19" s="110"/>
      <c r="D19" s="110"/>
      <c r="E19" s="151"/>
      <c r="F19" s="135"/>
      <c r="G19" s="110"/>
      <c r="H19" s="110"/>
      <c r="I19" s="152"/>
      <c r="J19" s="133" t="s">
        <v>26</v>
      </c>
    </row>
    <row r="20" spans="1:10" x14ac:dyDescent="0.25">
      <c r="A20" s="109" t="s">
        <v>27</v>
      </c>
      <c r="B20" s="110"/>
      <c r="C20" s="110"/>
      <c r="D20" s="110"/>
      <c r="E20" s="110"/>
      <c r="F20" s="110"/>
      <c r="G20" s="110"/>
      <c r="H20" s="110"/>
      <c r="I20" s="110"/>
      <c r="J20" s="110"/>
    </row>
    <row r="21" spans="1:10" ht="16.5" thickBot="1" x14ac:dyDescent="0.3">
      <c r="A21" s="296" t="s">
        <v>2</v>
      </c>
      <c r="B21" s="297"/>
      <c r="C21" s="298"/>
      <c r="D21" s="299" t="s">
        <v>28</v>
      </c>
      <c r="E21" s="300"/>
      <c r="F21" s="153"/>
      <c r="G21" s="110"/>
      <c r="H21" s="110"/>
      <c r="I21" s="110"/>
      <c r="J21" s="110"/>
    </row>
    <row r="22" spans="1:10" ht="45.75" thickBot="1" x14ac:dyDescent="0.3">
      <c r="A22" s="112" t="s">
        <v>5</v>
      </c>
      <c r="B22" s="113" t="s">
        <v>21</v>
      </c>
      <c r="C22" s="113" t="s">
        <v>22</v>
      </c>
      <c r="D22" s="116" t="s">
        <v>24</v>
      </c>
      <c r="E22" s="154" t="s">
        <v>9</v>
      </c>
      <c r="F22" s="110"/>
      <c r="G22" s="125"/>
      <c r="H22" s="125"/>
      <c r="I22" s="110"/>
      <c r="J22" s="110"/>
    </row>
    <row r="23" spans="1:10" x14ac:dyDescent="0.25">
      <c r="A23" s="118" t="s">
        <v>13</v>
      </c>
      <c r="B23" s="145"/>
      <c r="C23" s="146"/>
      <c r="D23" s="147"/>
      <c r="E23" s="121">
        <v>137893.84</v>
      </c>
      <c r="F23" s="153"/>
      <c r="G23" s="125"/>
      <c r="H23" s="125"/>
      <c r="I23" s="110"/>
      <c r="J23" s="110"/>
    </row>
    <row r="24" spans="1:10" x14ac:dyDescent="0.25">
      <c r="A24" s="118" t="s">
        <v>14</v>
      </c>
      <c r="B24" s="145">
        <v>1072864.6960598617</v>
      </c>
      <c r="C24" s="146"/>
      <c r="D24" s="124">
        <v>0.12923864488083045</v>
      </c>
      <c r="E24" s="121">
        <v>138655.57945926057</v>
      </c>
      <c r="F24" s="153"/>
      <c r="G24" s="125"/>
      <c r="H24" s="125"/>
      <c r="I24" s="110"/>
      <c r="J24" s="110"/>
    </row>
    <row r="25" spans="1:10" ht="15.75" thickBot="1" x14ac:dyDescent="0.3">
      <c r="A25" s="118" t="s">
        <v>47</v>
      </c>
      <c r="B25" s="155"/>
      <c r="C25" s="156"/>
      <c r="D25" s="157"/>
      <c r="E25" s="103">
        <v>49712.3</v>
      </c>
      <c r="F25" s="153"/>
      <c r="G25" s="125"/>
      <c r="H25" s="125"/>
      <c r="I25" s="110"/>
      <c r="J25" s="110"/>
    </row>
    <row r="26" spans="1:10" ht="15.75" thickBot="1" x14ac:dyDescent="0.3">
      <c r="A26" s="118"/>
      <c r="B26" s="126">
        <v>1072864.6960598617</v>
      </c>
      <c r="C26" s="126">
        <v>0</v>
      </c>
      <c r="D26" s="158"/>
      <c r="E26" s="104">
        <v>326261.71945926052</v>
      </c>
      <c r="F26" s="153"/>
      <c r="G26" s="125"/>
      <c r="H26" s="144"/>
      <c r="I26" s="110"/>
      <c r="J26" s="110"/>
    </row>
    <row r="27" spans="1:10" x14ac:dyDescent="0.25">
      <c r="A27" s="110"/>
      <c r="B27" s="133"/>
      <c r="C27" s="133"/>
      <c r="D27" s="159"/>
      <c r="E27" s="133"/>
      <c r="F27" s="110"/>
      <c r="G27" s="125"/>
      <c r="H27" s="144"/>
      <c r="I27" s="110"/>
      <c r="J27" s="110"/>
    </row>
    <row r="28" spans="1:10" ht="15.75" thickBot="1" x14ac:dyDescent="0.3">
      <c r="A28" s="109" t="s">
        <v>29</v>
      </c>
      <c r="B28" s="159"/>
      <c r="C28" s="133"/>
      <c r="D28" s="110"/>
      <c r="E28" s="110"/>
      <c r="F28" s="110"/>
      <c r="G28" s="110"/>
      <c r="H28" s="133" t="s">
        <v>26</v>
      </c>
      <c r="I28" s="110"/>
      <c r="J28" s="110"/>
    </row>
    <row r="29" spans="1:10" ht="16.5" thickBot="1" x14ac:dyDescent="0.3">
      <c r="A29" s="134"/>
      <c r="B29" s="160"/>
      <c r="C29" s="281" t="s">
        <v>30</v>
      </c>
      <c r="D29" s="272"/>
      <c r="E29" s="272"/>
      <c r="F29" s="272"/>
      <c r="G29" s="272"/>
      <c r="H29" s="272"/>
      <c r="I29" s="273"/>
      <c r="J29" s="125"/>
    </row>
    <row r="30" spans="1:10" ht="15.75" thickBot="1" x14ac:dyDescent="0.3">
      <c r="A30" s="282"/>
      <c r="B30" s="283"/>
      <c r="C30" s="161"/>
      <c r="D30" s="111"/>
      <c r="E30" s="125"/>
      <c r="F30" s="301"/>
      <c r="G30" s="302"/>
      <c r="H30" s="302"/>
      <c r="I30" s="303"/>
      <c r="J30" s="125"/>
    </row>
    <row r="31" spans="1:10" ht="15.75" thickBot="1" x14ac:dyDescent="0.3">
      <c r="A31" s="284"/>
      <c r="B31" s="285"/>
      <c r="C31" s="291" t="s">
        <v>31</v>
      </c>
      <c r="D31" s="292"/>
      <c r="E31" s="162">
        <v>-3919.1782287955284</v>
      </c>
      <c r="F31" s="293" t="s">
        <v>32</v>
      </c>
      <c r="G31" s="294"/>
      <c r="H31" s="294"/>
      <c r="I31" s="295"/>
      <c r="J31" s="144"/>
    </row>
    <row r="32" spans="1:10" ht="16.5" thickTop="1" thickBot="1" x14ac:dyDescent="0.3">
      <c r="A32" s="286"/>
      <c r="B32" s="287"/>
      <c r="C32" s="163"/>
      <c r="D32" s="125"/>
      <c r="E32" s="144"/>
      <c r="F32" s="288"/>
      <c r="G32" s="289"/>
      <c r="H32" s="289"/>
      <c r="I32" s="290"/>
      <c r="J32" s="125"/>
    </row>
    <row r="33" spans="1:10" ht="16.5" thickBot="1" x14ac:dyDescent="0.3">
      <c r="A33" s="112" t="s">
        <v>5</v>
      </c>
      <c r="B33" s="164" t="s">
        <v>33</v>
      </c>
      <c r="C33" s="165" t="s">
        <v>34</v>
      </c>
      <c r="D33" s="166" t="s">
        <v>35</v>
      </c>
      <c r="E33" s="167" t="s">
        <v>36</v>
      </c>
      <c r="F33" s="271" t="s">
        <v>37</v>
      </c>
      <c r="G33" s="272"/>
      <c r="H33" s="272"/>
      <c r="I33" s="273"/>
      <c r="J33" s="125"/>
    </row>
    <row r="34" spans="1:10" x14ac:dyDescent="0.25">
      <c r="A34" s="168" t="s">
        <v>12</v>
      </c>
      <c r="B34" s="169" t="s">
        <v>38</v>
      </c>
      <c r="C34" s="170">
        <v>2583758.2160401382</v>
      </c>
      <c r="D34" s="64">
        <v>7.113966513094816E-9</v>
      </c>
      <c r="E34" s="171">
        <v>1.8380769426843142E-2</v>
      </c>
      <c r="F34" s="294" t="s">
        <v>39</v>
      </c>
      <c r="G34" s="294"/>
      <c r="H34" s="294"/>
      <c r="I34" s="295"/>
      <c r="J34" s="125"/>
    </row>
    <row r="35" spans="1:10" x14ac:dyDescent="0.25">
      <c r="A35" s="168" t="s">
        <v>12</v>
      </c>
      <c r="B35" s="169" t="s">
        <v>40</v>
      </c>
      <c r="C35" s="172">
        <v>-36548.783959861845</v>
      </c>
      <c r="D35" s="67">
        <v>0.10378727712803687</v>
      </c>
      <c r="E35" s="173">
        <v>-3793.2987695349302</v>
      </c>
      <c r="F35" s="294" t="s">
        <v>41</v>
      </c>
      <c r="G35" s="294"/>
      <c r="H35" s="294"/>
      <c r="I35" s="295"/>
      <c r="J35" s="125"/>
    </row>
    <row r="36" spans="1:10" x14ac:dyDescent="0.25">
      <c r="A36" s="174" t="s">
        <v>14</v>
      </c>
      <c r="B36" s="169" t="s">
        <v>42</v>
      </c>
      <c r="C36" s="172">
        <v>2955847.7160598617</v>
      </c>
      <c r="D36" s="175">
        <v>0</v>
      </c>
      <c r="E36" s="173">
        <v>0</v>
      </c>
      <c r="F36" s="294" t="s">
        <v>39</v>
      </c>
      <c r="G36" s="294"/>
      <c r="H36" s="294"/>
      <c r="I36" s="295"/>
      <c r="J36" s="110"/>
    </row>
    <row r="37" spans="1:10" ht="15.75" thickBot="1" x14ac:dyDescent="0.3">
      <c r="A37" s="168" t="s">
        <v>14</v>
      </c>
      <c r="B37" s="169" t="s">
        <v>40</v>
      </c>
      <c r="C37" s="176">
        <v>-15176.303940138314</v>
      </c>
      <c r="D37" s="86">
        <v>8.2956852028412877E-3</v>
      </c>
      <c r="E37" s="177">
        <v>-125.89784003002734</v>
      </c>
      <c r="F37" s="294" t="s">
        <v>41</v>
      </c>
      <c r="G37" s="294"/>
      <c r="H37" s="294"/>
      <c r="I37" s="295"/>
      <c r="J37" s="110"/>
    </row>
    <row r="38" spans="1:10" ht="15.75" thickBot="1" x14ac:dyDescent="0.3">
      <c r="A38" s="178"/>
      <c r="B38" s="118"/>
      <c r="C38" s="179" t="s">
        <v>43</v>
      </c>
      <c r="D38" s="180"/>
      <c r="E38" s="93">
        <v>-3919.1782287955307</v>
      </c>
      <c r="F38" s="293"/>
      <c r="G38" s="294"/>
      <c r="H38" s="294"/>
      <c r="I38" s="295"/>
      <c r="J38" s="125"/>
    </row>
    <row r="39" spans="1:10" ht="15.75" thickTop="1" x14ac:dyDescent="0.25">
      <c r="A39" s="125"/>
      <c r="B39" s="110"/>
      <c r="C39" s="181"/>
      <c r="D39" s="110"/>
      <c r="E39" s="133"/>
      <c r="F39" s="181"/>
      <c r="G39" s="181"/>
      <c r="H39" s="181"/>
      <c r="I39" s="181"/>
      <c r="J39" s="125"/>
    </row>
    <row r="40" spans="1:10" ht="15.75" thickBot="1" x14ac:dyDescent="0.3">
      <c r="A40" s="109" t="s">
        <v>44</v>
      </c>
      <c r="B40" s="133"/>
      <c r="C40" s="133"/>
      <c r="D40" s="110"/>
      <c r="E40" s="110"/>
      <c r="F40" s="110"/>
      <c r="G40" s="110"/>
      <c r="H40" s="110"/>
      <c r="I40" s="125"/>
      <c r="J40" s="110"/>
    </row>
    <row r="41" spans="1:10" ht="16.5" thickBot="1" x14ac:dyDescent="0.3">
      <c r="A41" s="134"/>
      <c r="B41" s="135"/>
      <c r="C41" s="281" t="s">
        <v>45</v>
      </c>
      <c r="D41" s="272"/>
      <c r="E41" s="272"/>
      <c r="F41" s="272"/>
      <c r="G41" s="272"/>
      <c r="H41" s="272"/>
      <c r="I41" s="272"/>
      <c r="J41" s="182"/>
    </row>
    <row r="42" spans="1:10" ht="15.75" thickBot="1" x14ac:dyDescent="0.3">
      <c r="A42" s="282"/>
      <c r="B42" s="283"/>
      <c r="C42" s="183"/>
      <c r="D42" s="111"/>
      <c r="E42" s="111"/>
      <c r="F42" s="110"/>
      <c r="G42" s="288"/>
      <c r="H42" s="289"/>
      <c r="I42" s="289"/>
      <c r="J42" s="290"/>
    </row>
    <row r="43" spans="1:10" ht="15.75" thickBot="1" x14ac:dyDescent="0.3">
      <c r="A43" s="284"/>
      <c r="B43" s="285"/>
      <c r="C43" s="291" t="s">
        <v>31</v>
      </c>
      <c r="D43" s="292"/>
      <c r="E43" s="111"/>
      <c r="F43" s="162">
        <v>63243.104459260532</v>
      </c>
      <c r="G43" s="293" t="s">
        <v>32</v>
      </c>
      <c r="H43" s="294"/>
      <c r="I43" s="294"/>
      <c r="J43" s="295"/>
    </row>
    <row r="44" spans="1:10" ht="16.5" thickTop="1" thickBot="1" x14ac:dyDescent="0.3">
      <c r="A44" s="286"/>
      <c r="B44" s="287"/>
      <c r="C44" s="163"/>
      <c r="D44" s="144"/>
      <c r="E44" s="125"/>
      <c r="F44" s="144"/>
      <c r="G44" s="288"/>
      <c r="H44" s="289"/>
      <c r="I44" s="289"/>
      <c r="J44" s="290"/>
    </row>
    <row r="45" spans="1:10" ht="16.5" thickBot="1" x14ac:dyDescent="0.3">
      <c r="A45" s="112" t="s">
        <v>5</v>
      </c>
      <c r="B45" s="164" t="s">
        <v>33</v>
      </c>
      <c r="C45" s="165" t="s">
        <v>34</v>
      </c>
      <c r="D45" s="166" t="s">
        <v>35</v>
      </c>
      <c r="E45" s="166"/>
      <c r="F45" s="167" t="s">
        <v>36</v>
      </c>
      <c r="G45" s="271" t="s">
        <v>37</v>
      </c>
      <c r="H45" s="272"/>
      <c r="I45" s="272"/>
      <c r="J45" s="273"/>
    </row>
    <row r="46" spans="1:10" x14ac:dyDescent="0.25">
      <c r="A46" s="184" t="s">
        <v>14</v>
      </c>
      <c r="B46" s="185" t="s">
        <v>38</v>
      </c>
      <c r="C46" s="186">
        <v>1072864.6960598617</v>
      </c>
      <c r="D46" s="64">
        <v>1.4238644880830445E-2</v>
      </c>
      <c r="E46" s="64"/>
      <c r="F46" s="187">
        <v>15276.13941237646</v>
      </c>
      <c r="G46" s="274" t="s">
        <v>46</v>
      </c>
      <c r="H46" s="274"/>
      <c r="I46" s="274"/>
      <c r="J46" s="275"/>
    </row>
    <row r="47" spans="1:10" ht="15.75" thickBot="1" x14ac:dyDescent="0.3">
      <c r="A47" s="168" t="s">
        <v>14</v>
      </c>
      <c r="B47" s="169" t="s">
        <v>40</v>
      </c>
      <c r="C47" s="188">
        <v>15176.303940138314</v>
      </c>
      <c r="D47" s="86">
        <v>-0.115</v>
      </c>
      <c r="E47" s="189">
        <v>-0.06</v>
      </c>
      <c r="F47" s="190">
        <v>-1745.334953115906</v>
      </c>
      <c r="G47" s="276" t="s">
        <v>41</v>
      </c>
      <c r="H47" s="276"/>
      <c r="I47" s="276"/>
      <c r="J47" s="277"/>
    </row>
    <row r="48" spans="1:10" ht="15.75" thickBot="1" x14ac:dyDescent="0.3">
      <c r="A48" s="168" t="s">
        <v>47</v>
      </c>
      <c r="B48" s="169"/>
      <c r="C48" s="176"/>
      <c r="D48" s="86"/>
      <c r="E48" s="86"/>
      <c r="F48" s="105">
        <v>49712.3</v>
      </c>
      <c r="G48" s="191" t="s">
        <v>48</v>
      </c>
      <c r="H48" s="192"/>
      <c r="I48" s="192"/>
      <c r="J48" s="193"/>
    </row>
    <row r="49" spans="1:10" ht="15.75" thickBot="1" x14ac:dyDescent="0.3">
      <c r="A49" s="178"/>
      <c r="B49" s="118"/>
      <c r="C49" s="179" t="s">
        <v>43</v>
      </c>
      <c r="D49" s="179"/>
      <c r="E49" s="179"/>
      <c r="F49" s="106">
        <v>63243.104459260561</v>
      </c>
      <c r="G49" s="278"/>
      <c r="H49" s="279"/>
      <c r="I49" s="279"/>
      <c r="J49" s="280"/>
    </row>
    <row r="50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8:I38"/>
    <mergeCell ref="A21:C21"/>
    <mergeCell ref="D21:E21"/>
    <mergeCell ref="C29:I29"/>
    <mergeCell ref="A30:B32"/>
    <mergeCell ref="F30:I30"/>
    <mergeCell ref="C31:D31"/>
    <mergeCell ref="F31:I31"/>
    <mergeCell ref="F32:I32"/>
    <mergeCell ref="F33:I33"/>
    <mergeCell ref="F34:I34"/>
    <mergeCell ref="F35:I35"/>
    <mergeCell ref="F36:I36"/>
    <mergeCell ref="F37:I37"/>
    <mergeCell ref="A42:B44"/>
    <mergeCell ref="G42:J42"/>
    <mergeCell ref="C43:D43"/>
    <mergeCell ref="G43:J43"/>
    <mergeCell ref="G44:J44"/>
    <mergeCell ref="G45:J45"/>
    <mergeCell ref="G46:J46"/>
    <mergeCell ref="G47:J47"/>
    <mergeCell ref="G49:J49"/>
    <mergeCell ref="C41:I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039D-F344-4B50-878E-C42E3364929B}">
  <dimension ref="A1:J50"/>
  <sheetViews>
    <sheetView topLeftCell="A19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107"/>
    </row>
    <row r="2" spans="1:10" ht="26.25" x14ac:dyDescent="0.4">
      <c r="A2" s="108"/>
      <c r="B2" s="108"/>
      <c r="C2" s="108"/>
      <c r="D2" s="108"/>
      <c r="E2" s="108"/>
      <c r="F2" s="108"/>
      <c r="G2" s="108"/>
      <c r="H2" s="108"/>
      <c r="I2" s="194">
        <v>43983</v>
      </c>
      <c r="J2" s="107"/>
    </row>
    <row r="3" spans="1:10" x14ac:dyDescent="0.25">
      <c r="A3" s="109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6.5" thickBot="1" x14ac:dyDescent="0.3">
      <c r="A4" s="296" t="s">
        <v>2</v>
      </c>
      <c r="B4" s="297"/>
      <c r="C4" s="298"/>
      <c r="D4" s="305" t="s">
        <v>3</v>
      </c>
      <c r="E4" s="306"/>
      <c r="F4" s="307" t="s">
        <v>4</v>
      </c>
      <c r="G4" s="308"/>
      <c r="H4" s="110"/>
      <c r="I4" s="111"/>
      <c r="J4" s="110"/>
    </row>
    <row r="5" spans="1:10" ht="30.75" thickBot="1" x14ac:dyDescent="0.3">
      <c r="A5" s="112" t="s">
        <v>5</v>
      </c>
      <c r="B5" s="113" t="s">
        <v>6</v>
      </c>
      <c r="C5" s="113" t="s">
        <v>7</v>
      </c>
      <c r="D5" s="114" t="s">
        <v>8</v>
      </c>
      <c r="E5" s="115" t="s">
        <v>9</v>
      </c>
      <c r="F5" s="116" t="s">
        <v>10</v>
      </c>
      <c r="G5" s="117" t="s">
        <v>11</v>
      </c>
      <c r="H5" s="115" t="s">
        <v>9</v>
      </c>
      <c r="I5" s="110"/>
      <c r="J5" s="111"/>
    </row>
    <row r="6" spans="1:10" x14ac:dyDescent="0.25">
      <c r="A6" s="118" t="s">
        <v>12</v>
      </c>
      <c r="B6" s="119">
        <v>2387646</v>
      </c>
      <c r="C6" s="119">
        <v>2387646</v>
      </c>
      <c r="D6" s="120">
        <v>0.12822141118296773</v>
      </c>
      <c r="E6" s="121">
        <v>306147.33952536818</v>
      </c>
      <c r="F6" s="122"/>
      <c r="G6" s="122"/>
      <c r="H6" s="122"/>
      <c r="I6" s="110"/>
      <c r="J6" s="110"/>
    </row>
    <row r="7" spans="1:10" x14ac:dyDescent="0.25">
      <c r="A7" s="118" t="s">
        <v>13</v>
      </c>
      <c r="B7" s="123">
        <v>0</v>
      </c>
      <c r="C7" s="123">
        <v>2263285.5099999998</v>
      </c>
      <c r="D7" s="124">
        <v>1.1933375518646537E-2</v>
      </c>
      <c r="E7" s="121">
        <v>27008.635896741438</v>
      </c>
      <c r="F7" s="118"/>
      <c r="G7" s="118"/>
      <c r="H7" s="121">
        <v>156517.56</v>
      </c>
      <c r="I7" s="125"/>
      <c r="J7" s="110"/>
    </row>
    <row r="8" spans="1:10" ht="15.75" thickBot="1" x14ac:dyDescent="0.3">
      <c r="A8" s="118" t="s">
        <v>14</v>
      </c>
      <c r="B8" s="126">
        <v>1080232</v>
      </c>
      <c r="C8" s="126">
        <v>1080232</v>
      </c>
      <c r="D8" s="127">
        <v>1.1933375518646537E-2</v>
      </c>
      <c r="E8" s="121">
        <v>12890.814103258586</v>
      </c>
      <c r="F8" s="127">
        <v>0.115</v>
      </c>
      <c r="G8" s="128">
        <v>0.01</v>
      </c>
      <c r="H8" s="128">
        <v>124226.69</v>
      </c>
      <c r="I8" s="125"/>
      <c r="J8" s="110"/>
    </row>
    <row r="9" spans="1:10" ht="15.75" thickBot="1" x14ac:dyDescent="0.3">
      <c r="A9" s="118"/>
      <c r="B9" s="129">
        <v>3467878</v>
      </c>
      <c r="C9" s="129">
        <v>5731163.5099999998</v>
      </c>
      <c r="D9" s="130"/>
      <c r="E9" s="131">
        <v>346046.78952536819</v>
      </c>
      <c r="F9" s="130"/>
      <c r="G9" s="132">
        <v>0.01</v>
      </c>
      <c r="H9" s="131">
        <v>280744.25</v>
      </c>
      <c r="I9" s="125"/>
      <c r="J9" s="110"/>
    </row>
    <row r="10" spans="1:10" ht="15.75" thickTop="1" x14ac:dyDescent="0.25">
      <c r="A10" s="110"/>
      <c r="B10" s="133"/>
      <c r="C10" s="133"/>
      <c r="D10" s="110"/>
      <c r="E10" s="133"/>
      <c r="F10" s="110"/>
      <c r="G10" s="133"/>
      <c r="H10" s="125"/>
      <c r="I10" s="110"/>
      <c r="J10" s="110"/>
    </row>
    <row r="11" spans="1:10" ht="15.75" thickBot="1" x14ac:dyDescent="0.3">
      <c r="A11" s="109" t="s">
        <v>15</v>
      </c>
      <c r="B11" s="110"/>
      <c r="C11" s="110"/>
      <c r="D11" s="110"/>
      <c r="E11" s="110"/>
      <c r="F11" s="110"/>
      <c r="G11" s="110"/>
      <c r="H11" s="110"/>
      <c r="I11" s="110"/>
      <c r="J11" s="110"/>
    </row>
    <row r="12" spans="1:10" ht="16.5" thickBot="1" x14ac:dyDescent="0.3">
      <c r="A12" s="134"/>
      <c r="B12" s="135"/>
      <c r="C12" s="136"/>
      <c r="D12" s="271" t="s">
        <v>16</v>
      </c>
      <c r="E12" s="272"/>
      <c r="F12" s="272"/>
      <c r="G12" s="272"/>
      <c r="H12" s="272"/>
      <c r="I12" s="273"/>
      <c r="J12" s="125"/>
    </row>
    <row r="13" spans="1:10" ht="45.75" thickBot="1" x14ac:dyDescent="0.3">
      <c r="A13" s="309" t="s">
        <v>2</v>
      </c>
      <c r="B13" s="310"/>
      <c r="C13" s="311"/>
      <c r="D13" s="312" t="s">
        <v>17</v>
      </c>
      <c r="E13" s="313"/>
      <c r="F13" s="312" t="s">
        <v>18</v>
      </c>
      <c r="G13" s="314"/>
      <c r="H13" s="137" t="s">
        <v>19</v>
      </c>
      <c r="I13" s="138" t="s">
        <v>20</v>
      </c>
      <c r="J13" s="125"/>
    </row>
    <row r="14" spans="1:10" ht="45.75" thickBot="1" x14ac:dyDescent="0.3">
      <c r="A14" s="112" t="s">
        <v>5</v>
      </c>
      <c r="B14" s="113" t="s">
        <v>21</v>
      </c>
      <c r="C14" s="113" t="s">
        <v>22</v>
      </c>
      <c r="D14" s="116" t="s">
        <v>23</v>
      </c>
      <c r="E14" s="115" t="s">
        <v>9</v>
      </c>
      <c r="F14" s="116" t="s">
        <v>24</v>
      </c>
      <c r="G14" s="115" t="s">
        <v>9</v>
      </c>
      <c r="H14" s="137" t="s">
        <v>9</v>
      </c>
      <c r="I14" s="139" t="s">
        <v>9</v>
      </c>
      <c r="J14" s="125"/>
    </row>
    <row r="15" spans="1:10" ht="15.75" thickBot="1" x14ac:dyDescent="0.3">
      <c r="A15" s="140" t="s">
        <v>25</v>
      </c>
      <c r="B15" s="141">
        <v>2280324.6142937406</v>
      </c>
      <c r="C15" s="142">
        <v>2280324.6142937406</v>
      </c>
      <c r="D15" s="143">
        <v>1.096496266797573E-2</v>
      </c>
      <c r="E15" s="121">
        <v>25003.674266597023</v>
      </c>
      <c r="F15" s="143">
        <v>0.1206672666978036</v>
      </c>
      <c r="G15" s="128">
        <v>275160.5383905489</v>
      </c>
      <c r="H15" s="128">
        <v>-7777.7699999999859</v>
      </c>
      <c r="I15" s="121">
        <v>292386.44265714596</v>
      </c>
      <c r="J15" s="144"/>
    </row>
    <row r="16" spans="1:10" x14ac:dyDescent="0.25">
      <c r="A16" s="118" t="s">
        <v>13</v>
      </c>
      <c r="B16" s="145">
        <v>0</v>
      </c>
      <c r="C16" s="146">
        <v>2263285.5099999998</v>
      </c>
      <c r="D16" s="147">
        <v>1.1933375518646537E-2</v>
      </c>
      <c r="E16" s="121">
        <v>27008.635896741438</v>
      </c>
      <c r="F16" s="147"/>
      <c r="G16" s="146"/>
      <c r="H16" s="148"/>
      <c r="I16" s="121">
        <v>27008.635896741438</v>
      </c>
      <c r="J16" s="144"/>
    </row>
    <row r="17" spans="1:10" ht="15.75" thickBot="1" x14ac:dyDescent="0.3">
      <c r="A17" s="118" t="s">
        <v>14</v>
      </c>
      <c r="B17" s="145">
        <v>1031677.0655062585</v>
      </c>
      <c r="C17" s="146">
        <v>1031677.0655062585</v>
      </c>
      <c r="D17" s="127">
        <v>1.1933375518646537E-2</v>
      </c>
      <c r="E17" s="121">
        <v>12311.389836661485</v>
      </c>
      <c r="F17" s="127"/>
      <c r="G17" s="149"/>
      <c r="H17" s="148"/>
      <c r="I17" s="121">
        <v>12311.389836661485</v>
      </c>
      <c r="J17" s="144"/>
    </row>
    <row r="18" spans="1:10" ht="15.75" thickBot="1" x14ac:dyDescent="0.3">
      <c r="A18" s="118"/>
      <c r="B18" s="129">
        <v>3312001.6797999991</v>
      </c>
      <c r="C18" s="129">
        <v>5575287.1897999998</v>
      </c>
      <c r="D18" s="130"/>
      <c r="E18" s="150">
        <v>64323.699999999953</v>
      </c>
      <c r="F18" s="130"/>
      <c r="G18" s="150">
        <v>275160.5383905489</v>
      </c>
      <c r="H18" s="150">
        <v>-7777.7699999999859</v>
      </c>
      <c r="I18" s="131">
        <v>331706.46839054883</v>
      </c>
      <c r="J18" s="144"/>
    </row>
    <row r="19" spans="1:10" ht="15.75" thickTop="1" x14ac:dyDescent="0.25">
      <c r="A19" s="110"/>
      <c r="B19" s="110"/>
      <c r="C19" s="110"/>
      <c r="D19" s="110"/>
      <c r="E19" s="151"/>
      <c r="F19" s="135"/>
      <c r="G19" s="110"/>
      <c r="H19" s="110"/>
      <c r="I19" s="152"/>
      <c r="J19" s="133" t="s">
        <v>26</v>
      </c>
    </row>
    <row r="20" spans="1:10" x14ac:dyDescent="0.25">
      <c r="A20" s="109" t="s">
        <v>27</v>
      </c>
      <c r="B20" s="110"/>
      <c r="C20" s="110"/>
      <c r="D20" s="110"/>
      <c r="E20" s="110"/>
      <c r="F20" s="110"/>
      <c r="G20" s="110"/>
      <c r="H20" s="110"/>
      <c r="I20" s="110"/>
      <c r="J20" s="110"/>
    </row>
    <row r="21" spans="1:10" ht="16.5" thickBot="1" x14ac:dyDescent="0.3">
      <c r="A21" s="296" t="s">
        <v>2</v>
      </c>
      <c r="B21" s="297"/>
      <c r="C21" s="298"/>
      <c r="D21" s="299" t="s">
        <v>28</v>
      </c>
      <c r="E21" s="300"/>
      <c r="F21" s="153"/>
      <c r="G21" s="110"/>
      <c r="H21" s="110"/>
      <c r="I21" s="110"/>
      <c r="J21" s="110"/>
    </row>
    <row r="22" spans="1:10" ht="45.75" thickBot="1" x14ac:dyDescent="0.3">
      <c r="A22" s="112" t="s">
        <v>5</v>
      </c>
      <c r="B22" s="113" t="s">
        <v>21</v>
      </c>
      <c r="C22" s="113" t="s">
        <v>22</v>
      </c>
      <c r="D22" s="116" t="s">
        <v>24</v>
      </c>
      <c r="E22" s="154" t="s">
        <v>9</v>
      </c>
      <c r="F22" s="110"/>
      <c r="G22" s="125"/>
      <c r="H22" s="125"/>
      <c r="I22" s="110"/>
      <c r="J22" s="110"/>
    </row>
    <row r="23" spans="1:10" x14ac:dyDescent="0.25">
      <c r="A23" s="118" t="s">
        <v>13</v>
      </c>
      <c r="B23" s="145"/>
      <c r="C23" s="146"/>
      <c r="D23" s="147"/>
      <c r="E23" s="121">
        <v>156517.56</v>
      </c>
      <c r="F23" s="153"/>
      <c r="G23" s="125"/>
      <c r="H23" s="125"/>
      <c r="I23" s="110"/>
      <c r="J23" s="110"/>
    </row>
    <row r="24" spans="1:10" ht="15.75" thickBot="1" x14ac:dyDescent="0.3">
      <c r="A24" s="118" t="s">
        <v>14</v>
      </c>
      <c r="B24" s="145">
        <v>1031677.0655062585</v>
      </c>
      <c r="C24" s="146"/>
      <c r="D24" s="127">
        <v>0.1206672666978036</v>
      </c>
      <c r="E24" s="121">
        <v>124489.65160945109</v>
      </c>
      <c r="F24" s="153"/>
      <c r="G24" s="125"/>
      <c r="H24" s="125"/>
      <c r="I24" s="110"/>
      <c r="J24" s="110"/>
    </row>
    <row r="25" spans="1:10" ht="15.75" thickBot="1" x14ac:dyDescent="0.3">
      <c r="A25" s="118" t="s">
        <v>47</v>
      </c>
      <c r="B25" s="155"/>
      <c r="C25" s="156"/>
      <c r="D25" s="157"/>
      <c r="E25" s="103">
        <v>21550.66</v>
      </c>
      <c r="F25" s="153"/>
      <c r="G25" s="125"/>
      <c r="H25" s="125"/>
      <c r="I25" s="110"/>
      <c r="J25" s="110"/>
    </row>
    <row r="26" spans="1:10" ht="15.75" thickBot="1" x14ac:dyDescent="0.3">
      <c r="A26" s="118"/>
      <c r="B26" s="126">
        <v>1031677.0655062585</v>
      </c>
      <c r="C26" s="126">
        <v>0</v>
      </c>
      <c r="D26" s="158"/>
      <c r="E26" s="104">
        <v>302557.87160945107</v>
      </c>
      <c r="F26" s="153"/>
      <c r="G26" s="125"/>
      <c r="H26" s="144"/>
      <c r="I26" s="110"/>
      <c r="J26" s="110"/>
    </row>
    <row r="27" spans="1:10" x14ac:dyDescent="0.25">
      <c r="A27" s="110"/>
      <c r="B27" s="133"/>
      <c r="C27" s="133"/>
      <c r="D27" s="159"/>
      <c r="E27" s="133"/>
      <c r="F27" s="110"/>
      <c r="G27" s="125"/>
      <c r="H27" s="144"/>
      <c r="I27" s="110"/>
      <c r="J27" s="110"/>
    </row>
    <row r="28" spans="1:10" ht="15.75" thickBot="1" x14ac:dyDescent="0.3">
      <c r="A28" s="109" t="s">
        <v>29</v>
      </c>
      <c r="B28" s="159"/>
      <c r="C28" s="133"/>
      <c r="D28" s="110"/>
      <c r="E28" s="110"/>
      <c r="F28" s="110"/>
      <c r="G28" s="110"/>
      <c r="H28" s="133" t="s">
        <v>26</v>
      </c>
      <c r="I28" s="110"/>
      <c r="J28" s="110"/>
    </row>
    <row r="29" spans="1:10" ht="16.5" thickBot="1" x14ac:dyDescent="0.3">
      <c r="A29" s="134"/>
      <c r="B29" s="160"/>
      <c r="C29" s="281" t="s">
        <v>30</v>
      </c>
      <c r="D29" s="272"/>
      <c r="E29" s="272"/>
      <c r="F29" s="272"/>
      <c r="G29" s="272"/>
      <c r="H29" s="272"/>
      <c r="I29" s="273"/>
      <c r="J29" s="125"/>
    </row>
    <row r="30" spans="1:10" ht="15.75" thickBot="1" x14ac:dyDescent="0.3">
      <c r="A30" s="282"/>
      <c r="B30" s="283"/>
      <c r="C30" s="161"/>
      <c r="D30" s="111"/>
      <c r="E30" s="125"/>
      <c r="F30" s="301"/>
      <c r="G30" s="302"/>
      <c r="H30" s="302"/>
      <c r="I30" s="303"/>
      <c r="J30" s="125"/>
    </row>
    <row r="31" spans="1:10" ht="15.75" thickBot="1" x14ac:dyDescent="0.3">
      <c r="A31" s="284"/>
      <c r="B31" s="285"/>
      <c r="C31" s="291" t="s">
        <v>31</v>
      </c>
      <c r="D31" s="292"/>
      <c r="E31" s="162">
        <v>-14340.321134819358</v>
      </c>
      <c r="F31" s="293" t="s">
        <v>32</v>
      </c>
      <c r="G31" s="294"/>
      <c r="H31" s="294"/>
      <c r="I31" s="295"/>
      <c r="J31" s="144"/>
    </row>
    <row r="32" spans="1:10" ht="16.5" thickTop="1" thickBot="1" x14ac:dyDescent="0.3">
      <c r="A32" s="286"/>
      <c r="B32" s="287"/>
      <c r="C32" s="163"/>
      <c r="D32" s="125"/>
      <c r="E32" s="144"/>
      <c r="F32" s="288"/>
      <c r="G32" s="289"/>
      <c r="H32" s="289"/>
      <c r="I32" s="290"/>
      <c r="J32" s="125"/>
    </row>
    <row r="33" spans="1:10" ht="16.5" thickBot="1" x14ac:dyDescent="0.3">
      <c r="A33" s="112" t="s">
        <v>5</v>
      </c>
      <c r="B33" s="164" t="s">
        <v>33</v>
      </c>
      <c r="C33" s="165" t="s">
        <v>34</v>
      </c>
      <c r="D33" s="166" t="s">
        <v>35</v>
      </c>
      <c r="E33" s="167" t="s">
        <v>36</v>
      </c>
      <c r="F33" s="271" t="s">
        <v>37</v>
      </c>
      <c r="G33" s="272"/>
      <c r="H33" s="272"/>
      <c r="I33" s="273"/>
      <c r="J33" s="125"/>
    </row>
    <row r="34" spans="1:10" x14ac:dyDescent="0.25">
      <c r="A34" s="168" t="s">
        <v>12</v>
      </c>
      <c r="B34" s="169" t="s">
        <v>38</v>
      </c>
      <c r="C34" s="170">
        <v>2280324.6142937406</v>
      </c>
      <c r="D34" s="64">
        <v>1.1652489806390776E-9</v>
      </c>
      <c r="E34" s="171">
        <v>2.6571459323319791E-3</v>
      </c>
      <c r="F34" s="294" t="s">
        <v>39</v>
      </c>
      <c r="G34" s="294"/>
      <c r="H34" s="294"/>
      <c r="I34" s="295"/>
      <c r="J34" s="125"/>
    </row>
    <row r="35" spans="1:10" x14ac:dyDescent="0.25">
      <c r="A35" s="168" t="s">
        <v>12</v>
      </c>
      <c r="B35" s="169" t="s">
        <v>40</v>
      </c>
      <c r="C35" s="172">
        <v>-107321.3857062594</v>
      </c>
      <c r="D35" s="67">
        <v>0.12822141118296773</v>
      </c>
      <c r="E35" s="173">
        <v>-13760.899525368162</v>
      </c>
      <c r="F35" s="294" t="s">
        <v>41</v>
      </c>
      <c r="G35" s="294"/>
      <c r="H35" s="294"/>
      <c r="I35" s="295"/>
      <c r="J35" s="125"/>
    </row>
    <row r="36" spans="1:10" x14ac:dyDescent="0.25">
      <c r="A36" s="174" t="s">
        <v>14</v>
      </c>
      <c r="B36" s="169" t="s">
        <v>42</v>
      </c>
      <c r="C36" s="172">
        <v>3294962.5755062583</v>
      </c>
      <c r="D36" s="175">
        <v>0</v>
      </c>
      <c r="E36" s="173">
        <v>0</v>
      </c>
      <c r="F36" s="294" t="s">
        <v>39</v>
      </c>
      <c r="G36" s="294"/>
      <c r="H36" s="294"/>
      <c r="I36" s="295"/>
      <c r="J36" s="110"/>
    </row>
    <row r="37" spans="1:10" ht="15.75" thickBot="1" x14ac:dyDescent="0.3">
      <c r="A37" s="168" t="s">
        <v>14</v>
      </c>
      <c r="B37" s="169" t="s">
        <v>40</v>
      </c>
      <c r="C37" s="176">
        <v>-48554.934493741486</v>
      </c>
      <c r="D37" s="86">
        <v>1.1933375518646537E-2</v>
      </c>
      <c r="E37" s="177">
        <v>-579.42426659710088</v>
      </c>
      <c r="F37" s="294" t="s">
        <v>41</v>
      </c>
      <c r="G37" s="294"/>
      <c r="H37" s="294"/>
      <c r="I37" s="295"/>
      <c r="J37" s="110"/>
    </row>
    <row r="38" spans="1:10" ht="15.75" thickBot="1" x14ac:dyDescent="0.3">
      <c r="A38" s="178"/>
      <c r="B38" s="118"/>
      <c r="C38" s="179" t="s">
        <v>43</v>
      </c>
      <c r="D38" s="180"/>
      <c r="E38" s="93">
        <v>-14340.321134819331</v>
      </c>
      <c r="F38" s="293"/>
      <c r="G38" s="294"/>
      <c r="H38" s="294"/>
      <c r="I38" s="295"/>
      <c r="J38" s="125"/>
    </row>
    <row r="39" spans="1:10" ht="15.75" thickTop="1" x14ac:dyDescent="0.25">
      <c r="A39" s="125"/>
      <c r="B39" s="110"/>
      <c r="C39" s="181"/>
      <c r="D39" s="110"/>
      <c r="E39" s="133"/>
      <c r="F39" s="181"/>
      <c r="G39" s="181"/>
      <c r="H39" s="181"/>
      <c r="I39" s="181"/>
      <c r="J39" s="125"/>
    </row>
    <row r="40" spans="1:10" ht="15.75" thickBot="1" x14ac:dyDescent="0.3">
      <c r="A40" s="109" t="s">
        <v>44</v>
      </c>
      <c r="B40" s="133"/>
      <c r="C40" s="133"/>
      <c r="D40" s="110"/>
      <c r="E40" s="110"/>
      <c r="F40" s="110"/>
      <c r="G40" s="110"/>
      <c r="H40" s="110"/>
      <c r="I40" s="125"/>
      <c r="J40" s="110"/>
    </row>
    <row r="41" spans="1:10" ht="16.5" thickBot="1" x14ac:dyDescent="0.3">
      <c r="A41" s="134"/>
      <c r="B41" s="135"/>
      <c r="C41" s="281" t="s">
        <v>45</v>
      </c>
      <c r="D41" s="272"/>
      <c r="E41" s="272"/>
      <c r="F41" s="272"/>
      <c r="G41" s="272"/>
      <c r="H41" s="272"/>
      <c r="I41" s="272"/>
      <c r="J41" s="182"/>
    </row>
    <row r="42" spans="1:10" ht="15.75" thickBot="1" x14ac:dyDescent="0.3">
      <c r="A42" s="282"/>
      <c r="B42" s="283"/>
      <c r="C42" s="183"/>
      <c r="D42" s="111"/>
      <c r="E42" s="111"/>
      <c r="F42" s="110"/>
      <c r="G42" s="288"/>
      <c r="H42" s="289"/>
      <c r="I42" s="289"/>
      <c r="J42" s="290"/>
    </row>
    <row r="43" spans="1:10" ht="15.75" thickBot="1" x14ac:dyDescent="0.3">
      <c r="A43" s="284"/>
      <c r="B43" s="285"/>
      <c r="C43" s="291" t="s">
        <v>31</v>
      </c>
      <c r="D43" s="292"/>
      <c r="E43" s="111"/>
      <c r="F43" s="162">
        <v>21813.621609451075</v>
      </c>
      <c r="G43" s="293" t="s">
        <v>32</v>
      </c>
      <c r="H43" s="294"/>
      <c r="I43" s="294"/>
      <c r="J43" s="295"/>
    </row>
    <row r="44" spans="1:10" ht="16.5" thickTop="1" thickBot="1" x14ac:dyDescent="0.3">
      <c r="A44" s="286"/>
      <c r="B44" s="287"/>
      <c r="C44" s="163"/>
      <c r="D44" s="144"/>
      <c r="E44" s="125"/>
      <c r="F44" s="144"/>
      <c r="G44" s="288"/>
      <c r="H44" s="289"/>
      <c r="I44" s="289"/>
      <c r="J44" s="290"/>
    </row>
    <row r="45" spans="1:10" ht="16.5" thickBot="1" x14ac:dyDescent="0.3">
      <c r="A45" s="112" t="s">
        <v>5</v>
      </c>
      <c r="B45" s="164" t="s">
        <v>33</v>
      </c>
      <c r="C45" s="165" t="s">
        <v>34</v>
      </c>
      <c r="D45" s="166" t="s">
        <v>35</v>
      </c>
      <c r="E45" s="166"/>
      <c r="F45" s="167" t="s">
        <v>36</v>
      </c>
      <c r="G45" s="271" t="s">
        <v>37</v>
      </c>
      <c r="H45" s="272"/>
      <c r="I45" s="272"/>
      <c r="J45" s="273"/>
    </row>
    <row r="46" spans="1:10" x14ac:dyDescent="0.25">
      <c r="A46" s="184" t="s">
        <v>14</v>
      </c>
      <c r="B46" s="185" t="s">
        <v>38</v>
      </c>
      <c r="C46" s="186">
        <v>1031677.0655062585</v>
      </c>
      <c r="D46" s="64">
        <v>5.6672666978035968E-3</v>
      </c>
      <c r="E46" s="64"/>
      <c r="F46" s="187">
        <v>5846.7890762313591</v>
      </c>
      <c r="G46" s="274" t="s">
        <v>46</v>
      </c>
      <c r="H46" s="274"/>
      <c r="I46" s="274"/>
      <c r="J46" s="275"/>
    </row>
    <row r="47" spans="1:10" ht="15.75" thickBot="1" x14ac:dyDescent="0.3">
      <c r="A47" s="168" t="s">
        <v>14</v>
      </c>
      <c r="B47" s="169" t="s">
        <v>40</v>
      </c>
      <c r="C47" s="188">
        <v>48554.934493741486</v>
      </c>
      <c r="D47" s="86">
        <v>-0.115</v>
      </c>
      <c r="E47" s="189">
        <v>-0.01</v>
      </c>
      <c r="F47" s="190">
        <v>-5583.8274667802716</v>
      </c>
      <c r="G47" s="276" t="s">
        <v>41</v>
      </c>
      <c r="H47" s="276"/>
      <c r="I47" s="276"/>
      <c r="J47" s="277"/>
    </row>
    <row r="48" spans="1:10" ht="15.75" thickBot="1" x14ac:dyDescent="0.3">
      <c r="A48" s="168" t="s">
        <v>47</v>
      </c>
      <c r="B48" s="169"/>
      <c r="C48" s="176"/>
      <c r="D48" s="86"/>
      <c r="E48" s="86"/>
      <c r="F48" s="105">
        <v>21550.66</v>
      </c>
      <c r="G48" s="191" t="s">
        <v>48</v>
      </c>
      <c r="H48" s="192"/>
      <c r="I48" s="192"/>
      <c r="J48" s="193"/>
    </row>
    <row r="49" spans="1:10" ht="15.75" thickBot="1" x14ac:dyDescent="0.3">
      <c r="A49" s="178"/>
      <c r="B49" s="118"/>
      <c r="C49" s="179" t="s">
        <v>43</v>
      </c>
      <c r="D49" s="179"/>
      <c r="E49" s="179"/>
      <c r="F49" s="106">
        <v>21813.621609451089</v>
      </c>
      <c r="G49" s="278"/>
      <c r="H49" s="279"/>
      <c r="I49" s="279"/>
      <c r="J49" s="280"/>
    </row>
    <row r="50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8:I38"/>
    <mergeCell ref="A21:C21"/>
    <mergeCell ref="D21:E21"/>
    <mergeCell ref="C29:I29"/>
    <mergeCell ref="A30:B32"/>
    <mergeCell ref="F30:I30"/>
    <mergeCell ref="C31:D31"/>
    <mergeCell ref="F31:I31"/>
    <mergeCell ref="F32:I32"/>
    <mergeCell ref="F33:I33"/>
    <mergeCell ref="F34:I34"/>
    <mergeCell ref="F35:I35"/>
    <mergeCell ref="F36:I36"/>
    <mergeCell ref="F37:I37"/>
    <mergeCell ref="A42:B44"/>
    <mergeCell ref="G42:J42"/>
    <mergeCell ref="C43:D43"/>
    <mergeCell ref="G43:J43"/>
    <mergeCell ref="G44:J44"/>
    <mergeCell ref="G45:J45"/>
    <mergeCell ref="G46:J46"/>
    <mergeCell ref="G47:J47"/>
    <mergeCell ref="G49:J49"/>
    <mergeCell ref="C41:I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184D-AE72-4857-8F29-9361ED1FBE4D}">
  <dimension ref="A1:J48"/>
  <sheetViews>
    <sheetView topLeftCell="A22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44013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2553476</v>
      </c>
      <c r="C6" s="12">
        <v>2553476</v>
      </c>
      <c r="D6" s="13">
        <v>0.12821573646950504</v>
      </c>
      <c r="E6" s="14">
        <v>327395.80589720584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1818259.67</v>
      </c>
      <c r="D7" s="17">
        <v>2.1306126726635382E-2</v>
      </c>
      <c r="E7" s="14">
        <v>38740.070950950227</v>
      </c>
      <c r="F7" s="11"/>
      <c r="G7" s="11"/>
      <c r="H7" s="14">
        <v>72338.98</v>
      </c>
      <c r="I7" s="18"/>
    </row>
    <row r="8" spans="1:10" ht="15.75" thickBot="1" x14ac:dyDescent="0.3">
      <c r="A8" s="11" t="s">
        <v>14</v>
      </c>
      <c r="B8" s="19">
        <v>1065830</v>
      </c>
      <c r="C8" s="19">
        <v>1065830</v>
      </c>
      <c r="D8" s="20">
        <v>2.1306126726635382E-2</v>
      </c>
      <c r="E8" s="14">
        <v>22708.70904904979</v>
      </c>
      <c r="F8" s="20">
        <v>9.493E-2</v>
      </c>
      <c r="G8" s="21">
        <v>0.01</v>
      </c>
      <c r="H8" s="21">
        <v>101179.25189999999</v>
      </c>
      <c r="I8" s="18"/>
    </row>
    <row r="9" spans="1:10" ht="15.75" thickBot="1" x14ac:dyDescent="0.3">
      <c r="A9" s="11"/>
      <c r="B9" s="22">
        <v>3619306</v>
      </c>
      <c r="C9" s="22">
        <v>5437565.6699999999</v>
      </c>
      <c r="D9" s="23"/>
      <c r="E9" s="24">
        <v>388844.5858972058</v>
      </c>
      <c r="F9" s="23"/>
      <c r="G9" s="25">
        <v>0.01</v>
      </c>
      <c r="H9" s="24">
        <v>173518.23189999998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2436793.3188474872</v>
      </c>
      <c r="C15" s="35">
        <v>2436793.3188474872</v>
      </c>
      <c r="D15" s="36">
        <v>1.8303373660260788E-2</v>
      </c>
      <c r="E15" s="14">
        <v>44601.538647692563</v>
      </c>
      <c r="F15" s="36">
        <v>9.8591624663507071E-2</v>
      </c>
      <c r="G15" s="21">
        <v>240247.41227435318</v>
      </c>
      <c r="H15" s="21">
        <v>27586.309999999969</v>
      </c>
      <c r="I15" s="14">
        <v>312435.26092204568</v>
      </c>
      <c r="J15" s="37"/>
    </row>
    <row r="16" spans="1:10" x14ac:dyDescent="0.25">
      <c r="A16" s="11" t="s">
        <v>13</v>
      </c>
      <c r="B16" s="38">
        <v>0</v>
      </c>
      <c r="C16" s="39">
        <v>1818259.67</v>
      </c>
      <c r="D16" s="40">
        <v>2.1306126726635382E-2</v>
      </c>
      <c r="E16" s="14">
        <v>38740.070950950227</v>
      </c>
      <c r="F16" s="40"/>
      <c r="G16" s="39"/>
      <c r="H16" s="41"/>
      <c r="I16" s="14">
        <v>38740.070950950227</v>
      </c>
      <c r="J16" s="37"/>
    </row>
    <row r="17" spans="1:10" ht="15.75" thickBot="1" x14ac:dyDescent="0.3">
      <c r="A17" s="11" t="s">
        <v>14</v>
      </c>
      <c r="B17" s="38">
        <v>1017126.2322525127</v>
      </c>
      <c r="C17" s="39">
        <v>1017126.2322525127</v>
      </c>
      <c r="D17" s="20">
        <v>2.1306126726635382E-2</v>
      </c>
      <c r="E17" s="14">
        <v>21671.020401357207</v>
      </c>
      <c r="F17" s="20"/>
      <c r="G17" s="42"/>
      <c r="H17" s="41"/>
      <c r="I17" s="14">
        <v>21671.020401357207</v>
      </c>
      <c r="J17" s="37"/>
    </row>
    <row r="18" spans="1:10" ht="15.75" thickBot="1" x14ac:dyDescent="0.3">
      <c r="A18" s="11"/>
      <c r="B18" s="22">
        <v>3453919.5510999998</v>
      </c>
      <c r="C18" s="22">
        <v>5272179.2210999997</v>
      </c>
      <c r="D18" s="23"/>
      <c r="E18" s="43">
        <v>105012.63</v>
      </c>
      <c r="F18" s="23"/>
      <c r="G18" s="43">
        <v>240247.41227435318</v>
      </c>
      <c r="H18" s="43">
        <v>27586.309999999969</v>
      </c>
      <c r="I18" s="24">
        <v>372846.35227435309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72338.98</v>
      </c>
      <c r="F23" s="47"/>
      <c r="G23" s="18"/>
      <c r="H23" s="18"/>
    </row>
    <row r="24" spans="1:10" ht="15.75" thickBot="1" x14ac:dyDescent="0.3">
      <c r="A24" s="11" t="s">
        <v>14</v>
      </c>
      <c r="B24" s="38">
        <v>1017126.2322525127</v>
      </c>
      <c r="C24" s="39"/>
      <c r="D24" s="20">
        <v>9.8591624663507071E-2</v>
      </c>
      <c r="E24" s="14">
        <v>100280.12772564686</v>
      </c>
      <c r="F24" s="47"/>
      <c r="G24" s="18"/>
      <c r="H24" s="18"/>
    </row>
    <row r="25" spans="1:10" ht="15.75" thickBot="1" x14ac:dyDescent="0.3">
      <c r="A25" s="11"/>
      <c r="B25" s="19">
        <v>1017126.2322525127</v>
      </c>
      <c r="C25" s="19">
        <v>0</v>
      </c>
      <c r="D25" s="49"/>
      <c r="E25" s="50">
        <v>172619.10772564687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-15998.233622852713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2436793.3188474872</v>
      </c>
      <c r="D33" s="64">
        <v>4.4821387157334414E-9</v>
      </c>
      <c r="E33" s="65">
        <v>1.0922045676646907E-2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-116682.68115251279</v>
      </c>
      <c r="D34" s="67">
        <v>0.12821573646950504</v>
      </c>
      <c r="E34" s="68">
        <v>-14960.555897205862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2835385.9022525125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-48703.767747487407</v>
      </c>
      <c r="D36" s="72">
        <v>2.1306126726635382E-2</v>
      </c>
      <c r="E36" s="73">
        <v>-1037.6886476925838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-15998.233622852771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-899.12417435311363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1017126.2322525127</v>
      </c>
      <c r="D45" s="83">
        <v>3.6616246635070709E-3</v>
      </c>
      <c r="E45" s="83"/>
      <c r="F45" s="84">
        <v>3724.3344979158219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48703.767747487291</v>
      </c>
      <c r="D46" s="86">
        <v>-9.493E-2</v>
      </c>
      <c r="E46" s="87">
        <v>-0.01</v>
      </c>
      <c r="F46" s="88">
        <v>-4623.4586722689692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-899.12417435314728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2B1F-48DC-4E64-B6DA-5A86BB48BC7F}">
  <dimension ref="A1:J48"/>
  <sheetViews>
    <sheetView topLeftCell="A22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44044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2317304</v>
      </c>
      <c r="C6" s="12">
        <v>2317304</v>
      </c>
      <c r="D6" s="13">
        <v>0.12813906939956751</v>
      </c>
      <c r="E6" s="14">
        <v>296937.17807589541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2262810.44</v>
      </c>
      <c r="D7" s="17">
        <v>1.9175038634636821E-2</v>
      </c>
      <c r="E7" s="14">
        <v>43389.477609859539</v>
      </c>
      <c r="F7" s="11"/>
      <c r="G7" s="11"/>
      <c r="H7" s="14">
        <v>66270.19</v>
      </c>
      <c r="I7" s="18"/>
    </row>
    <row r="8" spans="1:10" ht="15.75" thickBot="1" x14ac:dyDescent="0.3">
      <c r="A8" s="11" t="s">
        <v>14</v>
      </c>
      <c r="B8" s="19">
        <v>1055792</v>
      </c>
      <c r="C8" s="19">
        <v>1055792</v>
      </c>
      <c r="D8" s="20">
        <v>1.9175038634636821E-2</v>
      </c>
      <c r="E8" s="14">
        <v>20244.852390140477</v>
      </c>
      <c r="F8" s="20">
        <v>0.10621999999999999</v>
      </c>
      <c r="G8" s="21">
        <v>-0.05</v>
      </c>
      <c r="H8" s="21">
        <v>112146.17623999999</v>
      </c>
      <c r="I8" s="18"/>
    </row>
    <row r="9" spans="1:10" ht="15.75" thickBot="1" x14ac:dyDescent="0.3">
      <c r="A9" s="11"/>
      <c r="B9" s="22">
        <v>3373096</v>
      </c>
      <c r="C9" s="22">
        <v>5635906.4399999995</v>
      </c>
      <c r="D9" s="23"/>
      <c r="E9" s="24">
        <v>360571.50807589543</v>
      </c>
      <c r="F9" s="23"/>
      <c r="G9" s="25">
        <v>-0.05</v>
      </c>
      <c r="H9" s="24">
        <v>178416.36624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2312157.887428828</v>
      </c>
      <c r="C15" s="35">
        <v>2312157.887428828</v>
      </c>
      <c r="D15" s="36">
        <v>1.708105169578306E-2</v>
      </c>
      <c r="E15" s="14">
        <v>39494.088403984359</v>
      </c>
      <c r="F15" s="36">
        <v>0.10383057234896037</v>
      </c>
      <c r="G15" s="21">
        <v>240072.67681289831</v>
      </c>
      <c r="H15" s="21">
        <v>16710.990000000013</v>
      </c>
      <c r="I15" s="14">
        <v>296277.75521688268</v>
      </c>
      <c r="J15" s="37"/>
    </row>
    <row r="16" spans="1:10" x14ac:dyDescent="0.25">
      <c r="A16" s="11" t="s">
        <v>13</v>
      </c>
      <c r="B16" s="38">
        <v>0</v>
      </c>
      <c r="C16" s="39">
        <v>2262810.44</v>
      </c>
      <c r="D16" s="40">
        <v>1.9175038634636821E-2</v>
      </c>
      <c r="E16" s="14">
        <v>43389.477609859539</v>
      </c>
      <c r="F16" s="40"/>
      <c r="G16" s="39"/>
      <c r="H16" s="41"/>
      <c r="I16" s="14">
        <v>43389.477609859539</v>
      </c>
      <c r="J16" s="37"/>
    </row>
    <row r="17" spans="1:10" ht="15.75" thickBot="1" x14ac:dyDescent="0.3">
      <c r="A17" s="11" t="s">
        <v>14</v>
      </c>
      <c r="B17" s="38">
        <v>1053447.3682711709</v>
      </c>
      <c r="C17" s="39">
        <v>1053447.3682711709</v>
      </c>
      <c r="D17" s="20">
        <v>1.9175038634636821E-2</v>
      </c>
      <c r="E17" s="14">
        <v>20199.893986156185</v>
      </c>
      <c r="F17" s="20"/>
      <c r="G17" s="42"/>
      <c r="H17" s="41"/>
      <c r="I17" s="14">
        <v>20199.893986156185</v>
      </c>
      <c r="J17" s="37"/>
    </row>
    <row r="18" spans="1:10" ht="15.75" thickBot="1" x14ac:dyDescent="0.3">
      <c r="A18" s="11"/>
      <c r="B18" s="22">
        <v>3365605.2556999987</v>
      </c>
      <c r="C18" s="22">
        <v>5628415.6956999991</v>
      </c>
      <c r="D18" s="23"/>
      <c r="E18" s="43">
        <v>103083.46000000008</v>
      </c>
      <c r="F18" s="23"/>
      <c r="G18" s="43">
        <v>240072.67681289831</v>
      </c>
      <c r="H18" s="43">
        <v>16710.990000000013</v>
      </c>
      <c r="I18" s="24">
        <v>359867.12681289844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66270.19</v>
      </c>
      <c r="F23" s="47"/>
      <c r="G23" s="18"/>
      <c r="H23" s="18"/>
    </row>
    <row r="24" spans="1:10" ht="15.75" thickBot="1" x14ac:dyDescent="0.3">
      <c r="A24" s="11" t="s">
        <v>14</v>
      </c>
      <c r="B24" s="38">
        <v>1053447.3682711709</v>
      </c>
      <c r="C24" s="39"/>
      <c r="D24" s="20">
        <v>0.10383057234896037</v>
      </c>
      <c r="E24" s="14">
        <v>109380.04318710171</v>
      </c>
      <c r="F24" s="47"/>
      <c r="G24" s="18"/>
      <c r="H24" s="18"/>
    </row>
    <row r="25" spans="1:10" ht="15.75" thickBot="1" x14ac:dyDescent="0.3">
      <c r="A25" s="11"/>
      <c r="B25" s="19">
        <v>1053447.3682711709</v>
      </c>
      <c r="C25" s="19">
        <v>0</v>
      </c>
      <c r="D25" s="49"/>
      <c r="E25" s="50">
        <v>175650.23318710172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-704.3812629969907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2312157.887428828</v>
      </c>
      <c r="D33" s="64">
        <v>-2.0686810875414352E-9</v>
      </c>
      <c r="E33" s="65">
        <v>-4.783117293133775E-3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-5146.1125711719505</v>
      </c>
      <c r="D34" s="67">
        <v>0.12813906939956751</v>
      </c>
      <c r="E34" s="68">
        <v>-659.41807589538939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3316257.8082711706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-2344.6317288293503</v>
      </c>
      <c r="D36" s="72">
        <v>1.9175038634636821E-2</v>
      </c>
      <c r="E36" s="73">
        <v>-44.958403984298116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-704.38126299698069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-2766.1330528982799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1053447.3682711709</v>
      </c>
      <c r="D45" s="83">
        <v>-2.3894276510396245E-3</v>
      </c>
      <c r="E45" s="83"/>
      <c r="F45" s="84">
        <v>-2517.136270662058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2344.6317288291175</v>
      </c>
      <c r="D46" s="86">
        <v>-0.10621999999999999</v>
      </c>
      <c r="E46" s="87">
        <v>0.05</v>
      </c>
      <c r="F46" s="88">
        <v>-248.99678223622882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-2766.1330528982867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5C2C-11E9-4E05-B7CB-D3EA926BD1D3}">
  <dimension ref="A1:J48"/>
  <sheetViews>
    <sheetView topLeftCell="A25" workbookViewId="0">
      <selection activeCell="I3" sqref="I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</cols>
  <sheetData>
    <row r="1" spans="1:10" ht="28.5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92">
        <v>44075</v>
      </c>
      <c r="J2" s="1"/>
    </row>
    <row r="3" spans="1:10" x14ac:dyDescent="0.25">
      <c r="A3" s="3" t="s">
        <v>1</v>
      </c>
    </row>
    <row r="4" spans="1:10" ht="16.5" thickBot="1" x14ac:dyDescent="0.3">
      <c r="A4" s="228" t="s">
        <v>2</v>
      </c>
      <c r="B4" s="229"/>
      <c r="C4" s="230"/>
      <c r="D4" s="238" t="s">
        <v>3</v>
      </c>
      <c r="E4" s="239"/>
      <c r="F4" s="240" t="s">
        <v>4</v>
      </c>
      <c r="G4" s="241"/>
      <c r="I4" s="4"/>
    </row>
    <row r="5" spans="1:10" ht="30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9" t="s">
        <v>10</v>
      </c>
      <c r="G5" s="10" t="s">
        <v>11</v>
      </c>
      <c r="H5" s="8" t="s">
        <v>9</v>
      </c>
      <c r="J5" s="4"/>
    </row>
    <row r="6" spans="1:10" x14ac:dyDescent="0.25">
      <c r="A6" s="11" t="s">
        <v>12</v>
      </c>
      <c r="B6" s="12">
        <v>2219521</v>
      </c>
      <c r="C6" s="12">
        <v>2219521</v>
      </c>
      <c r="D6" s="13">
        <v>0.12810272441752074</v>
      </c>
      <c r="E6" s="14">
        <v>284326.68700190005</v>
      </c>
      <c r="F6" s="15"/>
      <c r="G6" s="15"/>
      <c r="H6" s="15"/>
    </row>
    <row r="7" spans="1:10" x14ac:dyDescent="0.25">
      <c r="A7" s="11" t="s">
        <v>13</v>
      </c>
      <c r="B7" s="16">
        <v>0</v>
      </c>
      <c r="C7" s="16">
        <v>2310241.42</v>
      </c>
      <c r="D7" s="17">
        <v>1.4715233660855316E-2</v>
      </c>
      <c r="E7" s="14">
        <v>33995.742308286186</v>
      </c>
      <c r="F7" s="11"/>
      <c r="G7" s="11"/>
      <c r="H7" s="14">
        <v>62351.33</v>
      </c>
      <c r="I7" s="18"/>
    </row>
    <row r="8" spans="1:10" ht="15.75" thickBot="1" x14ac:dyDescent="0.3">
      <c r="A8" s="11" t="s">
        <v>14</v>
      </c>
      <c r="B8" s="19">
        <v>1129636</v>
      </c>
      <c r="C8" s="19">
        <v>1129636</v>
      </c>
      <c r="D8" s="20">
        <v>1.4715233660855316E-2</v>
      </c>
      <c r="E8" s="14">
        <v>16622.857691713954</v>
      </c>
      <c r="F8" s="20">
        <v>0.12792000000000001</v>
      </c>
      <c r="G8" s="21">
        <v>-0.01</v>
      </c>
      <c r="H8" s="21">
        <v>144503.02711999998</v>
      </c>
      <c r="I8" s="18"/>
    </row>
    <row r="9" spans="1:10" ht="15.75" thickBot="1" x14ac:dyDescent="0.3">
      <c r="A9" s="11"/>
      <c r="B9" s="22">
        <v>3349157</v>
      </c>
      <c r="C9" s="22">
        <v>5659398.4199999999</v>
      </c>
      <c r="D9" s="23"/>
      <c r="E9" s="24">
        <v>334945.2870019002</v>
      </c>
      <c r="F9" s="23"/>
      <c r="G9" s="25">
        <v>-0.01</v>
      </c>
      <c r="H9" s="24">
        <v>206854.35712</v>
      </c>
      <c r="I9" s="18"/>
    </row>
    <row r="10" spans="1:10" ht="15.75" thickTop="1" x14ac:dyDescent="0.25">
      <c r="B10" s="26"/>
      <c r="C10" s="26"/>
      <c r="E10" s="26"/>
      <c r="G10" s="26"/>
      <c r="H10" s="18"/>
    </row>
    <row r="11" spans="1:10" ht="15.75" thickBot="1" x14ac:dyDescent="0.3">
      <c r="A11" s="3" t="s">
        <v>15</v>
      </c>
    </row>
    <row r="12" spans="1:10" ht="16.5" thickBot="1" x14ac:dyDescent="0.3">
      <c r="A12" s="27"/>
      <c r="B12" s="28"/>
      <c r="C12" s="29"/>
      <c r="D12" s="242" t="s">
        <v>16</v>
      </c>
      <c r="E12" s="213"/>
      <c r="F12" s="213"/>
      <c r="G12" s="213"/>
      <c r="H12" s="213"/>
      <c r="I12" s="233"/>
      <c r="J12" s="18"/>
    </row>
    <row r="13" spans="1:10" ht="45.75" thickBot="1" x14ac:dyDescent="0.3">
      <c r="A13" s="243" t="s">
        <v>2</v>
      </c>
      <c r="B13" s="244"/>
      <c r="C13" s="245"/>
      <c r="D13" s="246" t="s">
        <v>17</v>
      </c>
      <c r="E13" s="247"/>
      <c r="F13" s="246" t="s">
        <v>18</v>
      </c>
      <c r="G13" s="248"/>
      <c r="H13" s="30" t="s">
        <v>19</v>
      </c>
      <c r="I13" s="31" t="s">
        <v>20</v>
      </c>
      <c r="J13" s="18"/>
    </row>
    <row r="14" spans="1:10" ht="45.75" thickBot="1" x14ac:dyDescent="0.3">
      <c r="A14" s="5" t="s">
        <v>5</v>
      </c>
      <c r="B14" s="6" t="s">
        <v>21</v>
      </c>
      <c r="C14" s="6" t="s">
        <v>22</v>
      </c>
      <c r="D14" s="9" t="s">
        <v>23</v>
      </c>
      <c r="E14" s="8" t="s">
        <v>9</v>
      </c>
      <c r="F14" s="9" t="s">
        <v>24</v>
      </c>
      <c r="G14" s="8" t="s">
        <v>9</v>
      </c>
      <c r="H14" s="30" t="s">
        <v>9</v>
      </c>
      <c r="I14" s="32" t="s">
        <v>9</v>
      </c>
      <c r="J14" s="18"/>
    </row>
    <row r="15" spans="1:10" ht="15.75" thickBot="1" x14ac:dyDescent="0.3">
      <c r="A15" s="33" t="s">
        <v>25</v>
      </c>
      <c r="B15" s="34">
        <v>2213361.5915605016</v>
      </c>
      <c r="C15" s="35">
        <v>2213361.5915605016</v>
      </c>
      <c r="D15" s="36">
        <v>1.3773063708295178E-2</v>
      </c>
      <c r="E15" s="14">
        <v>30484.770210056398</v>
      </c>
      <c r="F15" s="36">
        <v>0.12276820428307311</v>
      </c>
      <c r="G15" s="21">
        <v>271730.42802500748</v>
      </c>
      <c r="H15" s="21">
        <v>-18677.559999999998</v>
      </c>
      <c r="I15" s="14">
        <v>283537.63823506387</v>
      </c>
      <c r="J15" s="37"/>
    </row>
    <row r="16" spans="1:10" x14ac:dyDescent="0.25">
      <c r="A16" s="11" t="s">
        <v>13</v>
      </c>
      <c r="B16" s="38">
        <v>0</v>
      </c>
      <c r="C16" s="39">
        <v>2310241.42</v>
      </c>
      <c r="D16" s="40">
        <v>1.4715233660855316E-2</v>
      </c>
      <c r="E16" s="14">
        <v>33995.742308286186</v>
      </c>
      <c r="F16" s="40"/>
      <c r="G16" s="39"/>
      <c r="H16" s="41"/>
      <c r="I16" s="14">
        <v>33995.742308286186</v>
      </c>
      <c r="J16" s="37"/>
    </row>
    <row r="17" spans="1:10" ht="15.75" thickBot="1" x14ac:dyDescent="0.3">
      <c r="A17" s="11" t="s">
        <v>14</v>
      </c>
      <c r="B17" s="38">
        <v>1126501.1391394986</v>
      </c>
      <c r="C17" s="39">
        <v>1126501.1391394986</v>
      </c>
      <c r="D17" s="20">
        <v>1.4715233660855316E-2</v>
      </c>
      <c r="E17" s="14">
        <v>16576.727481657406</v>
      </c>
      <c r="F17" s="20"/>
      <c r="G17" s="42"/>
      <c r="H17" s="41"/>
      <c r="I17" s="14">
        <v>16576.727481657406</v>
      </c>
      <c r="J17" s="37"/>
    </row>
    <row r="18" spans="1:10" ht="15.75" thickBot="1" x14ac:dyDescent="0.3">
      <c r="A18" s="11"/>
      <c r="B18" s="22">
        <v>3339862.7307000002</v>
      </c>
      <c r="C18" s="22">
        <v>5650104.1507000001</v>
      </c>
      <c r="D18" s="23"/>
      <c r="E18" s="43">
        <v>81057.239999999991</v>
      </c>
      <c r="F18" s="23"/>
      <c r="G18" s="43">
        <v>271730.42802500748</v>
      </c>
      <c r="H18" s="43">
        <v>-18677.559999999998</v>
      </c>
      <c r="I18" s="24">
        <v>334110.10802500747</v>
      </c>
      <c r="J18" s="37"/>
    </row>
    <row r="19" spans="1:10" ht="15.75" thickTop="1" x14ac:dyDescent="0.25">
      <c r="E19" s="44"/>
      <c r="F19" s="45"/>
      <c r="I19" s="46"/>
      <c r="J19" s="26" t="s">
        <v>26</v>
      </c>
    </row>
    <row r="20" spans="1:10" x14ac:dyDescent="0.25">
      <c r="A20" s="3" t="s">
        <v>27</v>
      </c>
    </row>
    <row r="21" spans="1:10" ht="16.5" thickBot="1" x14ac:dyDescent="0.3">
      <c r="A21" s="228" t="s">
        <v>2</v>
      </c>
      <c r="B21" s="229"/>
      <c r="C21" s="230"/>
      <c r="D21" s="231" t="s">
        <v>28</v>
      </c>
      <c r="E21" s="232"/>
      <c r="F21" s="47"/>
    </row>
    <row r="22" spans="1:10" ht="45.75" thickBot="1" x14ac:dyDescent="0.3">
      <c r="A22" s="5" t="s">
        <v>5</v>
      </c>
      <c r="B22" s="6" t="s">
        <v>21</v>
      </c>
      <c r="C22" s="6" t="s">
        <v>22</v>
      </c>
      <c r="D22" s="9" t="s">
        <v>24</v>
      </c>
      <c r="E22" s="48" t="s">
        <v>9</v>
      </c>
      <c r="G22" s="18"/>
      <c r="H22" s="18"/>
    </row>
    <row r="23" spans="1:10" x14ac:dyDescent="0.25">
      <c r="A23" s="11" t="s">
        <v>13</v>
      </c>
      <c r="B23" s="38"/>
      <c r="C23" s="39"/>
      <c r="D23" s="40"/>
      <c r="E23" s="14">
        <v>62351.33</v>
      </c>
      <c r="F23" s="47"/>
      <c r="G23" s="18"/>
      <c r="H23" s="18"/>
    </row>
    <row r="24" spans="1:10" ht="15.75" thickBot="1" x14ac:dyDescent="0.3">
      <c r="A24" s="11" t="s">
        <v>14</v>
      </c>
      <c r="B24" s="38">
        <v>1126501.1391394986</v>
      </c>
      <c r="C24" s="39"/>
      <c r="D24" s="20">
        <v>0.12276820428307311</v>
      </c>
      <c r="E24" s="14">
        <v>138298.52197499253</v>
      </c>
      <c r="F24" s="47"/>
      <c r="G24" s="18"/>
      <c r="H24" s="18"/>
    </row>
    <row r="25" spans="1:10" ht="15.75" thickBot="1" x14ac:dyDescent="0.3">
      <c r="A25" s="11"/>
      <c r="B25" s="19">
        <v>1126501.1391394986</v>
      </c>
      <c r="C25" s="19">
        <v>0</v>
      </c>
      <c r="D25" s="49"/>
      <c r="E25" s="50">
        <v>200649.85197499255</v>
      </c>
      <c r="F25" s="47"/>
      <c r="G25" s="18"/>
      <c r="H25" s="37"/>
    </row>
    <row r="26" spans="1:10" x14ac:dyDescent="0.25">
      <c r="B26" s="26"/>
      <c r="C26" s="26"/>
      <c r="D26" s="51"/>
      <c r="E26" s="26"/>
      <c r="G26" s="18"/>
      <c r="H26" s="37"/>
    </row>
    <row r="27" spans="1:10" ht="15.75" thickBot="1" x14ac:dyDescent="0.3">
      <c r="A27" s="3" t="s">
        <v>29</v>
      </c>
      <c r="B27" s="51"/>
      <c r="C27" s="26"/>
      <c r="H27" s="26" t="s">
        <v>26</v>
      </c>
    </row>
    <row r="28" spans="1:10" ht="16.5" thickBot="1" x14ac:dyDescent="0.3">
      <c r="A28" s="52"/>
      <c r="B28" s="53"/>
      <c r="C28" s="212" t="s">
        <v>30</v>
      </c>
      <c r="D28" s="213"/>
      <c r="E28" s="213"/>
      <c r="F28" s="213"/>
      <c r="G28" s="213"/>
      <c r="H28" s="213"/>
      <c r="I28" s="233"/>
      <c r="J28" s="18"/>
    </row>
    <row r="29" spans="1:10" ht="15.75" thickBot="1" x14ac:dyDescent="0.3">
      <c r="A29" s="214"/>
      <c r="B29" s="215"/>
      <c r="C29" s="54"/>
      <c r="D29" s="4"/>
      <c r="E29" s="18"/>
      <c r="F29" s="234"/>
      <c r="G29" s="235"/>
      <c r="H29" s="235"/>
      <c r="I29" s="236"/>
      <c r="J29" s="18"/>
    </row>
    <row r="30" spans="1:10" ht="15.75" thickBot="1" x14ac:dyDescent="0.3">
      <c r="A30" s="216"/>
      <c r="B30" s="217"/>
      <c r="C30" s="223" t="s">
        <v>31</v>
      </c>
      <c r="D30" s="224"/>
      <c r="E30" s="55">
        <v>-835.1789768927265</v>
      </c>
      <c r="F30" s="225" t="s">
        <v>32</v>
      </c>
      <c r="G30" s="226"/>
      <c r="H30" s="226"/>
      <c r="I30" s="227"/>
      <c r="J30" s="37"/>
    </row>
    <row r="31" spans="1:10" ht="16.5" thickTop="1" thickBot="1" x14ac:dyDescent="0.3">
      <c r="A31" s="218"/>
      <c r="B31" s="219"/>
      <c r="C31" s="56"/>
      <c r="D31" s="18"/>
      <c r="E31" s="37"/>
      <c r="F31" s="220"/>
      <c r="G31" s="221"/>
      <c r="H31" s="221"/>
      <c r="I31" s="222"/>
      <c r="J31" s="18"/>
    </row>
    <row r="32" spans="1:10" ht="16.5" thickBot="1" x14ac:dyDescent="0.3">
      <c r="A32" s="5" t="s">
        <v>5</v>
      </c>
      <c r="B32" s="57" t="s">
        <v>33</v>
      </c>
      <c r="C32" s="58" t="s">
        <v>34</v>
      </c>
      <c r="D32" s="59" t="s">
        <v>35</v>
      </c>
      <c r="E32" s="60" t="s">
        <v>36</v>
      </c>
      <c r="F32" s="202" t="s">
        <v>37</v>
      </c>
      <c r="G32" s="203"/>
      <c r="H32" s="203"/>
      <c r="I32" s="204"/>
      <c r="J32" s="18"/>
    </row>
    <row r="33" spans="1:10" x14ac:dyDescent="0.25">
      <c r="A33" s="61" t="s">
        <v>12</v>
      </c>
      <c r="B33" s="62" t="s">
        <v>38</v>
      </c>
      <c r="C33" s="63">
        <v>2213361.5915605016</v>
      </c>
      <c r="D33" s="64">
        <v>-5.3154153301093743E-9</v>
      </c>
      <c r="E33" s="65">
        <v>-1.1764936134855974E-2</v>
      </c>
      <c r="F33" s="226" t="s">
        <v>39</v>
      </c>
      <c r="G33" s="226"/>
      <c r="H33" s="226"/>
      <c r="I33" s="227"/>
      <c r="J33" s="18"/>
    </row>
    <row r="34" spans="1:10" x14ac:dyDescent="0.25">
      <c r="A34" s="61" t="s">
        <v>12</v>
      </c>
      <c r="B34" s="62" t="s">
        <v>40</v>
      </c>
      <c r="C34" s="66">
        <v>-6159.4084394983947</v>
      </c>
      <c r="D34" s="67">
        <v>0.12810272441752074</v>
      </c>
      <c r="E34" s="68">
        <v>-789.03700190001439</v>
      </c>
      <c r="F34" s="226" t="s">
        <v>41</v>
      </c>
      <c r="G34" s="226"/>
      <c r="H34" s="226"/>
      <c r="I34" s="227"/>
      <c r="J34" s="18"/>
    </row>
    <row r="35" spans="1:10" x14ac:dyDescent="0.25">
      <c r="A35" s="69" t="s">
        <v>14</v>
      </c>
      <c r="B35" s="62" t="s">
        <v>42</v>
      </c>
      <c r="C35" s="66">
        <v>3436742.5591394985</v>
      </c>
      <c r="D35" s="70">
        <v>0</v>
      </c>
      <c r="E35" s="68">
        <v>0</v>
      </c>
      <c r="F35" s="226" t="s">
        <v>39</v>
      </c>
      <c r="G35" s="226"/>
      <c r="H35" s="226"/>
      <c r="I35" s="227"/>
    </row>
    <row r="36" spans="1:10" ht="15.75" thickBot="1" x14ac:dyDescent="0.3">
      <c r="A36" s="61" t="s">
        <v>14</v>
      </c>
      <c r="B36" s="62" t="s">
        <v>40</v>
      </c>
      <c r="C36" s="71">
        <v>-3134.860860501416</v>
      </c>
      <c r="D36" s="72">
        <v>1.4715233660855316E-2</v>
      </c>
      <c r="E36" s="73">
        <v>-46.1302100565483</v>
      </c>
      <c r="F36" s="226" t="s">
        <v>41</v>
      </c>
      <c r="G36" s="226"/>
      <c r="H36" s="226"/>
      <c r="I36" s="227"/>
    </row>
    <row r="37" spans="1:10" ht="15.75" thickBot="1" x14ac:dyDescent="0.3">
      <c r="A37" s="74"/>
      <c r="B37" s="11"/>
      <c r="C37" s="75" t="s">
        <v>43</v>
      </c>
      <c r="D37" s="76"/>
      <c r="E37" s="93">
        <v>-835.17897689269762</v>
      </c>
      <c r="F37" s="225"/>
      <c r="G37" s="226"/>
      <c r="H37" s="226"/>
      <c r="I37" s="227"/>
      <c r="J37" s="18"/>
    </row>
    <row r="38" spans="1:10" ht="15.75" thickTop="1" x14ac:dyDescent="0.25">
      <c r="A38" s="18"/>
      <c r="C38" s="77"/>
      <c r="E38" s="26"/>
      <c r="F38" s="77"/>
      <c r="G38" s="77"/>
      <c r="H38" s="77"/>
      <c r="I38" s="77"/>
      <c r="J38" s="18"/>
    </row>
    <row r="39" spans="1:10" ht="15.75" thickBot="1" x14ac:dyDescent="0.3">
      <c r="A39" s="3" t="s">
        <v>44</v>
      </c>
      <c r="B39" s="26"/>
      <c r="C39" s="26"/>
      <c r="I39" s="18"/>
    </row>
    <row r="40" spans="1:10" ht="16.5" thickBot="1" x14ac:dyDescent="0.3">
      <c r="A40" s="52"/>
      <c r="B40" s="45"/>
      <c r="C40" s="212" t="s">
        <v>45</v>
      </c>
      <c r="D40" s="213"/>
      <c r="E40" s="213"/>
      <c r="F40" s="213"/>
      <c r="G40" s="213"/>
      <c r="H40" s="213"/>
      <c r="I40" s="213"/>
      <c r="J40" s="78"/>
    </row>
    <row r="41" spans="1:10" ht="15.75" thickBot="1" x14ac:dyDescent="0.3">
      <c r="A41" s="214"/>
      <c r="B41" s="215"/>
      <c r="C41" s="79"/>
      <c r="D41" s="4"/>
      <c r="E41" s="4"/>
      <c r="G41" s="220"/>
      <c r="H41" s="221"/>
      <c r="I41" s="221"/>
      <c r="J41" s="222"/>
    </row>
    <row r="42" spans="1:10" ht="15.75" thickBot="1" x14ac:dyDescent="0.3">
      <c r="A42" s="216"/>
      <c r="B42" s="217"/>
      <c r="C42" s="223" t="s">
        <v>31</v>
      </c>
      <c r="D42" s="224"/>
      <c r="E42" s="4"/>
      <c r="F42" s="55">
        <v>-6204.5051450074534</v>
      </c>
      <c r="G42" s="225" t="s">
        <v>32</v>
      </c>
      <c r="H42" s="226"/>
      <c r="I42" s="226"/>
      <c r="J42" s="227"/>
    </row>
    <row r="43" spans="1:10" ht="16.5" thickTop="1" thickBot="1" x14ac:dyDescent="0.3">
      <c r="A43" s="218"/>
      <c r="B43" s="219"/>
      <c r="C43" s="56"/>
      <c r="D43" s="37"/>
      <c r="E43" s="18"/>
      <c r="F43" s="37"/>
      <c r="G43" s="220"/>
      <c r="H43" s="221"/>
      <c r="I43" s="221"/>
      <c r="J43" s="222"/>
    </row>
    <row r="44" spans="1:10" ht="16.5" thickBot="1" x14ac:dyDescent="0.3">
      <c r="A44" s="5" t="s">
        <v>5</v>
      </c>
      <c r="B44" s="57" t="s">
        <v>33</v>
      </c>
      <c r="C44" s="58" t="s">
        <v>34</v>
      </c>
      <c r="D44" s="59" t="s">
        <v>35</v>
      </c>
      <c r="E44" s="59"/>
      <c r="F44" s="60" t="s">
        <v>36</v>
      </c>
      <c r="G44" s="202" t="s">
        <v>37</v>
      </c>
      <c r="H44" s="203"/>
      <c r="I44" s="203"/>
      <c r="J44" s="204"/>
    </row>
    <row r="45" spans="1:10" x14ac:dyDescent="0.25">
      <c r="A45" s="80" t="s">
        <v>14</v>
      </c>
      <c r="B45" s="81" t="s">
        <v>38</v>
      </c>
      <c r="C45" s="82">
        <v>1126501.1391394986</v>
      </c>
      <c r="D45" s="83">
        <v>-5.1517957169268935E-3</v>
      </c>
      <c r="E45" s="83"/>
      <c r="F45" s="84">
        <v>-5803.5037437321353</v>
      </c>
      <c r="G45" s="205" t="s">
        <v>46</v>
      </c>
      <c r="H45" s="205"/>
      <c r="I45" s="205"/>
      <c r="J45" s="206"/>
    </row>
    <row r="46" spans="1:10" ht="15.75" thickBot="1" x14ac:dyDescent="0.3">
      <c r="A46" s="61" t="s">
        <v>14</v>
      </c>
      <c r="B46" s="62" t="s">
        <v>40</v>
      </c>
      <c r="C46" s="85">
        <v>3134.860860501416</v>
      </c>
      <c r="D46" s="86">
        <v>-0.12792000000000001</v>
      </c>
      <c r="E46" s="87">
        <v>0.01</v>
      </c>
      <c r="F46" s="88">
        <v>-401.00140127534115</v>
      </c>
      <c r="G46" s="207" t="s">
        <v>41</v>
      </c>
      <c r="H46" s="207"/>
      <c r="I46" s="207"/>
      <c r="J46" s="208"/>
    </row>
    <row r="47" spans="1:10" ht="15.75" thickBot="1" x14ac:dyDescent="0.3">
      <c r="A47" s="74"/>
      <c r="B47" s="11"/>
      <c r="C47" s="75" t="s">
        <v>43</v>
      </c>
      <c r="D47" s="75"/>
      <c r="E47" s="75"/>
      <c r="F47" s="89">
        <v>-6204.5051450074761</v>
      </c>
      <c r="G47" s="209"/>
      <c r="H47" s="210"/>
      <c r="I47" s="210"/>
      <c r="J47" s="211"/>
    </row>
    <row r="48" spans="1:10" ht="15.75" thickTop="1" x14ac:dyDescent="0.25"/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G41:J41"/>
    <mergeCell ref="C42:D42"/>
    <mergeCell ref="G42:J42"/>
    <mergeCell ref="G43:J43"/>
    <mergeCell ref="G44:J44"/>
    <mergeCell ref="G45:J45"/>
    <mergeCell ref="G46:J46"/>
    <mergeCell ref="G47:J47"/>
    <mergeCell ref="C40:I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2020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Tandem Energy Services</cp:lastModifiedBy>
  <dcterms:created xsi:type="dcterms:W3CDTF">2022-02-01T16:17:15Z</dcterms:created>
  <dcterms:modified xsi:type="dcterms:W3CDTF">2022-02-02T17:23:12Z</dcterms:modified>
</cp:coreProperties>
</file>