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T:\5. TESI UTILITIES\ORPC\ORPC COS 2022 - Aug 31\Settlement Agreement\Final Unlinked Feb 25\"/>
    </mc:Choice>
  </mc:AlternateContent>
  <xr:revisionPtr revIDLastSave="0" documentId="8_{FB19AC59-5FB0-4E9C-A047-468E34E01B59}" xr6:coauthVersionLast="47" xr6:coauthVersionMax="47" xr10:uidLastSave="{00000000-0000-0000-0000-000000000000}"/>
  <bookViews>
    <workbookView xWindow="1170" yWindow="615" windowWidth="28950" windowHeight="15585" activeTab="1" xr2:uid="{2D7523DE-4572-4DF9-804E-102413A14AC8}"/>
  </bookViews>
  <sheets>
    <sheet name="Sheet1" sheetId="1" r:id="rId1"/>
    <sheet name="5. Final Tariff Schedule" sheetId="2" r:id="rId2"/>
  </sheets>
  <externalReferences>
    <externalReference r:id="rId3"/>
    <externalReference r:id="rId4"/>
    <externalReference r:id="rId5"/>
    <externalReference r:id="rId6"/>
    <externalReference r:id="rId7"/>
    <externalReference r:id="rId8"/>
    <externalReference r:id="rId9"/>
  </externalReferences>
  <definedNames>
    <definedName name="BI_LDCLIST">#REF!</definedName>
    <definedName name="BridgeYear">'[3]LDC Info'!$E$26</definedName>
    <definedName name="contactf" localSheetId="1">#REF!</definedName>
    <definedName name="contactf">#REF!</definedName>
    <definedName name="COS_RES_CUSTOMERS">#REF!</definedName>
    <definedName name="COS_RES_KWH">#REF!</definedName>
    <definedName name="Cust3a">#REF!</definedName>
    <definedName name="Cust3b">#REF!</definedName>
    <definedName name="CustomerAdministration">[1]lists!#REF!</definedName>
    <definedName name="DRC">'[1]3. Regulatory Charges'!#REF!</definedName>
    <definedName name="DRP">'[1]3. Regulatory Charges'!$D$35</definedName>
    <definedName name="EBNUMBER">'[3]LDC Info'!$E$16</definedName>
    <definedName name="Entegrus_SA">'[1]2016 List'!$C$26:$C$27</definedName>
    <definedName name="fed_sb">#REF!</definedName>
    <definedName name="fedtax">#REF!</definedName>
    <definedName name="forecast_wholesale_lineplus">#REF!</definedName>
    <definedName name="forecast_wholesale_network">#REF!</definedName>
    <definedName name="G1LD">#REF!</definedName>
    <definedName name="G1LDCBR">#REF!</definedName>
    <definedName name="Group1Desposing">#REF!</definedName>
    <definedName name="histdate">[4]Financials!$E$76</definedName>
    <definedName name="Incr2000" localSheetId="1">#REF!</definedName>
    <definedName name="Incr2000">#REF!</definedName>
    <definedName name="Lakeland_SA">'[1]2016 List'!$C$14:$C$15</definedName>
    <definedName name="LDCList">OFFSET('[1]2016 List'!$A$1,0,0,COUNTA('[1]2016 List'!$A:$A),1)</definedName>
    <definedName name="LDCNAME1">'[1]1. Information Sheet'!$F$14</definedName>
    <definedName name="LIMIT" localSheetId="1">#REF!</definedName>
    <definedName name="LIMIT">#REF!</definedName>
    <definedName name="listdata">#REF!</definedName>
    <definedName name="man_beg_bud" localSheetId="1">#REF!</definedName>
    <definedName name="man_beg_bud">#REF!</definedName>
    <definedName name="man_end_bud" localSheetId="1">#REF!</definedName>
    <definedName name="man_end_bud">#REF!</definedName>
    <definedName name="man12ACT" localSheetId="1">#REF!</definedName>
    <definedName name="man12ACT">#REF!</definedName>
    <definedName name="MANBUD" localSheetId="1">#REF!</definedName>
    <definedName name="MANBUD">#REF!</definedName>
    <definedName name="manCYACT" localSheetId="1">#REF!</definedName>
    <definedName name="manCYACT">#REF!</definedName>
    <definedName name="manCYBUD" localSheetId="1">#REF!</definedName>
    <definedName name="manCYBUD">#REF!</definedName>
    <definedName name="manCYF" localSheetId="1">#REF!</definedName>
    <definedName name="manCYF">#REF!</definedName>
    <definedName name="MANEND" localSheetId="1">#REF!</definedName>
    <definedName name="MANEND">#REF!</definedName>
    <definedName name="manNYbud" localSheetId="1">#REF!</definedName>
    <definedName name="manNYbud">#REF!</definedName>
    <definedName name="manpower_costs" localSheetId="1">#REF!</definedName>
    <definedName name="manpower_costs">#REF!</definedName>
    <definedName name="manPYACT" localSheetId="1">#REF!</definedName>
    <definedName name="manPYACT">#REF!</definedName>
    <definedName name="MANSTART" localSheetId="1">#REF!</definedName>
    <definedName name="MANSTART">#REF!</definedName>
    <definedName name="mat_beg_bud" localSheetId="1">#REF!</definedName>
    <definedName name="mat_beg_bud">#REF!</definedName>
    <definedName name="mat_end_bud" localSheetId="1">#REF!</definedName>
    <definedName name="mat_end_bud">#REF!</definedName>
    <definedName name="mat12ACT" localSheetId="1">#REF!</definedName>
    <definedName name="mat12ACT">#REF!</definedName>
    <definedName name="MATBUD" localSheetId="1">#REF!</definedName>
    <definedName name="MATBUD">#REF!</definedName>
    <definedName name="matCYACT" localSheetId="1">#REF!</definedName>
    <definedName name="matCYACT">#REF!</definedName>
    <definedName name="matCYBUD" localSheetId="1">#REF!</definedName>
    <definedName name="matCYBUD">#REF!</definedName>
    <definedName name="matCYF" localSheetId="1">#REF!</definedName>
    <definedName name="matCYF">#REF!</definedName>
    <definedName name="MATEND" localSheetId="1">#REF!</definedName>
    <definedName name="MATEND">#REF!</definedName>
    <definedName name="material_costs" localSheetId="1">#REF!</definedName>
    <definedName name="material_costs">#REF!</definedName>
    <definedName name="matNYbud" localSheetId="1">#REF!</definedName>
    <definedName name="matNYbud">#REF!</definedName>
    <definedName name="matPYACT" localSheetId="1">#REF!</definedName>
    <definedName name="matPYACT">#REF!</definedName>
    <definedName name="MATSTART" localSheetId="1">#REF!</definedName>
    <definedName name="MATSTART">#REF!</definedName>
    <definedName name="maxtax">#REF!</definedName>
    <definedName name="MidPeak">'[1]3. Regulatory Charges'!$D$24</definedName>
    <definedName name="OffPeak">'[1]3. Regulatory Charges'!$D$23</definedName>
    <definedName name="OnPeak">'[1]3. Regulatory Charges'!$D$25</definedName>
    <definedName name="ontario_sb">#REF!</definedName>
    <definedName name="ontariotax">#REF!</definedName>
    <definedName name="oth_beg_bud" localSheetId="1">#REF!</definedName>
    <definedName name="oth_beg_bud">#REF!</definedName>
    <definedName name="oth_end_bud" localSheetId="1">#REF!</definedName>
    <definedName name="oth_end_bud">#REF!</definedName>
    <definedName name="oth12ACT" localSheetId="1">#REF!</definedName>
    <definedName name="oth12ACT">#REF!</definedName>
    <definedName name="othCYACT" localSheetId="1">#REF!</definedName>
    <definedName name="othCYACT">#REF!</definedName>
    <definedName name="othCYBUD" localSheetId="1">#REF!</definedName>
    <definedName name="othCYBUD">#REF!</definedName>
    <definedName name="othCYF" localSheetId="1">#REF!</definedName>
    <definedName name="othCYF">#REF!</definedName>
    <definedName name="OTHEND" localSheetId="1">#REF!</definedName>
    <definedName name="OTHEND">#REF!</definedName>
    <definedName name="other_costs" localSheetId="1">#REF!</definedName>
    <definedName name="other_costs">#REF!</definedName>
    <definedName name="OTHERBUD" localSheetId="1">#REF!</definedName>
    <definedName name="OTHERBUD">#REF!</definedName>
    <definedName name="othNYbud" localSheetId="1">#REF!</definedName>
    <definedName name="othNYbud">#REF!</definedName>
    <definedName name="othPYACT" localSheetId="1">#REF!</definedName>
    <definedName name="othPYACT">#REF!</definedName>
    <definedName name="OTHSTART" localSheetId="1">#REF!</definedName>
    <definedName name="OTHSTART">#REF!</definedName>
    <definedName name="passwordlist">#REF!</definedName>
    <definedName name="_xlnm.Print_Area" localSheetId="1">'5. Final Tariff Schedule'!$B$1:$E$274</definedName>
    <definedName name="print_end" localSheetId="1">#REF!</definedName>
    <definedName name="print_end">#REF!</definedName>
    <definedName name="_xlnm.Print_Titles" localSheetId="1">'5. Final Tariff Schedule'!$1:$6</definedName>
    <definedName name="RATE_CLASSES">[5]lists!$A$1:$A$104</definedName>
    <definedName name="ratebase">#REF!</definedName>
    <definedName name="ratedescription">[6]hidden1!$D$1:$D$122</definedName>
    <definedName name="RateRiderName">OFFSET('[1]Rate Rider Database'!$C$1,1,0,COUNTA('[1]Rate Rider Database'!$C:$C)-1,1)</definedName>
    <definedName name="RebaseYear">'[3]LDC Info'!$E$28</definedName>
    <definedName name="SALBENF" localSheetId="1">#REF!</definedName>
    <definedName name="SALBENF">#REF!</definedName>
    <definedName name="salreg" localSheetId="1">#REF!</definedName>
    <definedName name="salreg">#REF!</definedName>
    <definedName name="SALREGF" localSheetId="1">#REF!</definedName>
    <definedName name="SALREGF">#REF!</definedName>
    <definedName name="SME">'[1]3. Regulatory Charges'!$D$33</definedName>
    <definedName name="ss">#REF!</definedName>
    <definedName name="StartEnd">#REF!</definedName>
    <definedName name="taxableincome">#REF!</definedName>
    <definedName name="TEMPA" localSheetId="1">#REF!</definedName>
    <definedName name="TEMPA">#REF!</definedName>
    <definedName name="TestYear">'[3]LDC Info'!$E$24</definedName>
    <definedName name="Total_Current_Wholesale_Line">#REF!</definedName>
    <definedName name="Total_Current_Wholesale_Lineplus">#REF!</definedName>
    <definedName name="total_current_wholesale_network">#REF!</definedName>
    <definedName name="total_dept" localSheetId="1">#REF!</definedName>
    <definedName name="total_dept">#REF!</definedName>
    <definedName name="total_manpower" localSheetId="1">#REF!</definedName>
    <definedName name="total_manpower">#REF!</definedName>
    <definedName name="total_material" localSheetId="1">#REF!</definedName>
    <definedName name="total_material">#REF!</definedName>
    <definedName name="total_other" localSheetId="1">#REF!</definedName>
    <definedName name="total_other">#REF!</definedName>
    <definedName name="total_transportation" localSheetId="1">#REF!</definedName>
    <definedName name="total_transportation">#REF!</definedName>
    <definedName name="TRANBUD" localSheetId="1">#REF!</definedName>
    <definedName name="TRANBUD">#REF!</definedName>
    <definedName name="TranCust">#REF!</definedName>
    <definedName name="TranCustb">#REF!</definedName>
    <definedName name="TRANEND" localSheetId="1">#REF!</definedName>
    <definedName name="TRANEND">#REF!</definedName>
    <definedName name="TransCust">#REF!</definedName>
    <definedName name="transportation_costs" localSheetId="1">#REF!</definedName>
    <definedName name="transportation_costs">#REF!</definedName>
    <definedName name="TRANSTART" localSheetId="1">#REF!</definedName>
    <definedName name="TRANSTART">#REF!</definedName>
    <definedName name="trn_beg_bud" localSheetId="1">#REF!</definedName>
    <definedName name="trn_beg_bud">#REF!</definedName>
    <definedName name="trn_end_bud" localSheetId="1">#REF!</definedName>
    <definedName name="trn_end_bud">#REF!</definedName>
    <definedName name="trn12ACT" localSheetId="1">#REF!</definedName>
    <definedName name="trn12ACT">#REF!</definedName>
    <definedName name="trnCYACT" localSheetId="1">#REF!</definedName>
    <definedName name="trnCYACT">#REF!</definedName>
    <definedName name="trnCYBUD" localSheetId="1">#REF!</definedName>
    <definedName name="trnCYBUD">#REF!</definedName>
    <definedName name="trnCYF" localSheetId="1">#REF!</definedName>
    <definedName name="trnCYF">#REF!</definedName>
    <definedName name="trnNYbud" localSheetId="1">#REF!</definedName>
    <definedName name="trnNYbud">#REF!</definedName>
    <definedName name="trnPYACT" localSheetId="1">#REF!</definedName>
    <definedName name="trnPYACT">#REF!</definedName>
    <definedName name="Units1">[1]lists!#REF!</definedName>
    <definedName name="Units2">[1]lists!#REF!</definedName>
    <definedName name="Utility">[4]Financials!$A$1</definedName>
    <definedName name="utitliy1">[7]Financials!$A$1</definedName>
    <definedName name="WAGBENF" localSheetId="1">#REF!</definedName>
    <definedName name="WAGBENF">#REF!</definedName>
    <definedName name="wagdob" localSheetId="1">#REF!</definedName>
    <definedName name="wagdob">#REF!</definedName>
    <definedName name="wagdobf" localSheetId="1">#REF!</definedName>
    <definedName name="wagdobf">#REF!</definedName>
    <definedName name="wagreg" localSheetId="1">#REF!</definedName>
    <definedName name="wagreg">#REF!</definedName>
    <definedName name="wagregf" localSheetId="1">#REF!</definedName>
    <definedName name="wagregf">#REF!</definedName>
    <definedName name="YRS_LEF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93" i="2" l="1"/>
  <c r="E192" i="2"/>
  <c r="E187" i="2"/>
  <c r="E186" i="2"/>
  <c r="E184" i="2"/>
  <c r="E161" i="2"/>
  <c r="E160" i="2"/>
  <c r="E156" i="2"/>
  <c r="E155" i="2"/>
  <c r="E153" i="2"/>
  <c r="E130" i="2"/>
  <c r="E129" i="2"/>
  <c r="E124" i="2"/>
  <c r="E123" i="2"/>
  <c r="E121" i="2"/>
  <c r="E98" i="2"/>
  <c r="E97" i="2"/>
  <c r="E92" i="2"/>
  <c r="E91" i="2"/>
  <c r="E89" i="2"/>
  <c r="E64" i="2"/>
  <c r="E63" i="2"/>
  <c r="E58" i="2"/>
  <c r="E57" i="2"/>
  <c r="E54" i="2"/>
  <c r="E31" i="2"/>
  <c r="E30" i="2"/>
  <c r="E26" i="2"/>
  <c r="E22" i="2"/>
</calcChain>
</file>

<file path=xl/sharedStrings.xml><?xml version="1.0" encoding="utf-8"?>
<sst xmlns="http://schemas.openxmlformats.org/spreadsheetml/2006/main" count="1019" uniqueCount="237">
  <si>
    <t>Ottawa River Power Corporation</t>
  </si>
  <si>
    <t>X</t>
  </si>
  <si>
    <t>Ottawa River Power Corporation_Start</t>
  </si>
  <si>
    <t>TARIFF OF RATES AND CHARGES</t>
  </si>
  <si>
    <t>Effective and Implementation Date May 1, 2022</t>
  </si>
  <si>
    <t>Effective and Implementation Date May 1, 2021</t>
  </si>
  <si>
    <t>This schedule supersedes and replaces all previously</t>
  </si>
  <si>
    <t>approved schedules of Rates, Charges and Loss Factors</t>
  </si>
  <si>
    <t>EB-2020-049</t>
  </si>
  <si>
    <t>RESIDENTIAL SERVICE CLASSIFICATION</t>
  </si>
  <si>
    <t>1_RESIDENTIAL SERVICE CLASSIFICATION</t>
  </si>
  <si>
    <t>This classification refers to the supply of electrical energy to customers residing in residential dwelling units. Energy is generally supplied as single phase, 3-wire, 60-Hertz, having nominal voltage of 120/240 volts and up to 400 amps. There shall be only one delivery point to a dwelling. The Basic Connection for Residential consumers is defined as 100 amp 120/240 volt overhead service. A Residential building is supplied at one service voltage per land parcel. Depending upon the location of the building the supply voltage will be one of the following:
- 120/240 volts 1 phase 3 wire
- 120/208 volts 1 phase 3 wire
- 120/208 volts 3 phase 4 wire
- 347/600 volts 3 phase 4 wire
Class B consumers are defined in accordance with O. Reg. 429/04. Further servicing details are available in the distributor’s Conditions of Service.</t>
  </si>
  <si>
    <t>APPLICATION</t>
  </si>
  <si>
    <t>1_APPLICATION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</si>
  <si>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</si>
  <si>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</si>
  <si>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</si>
  <si>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</si>
  <si>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</si>
  <si>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1_MRC_Del</t>
  </si>
  <si>
    <t>Service Charge</t>
  </si>
  <si>
    <t>$</t>
  </si>
  <si>
    <t>A</t>
  </si>
  <si>
    <t>1_RESIDENTIAL SERVICE CLASSIFICATION_MSC</t>
  </si>
  <si>
    <t>Rate Rider for Disposition of Deferral/Variance Accounts - effective until April 30, 2023</t>
  </si>
  <si>
    <t>1_RESIDENTIAL SERVICE CLASSIFICATION_DVA</t>
  </si>
  <si>
    <t>1_RESIDENTIAL SERVICE CLASSIFICATION_FX_RR_8</t>
  </si>
  <si>
    <t>Tab18</t>
  </si>
  <si>
    <t>1_RESIDENTIAL SERVICE CLASSIFICATION_ICM_FX</t>
  </si>
  <si>
    <t>Rate Rider for Recovery of Incremental Capital Module - in effect until the effective date of the next cost of 
      service-based rate order</t>
  </si>
  <si>
    <t>Smart Metering Entity Charge - effective until December 31, 2022</t>
  </si>
  <si>
    <t>B</t>
  </si>
  <si>
    <t>1_RESIDENTIAL SERVICE CLASSIFICATION_SME</t>
  </si>
  <si>
    <t>Low Voltage Service Rate</t>
  </si>
  <si>
    <t>$/kWh</t>
  </si>
  <si>
    <t>1_RESIDENTIAL SERVICE CLASSIFICATION_LV</t>
  </si>
  <si>
    <t>1_RESIDENTIAL SERVICE CLASSIFICATION_DEFVAR_ALL</t>
  </si>
  <si>
    <t>Rate Rider for Disposition of Deferral/Variance Accounts (2021) - effective until April 30, 2022</t>
  </si>
  <si>
    <t>1_RESIDENTIAL SERVICE CLASSIFICATION_CBR_1</t>
  </si>
  <si>
    <t>Rate Rider for Lost Revenue Adjustment Mechanism - effective until April 30, 2023</t>
  </si>
  <si>
    <t>1_RESIDENTIAL SERVICE CLASSIFICATION_VR_RR</t>
  </si>
  <si>
    <t>1_RESIDENTIAL SERVICE CLASSIFICATION_CBR_9</t>
  </si>
  <si>
    <t>Retail Transmission Rate - Network Service Rate</t>
  </si>
  <si>
    <t>C</t>
  </si>
  <si>
    <t>1_RESIDENTIAL SERVICE CLASSIFICATION_Retail Transmission Rate - Network Service Rate</t>
  </si>
  <si>
    <t>RESIDENTIAL SERVICE CLASSIFICATION_Retail Transmission Rate - Network Service Rate</t>
  </si>
  <si>
    <t>Retail Transmission Rate - Line and Transformation Connection Service Rate</t>
  </si>
  <si>
    <t>1_RESIDENTIAL SERVICE CLASSIFICATION_Retail Transmission Rate - Line and Transformation Connection Service Rate</t>
  </si>
  <si>
    <t>RESIDENTIAL SERVICE CLASSIFICATION_Retail Transmission Rate - Line and Transformation Connection Service Rate</t>
  </si>
  <si>
    <t>MONTHLY RATES AND CHARGES - Regulatory Component</t>
  </si>
  <si>
    <t>1_MRC_Reg</t>
  </si>
  <si>
    <t>Wholesale Market Service Rate (WMS) - not including CBR</t>
  </si>
  <si>
    <t>T</t>
  </si>
  <si>
    <t>1_RESIDENTIAL SERVICE CLASSIFICATION_WMSR</t>
  </si>
  <si>
    <t xml:space="preserve">Capacity Based Recovery (CBR) - Applicable for Class B Customers </t>
  </si>
  <si>
    <t>Rural or Remote Electricity Rate Protection Charge (RRRP)</t>
  </si>
  <si>
    <t>1_RESIDENTIAL SERVICE CLASSIFICATION_RRRP</t>
  </si>
  <si>
    <t>Standard Supply Service - Administrative Charge (if applicable)</t>
  </si>
  <si>
    <t>1_RESIDENTIAL SERVICE CLASSIFICATION_SSS</t>
  </si>
  <si>
    <t>GENERAL SERVICE LESS THAN 50 KW SERVICE CLASSIFICATION</t>
  </si>
  <si>
    <t>2_GENERAL SERVICE LESS THAN 50 KW SERVICE CLASSIFICATION</t>
  </si>
  <si>
    <t>2_APPLICATION</t>
  </si>
  <si>
    <t>2_MRC_Del</t>
  </si>
  <si>
    <t>2_GENERAL SERVICE LESS THAN 50 KW SERVICE CLASSIFICATION_MSC</t>
  </si>
  <si>
    <t>2_GENERAL SERVICE LESS THAN 50 KW SERVICE CLASSIFICATION_ICM_FX</t>
  </si>
  <si>
    <t>2_GENERAL SERVICE LESS THAN 50 KW SERVICE CLASSIFICATION_SME</t>
  </si>
  <si>
    <t>Distribution Volumetric Rate</t>
  </si>
  <si>
    <t>2_GENERAL SERVICE LESS THAN 50 KW SERVICE CLASSIFICATION_DVC</t>
  </si>
  <si>
    <t>2_GENERAL SERVICE LESS THAN 50 KW SERVICE CLASSIFICATION_LV</t>
  </si>
  <si>
    <t>2_GENERAL SERVICE LESS THAN 50 KW SERVICE CLASSIFICATION_DEFVAR_ALL</t>
  </si>
  <si>
    <t>2_GENERAL SERVICE LESS THAN 50 KW SERVICE CLASSIFICATION_DVA</t>
  </si>
  <si>
    <t>2_GENERAL SERVICE LESS THAN 50 KW SERVICE CLASSIFICATION_CBR_1</t>
  </si>
  <si>
    <t>2_GENERAL SERVICE LESS THAN 50 KW SERVICE CLASSIFICATION_CBR_8</t>
  </si>
  <si>
    <t>2_GENERAL SERVICE LESS THAN 50 KW SERVICE CLASSIFICATION_VR_RR</t>
  </si>
  <si>
    <t>2_GENERAL SERVICE LESS THAN 50 KW SERVICE CLASSIFICATION_CBR_9</t>
  </si>
  <si>
    <t>2_GENERAL SERVICE LESS THAN 50 KW SERVICE CLASSIFICATION_Retail Transmission Rate - Network Service Rate</t>
  </si>
  <si>
    <t>GENERAL SERVICE LESS THAN 50 KW SERVICE CLASSIFICATION_Retail Transmission Rate - Network Service Rate</t>
  </si>
  <si>
    <t>2_GENERAL SERVICE LESS THAN 50 KW SERVICE CLASSIFICATION_Retail Transmission Rate - Line and Transformation Connection Service Rate</t>
  </si>
  <si>
    <t>GENERAL SERVICE LESS THAN 50 KW SERVICE CLASSIFICATION_Retail Transmission Rate - Line and Transformation Connection Service Rate</t>
  </si>
  <si>
    <t>2_MRC_Reg</t>
  </si>
  <si>
    <t>2_GENERAL SERVICE LESS THAN 50 KW SERVICE CLASSIFICATION_WMSR</t>
  </si>
  <si>
    <t>2_GENERAL SERVICE LESS THAN 50 KW SERVICE CLASSIFICATION_RRRP</t>
  </si>
  <si>
    <t>2_GENERAL SERVICE LESS THAN 50 KW SERVICE CLASSIFICATION_SSS</t>
  </si>
  <si>
    <t>GENERAL SERVICE 50 TO 4,999 KW SERVICE CLASSIFICATION</t>
  </si>
  <si>
    <t>3_GENERAL SERVICE 50 to 4,999 kW SERVICE CLASSIFICATION</t>
  </si>
  <si>
    <t>This classification refers to the supply of electrical energy to General Service Customers requiring a connection with a connected load equal to or greater than 50 kW but less than 5,000kW. A General Service building is supplied at one service voltage per land parcel. Depending upon the location of the building the supply voltage will be one of the following:
- 120/240 volts 1 phase 3 wire
- 120/208 volts 3 phase 4 wire
- 347/600 volts 3 phase 4 wire
Depending upon the location of the building, primary supplies to transformers and customer owned Sub-Stations will be one of the following as determined by the Distributor:
- 7,200/12,400 volts 3 phase 4 wire
- 44,000 volts 3 phase 3 wire
Class A and Class B consumers are defined in accordance with O. Reg. 429/04. Further servicing details are available in the distributor’s Conditions of Service.</t>
  </si>
  <si>
    <t>3_APPLICATION</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</si>
  <si>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billing adjustments. This rate rider is to be consistently applied for the entire period to the sunset date of the rate rider. In addition, this rate rider is applicable to all new non-RPP Class B customers.</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</si>
  <si>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</si>
  <si>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3_MRC_Del</t>
  </si>
  <si>
    <t>3_GENERAL SERVICE 50 to 4,999 kW SERVICE CLASSIFICATION_MSC</t>
  </si>
  <si>
    <t>3_GENERAL SERVICE 50 to 4,999 kW SERVICE CLASSIFICATION_ICM_FX</t>
  </si>
  <si>
    <t>$/kW</t>
  </si>
  <si>
    <t>3_GENERAL SERVICE 50 to 4,999 kW SERVICE CLASSIFICATION_DVC</t>
  </si>
  <si>
    <t>3_GENERAL SERVICE 50 to 4,999 kW SERVICE CLASSIFICATION_LV</t>
  </si>
  <si>
    <t>3_GENERAL SERVICE 50 to 4,999 kW SERVICE CLASSIFICATION_DEFVAR_ALL</t>
  </si>
  <si>
    <t>3_GENERAL SERVICE 50 to 4,999 kW SERVICE CLASSIFICATION_DVA</t>
  </si>
  <si>
    <t>3_GENERAL SERVICE 50 to 4,999 kW SERVICE CLASSIFICATION_CBR_1</t>
  </si>
  <si>
    <t>3_GENERAL SERVICE 50 to 4,999 kW SERVICE CLASSIFICATION_CBR_8</t>
  </si>
  <si>
    <t>3_GENERAL SERVICE 50 to 4,999 kW SERVICE CLASSIFICATION_VR_RR</t>
  </si>
  <si>
    <t>3_GENERAL SERVICE 50 to 4,999 kW SERVICE CLASSIFICATION_CBR_9</t>
  </si>
  <si>
    <t>3_GENERAL SERVICE 50 to 4,999 kW SERVICE CLASSIFICATION_Retail Transmission Rate - Network Service Rate</t>
  </si>
  <si>
    <t>GENERAL SERVICE 50 to 4,999 kW SERVICE CLASSIFICATION_Retail Transmission Rate - Network Service Rate</t>
  </si>
  <si>
    <t>3_GENERAL SERVICE 50 to 4,999 kW SERVICE CLASSIFICATION_Retail Transmission Rate - Line and Transformation Connection Service Rate</t>
  </si>
  <si>
    <t>GENERAL SERVICE 50 to 4,999 kW SERVICE CLASSIFICATION_Retail Transmission Rate - Line and Transformation Connection Service Rate</t>
  </si>
  <si>
    <t>3_MRC_Reg</t>
  </si>
  <si>
    <t>3_GENERAL SERVICE 50 to 4,999 kW SERVICE CLASSIFICATION_WMSR</t>
  </si>
  <si>
    <t>3_GENERAL SERVICE 50 to 4,999 kW SERVICE CLASSIFICATION_RRRP</t>
  </si>
  <si>
    <t>3_GENERAL SERVICE 50 to 4,999 kW SERVICE CLASSIFICATION_SSS</t>
  </si>
  <si>
    <t>SENTINEL LIGHTING SERVICE CLASSIFICATION</t>
  </si>
  <si>
    <t>4_SENTINEL LIGHTING SERVICE CLASSIFICATION</t>
  </si>
  <si>
    <t>This classification refers to privately owned roadway lighting controlled by photo cells. Consumption is based on calculated connected load times the required lighting hours. Class B consumers are defined in accordance with O. Reg. 429/04. Further servicing details are available in the distributor’s Conditions of Service.</t>
  </si>
  <si>
    <t>4_APPLICATION</t>
  </si>
  <si>
    <t>4_MRC_Del</t>
  </si>
  <si>
    <t>Service Charge (per connection)</t>
  </si>
  <si>
    <t>4_SENTINEL LIGHTING SERVICE CLASSIFICATION_MSC</t>
  </si>
  <si>
    <t>4_SENTINEL LIGHTING SERVICE CLASSIFICATION_ICM_FX</t>
  </si>
  <si>
    <t>4_SENTINEL LIGHTING SERVICE CLASSIFICATION_DVC</t>
  </si>
  <si>
    <t>4_SENTINEL LIGHTING SERVICE CLASSIFICATION_LV</t>
  </si>
  <si>
    <t>4_SENTINEL LIGHTING SERVICE CLASSIFICATION_DEFVAR_ALL</t>
  </si>
  <si>
    <t>4_SENTINEL LIGHTING SERVICE CLASSIFICATION_DVA</t>
  </si>
  <si>
    <t>4_SENTINEL LIGHTING SERVICE CLASSIFICATION_CBR_1</t>
  </si>
  <si>
    <t>4_SENTINEL LIGHTING SERVICE CLASSIFICATION_CBR_8</t>
  </si>
  <si>
    <t>4_SENTINEL LIGHTING SERVICE CLASSIFICATION_VR_RR</t>
  </si>
  <si>
    <t>4_SENTINEL LIGHTING SERVICE CLASSIFICATION_CBR_9</t>
  </si>
  <si>
    <t>4_SENTINEL LIGHTING SERVICE CLASSIFICATION_Retail Transmission Rate - Network Service Rate</t>
  </si>
  <si>
    <t>SENTINEL LIGHTING SERVICE CLASSIFICATION_Retail Transmission Rate - Network Service Rate</t>
  </si>
  <si>
    <t>4_SENTINEL LIGHTING SERVICE CLASSIFICATION_Retail Transmission Rate - Line and Transformation Connection Service Rate</t>
  </si>
  <si>
    <t>SENTINEL LIGHTING SERVICE CLASSIFICATION_Retail Transmission Rate - Line and Transformation Connection Service Rate</t>
  </si>
  <si>
    <t>4_MRC_Reg</t>
  </si>
  <si>
    <t>4_SENTINEL LIGHTING SERVICE CLASSIFICATION_WMSR</t>
  </si>
  <si>
    <t>4_SENTINEL LIGHTING SERVICE CLASSIFICATION_RRRP</t>
  </si>
  <si>
    <t>4_SENTINEL LIGHTING SERVICE CLASSIFICATION_SSS</t>
  </si>
  <si>
    <t>STREET LIGHTING SERVICE CLASSIFICATION</t>
  </si>
  <si>
    <t>5_STREET LIGHTING SERVICE CLASSIFICATION</t>
  </si>
  <si>
    <t>This classification refers to municipal lighting, Ministry of Transportation operation controlled by photo cells. The consumption for these customers will be based on the calculated connected load multiplied by the required lighting times, established in the approved Ontario Energy Board street lighting load shape template. Class B consumers are defined in accordance with O. Reg. 429/04. Further servicing details are available in the distributor’s Conditions of Service.</t>
  </si>
  <si>
    <t>5_APPLICATION</t>
  </si>
  <si>
    <t>The application of these rates and charges shall be in accordance with the Licence of the Distributor and any Code or Order of the Board, and amendments thereto as approved by the Ontario Energy Board, which may be applicable to the administration of this schedule.</t>
  </si>
  <si>
    <t>It should be noted that this schedule does not list any charges, assessments or credits that are required by law to be invoiced by a distributor and that are not subject to Board approval, such as the Global Adjustment and the HST.</t>
  </si>
  <si>
    <t>5_MRC_Del</t>
  </si>
  <si>
    <t>5_STREET LIGHTING SERVICE CLASSIFICATION_MSC</t>
  </si>
  <si>
    <t>5_STREET LIGHTING SERVICE CLASSIFICATION_ICM_FX</t>
  </si>
  <si>
    <t>5_STREET LIGHTING SERVICE CLASSIFICATION_DVC</t>
  </si>
  <si>
    <t>5_STREET LIGHTING SERVICE CLASSIFICATION_LV</t>
  </si>
  <si>
    <t>5_STREET LIGHTING SERVICE CLASSIFICATION_DEFVAR_ALL</t>
  </si>
  <si>
    <t>5_STREET LIGHTING SERVICE CLASSIFICATION_DVA</t>
  </si>
  <si>
    <t>5_STREET LIGHTING SERVICE CLASSIFICATION_CBR_1</t>
  </si>
  <si>
    <t>5_STREET LIGHTING SERVICE CLASSIFICATION_CBR_8</t>
  </si>
  <si>
    <t>5_STREET LIGHTING SERVICE CLASSIFICATION_Retail Transmission Rate - Network Service Rate</t>
  </si>
  <si>
    <t>STREET LIGHTING SERVICE CLASSIFICATION_Retail Transmission Rate - Network Service Rate</t>
  </si>
  <si>
    <t>5_STREET LIGHTING SERVICE CLASSIFICATION_Retail Transmission Rate - Line and Transformation Connection Service Rate</t>
  </si>
  <si>
    <t>STREET LIGHTING SERVICE CLASSIFICATION_Retail Transmission Rate - Line and Transformation Connection Service Rate</t>
  </si>
  <si>
    <t>5_MRC_Reg</t>
  </si>
  <si>
    <t>5_STREET LIGHTING SERVICE CLASSIFICATION_WMSR</t>
  </si>
  <si>
    <t>5_STREET LIGHTING SERVICE CLASSIFICATION_RRRP</t>
  </si>
  <si>
    <t>5_STREET LIGHTING SERVICE CLASSIFICATION_SSS</t>
  </si>
  <si>
    <t>UNMETERED SCATTERED LOAD SERVICE CLASSIFICATION</t>
  </si>
  <si>
    <t>6_UNMETERED SCATTERED LOAD SERVICE CLASSIFICATION</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</si>
  <si>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 documentation with regard to electrical consumption of the unmetered load or periodic monitoring of actual consumption. Class B consumers are defined in accordance with O. Reg. 429/04. Further servicing details are available in the distributor’s Conditions of Service.</t>
  </si>
  <si>
    <t>6_APPLICATION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</si>
  <si>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</si>
  <si>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6_MRC_Del</t>
  </si>
  <si>
    <t>Service Charge (per customer)</t>
  </si>
  <si>
    <t>6_UNMETERED SCATTERED LOAD SERVICE CLASSIFICATION_MSC</t>
  </si>
  <si>
    <t>6_UNMETERED SCATTERED LOAD SERVICE CLASSIFICATION_ICM_FX</t>
  </si>
  <si>
    <t>Rate Rider for Recovery of Incremental Capital Module - effective until the effective date of the next cost of 
      service-based rate order</t>
  </si>
  <si>
    <t>6_UNMETERED SCATTERED LOAD SERVICE CLASSIFICATION_DVC</t>
  </si>
  <si>
    <t>6_UNMETERED SCATTERED LOAD SERVICE CLASSIFICATION_LV</t>
  </si>
  <si>
    <t>6_UNMETERED SCATTERED LOAD SERVICE CLASSIFICATION_DEFVAR_ALL</t>
  </si>
  <si>
    <t>6_UNMETERED SCATTERED LOAD SERVICE CLASSIFICATION_DVA</t>
  </si>
  <si>
    <t>6_UNMETERED SCATTERED LOAD SERVICE CLASSIFICATION_CBR_1</t>
  </si>
  <si>
    <t>6_UNMETERED SCATTERED LOAD SERVICE CLASSIFICATION_CBR_8</t>
  </si>
  <si>
    <t>6_UNMETERED SCATTERED LOAD SERVICE CLASSIFICATION_VR_RR</t>
  </si>
  <si>
    <t>6_UNMETERED SCATTERED LOAD SERVICE CLASSIFICATION_CBR_9</t>
  </si>
  <si>
    <t>6_UNMETERED SCATTERED LOAD SERVICE CLASSIFICATION_Retail Transmission Rate - Network Service Rate</t>
  </si>
  <si>
    <t>UNMETERED SCATTERED LOAD SERVICE CLASSIFICATION_Retail Transmission Rate - Network Service Rate</t>
  </si>
  <si>
    <t>6_UNMETERED SCATTERED LOAD SERVICE CLASSIFICATION_Retail Transmission Rate - Line and Transformation Connection Service Rate</t>
  </si>
  <si>
    <t>UNMETERED SCATTERED LOAD SERVICE CLASSIFICATION_Retail Transmission Rate - Line and Transformation Connection Service Rate</t>
  </si>
  <si>
    <t>6_MRC_Reg</t>
  </si>
  <si>
    <t>6_UNMETERED SCATTERED LOAD SERVICE CLASSIFICATION_WMSR</t>
  </si>
  <si>
    <t>6_UNMETERED SCATTERED LOAD SERVICE CLASSIFICATION_RRRP</t>
  </si>
  <si>
    <t>6_UNMETERED SCATTERED LOAD SERVICE CLASSIFICATION_SSS</t>
  </si>
  <si>
    <t>microFIT SERVICE CLASSIFICATION</t>
  </si>
  <si>
    <t>7_microFIT SERVICE CLASSIFICATION</t>
  </si>
  <si>
    <t xml:space="preserve">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 </t>
  </si>
  <si>
    <t>7_APPLICATION</t>
  </si>
  <si>
    <t>7_MRC_Del</t>
  </si>
  <si>
    <t>7_microFIT SERVICE CLASSIFICATION_MSC</t>
  </si>
  <si>
    <t>ALLOWANCES</t>
  </si>
  <si>
    <t>Ottawa River Power Corporation_ALLOWANCES</t>
  </si>
  <si>
    <t>Transformer Allowance for Ownership - per kW of billing demand/month</t>
  </si>
  <si>
    <t>Primary Metering Allowance for Transformer Losses - applied to measured demand &amp; energy</t>
  </si>
  <si>
    <t>%</t>
  </si>
  <si>
    <t>SPECIFIC SERVICE CHARGES</t>
  </si>
  <si>
    <t>Ottawa River Power Corporation_SSC</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</si>
  <si>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</si>
  <si>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</si>
  <si>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Ottawa River Power Corporation_CA</t>
  </si>
  <si>
    <t>Arrears certificate</t>
  </si>
  <si>
    <t>Account history</t>
  </si>
  <si>
    <t>Returned Cheque (plus bank charges)</t>
  </si>
  <si>
    <t>Account set up charge/change of occupancy charge (plus credit agency costs if applicable)</t>
  </si>
  <si>
    <t>Meter dispute charge plus Measurement Canada fees (if meter found correct)</t>
  </si>
  <si>
    <t>Non-Payment of Account (see Note below)</t>
  </si>
  <si>
    <t>Late Payment - per month (effective annual rate 19.56% per annum or 0.04896% compounded daily rate)</t>
  </si>
  <si>
    <t xml:space="preserve">       Late payment - per annum</t>
  </si>
  <si>
    <t xml:space="preserve">       Collection of account charge - no disconnection</t>
  </si>
  <si>
    <t xml:space="preserve">       Reconnection at meter - during regular hours</t>
  </si>
  <si>
    <t xml:space="preserve">       Reconnection charge at meter - after hours</t>
  </si>
  <si>
    <t>Specific charge for access to the power poles - $/pole/year (with the exception of wireless attachments)</t>
  </si>
  <si>
    <t>RETAIL SERVICE CHARGES (if applicable)</t>
  </si>
  <si>
    <t>Ottawa River Power Corporation_RSC</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</si>
  <si>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</si>
  <si>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</si>
  <si>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</si>
  <si>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</si>
  <si>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</si>
  <si>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</si>
  <si>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</si>
  <si>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</si>
  <si>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</si>
  <si>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</si>
  <si>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</si>
  <si>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</si>
  <si>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</si>
  <si>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</si>
  <si>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</si>
  <si>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</si>
  <si>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</si>
  <si>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Notice of switch letter charge, per letter (unless the distributor has opted out of applying the charge as per the Ontario Energy Board's Decision and Order EB-2015-0304, issued on February 14, 2019)</t>
  </si>
  <si>
    <t>LOSS FACTORS</t>
  </si>
  <si>
    <t>Ottawa River Power Corporation_LFs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</si>
  <si>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</si>
  <si>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</si>
  <si>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</si>
  <si>
    <t>Ottawa River Power Corporation_End</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</si>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</sst>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Red]\(#,##0.00\)"/>
    <numFmt numFmtId="165" formatCode="#,##0.0000;[Red]\(#,##0.0000\)"/>
    <numFmt numFmtId="166" formatCode="[$-1009]mmmm\ d\,\ yyyy;@"/>
  </numFmts>
  <fonts count="23" x14ac:knownFonts="1">
    <font>
      <sz val="11"/>
      <color theme="1"/>
      <name val="Calibri"/>
      <family val="2"/>
      <scheme val="minor"/>
    </font>
    <font>
      <b/>
      <sz val="12"/>
      <color rgb="FF000000"/>
      <name val="Arial"/>
      <family val="2"/>
    </font>
    <font>
      <sz val="10"/>
      <name val="Arial"/>
      <family val="2"/>
    </font>
    <font>
      <b/>
      <sz val="18"/>
      <color theme="1"/>
      <name val="Arial"/>
      <family val="2"/>
    </font>
    <font>
      <sz val="18"/>
      <color theme="1"/>
      <name val="Arial"/>
      <family val="2"/>
    </font>
    <font>
      <b/>
      <sz val="14"/>
      <color theme="1"/>
      <name val="Arial"/>
      <family val="2"/>
    </font>
    <font>
      <sz val="14"/>
      <color theme="1"/>
      <name val="Arial"/>
      <family val="2"/>
    </font>
    <font>
      <b/>
      <sz val="12"/>
      <color theme="1"/>
      <name val="Arial"/>
      <family val="2"/>
    </font>
    <font>
      <sz val="12"/>
      <color theme="1"/>
      <name val="Arial"/>
      <family val="2"/>
    </font>
    <font>
      <b/>
      <sz val="10"/>
      <color theme="1"/>
      <name val="Arial"/>
      <family val="2"/>
    </font>
    <font>
      <sz val="10"/>
      <color theme="1"/>
      <name val="Arial"/>
      <family val="2"/>
    </font>
    <font>
      <b/>
      <sz val="8"/>
      <color theme="1"/>
      <name val="Arial"/>
      <family val="2"/>
    </font>
    <font>
      <sz val="8"/>
      <color theme="1"/>
      <name val="Arial"/>
      <family val="2"/>
    </font>
    <font>
      <b/>
      <sz val="9"/>
      <color theme="1"/>
      <name val="Arial"/>
      <family val="2"/>
    </font>
    <font>
      <sz val="9"/>
      <name val="Arial"/>
      <family val="2"/>
    </font>
    <font>
      <sz val="9"/>
      <color theme="1"/>
      <name val="Arial"/>
      <family val="2"/>
    </font>
    <font>
      <sz val="14"/>
      <color theme="1"/>
      <name val="Calibri"/>
      <family val="2"/>
      <scheme val="minor"/>
    </font>
    <font>
      <b/>
      <sz val="14"/>
      <name val="Arial"/>
      <family val="2"/>
    </font>
    <font>
      <sz val="14"/>
      <name val="Arial"/>
      <family val="2"/>
    </font>
    <font>
      <sz val="8"/>
      <name val="Arial"/>
      <family val="2"/>
    </font>
    <font>
      <sz val="8"/>
      <color rgb="FFFF0000"/>
      <name val="Arial"/>
      <family val="2"/>
    </font>
    <font>
      <b/>
      <sz val="9"/>
      <name val="Arial"/>
      <family val="2"/>
    </font>
    <font>
      <b/>
      <sz val="10"/>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4">
    <xf numFmtId="0" fontId="0" fillId="0" borderId="0"/>
    <xf numFmtId="0" fontId="2" fillId="0" borderId="0"/>
    <xf numFmtId="0" fontId="2" fillId="0" borderId="0"/>
    <xf numFmtId="0" fontId="2" fillId="0" borderId="0"/>
  </cellStyleXfs>
  <cellXfs count="97">
    <xf numFmtId="0" fontId="0" fillId="0" borderId="0" xfId="0"/>
    <xf numFmtId="0" fontId="3" fillId="2" borderId="0" xfId="1" applyFont="1" applyFill="1" applyAlignment="1" applyProtection="1">
      <alignment horizontal="center" vertical="top" wrapText="1"/>
      <protection locked="0"/>
    </xf>
    <xf numFmtId="0" fontId="4" fillId="0" borderId="0" xfId="0" applyFont="1" applyAlignment="1">
      <alignment horizontal="left" vertical="top" wrapText="1"/>
    </xf>
    <xf numFmtId="0" fontId="5" fillId="2" borderId="0" xfId="1" applyFont="1" applyFill="1" applyAlignment="1" applyProtection="1">
      <alignment horizontal="center" vertical="top" wrapText="1"/>
      <protection locked="0"/>
    </xf>
    <xf numFmtId="0" fontId="6" fillId="0" borderId="0" xfId="0" applyFont="1" applyAlignment="1">
      <alignment horizontal="left" vertical="top" wrapText="1"/>
    </xf>
    <xf numFmtId="0" fontId="7" fillId="2" borderId="0" xfId="1" applyFont="1" applyFill="1" applyAlignment="1" applyProtection="1">
      <alignment horizontal="center" vertical="top" wrapText="1"/>
      <protection locked="0"/>
    </xf>
    <xf numFmtId="0" fontId="8" fillId="0" borderId="0" xfId="0" applyFont="1" applyAlignment="1">
      <alignment horizontal="left" vertical="top" wrapText="1"/>
    </xf>
    <xf numFmtId="0" fontId="9" fillId="2" borderId="0" xfId="1" applyFont="1" applyFill="1" applyAlignment="1" applyProtection="1">
      <alignment horizontal="center" vertical="top" wrapText="1"/>
      <protection locked="0"/>
    </xf>
    <xf numFmtId="0" fontId="10" fillId="0" borderId="0" xfId="0" applyFont="1" applyAlignment="1">
      <alignment horizontal="left" vertical="top" wrapText="1"/>
    </xf>
    <xf numFmtId="0" fontId="11" fillId="2" borderId="0" xfId="1" applyFont="1" applyFill="1" applyAlignment="1" applyProtection="1">
      <alignment horizontal="right" vertical="top" wrapText="1"/>
      <protection locked="0"/>
    </xf>
    <xf numFmtId="0" fontId="12" fillId="0" borderId="0" xfId="0" applyFont="1" applyAlignment="1">
      <alignment horizontal="left" vertical="top" wrapText="1"/>
    </xf>
    <xf numFmtId="0" fontId="5" fillId="2" borderId="0" xfId="1" applyFont="1" applyFill="1" applyAlignment="1" applyProtection="1">
      <alignment horizontal="left" vertical="top" wrapText="1"/>
      <protection locked="0"/>
    </xf>
    <xf numFmtId="0" fontId="13" fillId="2" borderId="0" xfId="1" applyFont="1" applyFill="1" applyAlignment="1" applyProtection="1">
      <alignment horizontal="left" vertical="top" wrapText="1"/>
      <protection locked="0"/>
    </xf>
    <xf numFmtId="0" fontId="14" fillId="2" borderId="0" xfId="1" applyFont="1" applyFill="1" applyAlignment="1" applyProtection="1">
      <alignment horizontal="left" vertical="top" wrapText="1"/>
      <protection locked="0"/>
    </xf>
    <xf numFmtId="0" fontId="15" fillId="0" borderId="0" xfId="0" applyFont="1" applyAlignment="1">
      <alignment horizontal="left" vertical="top" wrapText="1"/>
    </xf>
    <xf numFmtId="0" fontId="14" fillId="2" borderId="0" xfId="1" applyFont="1" applyFill="1" applyAlignment="1" applyProtection="1">
      <alignment horizontal="left" vertical="top" wrapText="1"/>
      <protection locked="0"/>
    </xf>
    <xf numFmtId="0" fontId="14" fillId="0" borderId="0" xfId="1" applyFont="1" applyAlignment="1" applyProtection="1">
      <alignment horizontal="left" vertical="top" wrapText="1"/>
      <protection locked="0"/>
    </xf>
    <xf numFmtId="0" fontId="9" fillId="2" borderId="0" xfId="1" applyFont="1" applyFill="1" applyAlignment="1" applyProtection="1">
      <alignment horizontal="left" vertical="top"/>
      <protection locked="0"/>
    </xf>
    <xf numFmtId="0" fontId="15" fillId="2" borderId="0" xfId="1" applyFont="1" applyFill="1" applyAlignment="1">
      <alignment horizontal="left" vertical="top"/>
    </xf>
    <xf numFmtId="0" fontId="9" fillId="2" borderId="0" xfId="1" applyFont="1" applyFill="1" applyAlignment="1" applyProtection="1">
      <alignment horizontal="left" vertical="top"/>
      <protection locked="0"/>
    </xf>
    <xf numFmtId="0" fontId="15" fillId="2" borderId="0" xfId="1" applyFont="1" applyFill="1" applyAlignment="1">
      <alignment horizontal="left" vertical="top"/>
    </xf>
    <xf numFmtId="0" fontId="15" fillId="0" borderId="0" xfId="1" applyFont="1" applyAlignment="1">
      <alignment horizontal="left" vertical="top"/>
    </xf>
    <xf numFmtId="0" fontId="9" fillId="2" borderId="0" xfId="1" applyFont="1" applyFill="1" applyAlignment="1" applyProtection="1">
      <alignment horizontal="left"/>
      <protection locked="0"/>
    </xf>
    <xf numFmtId="0" fontId="15" fillId="2" borderId="0" xfId="1" applyFont="1" applyFill="1" applyAlignment="1">
      <alignment horizontal="left"/>
    </xf>
    <xf numFmtId="0" fontId="9" fillId="2" borderId="0" xfId="1" applyFont="1" applyFill="1" applyAlignment="1" applyProtection="1">
      <alignment horizontal="left"/>
      <protection locked="0"/>
    </xf>
    <xf numFmtId="0" fontId="15" fillId="2" borderId="0" xfId="1" applyFont="1" applyFill="1" applyAlignment="1">
      <alignment horizontal="left"/>
    </xf>
    <xf numFmtId="0" fontId="15" fillId="0" borderId="0" xfId="1" applyFont="1" applyAlignment="1">
      <alignment horizontal="left"/>
    </xf>
    <xf numFmtId="0" fontId="12" fillId="2" borderId="0" xfId="1" applyFont="1" applyFill="1" applyAlignment="1" applyProtection="1">
      <alignment horizontal="left" wrapText="1"/>
      <protection locked="0"/>
    </xf>
    <xf numFmtId="0" fontId="12" fillId="2" borderId="0" xfId="1" applyFont="1" applyFill="1" applyAlignment="1" applyProtection="1">
      <alignment horizontal="left"/>
      <protection locked="0"/>
    </xf>
    <xf numFmtId="164" fontId="12" fillId="0" borderId="0" xfId="0" applyNumberFormat="1" applyFont="1" applyAlignment="1">
      <alignment horizontal="right"/>
    </xf>
    <xf numFmtId="0" fontId="12" fillId="0" borderId="0" xfId="0" applyFont="1" applyAlignment="1">
      <alignment horizontal="left" wrapText="1"/>
    </xf>
    <xf numFmtId="0" fontId="12" fillId="2" borderId="0" xfId="1" applyFont="1" applyFill="1" applyAlignment="1">
      <alignment horizontal="left" wrapText="1"/>
    </xf>
    <xf numFmtId="164" fontId="12" fillId="0" borderId="0" xfId="1" applyNumberFormat="1" applyFont="1" applyAlignment="1">
      <alignment horizontal="right"/>
    </xf>
    <xf numFmtId="164" fontId="12" fillId="0" borderId="0" xfId="1" applyNumberFormat="1" applyFont="1" applyAlignment="1" applyProtection="1">
      <alignment horizontal="right"/>
      <protection locked="0"/>
    </xf>
    <xf numFmtId="165" fontId="12" fillId="0" borderId="0" xfId="1" applyNumberFormat="1" applyFont="1" applyAlignment="1" applyProtection="1">
      <alignment horizontal="right"/>
      <protection locked="0"/>
    </xf>
    <xf numFmtId="0" fontId="12" fillId="2" borderId="0" xfId="0" applyFont="1" applyFill="1" applyAlignment="1">
      <alignment horizontal="left" wrapText="1"/>
    </xf>
    <xf numFmtId="165" fontId="12" fillId="0" borderId="0" xfId="0" applyNumberFormat="1" applyFont="1" applyAlignment="1">
      <alignment horizontal="right"/>
    </xf>
    <xf numFmtId="0" fontId="12" fillId="2" borderId="0" xfId="1" applyFont="1" applyFill="1" applyAlignment="1" applyProtection="1">
      <alignment horizontal="left" wrapText="1"/>
      <protection locked="0"/>
    </xf>
    <xf numFmtId="0" fontId="9" fillId="2" borderId="0" xfId="1" applyFont="1" applyFill="1" applyAlignment="1" applyProtection="1">
      <alignment horizontal="left" wrapText="1"/>
      <protection locked="0"/>
    </xf>
    <xf numFmtId="0" fontId="12" fillId="0" borderId="0" xfId="1" applyFont="1" applyAlignment="1" applyProtection="1">
      <alignment horizontal="left"/>
      <protection locked="0"/>
    </xf>
    <xf numFmtId="0" fontId="9" fillId="2" borderId="0" xfId="1" applyFont="1" applyFill="1" applyAlignment="1" applyProtection="1">
      <alignment horizontal="left" wrapText="1"/>
      <protection locked="0"/>
    </xf>
    <xf numFmtId="0" fontId="12" fillId="2" borderId="0" xfId="1" applyFont="1" applyFill="1" applyAlignment="1">
      <alignment horizontal="left" wrapText="1"/>
    </xf>
    <xf numFmtId="165" fontId="12" fillId="0" borderId="0" xfId="1" applyNumberFormat="1" applyFont="1" applyAlignment="1">
      <alignment horizontal="right"/>
    </xf>
    <xf numFmtId="0" fontId="6" fillId="2" borderId="0" xfId="1" applyFont="1" applyFill="1" applyAlignment="1">
      <alignment horizontal="left" vertical="top" wrapText="1"/>
    </xf>
    <xf numFmtId="0" fontId="16" fillId="0" borderId="0" xfId="0" applyFont="1"/>
    <xf numFmtId="0" fontId="15" fillId="2" borderId="0" xfId="0" applyFont="1" applyFill="1" applyAlignment="1">
      <alignment horizontal="left" vertical="top" wrapText="1"/>
    </xf>
    <xf numFmtId="165" fontId="5" fillId="2" borderId="0" xfId="1" applyNumberFormat="1" applyFont="1" applyFill="1" applyAlignment="1" applyProtection="1">
      <alignment horizontal="left" vertical="top" wrapText="1"/>
      <protection locked="0"/>
    </xf>
    <xf numFmtId="165" fontId="14" fillId="2" borderId="0" xfId="1" applyNumberFormat="1" applyFont="1" applyFill="1" applyAlignment="1" applyProtection="1">
      <alignment horizontal="left" vertical="top" wrapText="1"/>
      <protection locked="0"/>
    </xf>
    <xf numFmtId="165" fontId="14" fillId="0" borderId="0" xfId="1" applyNumberFormat="1" applyFont="1" applyAlignment="1" applyProtection="1">
      <alignment horizontal="left" vertical="top" wrapText="1"/>
      <protection locked="0"/>
    </xf>
    <xf numFmtId="0" fontId="10" fillId="2" borderId="0" xfId="1" applyFont="1" applyFill="1" applyAlignment="1" applyProtection="1">
      <alignment horizontal="left" wrapText="1"/>
      <protection locked="0"/>
    </xf>
    <xf numFmtId="15" fontId="17" fillId="2" borderId="0" xfId="2" applyNumberFormat="1" applyFont="1" applyFill="1" applyAlignment="1" applyProtection="1">
      <alignment horizontal="left"/>
      <protection locked="0"/>
    </xf>
    <xf numFmtId="0" fontId="18" fillId="2" borderId="0" xfId="2" applyFont="1" applyFill="1" applyAlignment="1" applyProtection="1">
      <alignment vertical="center"/>
      <protection locked="0"/>
    </xf>
    <xf numFmtId="0" fontId="18" fillId="0" borderId="0" xfId="2" applyFont="1" applyAlignment="1" applyProtection="1">
      <alignment vertical="center"/>
      <protection locked="0"/>
    </xf>
    <xf numFmtId="166" fontId="19" fillId="2" borderId="0" xfId="2" applyNumberFormat="1" applyFont="1" applyFill="1" applyAlignment="1" applyProtection="1">
      <alignment horizontal="left"/>
      <protection locked="0"/>
    </xf>
    <xf numFmtId="164" fontId="20" fillId="0" borderId="0" xfId="1" applyNumberFormat="1" applyFont="1" applyAlignment="1">
      <alignment horizontal="right"/>
    </xf>
    <xf numFmtId="0" fontId="18" fillId="0" borderId="0" xfId="2" applyFont="1" applyAlignment="1" applyProtection="1">
      <alignment horizontal="left" vertical="center"/>
      <protection locked="0"/>
    </xf>
    <xf numFmtId="15" fontId="21" fillId="2" borderId="0" xfId="2" applyNumberFormat="1" applyFont="1" applyFill="1" applyAlignment="1" applyProtection="1">
      <alignment horizontal="left" vertical="top" wrapText="1"/>
      <protection locked="0"/>
    </xf>
    <xf numFmtId="0" fontId="15" fillId="2" borderId="0" xfId="1" applyFont="1" applyFill="1" applyAlignment="1">
      <alignment horizontal="left" vertical="top" wrapText="1"/>
    </xf>
    <xf numFmtId="15" fontId="21" fillId="2" borderId="0" xfId="2" applyNumberFormat="1" applyFont="1" applyFill="1" applyAlignment="1" applyProtection="1">
      <alignment horizontal="left" vertical="top" wrapText="1"/>
      <protection locked="0"/>
    </xf>
    <xf numFmtId="0" fontId="15" fillId="2" borderId="0" xfId="1" applyFont="1" applyFill="1" applyAlignment="1">
      <alignment horizontal="left" vertical="top" wrapText="1"/>
    </xf>
    <xf numFmtId="0" fontId="15" fillId="0" borderId="0" xfId="1" applyFont="1" applyAlignment="1">
      <alignment horizontal="left" vertical="top" wrapText="1"/>
    </xf>
    <xf numFmtId="0" fontId="15" fillId="2" borderId="0" xfId="1" applyFont="1" applyFill="1" applyAlignment="1" applyProtection="1">
      <alignment horizontal="left" vertical="top" wrapText="1"/>
      <protection locked="0"/>
    </xf>
    <xf numFmtId="165" fontId="15" fillId="2" borderId="0" xfId="1" applyNumberFormat="1" applyFont="1" applyFill="1" applyAlignment="1" applyProtection="1">
      <alignment horizontal="left" vertical="top" wrapText="1"/>
      <protection locked="0"/>
    </xf>
    <xf numFmtId="0" fontId="15" fillId="2" borderId="0" xfId="1" applyFont="1" applyFill="1" applyAlignment="1" applyProtection="1">
      <alignment horizontal="left" vertical="top" wrapText="1"/>
      <protection locked="0"/>
    </xf>
    <xf numFmtId="165" fontId="15" fillId="0" borderId="0" xfId="1" applyNumberFormat="1" applyFont="1" applyAlignment="1" applyProtection="1">
      <alignment horizontal="left" vertical="top" wrapText="1"/>
      <protection locked="0"/>
    </xf>
    <xf numFmtId="15" fontId="22" fillId="2" borderId="0" xfId="2" applyNumberFormat="1" applyFont="1" applyFill="1" applyAlignment="1" applyProtection="1">
      <alignment horizontal="left"/>
      <protection locked="0"/>
    </xf>
    <xf numFmtId="0" fontId="2" fillId="2" borderId="0" xfId="2" applyFill="1" applyAlignment="1" applyProtection="1">
      <alignment vertical="center"/>
      <protection locked="0"/>
    </xf>
    <xf numFmtId="0" fontId="2" fillId="0" borderId="0" xfId="2" applyAlignment="1" applyProtection="1">
      <alignment horizontal="left" vertical="center"/>
      <protection locked="0"/>
    </xf>
    <xf numFmtId="0" fontId="19" fillId="2" borderId="0" xfId="3" applyFont="1" applyFill="1" applyAlignment="1" applyProtection="1">
      <alignment horizontal="left" wrapText="1" indent="2"/>
      <protection locked="0"/>
    </xf>
    <xf numFmtId="164" fontId="19" fillId="0" borderId="0" xfId="2" applyNumberFormat="1" applyFont="1" applyAlignment="1" applyProtection="1">
      <alignment horizontal="right"/>
      <protection locked="0"/>
    </xf>
    <xf numFmtId="0" fontId="9" fillId="2" borderId="0" xfId="0" applyFont="1" applyFill="1" applyAlignment="1">
      <alignment horizontal="left"/>
    </xf>
    <xf numFmtId="0" fontId="2" fillId="2" borderId="0" xfId="2" applyFill="1" applyProtection="1">
      <protection locked="0"/>
    </xf>
    <xf numFmtId="0" fontId="12" fillId="2" borderId="0" xfId="1" applyFont="1" applyFill="1" applyAlignment="1" applyProtection="1">
      <alignment horizontal="left" vertical="top"/>
      <protection locked="0"/>
    </xf>
    <xf numFmtId="0" fontId="19" fillId="0" borderId="0" xfId="2" applyFont="1" applyAlignment="1" applyProtection="1">
      <alignment horizontal="right" vertical="center" indent="2"/>
      <protection locked="0"/>
    </xf>
    <xf numFmtId="0" fontId="19" fillId="2" borderId="0" xfId="3" applyFont="1" applyFill="1" applyAlignment="1" applyProtection="1">
      <alignment horizontal="left" vertical="top" indent="2"/>
      <protection locked="0"/>
    </xf>
    <xf numFmtId="164" fontId="19" fillId="0" borderId="0" xfId="2" applyNumberFormat="1" applyFont="1" applyAlignment="1" applyProtection="1">
      <alignment vertical="center"/>
      <protection locked="0"/>
    </xf>
    <xf numFmtId="0" fontId="19" fillId="2" borderId="0" xfId="3" applyFont="1" applyFill="1" applyAlignment="1" applyProtection="1">
      <alignment horizontal="left" vertical="top"/>
      <protection locked="0"/>
    </xf>
    <xf numFmtId="0" fontId="12" fillId="2" borderId="0" xfId="0" applyFont="1" applyFill="1" applyAlignment="1">
      <alignment horizontal="left" vertical="top" wrapText="1" indent="2"/>
    </xf>
    <xf numFmtId="0" fontId="12" fillId="2" borderId="0" xfId="0" applyFont="1" applyFill="1" applyAlignment="1">
      <alignment horizontal="left"/>
    </xf>
    <xf numFmtId="164" fontId="12" fillId="2" borderId="0" xfId="0" applyNumberFormat="1" applyFont="1" applyFill="1" applyAlignment="1">
      <alignment horizontal="right"/>
    </xf>
    <xf numFmtId="0" fontId="19" fillId="2" borderId="0" xfId="2" applyFont="1" applyFill="1" applyAlignment="1" applyProtection="1">
      <alignment horizontal="left" vertical="top"/>
      <protection locked="0"/>
    </xf>
    <xf numFmtId="164" fontId="19" fillId="0" borderId="0" xfId="2" applyNumberFormat="1" applyFont="1" applyAlignment="1" applyProtection="1">
      <alignment horizontal="right" vertical="top"/>
      <protection locked="0"/>
    </xf>
    <xf numFmtId="0" fontId="19" fillId="2" borderId="0" xfId="1" applyFont="1" applyFill="1" applyProtection="1">
      <protection locked="0"/>
    </xf>
    <xf numFmtId="0" fontId="19" fillId="0" borderId="0" xfId="1" applyFont="1" applyProtection="1">
      <protection locked="0"/>
    </xf>
    <xf numFmtId="0" fontId="12" fillId="2" borderId="0" xfId="1" applyFont="1" applyFill="1" applyAlignment="1" applyProtection="1">
      <alignment horizontal="left" wrapText="1" indent="6"/>
      <protection locked="0"/>
    </xf>
    <xf numFmtId="0" fontId="19" fillId="0" borderId="0" xfId="2" applyFont="1" applyAlignment="1" applyProtection="1">
      <alignment horizontal="right" vertical="top"/>
      <protection locked="0"/>
    </xf>
    <xf numFmtId="0" fontId="12" fillId="2" borderId="0" xfId="0" applyFont="1" applyFill="1" applyAlignment="1">
      <alignment horizontal="left" vertical="top" wrapText="1"/>
    </xf>
    <xf numFmtId="0" fontId="12" fillId="2" borderId="0" xfId="0" applyFont="1" applyFill="1"/>
    <xf numFmtId="0" fontId="12" fillId="2" borderId="0" xfId="0" applyFont="1" applyFill="1" applyAlignment="1">
      <alignment horizontal="left" vertical="top" wrapText="1"/>
    </xf>
    <xf numFmtId="0" fontId="18" fillId="2" borderId="0" xfId="2" applyFont="1" applyFill="1" applyProtection="1">
      <protection locked="0"/>
    </xf>
    <xf numFmtId="0" fontId="18" fillId="0" borderId="0" xfId="2" applyFont="1" applyAlignment="1" applyProtection="1">
      <alignment horizontal="left" indent="2"/>
      <protection locked="0"/>
    </xf>
    <xf numFmtId="0" fontId="12" fillId="2" borderId="0" xfId="1" applyFont="1" applyFill="1" applyAlignment="1" applyProtection="1">
      <alignment horizontal="left" vertical="top" wrapText="1"/>
      <protection locked="0"/>
    </xf>
    <xf numFmtId="165" fontId="12" fillId="2" borderId="0" xfId="1" applyNumberFormat="1" applyFont="1" applyFill="1" applyAlignment="1" applyProtection="1">
      <alignment horizontal="left" vertical="top" wrapText="1"/>
      <protection locked="0"/>
    </xf>
    <xf numFmtId="0" fontId="19" fillId="2" borderId="0" xfId="1" applyFont="1" applyFill="1" applyAlignment="1" applyProtection="1">
      <alignment horizontal="left"/>
      <protection locked="0"/>
    </xf>
    <xf numFmtId="0" fontId="12" fillId="0" borderId="0" xfId="1" applyFont="1" applyAlignment="1" applyProtection="1">
      <alignment horizontal="right"/>
      <protection locked="0"/>
    </xf>
    <xf numFmtId="0" fontId="0" fillId="2" borderId="0" xfId="0" applyFill="1" applyProtection="1">
      <protection locked="0"/>
    </xf>
    <xf numFmtId="0" fontId="0" fillId="0" borderId="0" xfId="0" applyProtection="1">
      <protection locked="0"/>
    </xf>
  </cellXfs>
  <cellStyles count="4">
    <cellStyle name="Normal" xfId="0" builtinId="0"/>
    <cellStyle name="Normal 2" xfId="1" xr:uid="{E8B62FB8-D5BE-48DB-9ECB-171816453E5E}"/>
    <cellStyle name="Normal_lists_1 2" xfId="3" xr:uid="{F973DB6E-E50E-4CBA-96A6-42B7112265C0}"/>
    <cellStyle name="Normal_Sheet4 2" xfId="2" xr:uid="{4CADA495-1FF7-46F1-BC89-CCB2627936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CheckBox" checked="Checked" fmlaLink="$AZ$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80</xdr:col>
          <xdr:colOff>66675</xdr:colOff>
          <xdr:row>0</xdr:row>
          <xdr:rowOff>85725</xdr:rowOff>
        </xdr:from>
        <xdr:to>
          <xdr:col>82</xdr:col>
          <xdr:colOff>333375</xdr:colOff>
          <xdr:row>3</xdr:row>
          <xdr:rowOff>56197</xdr:rowOff>
        </xdr:to>
        <xdr:sp macro="" textlink="">
          <xdr:nvSpPr>
            <xdr:cNvPr id="1025" name="Button 1" hidden="1">
              <a:extLst>
                <a:ext uri="{63B3BB69-23CF-44E3-9099-C40C66FF867C}">
                  <a14:compatExt spid="_x0000_s1025"/>
                </a:ext>
                <a:ext uri="{FF2B5EF4-FFF2-40B4-BE49-F238E27FC236}">
                  <a16:creationId xmlns:a16="http://schemas.microsoft.com/office/drawing/2014/main" id="{8E2E0A11-B0C1-4299-A770-7ED709889BD1}"/>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CA" sz="1200" b="1" i="0" u="none" strike="noStrike" baseline="0">
                  <a:solidFill>
                    <a:srgbClr val="000000"/>
                  </a:solidFill>
                  <a:latin typeface="Arial"/>
                  <a:cs typeface="Arial"/>
                </a:rPr>
                <a:t>Create Tariff in </a:t>
              </a:r>
            </a:p>
            <a:p>
              <a:pPr algn="ctr" rtl="0">
                <a:defRPr sz="1000"/>
              </a:pPr>
              <a:r>
                <a:rPr lang="en-CA" sz="1200" b="1" i="0" u="none" strike="noStrike" baseline="0">
                  <a:solidFill>
                    <a:srgbClr val="000000"/>
                  </a:solidFill>
                  <a:latin typeface="Arial"/>
                  <a:cs typeface="Arial"/>
                </a:rPr>
                <a:t>Separate File</a:t>
              </a:r>
            </a:p>
          </xdr:txBody>
        </xdr:sp>
        <xdr:clientData fPrintsWithSheet="0"/>
      </xdr:twoCellAnchor>
    </mc:Choice>
    <mc:Fallback/>
  </mc:AlternateContent>
  <xdr:twoCellAnchor editAs="absolute">
    <xdr:from>
      <xdr:col>82</xdr:col>
      <xdr:colOff>461963</xdr:colOff>
      <xdr:row>0</xdr:row>
      <xdr:rowOff>38100</xdr:rowOff>
    </xdr:from>
    <xdr:to>
      <xdr:col>92</xdr:col>
      <xdr:colOff>595313</xdr:colOff>
      <xdr:row>6</xdr:row>
      <xdr:rowOff>59055</xdr:rowOff>
    </xdr:to>
    <xdr:sp macro="" textlink="">
      <xdr:nvSpPr>
        <xdr:cNvPr id="3" name="Rounded Rectangle 4">
          <a:extLst>
            <a:ext uri="{FF2B5EF4-FFF2-40B4-BE49-F238E27FC236}">
              <a16:creationId xmlns:a16="http://schemas.microsoft.com/office/drawing/2014/main" id="{FA14E466-A75F-47EE-B7E2-C68B70CE3915}"/>
            </a:ext>
          </a:extLst>
        </xdr:cNvPr>
        <xdr:cNvSpPr/>
      </xdr:nvSpPr>
      <xdr:spPr>
        <a:xfrm>
          <a:off x="8015288" y="38100"/>
          <a:ext cx="6229350" cy="117348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CA" sz="1100">
              <a:solidFill>
                <a:schemeClr val="tx1"/>
              </a:solidFill>
              <a:latin typeface="Arial" pitchFamily="34" charset="0"/>
              <a:cs typeface="Arial" pitchFamily="34" charset="0"/>
            </a:rPr>
            <a:t>Below is your 2021 proposed Tariff of Rates and Charges. The tariff has been updated with the rates, charges and rate riders on the Tab 3 and Tab 4. The following rates need to be updated manually on this tab: Monthly Service Charge, Distribution Volumetric Rate and Retail Transmission Rates.</a:t>
          </a:r>
        </a:p>
        <a:p>
          <a:pPr marL="0" marR="0" indent="0" algn="l" defTabSz="914400" eaLnBrk="1" fontAlgn="auto" latinLnBrk="0" hangingPunct="1">
            <a:lnSpc>
              <a:spcPct val="100000"/>
            </a:lnSpc>
            <a:spcBef>
              <a:spcPts val="0"/>
            </a:spcBef>
            <a:spcAft>
              <a:spcPts val="0"/>
            </a:spcAft>
            <a:buClrTx/>
            <a:buSzTx/>
            <a:buFontTx/>
            <a:buNone/>
            <a:tabLst/>
            <a:defRPr/>
          </a:pPr>
          <a:endParaRPr lang="en-CA" sz="1100">
            <a:solidFill>
              <a:schemeClr val="tx1"/>
            </a:solidFill>
            <a:latin typeface="Arial" pitchFamily="34" charset="0"/>
            <a:cs typeface="Arial" pitchFamily="34" charset="0"/>
          </a:endParaRPr>
        </a:p>
        <a:p>
          <a:pPr eaLnBrk="1" fontAlgn="auto" latinLnBrk="0" hangingPunct="1"/>
          <a:r>
            <a:rPr lang="en-CA" sz="1100">
              <a:solidFill>
                <a:schemeClr val="dk1"/>
              </a:solidFill>
              <a:effectLst/>
              <a:latin typeface="Arial" panose="020B0604020202020204" pitchFamily="34" charset="0"/>
              <a:ea typeface="+mn-ea"/>
              <a:cs typeface="Arial" panose="020B0604020202020204" pitchFamily="34" charset="0"/>
            </a:rPr>
            <a:t>To ensure that all changes have been saved, please click on the checkbox</a:t>
          </a:r>
          <a:endParaRPr lang="en-US">
            <a:effectLst/>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absolute">
        <xdr:from>
          <xdr:col>90</xdr:col>
          <xdr:colOff>400050</xdr:colOff>
          <xdr:row>3</xdr:row>
          <xdr:rowOff>118110</xdr:rowOff>
        </xdr:from>
        <xdr:to>
          <xdr:col>91</xdr:col>
          <xdr:colOff>219075</xdr:colOff>
          <xdr:row>6</xdr:row>
          <xdr:rowOff>1905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4D276A67-C437-4A36-8846-3DA3354795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5.%20TESI%20UTILITIES/ORPC/ORPC%20COS%202022%20-%20Aug%2031/Settlement%20Agreement/EB-2021-0052%20OPRC%202022%20Tariff%20and%20Bill%20Impact%20Model%20Feb%2025.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5.%20TESI%20UTILITIES/ORPC/ORPC%20COS%202022%20-%20Aug%2031/Settlement%20Agreement/EB-2021-0052%20ORPC%202022%20CoS%20Data%20Storage%20Feb%202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Database"/>
      <sheetName val="2016 List"/>
      <sheetName val="Sheet1"/>
      <sheetName val="2. Current Tariff Schedule"/>
      <sheetName val="3. Regulatory Charges"/>
      <sheetName val="4. Additional Rates"/>
      <sheetName val="5. Final Tariff Schedule"/>
      <sheetName val="6. Bill Impacts"/>
      <sheetName val="Rate Rider Database"/>
      <sheetName val="20. HIDDEN"/>
      <sheetName val="20. Bill Impacts hidden"/>
      <sheetName val="lists"/>
      <sheetName val="Sheet2"/>
      <sheetName val="Sheet3"/>
    </sheetNames>
    <definedNames>
      <definedName name="copysheettonewfile"/>
    </definedNames>
    <sheetDataSet>
      <sheetData sheetId="0"/>
      <sheetData sheetId="1">
        <row r="14">
          <cell r="F14" t="str">
            <v>Ottawa River Power Corporation</v>
          </cell>
        </row>
      </sheetData>
      <sheetData sheetId="2"/>
      <sheetData sheetId="3">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Centre Wellington Hydro Ltd.</v>
          </cell>
        </row>
        <row r="9">
          <cell r="A9" t="str">
            <v>Chapleau Public Utilities Corporation</v>
          </cell>
        </row>
        <row r="10">
          <cell r="A10" t="str">
            <v>Cooperative Hydro Embrun Inc.</v>
          </cell>
        </row>
        <row r="11">
          <cell r="A11" t="str">
            <v>E.L.K. Energy Inc.</v>
          </cell>
        </row>
        <row r="12">
          <cell r="A12" t="str">
            <v>Elexicon Energy Inc.</v>
          </cell>
        </row>
        <row r="13">
          <cell r="A13" t="str">
            <v>Energy+ Inc.</v>
          </cell>
        </row>
        <row r="14">
          <cell r="A14" t="str">
            <v>Entegrus Powerlines Inc.</v>
          </cell>
          <cell r="C14" t="str">
            <v>Parry Sound Service Area</v>
          </cell>
        </row>
        <row r="15">
          <cell r="A15" t="str">
            <v>ENWIN Utilities Ltd.</v>
          </cell>
        </row>
        <row r="16">
          <cell r="A16" t="str">
            <v>EPCOR Electricity Distribution Ontario Inc.</v>
          </cell>
        </row>
        <row r="17">
          <cell r="A17" t="str">
            <v>ERTH Power Corporation - ERTH Power Main Rate Zone</v>
          </cell>
        </row>
        <row r="18">
          <cell r="A18" t="str">
            <v>ERTH POWER CORPORATION – GODERICH RATE ZONE</v>
          </cell>
        </row>
        <row r="19">
          <cell r="A19" t="str">
            <v>Espanola Regional Hydro Distribution Corporation</v>
          </cell>
        </row>
        <row r="20">
          <cell r="A20" t="str">
            <v>Essex Powerlines Corporation</v>
          </cell>
        </row>
        <row r="21">
          <cell r="A21" t="str">
            <v>Festival Hydro Inc.</v>
          </cell>
        </row>
        <row r="22">
          <cell r="A22" t="str">
            <v>Fort Frances Power Corporation</v>
          </cell>
        </row>
        <row r="23">
          <cell r="A23" t="str">
            <v>Greater Sudbury Hydro Inc.</v>
          </cell>
        </row>
        <row r="24">
          <cell r="A24" t="str">
            <v>Grimsby Power Incorporated</v>
          </cell>
        </row>
        <row r="25">
          <cell r="A25" t="str">
            <v>Halton Hills Hydro Inc.</v>
          </cell>
        </row>
        <row r="26">
          <cell r="A26" t="str">
            <v>Hearst Power Distribution Co. Ltd.</v>
          </cell>
          <cell r="C26" t="str">
            <v>For Former St. Thomas Energy Rate Zone</v>
          </cell>
        </row>
        <row r="27">
          <cell r="A27" t="str">
            <v>Hydro 2000 Inc.</v>
          </cell>
          <cell r="C27" t="str">
            <v>For Entegrus-Main Rate Zone</v>
          </cell>
        </row>
        <row r="28">
          <cell r="A28" t="str">
            <v>Hydro Hawkesbury Inc.</v>
          </cell>
        </row>
        <row r="29">
          <cell r="A29" t="str">
            <v>Hydro One Networks Inc.</v>
          </cell>
        </row>
        <row r="30">
          <cell r="A30" t="str">
            <v>Hydro One Remote Communites Inc.</v>
          </cell>
        </row>
        <row r="31">
          <cell r="A31" t="str">
            <v>Hydro Ottawa Limited</v>
          </cell>
        </row>
        <row r="32">
          <cell r="A32" t="str">
            <v>InnPower Corporation</v>
          </cell>
        </row>
        <row r="33">
          <cell r="A33" t="str">
            <v>Kingston Hydro Corporation</v>
          </cell>
        </row>
        <row r="34">
          <cell r="A34" t="str">
            <v>Kitchener-Wilmot Hydro Inc.</v>
          </cell>
        </row>
        <row r="35">
          <cell r="A35" t="str">
            <v>Lakefront Utilities Inc.</v>
          </cell>
        </row>
        <row r="36">
          <cell r="A36" t="str">
            <v>Lakeland Power Distribution Ltd.</v>
          </cell>
        </row>
        <row r="37">
          <cell r="A37" t="str">
            <v>London Hydro Inc.</v>
          </cell>
        </row>
        <row r="38">
          <cell r="A38" t="str">
            <v>Milton Hydro Distribution Inc.</v>
          </cell>
        </row>
        <row r="39">
          <cell r="A39" t="str">
            <v>Newmarket-Tay Power Distribution Ltd.</v>
          </cell>
        </row>
        <row r="40">
          <cell r="A40" t="str">
            <v>Niagara Peninsula Energy Inc.</v>
          </cell>
        </row>
        <row r="41">
          <cell r="A41" t="str">
            <v>Niagara-on-the-Lake Hydro Inc.</v>
          </cell>
        </row>
        <row r="42">
          <cell r="A42" t="str">
            <v>North Bay Hydro Distribution Limited</v>
          </cell>
        </row>
        <row r="43">
          <cell r="A43" t="str">
            <v>Northern Ontario Wires Inc.</v>
          </cell>
        </row>
        <row r="44">
          <cell r="A44" t="str">
            <v>Oakville Hydro Electricity Distribution Inc.</v>
          </cell>
        </row>
        <row r="45">
          <cell r="A45" t="str">
            <v>Orangeville Hydro Limited</v>
          </cell>
        </row>
        <row r="46">
          <cell r="A46" t="str">
            <v>Orillia Power Distribution Corporation</v>
          </cell>
        </row>
        <row r="47">
          <cell r="A47" t="str">
            <v>Oshawa PUC Networks Inc.</v>
          </cell>
        </row>
        <row r="48">
          <cell r="A48" t="str">
            <v>Ottawa River Power Corporation</v>
          </cell>
        </row>
        <row r="49">
          <cell r="A49" t="str">
            <v>Peterborough Distribution Incorporated</v>
          </cell>
        </row>
        <row r="50">
          <cell r="A50" t="str">
            <v>PUC Distribution Inc.</v>
          </cell>
        </row>
        <row r="51">
          <cell r="A51" t="str">
            <v>Renfrew Hydro Inc.</v>
          </cell>
        </row>
        <row r="52">
          <cell r="A52" t="str">
            <v>Rideau St. Lawrence Distribution Inc.</v>
          </cell>
        </row>
        <row r="53">
          <cell r="A53" t="str">
            <v>Sioux Lookout Hydro Inc.</v>
          </cell>
        </row>
        <row r="54">
          <cell r="A54" t="str">
            <v>Synergy North Corporation</v>
          </cell>
        </row>
        <row r="55">
          <cell r="A55" t="str">
            <v>Tillsonburg Hydro Inc.</v>
          </cell>
        </row>
        <row r="56">
          <cell r="A56" t="str">
            <v>Toronto Hydro-Electric System Limited</v>
          </cell>
        </row>
        <row r="57">
          <cell r="A57" t="str">
            <v>Wasaga Distribution Inc.</v>
          </cell>
        </row>
        <row r="58">
          <cell r="A58" t="str">
            <v>Waterloo North Hydro Inc.</v>
          </cell>
        </row>
        <row r="59">
          <cell r="A59" t="str">
            <v>Welland Hydro-Electric System Corp.</v>
          </cell>
        </row>
        <row r="60">
          <cell r="A60" t="str">
            <v>Wellington North Power Inc.</v>
          </cell>
        </row>
        <row r="61">
          <cell r="A61" t="str">
            <v>Westario Power Inc.</v>
          </cell>
        </row>
      </sheetData>
      <sheetData sheetId="4"/>
      <sheetData sheetId="5"/>
      <sheetData sheetId="6">
        <row r="23">
          <cell r="D23">
            <v>8.5000000000000006E-2</v>
          </cell>
        </row>
        <row r="24">
          <cell r="D24">
            <v>0.11899999999999999</v>
          </cell>
        </row>
        <row r="25">
          <cell r="D25">
            <v>0.17599999999999999</v>
          </cell>
        </row>
        <row r="33">
          <cell r="D33">
            <v>0.56999999999999995</v>
          </cell>
        </row>
        <row r="35">
          <cell r="D35">
            <v>36.86</v>
          </cell>
        </row>
      </sheetData>
      <sheetData sheetId="7"/>
      <sheetData sheetId="8"/>
      <sheetData sheetId="9"/>
      <sheetData sheetId="10">
        <row r="1">
          <cell r="C1" t="str">
            <v>Standard Name</v>
          </cell>
        </row>
        <row r="2">
          <cell r="C2" t="str">
            <v>Rate Rider for Recovery of Incremental Capital</v>
          </cell>
        </row>
        <row r="3">
          <cell r="C3" t="str">
            <v>Rate Rider for Recovery of Advanced Capital Module</v>
          </cell>
        </row>
        <row r="4">
          <cell r="C4" t="str">
            <v>Rate Rider for Recovery of Stranded Meter Assets</v>
          </cell>
        </row>
        <row r="5">
          <cell r="C5" t="str">
            <v>Rate Rider for Application of IFRS</v>
          </cell>
        </row>
        <row r="6">
          <cell r="C6" t="str">
            <v>Rate Rider per Acquisition Agreement</v>
          </cell>
        </row>
        <row r="7">
          <cell r="C7" t="str">
            <v>Rate Rider for Disposition of Account 1576</v>
          </cell>
        </row>
        <row r="8">
          <cell r="C8" t="str">
            <v>Rate Rider for Disposition of Account 1575</v>
          </cell>
        </row>
        <row r="9">
          <cell r="C9" t="str">
            <v>Rate Rider for Disposition of Accounts 1575 and 1576</v>
          </cell>
        </row>
        <row r="10">
          <cell r="C10" t="str">
            <v>Rate Rider for Disposition of Account 1574</v>
          </cell>
        </row>
        <row r="11">
          <cell r="C11" t="str">
            <v>Rate Rider for Disposition of Residual Historical Smart Meter Costs</v>
          </cell>
        </row>
        <row r="12">
          <cell r="C12" t="str">
            <v>Rate Rider for Disposition of Residual Historical Smart Meter Costs</v>
          </cell>
        </row>
        <row r="13">
          <cell r="C13" t="str">
            <v>Rate Rider for Recovery of Smart Meter Incremental Revenue Requirement</v>
          </cell>
        </row>
        <row r="14">
          <cell r="C14" t="str">
            <v>Rate Rider for Recovery of (year) Foregone Revenue</v>
          </cell>
        </row>
        <row r="15">
          <cell r="C15" t="str">
            <v>Rate Rider for Recovery of Wind Storm Damage Costs</v>
          </cell>
        </row>
        <row r="16">
          <cell r="C16" t="str">
            <v>Low Voltage Service Rate</v>
          </cell>
        </row>
        <row r="17">
          <cell r="C17" t="str">
            <v>Funding Adder for Renewable Energy Generation</v>
          </cell>
        </row>
        <row r="18">
          <cell r="C18" t="str">
            <v>Distribution Wheeling Service Rate</v>
          </cell>
        </row>
        <row r="19">
          <cell r="C19" t="str">
            <v>Rate Rider for Disposition of Account 1595</v>
          </cell>
        </row>
        <row r="20">
          <cell r="C20" t="str">
            <v>Rate Rider for Disposition of Earnings Sharing</v>
          </cell>
        </row>
        <row r="21">
          <cell r="C21" t="str">
            <v>Rate Rider for Disposition of Tax Loss Carry-forward</v>
          </cell>
        </row>
        <row r="22">
          <cell r="C22" t="str">
            <v>Rate Rider for Disposition of Deferral/Variance Accounts</v>
          </cell>
        </row>
        <row r="23">
          <cell r="C23" t="str">
            <v>Rate Rider for Disposition of Deferral/Variance Accounts Applicable only for Non-Wholesale Market Participants</v>
          </cell>
        </row>
        <row r="24">
          <cell r="C24" t="str">
            <v>Rate Rider for Disposition of Capacity Based Recovery Account Applicable only for Class B Customers</v>
          </cell>
        </row>
        <row r="25">
          <cell r="C25" t="str">
            <v>Rate Rider for Application of Tax Change</v>
          </cell>
        </row>
      </sheetData>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0.1 LDC Info"/>
      <sheetName val="0.2 Customer Classes"/>
      <sheetName val="Exhibit 1 -&gt;"/>
      <sheetName val="1.1 Trial Balance Summary"/>
      <sheetName val="1.2.TB Historical Balances"/>
      <sheetName val="1.3 TB Projected Balances"/>
      <sheetName val="1.5 Cust Engagment"/>
      <sheetName val="Exhibit 2 -&gt;"/>
      <sheetName val="2.1. Rate Base Trend "/>
      <sheetName val="2.2 RateBase VarAnalysis"/>
      <sheetName val="2.3 RRFE by Category"/>
      <sheetName val="2016"/>
      <sheetName val="2017"/>
      <sheetName val="2018"/>
      <sheetName val="2019"/>
      <sheetName val="2020"/>
      <sheetName val="2021"/>
      <sheetName val="2022"/>
      <sheetName val="2.5 Summary of Cap Expenditures"/>
      <sheetName val="2.4 Var Capital Expenditures"/>
      <sheetName val="FIXED ASSET CONTINUITY STMT -&gt;"/>
      <sheetName val="2.6 Fixed Asset Cont Stmt"/>
      <sheetName val="DEPRECIATION EXPENSES -&gt;"/>
      <sheetName val="2.9 Depreciation Expenses"/>
      <sheetName val="Exhibit 3 -&gt;"/>
      <sheetName val="OPERATING REVENUES -&gt;"/>
      <sheetName val="3.2 Other_Oper_Rev Sum"/>
      <sheetName val="LOAD FORECAST -&gt;"/>
      <sheetName val="3.10a Load Forecast Inputs"/>
      <sheetName val="3.10b LoadForecast"/>
      <sheetName val="3.10c Load Forecast Analysis"/>
      <sheetName val="Exhibit 4 -&gt;"/>
      <sheetName val="OM&amp;A -&gt;"/>
      <sheetName val="4.1 OM&amp;A_Detailed_Analysis"/>
      <sheetName val="4.2 OM&amp;A_Summary_Analys"/>
      <sheetName val="4.3 OMA Programs"/>
      <sheetName val="4.4 Cost Driver Worksheet"/>
      <sheetName val="4.4 OM&amp;A_Cost _Drivers"/>
      <sheetName val="4.5 Monthly Staff Lvl"/>
      <sheetName val="4.7 Employee Costs"/>
      <sheetName val="4.8. Charitable Donations"/>
      <sheetName val="4.9 OM&amp;A_per_Cust_FTEE"/>
      <sheetName val="4.10 Regulatory_Costs"/>
      <sheetName val="4.11 Supplier Purchases"/>
      <sheetName val="4.12 PowerSupplExp"/>
      <sheetName val="4.12 PowerSupplExp2"/>
      <sheetName val="4.13 LV Charges"/>
      <sheetName val="4.13 Corp_Cost_Allocation"/>
      <sheetName val="4.14 Intervener OMA Cut Tool"/>
      <sheetName val="Exhibit 5 -&gt;"/>
      <sheetName val="5.1 Capital Structure"/>
      <sheetName val="5.2 Debt Instruments"/>
      <sheetName val="Exhibit 6 -&gt;"/>
      <sheetName val="6.1 Revenue Requirement"/>
      <sheetName val="6.2 Chg in RevReq"/>
      <sheetName val="6.3 Rev Deficiency Sufficiency"/>
      <sheetName val="Exhibit 8 -&gt;"/>
      <sheetName val="8.1 Loss Factors"/>
      <sheetName val="Rate Design-&gt;"/>
      <sheetName val="A. Cost Allocation &amp; RevAllocn"/>
      <sheetName val="B. RateDesign"/>
      <sheetName val="C. Res Rate Design"/>
      <sheetName val="D. Rev_Reconciliation"/>
      <sheetName val="E. Revenues at Curr Rates"/>
      <sheetName val="F.Cost Allocation"/>
      <sheetName val="8.3 Integrity Check"/>
      <sheetName val="Settlement Conference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39">
          <cell r="E39">
            <v>7.2349951545661387E-3</v>
          </cell>
        </row>
        <row r="40">
          <cell r="E40">
            <v>6.3909124291510492E-3</v>
          </cell>
        </row>
        <row r="41">
          <cell r="E41">
            <v>2.6691102783635068</v>
          </cell>
        </row>
        <row r="42">
          <cell r="E42">
            <v>2.0229027086176532</v>
          </cell>
        </row>
        <row r="43">
          <cell r="E43">
            <v>2.0128971501785466</v>
          </cell>
        </row>
        <row r="44">
          <cell r="E44">
            <v>6.3908995136064736E-3</v>
          </cell>
        </row>
        <row r="53">
          <cell r="E53">
            <v>5.3334596018370936E-3</v>
          </cell>
        </row>
        <row r="54">
          <cell r="E54">
            <v>4.6934442943041667E-3</v>
          </cell>
        </row>
        <row r="55">
          <cell r="E55">
            <v>1.8907114526936237</v>
          </cell>
        </row>
        <row r="56">
          <cell r="E56">
            <v>1.4926206398252337</v>
          </cell>
        </row>
        <row r="57">
          <cell r="E57">
            <v>1.4617933414909909</v>
          </cell>
        </row>
        <row r="58">
          <cell r="E58">
            <v>4.6934375269998127E-3</v>
          </cell>
        </row>
      </sheetData>
      <sheetData sheetId="47">
        <row r="90">
          <cell r="I90">
            <v>2.6730271720441794E-3</v>
          </cell>
        </row>
        <row r="91">
          <cell r="I91">
            <v>2.3522638335592579E-3</v>
          </cell>
        </row>
        <row r="92">
          <cell r="I92">
            <v>0.91023071487375951</v>
          </cell>
        </row>
        <row r="93">
          <cell r="I93">
            <v>0.7185809077783204</v>
          </cell>
        </row>
        <row r="94">
          <cell r="I94">
            <v>0.70373995795468203</v>
          </cell>
        </row>
        <row r="95">
          <cell r="I95">
            <v>2.3522604419167273E-3</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46">
          <cell r="B46">
            <v>25.56678670014367</v>
          </cell>
        </row>
        <row r="47">
          <cell r="B47">
            <v>23.74</v>
          </cell>
          <cell r="G47">
            <v>1.4005570962058629E-2</v>
          </cell>
        </row>
        <row r="48">
          <cell r="B48">
            <v>89.34</v>
          </cell>
          <cell r="G48">
            <v>3.4191811398419727</v>
          </cell>
        </row>
        <row r="49">
          <cell r="B49">
            <v>3.7353613621602069</v>
          </cell>
          <cell r="G49">
            <v>11.533498719060967</v>
          </cell>
        </row>
        <row r="50">
          <cell r="B50">
            <v>2.5500437211744162</v>
          </cell>
          <cell r="G50">
            <v>13.993644307204891</v>
          </cell>
        </row>
        <row r="51">
          <cell r="B51">
            <v>24.575183517700022</v>
          </cell>
          <cell r="G51">
            <v>8.3343885440412529E-3</v>
          </cell>
        </row>
      </sheetData>
      <sheetData sheetId="62"/>
      <sheetData sheetId="63"/>
      <sheetData sheetId="64"/>
      <sheetData sheetId="65"/>
      <sheetData sheetId="66"/>
      <sheetData sheetId="6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A4CAB-E0A0-4EAC-910A-94253D38D408}">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159E5-B9FA-4B29-BC29-6F68FEC425D2}">
  <sheetPr codeName="Sheet16"/>
  <dimension ref="B1:CC274"/>
  <sheetViews>
    <sheetView showGridLines="0" tabSelected="1" zoomScaleNormal="100" workbookViewId="0">
      <selection activeCell="B1" sqref="B1:E1"/>
    </sheetView>
  </sheetViews>
  <sheetFormatPr defaultColWidth="9.140625" defaultRowHeight="127.5" customHeight="1" x14ac:dyDescent="0.25"/>
  <cols>
    <col min="1" max="1" width="5.140625" style="95" customWidth="1"/>
    <col min="2" max="2" width="54" style="95" customWidth="1"/>
    <col min="3" max="3" width="16.28515625" style="95" customWidth="1"/>
    <col min="4" max="4" width="10.28515625" style="95" customWidth="1"/>
    <col min="5" max="5" width="9.28515625" style="96" customWidth="1"/>
    <col min="6" max="6" width="9.140625" style="95" hidden="1" customWidth="1"/>
    <col min="7" max="7" width="10.140625" style="95" hidden="1" customWidth="1"/>
    <col min="8" max="8" width="20.7109375" style="95" hidden="1" customWidth="1"/>
    <col min="9" max="9" width="14" style="95" hidden="1" customWidth="1"/>
    <col min="10" max="10" width="10" style="95" hidden="1" customWidth="1"/>
    <col min="11" max="11" width="2.7109375" style="95" hidden="1" customWidth="1"/>
    <col min="12" max="12" width="4" style="95" hidden="1" customWidth="1"/>
    <col min="13" max="13" width="68.28515625" style="95" hidden="1" customWidth="1"/>
    <col min="14" max="15" width="9.140625" style="95" hidden="1" customWidth="1"/>
    <col min="16" max="16" width="10.7109375" style="95" hidden="1" customWidth="1"/>
    <col min="17" max="17" width="14.7109375" style="95" hidden="1" customWidth="1"/>
    <col min="18" max="25" width="9.140625" style="95" hidden="1" customWidth="1"/>
    <col min="26" max="26" width="69.7109375" style="95" hidden="1" customWidth="1"/>
    <col min="27" max="27" width="87.5703125" style="95" hidden="1" customWidth="1"/>
    <col min="28" max="52" width="9.140625" style="95" hidden="1" customWidth="1"/>
    <col min="53" max="53" width="58.28515625" style="95" hidden="1" customWidth="1"/>
    <col min="54" max="54" width="75.28515625" style="95" hidden="1" customWidth="1"/>
    <col min="55" max="55" width="87.7109375" style="95" hidden="1" customWidth="1"/>
    <col min="56" max="80" width="9.140625" style="95" hidden="1" customWidth="1"/>
    <col min="81" max="143" width="9.140625" style="95" customWidth="1"/>
    <col min="144" max="701" width="9.140625" style="95"/>
    <col min="702" max="702" width="74" style="95" customWidth="1"/>
    <col min="703" max="16384" width="9.140625" style="95"/>
  </cols>
  <sheetData>
    <row r="1" spans="2:55" customFormat="1" ht="23.25" x14ac:dyDescent="0.25">
      <c r="B1" s="1" t="s">
        <v>0</v>
      </c>
      <c r="C1" s="1"/>
      <c r="D1" s="1"/>
      <c r="E1" s="1"/>
      <c r="F1" t="s">
        <v>1</v>
      </c>
      <c r="G1" t="s">
        <v>2</v>
      </c>
      <c r="H1" t="s">
        <v>0</v>
      </c>
      <c r="J1">
        <v>7</v>
      </c>
      <c r="AA1" s="2" t="s">
        <v>0</v>
      </c>
      <c r="AZ1" t="b">
        <v>1</v>
      </c>
    </row>
    <row r="2" spans="2:55" customFormat="1" ht="18" x14ac:dyDescent="0.25">
      <c r="B2" s="3" t="s">
        <v>3</v>
      </c>
      <c r="C2" s="3"/>
      <c r="D2" s="3"/>
      <c r="E2" s="3"/>
      <c r="AA2" s="4" t="s">
        <v>3</v>
      </c>
    </row>
    <row r="3" spans="2:55" customFormat="1" ht="15.75" x14ac:dyDescent="0.25">
      <c r="B3" s="5" t="s">
        <v>4</v>
      </c>
      <c r="C3" s="5"/>
      <c r="D3" s="5"/>
      <c r="E3" s="5"/>
      <c r="P3">
        <v>44317</v>
      </c>
      <c r="AA3" s="6" t="s">
        <v>5</v>
      </c>
    </row>
    <row r="4" spans="2:55" customFormat="1" ht="11.25" customHeight="1" x14ac:dyDescent="0.25">
      <c r="B4" s="7" t="s">
        <v>6</v>
      </c>
      <c r="C4" s="7"/>
      <c r="D4" s="7"/>
      <c r="E4" s="7"/>
      <c r="AA4" s="8" t="s">
        <v>6</v>
      </c>
    </row>
    <row r="5" spans="2:55" customFormat="1" ht="11.25" customHeight="1" x14ac:dyDescent="0.25">
      <c r="B5" s="7" t="s">
        <v>7</v>
      </c>
      <c r="C5" s="7"/>
      <c r="D5" s="7"/>
      <c r="E5" s="7"/>
      <c r="AA5" s="8" t="s">
        <v>7</v>
      </c>
    </row>
    <row r="6" spans="2:55" customFormat="1" ht="11.25" customHeight="1" x14ac:dyDescent="0.25">
      <c r="B6" s="9"/>
      <c r="C6" s="9"/>
      <c r="D6" s="9"/>
      <c r="E6" s="9"/>
      <c r="H6" t="s">
        <v>8</v>
      </c>
      <c r="AA6" s="10" t="s">
        <v>8</v>
      </c>
      <c r="AS6" t="s">
        <v>1</v>
      </c>
    </row>
    <row r="7" spans="2:55" customFormat="1" ht="18" x14ac:dyDescent="0.25">
      <c r="B7" s="11" t="s">
        <v>9</v>
      </c>
      <c r="C7" s="12"/>
      <c r="D7" s="12"/>
      <c r="E7" s="12"/>
      <c r="H7" t="s">
        <v>10</v>
      </c>
      <c r="AA7" s="4" t="s">
        <v>9</v>
      </c>
      <c r="BC7" s="4" t="s">
        <v>9</v>
      </c>
    </row>
    <row r="8" spans="2:55" customFormat="1" ht="144" x14ac:dyDescent="0.25">
      <c r="B8" s="13" t="s">
        <v>11</v>
      </c>
      <c r="C8" s="13"/>
      <c r="D8" s="13"/>
      <c r="E8" s="13"/>
      <c r="H8" t="s">
        <v>10</v>
      </c>
      <c r="AA8" s="14" t="s">
        <v>11</v>
      </c>
      <c r="BC8" s="14" t="s">
        <v>11</v>
      </c>
    </row>
    <row r="9" spans="2:55" customFormat="1" ht="6.75" customHeight="1" x14ac:dyDescent="0.25">
      <c r="B9" s="15"/>
      <c r="C9" s="15"/>
      <c r="D9" s="15"/>
      <c r="E9" s="16"/>
    </row>
    <row r="10" spans="2:55" customFormat="1" ht="11.25" customHeight="1" x14ac:dyDescent="0.25">
      <c r="B10" s="17" t="s">
        <v>12</v>
      </c>
      <c r="C10" s="18"/>
      <c r="D10" s="18"/>
      <c r="E10" s="18"/>
      <c r="H10" t="s">
        <v>13</v>
      </c>
      <c r="AA10" s="8" t="s">
        <v>12</v>
      </c>
      <c r="BC10" s="8" t="s">
        <v>12</v>
      </c>
    </row>
    <row r="11" spans="2:55" customFormat="1" ht="6.75" customHeight="1" x14ac:dyDescent="0.25">
      <c r="B11" s="19"/>
      <c r="C11" s="20"/>
      <c r="D11" s="20"/>
      <c r="E11" s="21"/>
    </row>
    <row r="12" spans="2:55" customFormat="1" ht="36" x14ac:dyDescent="0.25">
      <c r="B12" s="13" t="s">
        <v>14</v>
      </c>
      <c r="C12" s="13"/>
      <c r="D12" s="13"/>
      <c r="E12" s="13"/>
      <c r="H12" t="s">
        <v>10</v>
      </c>
      <c r="AA12" s="14" t="s">
        <v>14</v>
      </c>
      <c r="BC12" s="14" t="s">
        <v>14</v>
      </c>
    </row>
    <row r="13" spans="2:55" customFormat="1" ht="6.75" customHeight="1" x14ac:dyDescent="0.25">
      <c r="B13" s="15"/>
      <c r="C13" s="15"/>
      <c r="D13" s="15"/>
      <c r="E13" s="16"/>
    </row>
    <row r="14" spans="2:55" customFormat="1" ht="48" x14ac:dyDescent="0.25">
      <c r="B14" s="13" t="s">
        <v>15</v>
      </c>
      <c r="C14" s="13"/>
      <c r="D14" s="13"/>
      <c r="E14" s="13"/>
      <c r="H14" t="s">
        <v>10</v>
      </c>
      <c r="AA14" s="14" t="s">
        <v>15</v>
      </c>
      <c r="BC14" s="14" t="s">
        <v>15</v>
      </c>
    </row>
    <row r="15" spans="2:55" customFormat="1" ht="6.75" customHeight="1" x14ac:dyDescent="0.25">
      <c r="B15" s="15"/>
      <c r="C15" s="15"/>
      <c r="D15" s="15"/>
      <c r="E15" s="16"/>
    </row>
    <row r="16" spans="2:55" customFormat="1" ht="48" x14ac:dyDescent="0.25">
      <c r="B16" s="13" t="s">
        <v>16</v>
      </c>
      <c r="C16" s="13"/>
      <c r="D16" s="13"/>
      <c r="E16" s="13"/>
      <c r="H16" t="s">
        <v>10</v>
      </c>
      <c r="AA16" s="14" t="s">
        <v>16</v>
      </c>
      <c r="BC16" s="14" t="s">
        <v>16</v>
      </c>
    </row>
    <row r="17" spans="2:80" customFormat="1" ht="6.75" customHeight="1" x14ac:dyDescent="0.25">
      <c r="B17" s="15"/>
      <c r="C17" s="15"/>
      <c r="D17" s="15"/>
      <c r="E17" s="16"/>
    </row>
    <row r="18" spans="2:80" customFormat="1" ht="36" x14ac:dyDescent="0.25">
      <c r="B18" s="13" t="s">
        <v>17</v>
      </c>
      <c r="C18" s="13"/>
      <c r="D18" s="13"/>
      <c r="E18" s="13"/>
      <c r="H18" t="s">
        <v>10</v>
      </c>
      <c r="AA18" s="14" t="s">
        <v>17</v>
      </c>
      <c r="BC18" s="14" t="s">
        <v>17</v>
      </c>
    </row>
    <row r="19" spans="2:80" customFormat="1" ht="6.75" customHeight="1" x14ac:dyDescent="0.25">
      <c r="B19" s="15"/>
      <c r="C19" s="15"/>
      <c r="D19" s="15"/>
      <c r="E19" s="16"/>
    </row>
    <row r="20" spans="2:80" customFormat="1" ht="11.25" customHeight="1" x14ac:dyDescent="0.25">
      <c r="B20" s="22" t="s">
        <v>18</v>
      </c>
      <c r="C20" s="23"/>
      <c r="D20" s="23"/>
      <c r="E20" s="23"/>
      <c r="H20" t="s">
        <v>19</v>
      </c>
      <c r="AA20" s="8" t="s">
        <v>18</v>
      </c>
      <c r="BC20" s="8" t="s">
        <v>18</v>
      </c>
    </row>
    <row r="21" spans="2:80" customFormat="1" ht="6.75" customHeight="1" x14ac:dyDescent="0.25">
      <c r="B21" s="24"/>
      <c r="C21" s="25"/>
      <c r="D21" s="25"/>
      <c r="E21" s="26"/>
    </row>
    <row r="22" spans="2:80" customFormat="1" ht="11.25" customHeight="1" x14ac:dyDescent="0.25">
      <c r="B22" s="27" t="s">
        <v>20</v>
      </c>
      <c r="C22" s="27"/>
      <c r="D22" s="28" t="s">
        <v>21</v>
      </c>
      <c r="E22" s="29">
        <f>'[2]B. RateDesign'!$B$46</f>
        <v>25.56678670014367</v>
      </c>
      <c r="H22" t="s">
        <v>10</v>
      </c>
      <c r="I22" t="s">
        <v>22</v>
      </c>
      <c r="M22" t="s">
        <v>23</v>
      </c>
      <c r="Z22" s="10" t="s">
        <v>23</v>
      </c>
      <c r="BB22" s="10" t="s">
        <v>20</v>
      </c>
    </row>
    <row r="23" spans="2:80" customFormat="1" ht="11.25" customHeight="1" x14ac:dyDescent="0.25">
      <c r="B23" s="27" t="s">
        <v>24</v>
      </c>
      <c r="C23" s="30"/>
      <c r="D23" s="28" t="s">
        <v>21</v>
      </c>
      <c r="E23" s="29">
        <v>-2.2000000000000002</v>
      </c>
      <c r="H23" t="s">
        <v>10</v>
      </c>
      <c r="I23" t="s">
        <v>22</v>
      </c>
      <c r="M23" t="s">
        <v>25</v>
      </c>
      <c r="Z23" s="10" t="s">
        <v>26</v>
      </c>
      <c r="BB23" s="10" t="s">
        <v>24</v>
      </c>
      <c r="CB23" t="s">
        <v>27</v>
      </c>
    </row>
    <row r="24" spans="2:80" customFormat="1" ht="11.25" customHeight="1" x14ac:dyDescent="0.25">
      <c r="B24" s="27"/>
      <c r="C24" s="31"/>
      <c r="D24" s="28"/>
      <c r="E24" s="32"/>
      <c r="H24" t="s">
        <v>10</v>
      </c>
      <c r="I24" t="s">
        <v>22</v>
      </c>
      <c r="M24" t="s">
        <v>28</v>
      </c>
      <c r="Z24" s="10" t="s">
        <v>29</v>
      </c>
      <c r="BB24" s="10"/>
    </row>
    <row r="25" spans="2:80" customFormat="1" ht="11.25" customHeight="1" x14ac:dyDescent="0.25">
      <c r="B25" s="27" t="s">
        <v>30</v>
      </c>
      <c r="C25" s="31"/>
      <c r="D25" s="28" t="s">
        <v>21</v>
      </c>
      <c r="E25" s="33">
        <v>0.56999999999999995</v>
      </c>
      <c r="H25" t="s">
        <v>10</v>
      </c>
      <c r="I25" t="s">
        <v>31</v>
      </c>
      <c r="M25" t="s">
        <v>32</v>
      </c>
      <c r="Q25">
        <v>44926</v>
      </c>
      <c r="Z25" s="10" t="s">
        <v>32</v>
      </c>
      <c r="BB25" s="10" t="s">
        <v>30</v>
      </c>
    </row>
    <row r="26" spans="2:80" customFormat="1" ht="11.25" customHeight="1" x14ac:dyDescent="0.25">
      <c r="B26" s="27" t="s">
        <v>33</v>
      </c>
      <c r="C26" s="27"/>
      <c r="D26" s="28" t="s">
        <v>34</v>
      </c>
      <c r="E26" s="34">
        <f>'[2]4.13 LV Charges'!$I$90</f>
        <v>2.6730271720441794E-3</v>
      </c>
      <c r="H26" t="s">
        <v>10</v>
      </c>
      <c r="I26" t="s">
        <v>31</v>
      </c>
      <c r="M26" t="s">
        <v>35</v>
      </c>
      <c r="Z26" s="10" t="s">
        <v>33</v>
      </c>
      <c r="BB26" s="10" t="s">
        <v>33</v>
      </c>
    </row>
    <row r="27" spans="2:80" customFormat="1" ht="11.25" customHeight="1" x14ac:dyDescent="0.25">
      <c r="B27" s="27"/>
      <c r="C27" s="35"/>
      <c r="D27" s="28"/>
      <c r="E27" s="34"/>
      <c r="H27" t="s">
        <v>10</v>
      </c>
      <c r="I27" t="s">
        <v>31</v>
      </c>
      <c r="M27" t="s">
        <v>36</v>
      </c>
      <c r="Q27">
        <v>44681</v>
      </c>
      <c r="Z27" s="10" t="s">
        <v>37</v>
      </c>
      <c r="BB27" s="10"/>
    </row>
    <row r="28" spans="2:80" customFormat="1" ht="11.25" customHeight="1" x14ac:dyDescent="0.25">
      <c r="B28" s="27" t="s">
        <v>24</v>
      </c>
      <c r="C28" s="30"/>
      <c r="D28" s="28" t="s">
        <v>34</v>
      </c>
      <c r="E28" s="34">
        <v>5.9999999999999995E-4</v>
      </c>
      <c r="H28" t="s">
        <v>10</v>
      </c>
      <c r="I28" t="s">
        <v>31</v>
      </c>
      <c r="M28" t="s">
        <v>25</v>
      </c>
      <c r="Z28" s="10" t="s">
        <v>38</v>
      </c>
      <c r="BB28" s="10" t="s">
        <v>24</v>
      </c>
      <c r="CB28" t="s">
        <v>27</v>
      </c>
    </row>
    <row r="29" spans="2:80" customFormat="1" ht="11.25" customHeight="1" x14ac:dyDescent="0.25">
      <c r="B29" s="27" t="s">
        <v>39</v>
      </c>
      <c r="C29" s="30"/>
      <c r="D29" s="28" t="s">
        <v>34</v>
      </c>
      <c r="E29" s="34">
        <v>2.9999999999999997E-4</v>
      </c>
      <c r="H29" t="s">
        <v>10</v>
      </c>
      <c r="I29" t="s">
        <v>22</v>
      </c>
      <c r="M29" t="s">
        <v>40</v>
      </c>
      <c r="Z29" s="10" t="s">
        <v>41</v>
      </c>
      <c r="BB29" s="10" t="s">
        <v>39</v>
      </c>
      <c r="CB29" t="s">
        <v>27</v>
      </c>
    </row>
    <row r="30" spans="2:80" customFormat="1" ht="11.25" customHeight="1" x14ac:dyDescent="0.25">
      <c r="B30" s="27" t="s">
        <v>42</v>
      </c>
      <c r="C30" s="27"/>
      <c r="D30" s="28" t="s">
        <v>34</v>
      </c>
      <c r="E30" s="36">
        <f>'[2]4.12 PowerSupplExp2'!$E$39</f>
        <v>7.2349951545661387E-3</v>
      </c>
      <c r="H30" t="s">
        <v>10</v>
      </c>
      <c r="I30" t="s">
        <v>43</v>
      </c>
      <c r="M30" t="s">
        <v>44</v>
      </c>
      <c r="Z30" s="10" t="s">
        <v>44</v>
      </c>
      <c r="AZ30" t="s">
        <v>45</v>
      </c>
      <c r="BB30" s="10" t="s">
        <v>42</v>
      </c>
    </row>
    <row r="31" spans="2:80" customFormat="1" ht="22.5" x14ac:dyDescent="0.25">
      <c r="B31" s="27" t="s">
        <v>46</v>
      </c>
      <c r="C31" s="27"/>
      <c r="D31" s="28" t="s">
        <v>34</v>
      </c>
      <c r="E31" s="36">
        <f>'[2]4.12 PowerSupplExp2'!$E$53</f>
        <v>5.3334596018370936E-3</v>
      </c>
      <c r="H31" t="s">
        <v>10</v>
      </c>
      <c r="I31" t="s">
        <v>43</v>
      </c>
      <c r="M31" t="s">
        <v>47</v>
      </c>
      <c r="Z31" s="10" t="s">
        <v>47</v>
      </c>
      <c r="AZ31" t="s">
        <v>48</v>
      </c>
      <c r="BB31" s="10" t="s">
        <v>46</v>
      </c>
    </row>
    <row r="32" spans="2:80" customFormat="1" ht="6.75" customHeight="1" x14ac:dyDescent="0.25">
      <c r="B32" s="37"/>
      <c r="C32" s="37"/>
      <c r="D32" s="28"/>
      <c r="E32" s="36"/>
    </row>
    <row r="33" spans="2:55" customFormat="1" ht="11.25" customHeight="1" x14ac:dyDescent="0.25">
      <c r="B33" s="38" t="s">
        <v>49</v>
      </c>
      <c r="C33" s="31"/>
      <c r="D33" s="28"/>
      <c r="E33" s="39"/>
      <c r="H33" t="s">
        <v>50</v>
      </c>
      <c r="Z33" s="8" t="s">
        <v>49</v>
      </c>
      <c r="BB33" s="8" t="s">
        <v>49</v>
      </c>
    </row>
    <row r="34" spans="2:55" customFormat="1" ht="6.75" customHeight="1" x14ac:dyDescent="0.25">
      <c r="B34" s="40"/>
      <c r="C34" s="41"/>
      <c r="D34" s="28"/>
      <c r="E34" s="39"/>
    </row>
    <row r="35" spans="2:55" customFormat="1" ht="11.25" customHeight="1" x14ac:dyDescent="0.25">
      <c r="B35" s="27" t="s">
        <v>51</v>
      </c>
      <c r="C35" s="27"/>
      <c r="D35" s="28" t="s">
        <v>34</v>
      </c>
      <c r="E35" s="42">
        <v>3.0000000000000001E-3</v>
      </c>
      <c r="H35" t="s">
        <v>10</v>
      </c>
      <c r="I35" t="s">
        <v>52</v>
      </c>
      <c r="M35" t="s">
        <v>53</v>
      </c>
      <c r="Z35" s="10" t="s">
        <v>51</v>
      </c>
      <c r="BB35" s="10" t="s">
        <v>51</v>
      </c>
    </row>
    <row r="36" spans="2:55" customFormat="1" ht="11.25" customHeight="1" x14ac:dyDescent="0.25">
      <c r="B36" s="27" t="s">
        <v>54</v>
      </c>
      <c r="C36" s="27"/>
      <c r="D36" s="28" t="s">
        <v>34</v>
      </c>
      <c r="E36" s="42">
        <v>4.0000000000000002E-4</v>
      </c>
      <c r="H36" t="s">
        <v>10</v>
      </c>
      <c r="I36" t="s">
        <v>52</v>
      </c>
      <c r="M36" t="s">
        <v>53</v>
      </c>
      <c r="Z36" s="10" t="s">
        <v>54</v>
      </c>
      <c r="BB36" s="10" t="s">
        <v>54</v>
      </c>
    </row>
    <row r="37" spans="2:55" customFormat="1" ht="11.25" customHeight="1" x14ac:dyDescent="0.25">
      <c r="B37" s="27" t="s">
        <v>55</v>
      </c>
      <c r="C37" s="27"/>
      <c r="D37" s="28" t="s">
        <v>34</v>
      </c>
      <c r="E37" s="42">
        <v>5.0000000000000001E-4</v>
      </c>
      <c r="H37" t="s">
        <v>10</v>
      </c>
      <c r="I37" t="s">
        <v>52</v>
      </c>
      <c r="M37" t="s">
        <v>56</v>
      </c>
      <c r="Z37" s="10" t="s">
        <v>55</v>
      </c>
      <c r="BB37" s="10" t="s">
        <v>55</v>
      </c>
    </row>
    <row r="38" spans="2:55" customFormat="1" ht="11.25" customHeight="1" x14ac:dyDescent="0.25">
      <c r="B38" s="27" t="s">
        <v>57</v>
      </c>
      <c r="C38" s="27"/>
      <c r="D38" s="28" t="s">
        <v>21</v>
      </c>
      <c r="E38" s="32">
        <v>0.25</v>
      </c>
      <c r="H38" t="s">
        <v>10</v>
      </c>
      <c r="I38" t="s">
        <v>52</v>
      </c>
      <c r="M38" t="s">
        <v>58</v>
      </c>
      <c r="Z38" s="10" t="s">
        <v>57</v>
      </c>
      <c r="AS38" t="s">
        <v>1</v>
      </c>
      <c r="BB38" s="10" t="s">
        <v>57</v>
      </c>
    </row>
    <row r="39" spans="2:55" s="44" customFormat="1" ht="36" x14ac:dyDescent="0.3">
      <c r="B39" s="11" t="s">
        <v>59</v>
      </c>
      <c r="C39" s="43"/>
      <c r="D39" s="43"/>
      <c r="E39" s="43"/>
      <c r="H39" s="44" t="s">
        <v>60</v>
      </c>
      <c r="AA39" s="4" t="s">
        <v>59</v>
      </c>
      <c r="BC39" s="4" t="s">
        <v>59</v>
      </c>
    </row>
    <row r="40" spans="2:55" customFormat="1" ht="144" x14ac:dyDescent="0.25">
      <c r="B40" s="13" t="s">
        <v>11</v>
      </c>
      <c r="C40" s="13"/>
      <c r="D40" s="13"/>
      <c r="E40" s="13"/>
      <c r="H40" t="s">
        <v>60</v>
      </c>
      <c r="AA40" s="14" t="s">
        <v>11</v>
      </c>
      <c r="BC40" s="14" t="s">
        <v>11</v>
      </c>
    </row>
    <row r="41" spans="2:55" customFormat="1" ht="6.75" customHeight="1" x14ac:dyDescent="0.25">
      <c r="B41" s="15"/>
      <c r="C41" s="15"/>
      <c r="D41" s="15"/>
      <c r="E41" s="16"/>
    </row>
    <row r="42" spans="2:55" customFormat="1" ht="11.25" customHeight="1" x14ac:dyDescent="0.25">
      <c r="B42" s="17" t="s">
        <v>12</v>
      </c>
      <c r="C42" s="18"/>
      <c r="D42" s="18"/>
      <c r="E42" s="18"/>
      <c r="H42" t="s">
        <v>61</v>
      </c>
      <c r="AA42" s="8" t="s">
        <v>12</v>
      </c>
      <c r="BC42" s="8" t="s">
        <v>12</v>
      </c>
    </row>
    <row r="43" spans="2:55" customFormat="1" ht="6.75" customHeight="1" x14ac:dyDescent="0.25">
      <c r="B43" s="19"/>
      <c r="C43" s="20"/>
      <c r="D43" s="20"/>
      <c r="E43" s="21"/>
    </row>
    <row r="44" spans="2:55" customFormat="1" ht="36" x14ac:dyDescent="0.25">
      <c r="B44" s="13" t="s">
        <v>14</v>
      </c>
      <c r="C44" s="13"/>
      <c r="D44" s="13"/>
      <c r="E44" s="13"/>
      <c r="H44" t="s">
        <v>60</v>
      </c>
      <c r="AA44" s="14" t="s">
        <v>14</v>
      </c>
      <c r="BC44" s="14" t="s">
        <v>14</v>
      </c>
    </row>
    <row r="45" spans="2:55" customFormat="1" ht="6.75" customHeight="1" x14ac:dyDescent="0.25">
      <c r="B45" s="15"/>
      <c r="C45" s="15"/>
      <c r="D45" s="15"/>
      <c r="E45" s="16"/>
    </row>
    <row r="46" spans="2:55" customFormat="1" ht="48" x14ac:dyDescent="0.25">
      <c r="B46" s="13" t="s">
        <v>15</v>
      </c>
      <c r="C46" s="13"/>
      <c r="D46" s="13"/>
      <c r="E46" s="13"/>
      <c r="H46" t="s">
        <v>60</v>
      </c>
      <c r="AA46" s="14" t="s">
        <v>15</v>
      </c>
      <c r="BC46" s="14" t="s">
        <v>15</v>
      </c>
    </row>
    <row r="47" spans="2:55" customFormat="1" ht="6.75" customHeight="1" x14ac:dyDescent="0.25">
      <c r="B47" s="15"/>
      <c r="C47" s="15"/>
      <c r="D47" s="15"/>
      <c r="E47" s="16"/>
    </row>
    <row r="48" spans="2:55" customFormat="1" ht="48" x14ac:dyDescent="0.25">
      <c r="B48" s="13" t="s">
        <v>16</v>
      </c>
      <c r="C48" s="13"/>
      <c r="D48" s="13"/>
      <c r="E48" s="13"/>
      <c r="H48" t="s">
        <v>60</v>
      </c>
      <c r="AA48" s="14" t="s">
        <v>16</v>
      </c>
      <c r="BC48" s="14" t="s">
        <v>16</v>
      </c>
    </row>
    <row r="49" spans="2:80" customFormat="1" ht="6.75" customHeight="1" x14ac:dyDescent="0.25">
      <c r="B49" s="15"/>
      <c r="C49" s="15"/>
      <c r="D49" s="15"/>
      <c r="E49" s="16"/>
    </row>
    <row r="50" spans="2:80" customFormat="1" ht="36" x14ac:dyDescent="0.25">
      <c r="B50" s="13" t="s">
        <v>17</v>
      </c>
      <c r="C50" s="13"/>
      <c r="D50" s="13"/>
      <c r="E50" s="13"/>
      <c r="H50" t="s">
        <v>60</v>
      </c>
      <c r="AA50" s="14" t="s">
        <v>17</v>
      </c>
      <c r="BC50" s="14" t="s">
        <v>17</v>
      </c>
    </row>
    <row r="51" spans="2:80" customFormat="1" ht="6.75" customHeight="1" x14ac:dyDescent="0.25">
      <c r="B51" s="15"/>
      <c r="C51" s="15"/>
      <c r="D51" s="15"/>
      <c r="E51" s="16"/>
    </row>
    <row r="52" spans="2:80" customFormat="1" ht="11.25" customHeight="1" x14ac:dyDescent="0.25">
      <c r="B52" s="22" t="s">
        <v>18</v>
      </c>
      <c r="C52" s="23"/>
      <c r="D52" s="23"/>
      <c r="E52" s="23"/>
      <c r="H52" t="s">
        <v>62</v>
      </c>
      <c r="AA52" s="8" t="s">
        <v>18</v>
      </c>
      <c r="BC52" s="8" t="s">
        <v>18</v>
      </c>
    </row>
    <row r="53" spans="2:80" customFormat="1" ht="6.75" customHeight="1" x14ac:dyDescent="0.25">
      <c r="B53" s="24"/>
      <c r="C53" s="25"/>
      <c r="D53" s="25"/>
      <c r="E53" s="26"/>
    </row>
    <row r="54" spans="2:80" customFormat="1" ht="11.25" customHeight="1" x14ac:dyDescent="0.25">
      <c r="B54" s="27" t="s">
        <v>20</v>
      </c>
      <c r="C54" s="27"/>
      <c r="D54" s="28" t="s">
        <v>21</v>
      </c>
      <c r="E54" s="29">
        <f>'[2]B. RateDesign'!$B$47</f>
        <v>23.74</v>
      </c>
      <c r="H54" t="s">
        <v>60</v>
      </c>
      <c r="I54" t="s">
        <v>22</v>
      </c>
      <c r="M54" t="s">
        <v>63</v>
      </c>
      <c r="Z54" s="10" t="s">
        <v>63</v>
      </c>
      <c r="BB54" s="10" t="s">
        <v>20</v>
      </c>
    </row>
    <row r="55" spans="2:80" customFormat="1" ht="11.25" customHeight="1" x14ac:dyDescent="0.25">
      <c r="B55" s="27"/>
      <c r="C55" s="31"/>
      <c r="D55" s="28"/>
      <c r="E55" s="32"/>
      <c r="H55" t="s">
        <v>60</v>
      </c>
      <c r="I55" t="s">
        <v>22</v>
      </c>
      <c r="M55" t="s">
        <v>64</v>
      </c>
      <c r="Z55" s="10" t="s">
        <v>29</v>
      </c>
      <c r="BB55" s="10"/>
    </row>
    <row r="56" spans="2:80" customFormat="1" ht="11.25" customHeight="1" x14ac:dyDescent="0.25">
      <c r="B56" s="27" t="s">
        <v>30</v>
      </c>
      <c r="C56" s="31"/>
      <c r="D56" s="28" t="s">
        <v>21</v>
      </c>
      <c r="E56" s="33">
        <v>0.56999999999999995</v>
      </c>
      <c r="H56" t="s">
        <v>60</v>
      </c>
      <c r="I56" t="s">
        <v>31</v>
      </c>
      <c r="M56" t="s">
        <v>65</v>
      </c>
      <c r="Q56">
        <v>44926</v>
      </c>
      <c r="Z56" s="10" t="s">
        <v>65</v>
      </c>
      <c r="BB56" s="10" t="s">
        <v>30</v>
      </c>
    </row>
    <row r="57" spans="2:80" customFormat="1" ht="11.25" customHeight="1" x14ac:dyDescent="0.25">
      <c r="B57" s="27" t="s">
        <v>66</v>
      </c>
      <c r="C57" s="27"/>
      <c r="D57" s="28" t="s">
        <v>34</v>
      </c>
      <c r="E57" s="36">
        <f>'[2]B. RateDesign'!$G$47</f>
        <v>1.4005570962058629E-2</v>
      </c>
      <c r="H57" t="s">
        <v>60</v>
      </c>
      <c r="I57" t="s">
        <v>22</v>
      </c>
      <c r="M57" t="s">
        <v>67</v>
      </c>
      <c r="Z57" s="10" t="s">
        <v>67</v>
      </c>
      <c r="BB57" s="10" t="s">
        <v>66</v>
      </c>
    </row>
    <row r="58" spans="2:80" customFormat="1" ht="11.25" customHeight="1" x14ac:dyDescent="0.25">
      <c r="B58" s="27" t="s">
        <v>33</v>
      </c>
      <c r="C58" s="27"/>
      <c r="D58" s="28" t="s">
        <v>34</v>
      </c>
      <c r="E58" s="34">
        <f>'[2]4.13 LV Charges'!$I$91</f>
        <v>2.3522638335592579E-3</v>
      </c>
      <c r="H58" t="s">
        <v>60</v>
      </c>
      <c r="I58" t="s">
        <v>31</v>
      </c>
      <c r="M58" t="s">
        <v>68</v>
      </c>
      <c r="Z58" s="10" t="s">
        <v>33</v>
      </c>
      <c r="BB58" s="10" t="s">
        <v>33</v>
      </c>
    </row>
    <row r="59" spans="2:80" customFormat="1" ht="11.25" customHeight="1" x14ac:dyDescent="0.25">
      <c r="B59" s="27"/>
      <c r="C59" s="35"/>
      <c r="D59" s="28"/>
      <c r="E59" s="34"/>
      <c r="H59" t="s">
        <v>60</v>
      </c>
      <c r="I59" t="s">
        <v>31</v>
      </c>
      <c r="M59" t="s">
        <v>69</v>
      </c>
      <c r="Q59">
        <v>44681</v>
      </c>
      <c r="Z59" s="10" t="s">
        <v>37</v>
      </c>
      <c r="BB59" s="10"/>
    </row>
    <row r="60" spans="2:80" customFormat="1" ht="11.25" customHeight="1" x14ac:dyDescent="0.25">
      <c r="B60" s="27" t="s">
        <v>24</v>
      </c>
      <c r="C60" s="30"/>
      <c r="D60" s="28" t="s">
        <v>34</v>
      </c>
      <c r="E60" s="34">
        <v>4.0000000000000002E-4</v>
      </c>
      <c r="H60" t="s">
        <v>60</v>
      </c>
      <c r="I60" t="s">
        <v>31</v>
      </c>
      <c r="M60" t="s">
        <v>70</v>
      </c>
      <c r="Z60" s="10" t="s">
        <v>71</v>
      </c>
      <c r="BB60" s="10" t="s">
        <v>24</v>
      </c>
      <c r="CB60" t="s">
        <v>27</v>
      </c>
    </row>
    <row r="61" spans="2:80" customFormat="1" ht="11.25" customHeight="1" x14ac:dyDescent="0.25">
      <c r="B61" s="27" t="s">
        <v>24</v>
      </c>
      <c r="C61" s="30"/>
      <c r="D61" s="28" t="s">
        <v>34</v>
      </c>
      <c r="E61" s="34">
        <v>-2.7000000000000001E-3</v>
      </c>
      <c r="H61" t="s">
        <v>60</v>
      </c>
      <c r="I61" t="s">
        <v>31</v>
      </c>
      <c r="M61" t="s">
        <v>70</v>
      </c>
      <c r="Z61" s="10" t="s">
        <v>72</v>
      </c>
      <c r="BB61" s="10" t="s">
        <v>24</v>
      </c>
      <c r="CB61" t="s">
        <v>27</v>
      </c>
    </row>
    <row r="62" spans="2:80" customFormat="1" ht="11.25" customHeight="1" x14ac:dyDescent="0.25">
      <c r="B62" s="27" t="s">
        <v>39</v>
      </c>
      <c r="C62" s="30"/>
      <c r="D62" s="28" t="s">
        <v>34</v>
      </c>
      <c r="E62" s="34">
        <v>4.4999999999999997E-3</v>
      </c>
      <c r="H62" t="s">
        <v>60</v>
      </c>
      <c r="I62" t="s">
        <v>22</v>
      </c>
      <c r="M62" t="s">
        <v>73</v>
      </c>
      <c r="Z62" s="10" t="s">
        <v>74</v>
      </c>
      <c r="BB62" s="10" t="s">
        <v>39</v>
      </c>
      <c r="CB62" t="s">
        <v>27</v>
      </c>
    </row>
    <row r="63" spans="2:80" customFormat="1" ht="22.5" x14ac:dyDescent="0.25">
      <c r="B63" s="27" t="s">
        <v>42</v>
      </c>
      <c r="C63" s="27"/>
      <c r="D63" s="28" t="s">
        <v>34</v>
      </c>
      <c r="E63" s="36">
        <f>'[2]4.12 PowerSupplExp2'!$E$40</f>
        <v>6.3909124291510492E-3</v>
      </c>
      <c r="H63" t="s">
        <v>60</v>
      </c>
      <c r="I63" t="s">
        <v>43</v>
      </c>
      <c r="M63" t="s">
        <v>75</v>
      </c>
      <c r="Z63" s="10" t="s">
        <v>75</v>
      </c>
      <c r="AZ63" t="s">
        <v>76</v>
      </c>
      <c r="BB63" s="10" t="s">
        <v>42</v>
      </c>
    </row>
    <row r="64" spans="2:80" customFormat="1" ht="22.5" x14ac:dyDescent="0.25">
      <c r="B64" s="27" t="s">
        <v>46</v>
      </c>
      <c r="C64" s="27"/>
      <c r="D64" s="28" t="s">
        <v>34</v>
      </c>
      <c r="E64" s="36">
        <f>'[2]4.12 PowerSupplExp2'!$E$54</f>
        <v>4.6934442943041667E-3</v>
      </c>
      <c r="H64" t="s">
        <v>60</v>
      </c>
      <c r="I64" t="s">
        <v>43</v>
      </c>
      <c r="M64" t="s">
        <v>77</v>
      </c>
      <c r="Z64" s="10" t="s">
        <v>77</v>
      </c>
      <c r="AZ64" t="s">
        <v>78</v>
      </c>
      <c r="BB64" s="10" t="s">
        <v>46</v>
      </c>
    </row>
    <row r="65" spans="2:55" customFormat="1" ht="6.75" customHeight="1" x14ac:dyDescent="0.25">
      <c r="B65" s="37"/>
      <c r="C65" s="37"/>
      <c r="D65" s="28"/>
      <c r="E65" s="36"/>
    </row>
    <row r="66" spans="2:55" customFormat="1" ht="11.25" customHeight="1" x14ac:dyDescent="0.25">
      <c r="B66" s="38" t="s">
        <v>49</v>
      </c>
      <c r="C66" s="31"/>
      <c r="D66" s="28"/>
      <c r="E66" s="39"/>
      <c r="H66" t="s">
        <v>79</v>
      </c>
      <c r="Z66" s="8" t="s">
        <v>49</v>
      </c>
      <c r="BB66" s="8" t="s">
        <v>49</v>
      </c>
    </row>
    <row r="67" spans="2:55" customFormat="1" ht="6.75" customHeight="1" x14ac:dyDescent="0.25">
      <c r="B67" s="40"/>
      <c r="C67" s="41"/>
      <c r="D67" s="28"/>
      <c r="E67" s="39"/>
    </row>
    <row r="68" spans="2:55" customFormat="1" ht="11.25" customHeight="1" x14ac:dyDescent="0.25">
      <c r="B68" s="27" t="s">
        <v>51</v>
      </c>
      <c r="C68" s="27"/>
      <c r="D68" s="28" t="s">
        <v>34</v>
      </c>
      <c r="E68" s="42">
        <v>3.0000000000000001E-3</v>
      </c>
      <c r="H68" t="s">
        <v>60</v>
      </c>
      <c r="I68" t="s">
        <v>52</v>
      </c>
      <c r="M68" t="s">
        <v>80</v>
      </c>
      <c r="Z68" s="10" t="s">
        <v>51</v>
      </c>
      <c r="BB68" s="10" t="s">
        <v>51</v>
      </c>
    </row>
    <row r="69" spans="2:55" customFormat="1" ht="11.25" customHeight="1" x14ac:dyDescent="0.25">
      <c r="B69" s="27" t="s">
        <v>54</v>
      </c>
      <c r="C69" s="27"/>
      <c r="D69" s="28" t="s">
        <v>34</v>
      </c>
      <c r="E69" s="42">
        <v>4.0000000000000002E-4</v>
      </c>
      <c r="H69" t="s">
        <v>60</v>
      </c>
      <c r="I69" t="s">
        <v>52</v>
      </c>
      <c r="M69" t="s">
        <v>80</v>
      </c>
      <c r="Z69" s="10" t="s">
        <v>54</v>
      </c>
      <c r="BB69" s="10" t="s">
        <v>54</v>
      </c>
    </row>
    <row r="70" spans="2:55" customFormat="1" ht="11.25" customHeight="1" x14ac:dyDescent="0.25">
      <c r="B70" s="27" t="s">
        <v>55</v>
      </c>
      <c r="C70" s="27"/>
      <c r="D70" s="28" t="s">
        <v>34</v>
      </c>
      <c r="E70" s="42">
        <v>5.0000000000000001E-4</v>
      </c>
      <c r="H70" t="s">
        <v>60</v>
      </c>
      <c r="I70" t="s">
        <v>52</v>
      </c>
      <c r="M70" t="s">
        <v>81</v>
      </c>
      <c r="Z70" s="10" t="s">
        <v>55</v>
      </c>
      <c r="BB70" s="10" t="s">
        <v>55</v>
      </c>
    </row>
    <row r="71" spans="2:55" customFormat="1" ht="11.25" customHeight="1" x14ac:dyDescent="0.25">
      <c r="B71" s="27" t="s">
        <v>57</v>
      </c>
      <c r="C71" s="27"/>
      <c r="D71" s="28" t="s">
        <v>21</v>
      </c>
      <c r="E71" s="32">
        <v>0.25</v>
      </c>
      <c r="H71" t="s">
        <v>60</v>
      </c>
      <c r="I71" t="s">
        <v>52</v>
      </c>
      <c r="M71" t="s">
        <v>82</v>
      </c>
      <c r="Z71" s="10" t="s">
        <v>57</v>
      </c>
      <c r="AS71" t="s">
        <v>1</v>
      </c>
      <c r="BB71" s="10" t="s">
        <v>57</v>
      </c>
    </row>
    <row r="72" spans="2:55" s="44" customFormat="1" ht="36" x14ac:dyDescent="0.3">
      <c r="B72" s="11" t="s">
        <v>83</v>
      </c>
      <c r="C72" s="11"/>
      <c r="D72" s="11"/>
      <c r="E72" s="11"/>
      <c r="H72" s="44" t="s">
        <v>84</v>
      </c>
      <c r="AA72" s="4" t="s">
        <v>83</v>
      </c>
      <c r="BC72" s="4" t="s">
        <v>83</v>
      </c>
    </row>
    <row r="73" spans="2:55" customFormat="1" ht="156" x14ac:dyDescent="0.25">
      <c r="B73" s="13" t="s">
        <v>85</v>
      </c>
      <c r="C73" s="13"/>
      <c r="D73" s="13"/>
      <c r="E73" s="13"/>
      <c r="H73" t="s">
        <v>84</v>
      </c>
      <c r="AA73" s="14" t="s">
        <v>85</v>
      </c>
      <c r="BC73" s="14" t="s">
        <v>85</v>
      </c>
    </row>
    <row r="74" spans="2:55" customFormat="1" ht="6.75" customHeight="1" x14ac:dyDescent="0.25">
      <c r="B74" s="15"/>
      <c r="C74" s="15"/>
      <c r="D74" s="15"/>
      <c r="E74" s="16"/>
    </row>
    <row r="75" spans="2:55" customFormat="1" ht="11.25" customHeight="1" x14ac:dyDescent="0.25">
      <c r="B75" s="17" t="s">
        <v>12</v>
      </c>
      <c r="C75" s="18"/>
      <c r="D75" s="18"/>
      <c r="E75" s="18"/>
      <c r="H75" t="s">
        <v>86</v>
      </c>
      <c r="AA75" s="8" t="s">
        <v>12</v>
      </c>
      <c r="BC75" s="8" t="s">
        <v>12</v>
      </c>
    </row>
    <row r="76" spans="2:55" customFormat="1" ht="6.75" customHeight="1" x14ac:dyDescent="0.25">
      <c r="B76" s="19"/>
      <c r="C76" s="20"/>
      <c r="D76" s="20"/>
      <c r="E76" s="21"/>
    </row>
    <row r="77" spans="2:55" customFormat="1" ht="36" x14ac:dyDescent="0.25">
      <c r="B77" s="13" t="s">
        <v>14</v>
      </c>
      <c r="C77" s="13"/>
      <c r="D77" s="13"/>
      <c r="E77" s="13"/>
      <c r="H77" t="s">
        <v>84</v>
      </c>
      <c r="AA77" s="14" t="s">
        <v>14</v>
      </c>
      <c r="BC77" s="14" t="s">
        <v>14</v>
      </c>
    </row>
    <row r="78" spans="2:55" customFormat="1" ht="6.75" customHeight="1" x14ac:dyDescent="0.25">
      <c r="B78" s="15"/>
      <c r="C78" s="15"/>
      <c r="D78" s="15"/>
      <c r="E78" s="16"/>
    </row>
    <row r="79" spans="2:55" customFormat="1" ht="48" x14ac:dyDescent="0.25">
      <c r="B79" s="13" t="s">
        <v>15</v>
      </c>
      <c r="C79" s="13"/>
      <c r="D79" s="13"/>
      <c r="E79" s="13"/>
      <c r="H79" t="s">
        <v>84</v>
      </c>
      <c r="AA79" s="14" t="s">
        <v>15</v>
      </c>
      <c r="BC79" s="14" t="s">
        <v>15</v>
      </c>
    </row>
    <row r="80" spans="2:55" customFormat="1" ht="6.75" customHeight="1" x14ac:dyDescent="0.25">
      <c r="B80" s="15"/>
      <c r="C80" s="15"/>
      <c r="D80" s="15"/>
      <c r="E80" s="16"/>
    </row>
    <row r="81" spans="2:80" customFormat="1" ht="48" x14ac:dyDescent="0.25">
      <c r="B81" s="13" t="s">
        <v>16</v>
      </c>
      <c r="C81" s="13"/>
      <c r="D81" s="13"/>
      <c r="E81" s="13"/>
      <c r="H81" t="s">
        <v>84</v>
      </c>
      <c r="AA81" s="14" t="s">
        <v>16</v>
      </c>
      <c r="BC81" s="14" t="s">
        <v>16</v>
      </c>
    </row>
    <row r="82" spans="2:80" customFormat="1" ht="6.75" customHeight="1" x14ac:dyDescent="0.25">
      <c r="B82" s="15"/>
      <c r="C82" s="15"/>
      <c r="D82" s="15"/>
      <c r="E82" s="16"/>
    </row>
    <row r="83" spans="2:80" customFormat="1" ht="84" x14ac:dyDescent="0.25">
      <c r="B83" s="45" t="s">
        <v>87</v>
      </c>
      <c r="C83" s="45"/>
      <c r="D83" s="45"/>
      <c r="E83" s="45"/>
      <c r="H83" t="s">
        <v>84</v>
      </c>
      <c r="AA83" s="14" t="s">
        <v>87</v>
      </c>
      <c r="BC83" s="14" t="s">
        <v>87</v>
      </c>
    </row>
    <row r="84" spans="2:80" customFormat="1" ht="84" x14ac:dyDescent="0.25">
      <c r="B84" s="45" t="s">
        <v>88</v>
      </c>
      <c r="C84" s="45"/>
      <c r="D84" s="45"/>
      <c r="E84" s="45"/>
      <c r="H84" t="s">
        <v>84</v>
      </c>
      <c r="AA84" s="14" t="s">
        <v>88</v>
      </c>
      <c r="BC84" s="14" t="s">
        <v>88</v>
      </c>
    </row>
    <row r="85" spans="2:80" customFormat="1" ht="36" x14ac:dyDescent="0.25">
      <c r="B85" s="13" t="s">
        <v>17</v>
      </c>
      <c r="C85" s="13"/>
      <c r="D85" s="13"/>
      <c r="E85" s="13"/>
      <c r="H85" t="s">
        <v>84</v>
      </c>
      <c r="AA85" s="14" t="s">
        <v>17</v>
      </c>
      <c r="BC85" s="14" t="s">
        <v>17</v>
      </c>
    </row>
    <row r="86" spans="2:80" customFormat="1" ht="6.75" customHeight="1" x14ac:dyDescent="0.25">
      <c r="B86" s="15"/>
      <c r="C86" s="15"/>
      <c r="D86" s="15"/>
      <c r="E86" s="16"/>
    </row>
    <row r="87" spans="2:80" customFormat="1" ht="11.25" customHeight="1" x14ac:dyDescent="0.25">
      <c r="B87" s="22" t="s">
        <v>18</v>
      </c>
      <c r="C87" s="23"/>
      <c r="D87" s="23"/>
      <c r="E87" s="23"/>
      <c r="H87" t="s">
        <v>89</v>
      </c>
      <c r="AA87" s="8" t="s">
        <v>18</v>
      </c>
      <c r="BC87" s="8" t="s">
        <v>18</v>
      </c>
    </row>
    <row r="88" spans="2:80" customFormat="1" ht="6.75" customHeight="1" x14ac:dyDescent="0.25">
      <c r="B88" s="24"/>
      <c r="C88" s="25"/>
      <c r="D88" s="25"/>
      <c r="E88" s="26"/>
    </row>
    <row r="89" spans="2:80" customFormat="1" ht="11.25" customHeight="1" x14ac:dyDescent="0.25">
      <c r="B89" s="27" t="s">
        <v>20</v>
      </c>
      <c r="C89" s="27"/>
      <c r="D89" s="28" t="s">
        <v>21</v>
      </c>
      <c r="E89" s="29">
        <f>'[2]B. RateDesign'!$B$48</f>
        <v>89.34</v>
      </c>
      <c r="H89" t="s">
        <v>84</v>
      </c>
      <c r="I89" t="s">
        <v>22</v>
      </c>
      <c r="M89" t="s">
        <v>90</v>
      </c>
      <c r="Z89" s="10" t="s">
        <v>90</v>
      </c>
      <c r="BB89" s="10" t="s">
        <v>20</v>
      </c>
    </row>
    <row r="90" spans="2:80" customFormat="1" ht="11.25" customHeight="1" x14ac:dyDescent="0.25">
      <c r="B90" s="27"/>
      <c r="C90" s="31"/>
      <c r="D90" s="28"/>
      <c r="E90" s="32"/>
      <c r="H90" t="s">
        <v>84</v>
      </c>
      <c r="I90" t="s">
        <v>22</v>
      </c>
      <c r="M90" t="s">
        <v>91</v>
      </c>
      <c r="Z90" s="10" t="s">
        <v>29</v>
      </c>
      <c r="BB90" s="10"/>
    </row>
    <row r="91" spans="2:80" customFormat="1" ht="11.25" customHeight="1" x14ac:dyDescent="0.25">
      <c r="B91" s="27" t="s">
        <v>66</v>
      </c>
      <c r="C91" s="27"/>
      <c r="D91" s="28" t="s">
        <v>92</v>
      </c>
      <c r="E91" s="36">
        <f>'[2]B. RateDesign'!$G$48</f>
        <v>3.4191811398419727</v>
      </c>
      <c r="H91" t="s">
        <v>84</v>
      </c>
      <c r="I91" t="s">
        <v>22</v>
      </c>
      <c r="M91" t="s">
        <v>93</v>
      </c>
      <c r="Z91" s="10" t="s">
        <v>93</v>
      </c>
      <c r="BB91" s="10" t="s">
        <v>66</v>
      </c>
    </row>
    <row r="92" spans="2:80" customFormat="1" ht="11.25" customHeight="1" x14ac:dyDescent="0.25">
      <c r="B92" s="27" t="s">
        <v>33</v>
      </c>
      <c r="C92" s="27"/>
      <c r="D92" s="28" t="s">
        <v>92</v>
      </c>
      <c r="E92" s="34">
        <f>'[2]4.13 LV Charges'!$I$92</f>
        <v>0.91023071487375951</v>
      </c>
      <c r="H92" t="s">
        <v>84</v>
      </c>
      <c r="I92" t="s">
        <v>31</v>
      </c>
      <c r="M92" t="s">
        <v>94</v>
      </c>
      <c r="Z92" s="10" t="s">
        <v>33</v>
      </c>
      <c r="BB92" s="10" t="s">
        <v>33</v>
      </c>
    </row>
    <row r="93" spans="2:80" customFormat="1" ht="11.25" customHeight="1" x14ac:dyDescent="0.25">
      <c r="B93" s="27"/>
      <c r="C93" s="35"/>
      <c r="D93" s="28"/>
      <c r="E93" s="34"/>
      <c r="H93" t="s">
        <v>84</v>
      </c>
      <c r="I93" t="s">
        <v>31</v>
      </c>
      <c r="M93" t="s">
        <v>95</v>
      </c>
      <c r="Q93">
        <v>44681</v>
      </c>
      <c r="Z93" s="10" t="s">
        <v>37</v>
      </c>
      <c r="BB93" s="10"/>
    </row>
    <row r="94" spans="2:80" customFormat="1" ht="11.25" customHeight="1" x14ac:dyDescent="0.25">
      <c r="B94" s="27" t="s">
        <v>24</v>
      </c>
      <c r="C94" s="30"/>
      <c r="D94" s="28" t="s">
        <v>92</v>
      </c>
      <c r="E94" s="34">
        <v>0.14680000000000001</v>
      </c>
      <c r="H94" t="s">
        <v>84</v>
      </c>
      <c r="I94" t="s">
        <v>31</v>
      </c>
      <c r="M94" t="s">
        <v>96</v>
      </c>
      <c r="Z94" s="10" t="s">
        <v>97</v>
      </c>
      <c r="BB94" s="10" t="s">
        <v>24</v>
      </c>
      <c r="CB94" t="s">
        <v>27</v>
      </c>
    </row>
    <row r="95" spans="2:80" customFormat="1" ht="11.25" customHeight="1" x14ac:dyDescent="0.25">
      <c r="B95" s="27" t="s">
        <v>24</v>
      </c>
      <c r="C95" s="30"/>
      <c r="D95" s="28" t="s">
        <v>92</v>
      </c>
      <c r="E95" s="34">
        <v>-0.69640000000000002</v>
      </c>
      <c r="H95" t="s">
        <v>84</v>
      </c>
      <c r="I95" t="s">
        <v>31</v>
      </c>
      <c r="M95" t="s">
        <v>96</v>
      </c>
      <c r="Z95" s="10" t="s">
        <v>98</v>
      </c>
      <c r="BB95" s="10" t="s">
        <v>24</v>
      </c>
      <c r="CB95" t="s">
        <v>27</v>
      </c>
    </row>
    <row r="96" spans="2:80" customFormat="1" ht="11.25" customHeight="1" x14ac:dyDescent="0.25">
      <c r="B96" s="27" t="s">
        <v>39</v>
      </c>
      <c r="C96" s="30"/>
      <c r="D96" s="28" t="s">
        <v>92</v>
      </c>
      <c r="E96" s="34">
        <v>6.6600000000000006E-2</v>
      </c>
      <c r="H96" t="s">
        <v>84</v>
      </c>
      <c r="I96" t="s">
        <v>22</v>
      </c>
      <c r="M96" t="s">
        <v>99</v>
      </c>
      <c r="Z96" s="10" t="s">
        <v>100</v>
      </c>
      <c r="BB96" s="10" t="s">
        <v>39</v>
      </c>
      <c r="CB96" t="s">
        <v>27</v>
      </c>
    </row>
    <row r="97" spans="2:55" customFormat="1" ht="22.5" x14ac:dyDescent="0.25">
      <c r="B97" s="27" t="s">
        <v>42</v>
      </c>
      <c r="C97" s="27"/>
      <c r="D97" s="28" t="s">
        <v>92</v>
      </c>
      <c r="E97" s="36">
        <f>'[2]4.12 PowerSupplExp2'!$E$41</f>
        <v>2.6691102783635068</v>
      </c>
      <c r="H97" t="s">
        <v>84</v>
      </c>
      <c r="I97" t="s">
        <v>43</v>
      </c>
      <c r="M97" t="s">
        <v>101</v>
      </c>
      <c r="Z97" s="10" t="s">
        <v>101</v>
      </c>
      <c r="AZ97" t="s">
        <v>102</v>
      </c>
      <c r="BB97" s="10" t="s">
        <v>42</v>
      </c>
    </row>
    <row r="98" spans="2:55" customFormat="1" ht="22.5" x14ac:dyDescent="0.25">
      <c r="B98" s="27" t="s">
        <v>46</v>
      </c>
      <c r="C98" s="27"/>
      <c r="D98" s="28" t="s">
        <v>92</v>
      </c>
      <c r="E98" s="36">
        <f>'[2]4.12 PowerSupplExp2'!$E$55</f>
        <v>1.8907114526936237</v>
      </c>
      <c r="H98" t="s">
        <v>84</v>
      </c>
      <c r="I98" t="s">
        <v>43</v>
      </c>
      <c r="M98" t="s">
        <v>103</v>
      </c>
      <c r="Z98" s="10" t="s">
        <v>103</v>
      </c>
      <c r="AZ98" t="s">
        <v>104</v>
      </c>
      <c r="BB98" s="10" t="s">
        <v>46</v>
      </c>
    </row>
    <row r="99" spans="2:55" customFormat="1" ht="6.75" customHeight="1" x14ac:dyDescent="0.25">
      <c r="B99" s="37"/>
      <c r="C99" s="37"/>
      <c r="D99" s="28"/>
      <c r="E99" s="36"/>
    </row>
    <row r="100" spans="2:55" customFormat="1" ht="11.25" customHeight="1" x14ac:dyDescent="0.25">
      <c r="B100" s="38" t="s">
        <v>49</v>
      </c>
      <c r="C100" s="31"/>
      <c r="D100" s="28"/>
      <c r="E100" s="39"/>
      <c r="H100" t="s">
        <v>105</v>
      </c>
      <c r="Z100" s="8" t="s">
        <v>49</v>
      </c>
      <c r="BB100" s="8" t="s">
        <v>49</v>
      </c>
    </row>
    <row r="101" spans="2:55" customFormat="1" ht="6.75" customHeight="1" x14ac:dyDescent="0.25">
      <c r="B101" s="40"/>
      <c r="C101" s="41"/>
      <c r="D101" s="28"/>
      <c r="E101" s="39"/>
    </row>
    <row r="102" spans="2:55" customFormat="1" ht="11.25" customHeight="1" x14ac:dyDescent="0.25">
      <c r="B102" s="27" t="s">
        <v>51</v>
      </c>
      <c r="C102" s="27"/>
      <c r="D102" s="28" t="s">
        <v>34</v>
      </c>
      <c r="E102" s="42">
        <v>3.0000000000000001E-3</v>
      </c>
      <c r="H102" t="s">
        <v>84</v>
      </c>
      <c r="I102" t="s">
        <v>52</v>
      </c>
      <c r="M102" t="s">
        <v>106</v>
      </c>
      <c r="Z102" s="10" t="s">
        <v>51</v>
      </c>
      <c r="BB102" s="10" t="s">
        <v>51</v>
      </c>
    </row>
    <row r="103" spans="2:55" customFormat="1" ht="11.25" customHeight="1" x14ac:dyDescent="0.25">
      <c r="B103" s="27" t="s">
        <v>54</v>
      </c>
      <c r="C103" s="27"/>
      <c r="D103" s="28" t="s">
        <v>34</v>
      </c>
      <c r="E103" s="42">
        <v>4.0000000000000002E-4</v>
      </c>
      <c r="H103" t="s">
        <v>84</v>
      </c>
      <c r="I103" t="s">
        <v>52</v>
      </c>
      <c r="M103" t="s">
        <v>106</v>
      </c>
      <c r="Z103" s="10" t="s">
        <v>54</v>
      </c>
      <c r="BB103" s="10" t="s">
        <v>54</v>
      </c>
    </row>
    <row r="104" spans="2:55" customFormat="1" ht="11.25" customHeight="1" x14ac:dyDescent="0.25">
      <c r="B104" s="27" t="s">
        <v>55</v>
      </c>
      <c r="C104" s="27"/>
      <c r="D104" s="28" t="s">
        <v>34</v>
      </c>
      <c r="E104" s="42">
        <v>5.0000000000000001E-4</v>
      </c>
      <c r="H104" t="s">
        <v>84</v>
      </c>
      <c r="I104" t="s">
        <v>52</v>
      </c>
      <c r="M104" t="s">
        <v>107</v>
      </c>
      <c r="Z104" s="10" t="s">
        <v>55</v>
      </c>
      <c r="BB104" s="10" t="s">
        <v>55</v>
      </c>
    </row>
    <row r="105" spans="2:55" customFormat="1" ht="11.25" customHeight="1" x14ac:dyDescent="0.25">
      <c r="B105" s="27" t="s">
        <v>57</v>
      </c>
      <c r="C105" s="27"/>
      <c r="D105" s="28" t="s">
        <v>21</v>
      </c>
      <c r="E105" s="32">
        <v>0.25</v>
      </c>
      <c r="H105" t="s">
        <v>84</v>
      </c>
      <c r="I105" t="s">
        <v>52</v>
      </c>
      <c r="M105" t="s">
        <v>108</v>
      </c>
      <c r="Z105" s="10" t="s">
        <v>57</v>
      </c>
      <c r="AS105" t="s">
        <v>1</v>
      </c>
      <c r="BB105" s="10" t="s">
        <v>57</v>
      </c>
    </row>
    <row r="106" spans="2:55" s="44" customFormat="1" ht="18.75" x14ac:dyDescent="0.3">
      <c r="B106" s="11" t="s">
        <v>109</v>
      </c>
      <c r="C106" s="11"/>
      <c r="D106" s="11"/>
      <c r="E106" s="46"/>
      <c r="H106" s="44" t="s">
        <v>110</v>
      </c>
      <c r="AA106" s="4" t="s">
        <v>109</v>
      </c>
      <c r="BC106" s="4" t="s">
        <v>109</v>
      </c>
    </row>
    <row r="107" spans="2:55" customFormat="1" ht="48" x14ac:dyDescent="0.25">
      <c r="B107" s="13" t="s">
        <v>111</v>
      </c>
      <c r="C107" s="13"/>
      <c r="D107" s="13"/>
      <c r="E107" s="47"/>
      <c r="H107" t="s">
        <v>110</v>
      </c>
      <c r="AA107" s="14" t="s">
        <v>111</v>
      </c>
      <c r="BC107" s="14" t="s">
        <v>111</v>
      </c>
    </row>
    <row r="108" spans="2:55" customFormat="1" ht="6.75" customHeight="1" x14ac:dyDescent="0.25">
      <c r="B108" s="15"/>
      <c r="C108" s="15"/>
      <c r="D108" s="15"/>
      <c r="E108" s="48"/>
    </row>
    <row r="109" spans="2:55" customFormat="1" ht="11.25" customHeight="1" x14ac:dyDescent="0.25">
      <c r="B109" s="17" t="s">
        <v>12</v>
      </c>
      <c r="C109" s="18"/>
      <c r="D109" s="18"/>
      <c r="E109" s="18"/>
      <c r="H109" t="s">
        <v>112</v>
      </c>
      <c r="AA109" s="8" t="s">
        <v>12</v>
      </c>
      <c r="BC109" s="8" t="s">
        <v>12</v>
      </c>
    </row>
    <row r="110" spans="2:55" customFormat="1" ht="6.75" customHeight="1" x14ac:dyDescent="0.25">
      <c r="B110" s="19"/>
      <c r="C110" s="20"/>
      <c r="D110" s="20"/>
      <c r="E110" s="21"/>
    </row>
    <row r="111" spans="2:55" customFormat="1" ht="36" x14ac:dyDescent="0.25">
      <c r="B111" s="13" t="s">
        <v>14</v>
      </c>
      <c r="C111" s="13"/>
      <c r="D111" s="13"/>
      <c r="E111" s="47"/>
      <c r="H111" t="s">
        <v>110</v>
      </c>
      <c r="AA111" s="14" t="s">
        <v>14</v>
      </c>
      <c r="BC111" s="14" t="s">
        <v>14</v>
      </c>
    </row>
    <row r="112" spans="2:55" customFormat="1" ht="6.75" customHeight="1" x14ac:dyDescent="0.25">
      <c r="B112" s="15"/>
      <c r="C112" s="15"/>
      <c r="D112" s="15"/>
      <c r="E112" s="48"/>
    </row>
    <row r="113" spans="2:80" customFormat="1" ht="48" x14ac:dyDescent="0.25">
      <c r="B113" s="13" t="s">
        <v>15</v>
      </c>
      <c r="C113" s="13"/>
      <c r="D113" s="13"/>
      <c r="E113" s="47"/>
      <c r="H113" t="s">
        <v>110</v>
      </c>
      <c r="AA113" s="14" t="s">
        <v>15</v>
      </c>
      <c r="BC113" s="14" t="s">
        <v>15</v>
      </c>
    </row>
    <row r="114" spans="2:80" customFormat="1" ht="6.75" customHeight="1" x14ac:dyDescent="0.25">
      <c r="B114" s="15"/>
      <c r="C114" s="15"/>
      <c r="D114" s="15"/>
      <c r="E114" s="48"/>
    </row>
    <row r="115" spans="2:80" customFormat="1" ht="48" x14ac:dyDescent="0.25">
      <c r="B115" s="13" t="s">
        <v>16</v>
      </c>
      <c r="C115" s="13"/>
      <c r="D115" s="13"/>
      <c r="E115" s="47"/>
      <c r="H115" t="s">
        <v>110</v>
      </c>
      <c r="AA115" s="14" t="s">
        <v>16</v>
      </c>
      <c r="BC115" s="14" t="s">
        <v>16</v>
      </c>
    </row>
    <row r="116" spans="2:80" customFormat="1" ht="6.75" customHeight="1" x14ac:dyDescent="0.25">
      <c r="B116" s="15"/>
      <c r="C116" s="15"/>
      <c r="D116" s="15"/>
      <c r="E116" s="48"/>
    </row>
    <row r="117" spans="2:80" customFormat="1" ht="36" x14ac:dyDescent="0.25">
      <c r="B117" s="13" t="s">
        <v>17</v>
      </c>
      <c r="C117" s="13"/>
      <c r="D117" s="13"/>
      <c r="E117" s="47"/>
      <c r="H117" t="s">
        <v>110</v>
      </c>
      <c r="AA117" s="14" t="s">
        <v>17</v>
      </c>
      <c r="BC117" s="14" t="s">
        <v>17</v>
      </c>
    </row>
    <row r="118" spans="2:80" customFormat="1" ht="6.75" customHeight="1" x14ac:dyDescent="0.25">
      <c r="B118" s="15"/>
      <c r="C118" s="15"/>
      <c r="D118" s="15"/>
      <c r="E118" s="48"/>
    </row>
    <row r="119" spans="2:80" customFormat="1" ht="11.25" customHeight="1" x14ac:dyDescent="0.25">
      <c r="B119" s="22" t="s">
        <v>18</v>
      </c>
      <c r="C119" s="23"/>
      <c r="D119" s="23"/>
      <c r="E119" s="23"/>
      <c r="H119" t="s">
        <v>113</v>
      </c>
      <c r="AA119" s="8" t="s">
        <v>18</v>
      </c>
      <c r="BC119" s="8" t="s">
        <v>18</v>
      </c>
    </row>
    <row r="120" spans="2:80" customFormat="1" ht="6.75" customHeight="1" x14ac:dyDescent="0.25">
      <c r="B120" s="24"/>
      <c r="C120" s="25"/>
      <c r="D120" s="25"/>
      <c r="E120" s="26"/>
    </row>
    <row r="121" spans="2:80" customFormat="1" ht="11.25" customHeight="1" x14ac:dyDescent="0.25">
      <c r="B121" s="27" t="s">
        <v>114</v>
      </c>
      <c r="C121" s="27"/>
      <c r="D121" s="28" t="s">
        <v>21</v>
      </c>
      <c r="E121" s="29">
        <f>'[2]B. RateDesign'!$B$49</f>
        <v>3.7353613621602069</v>
      </c>
      <c r="H121" t="s">
        <v>110</v>
      </c>
      <c r="I121" t="s">
        <v>22</v>
      </c>
      <c r="M121" t="s">
        <v>115</v>
      </c>
      <c r="Z121" s="10" t="s">
        <v>115</v>
      </c>
      <c r="BB121" s="10" t="s">
        <v>114</v>
      </c>
    </row>
    <row r="122" spans="2:80" customFormat="1" ht="11.25" customHeight="1" x14ac:dyDescent="0.25">
      <c r="B122" s="27"/>
      <c r="C122" s="31"/>
      <c r="D122" s="28"/>
      <c r="E122" s="32"/>
      <c r="H122" t="s">
        <v>110</v>
      </c>
      <c r="I122" t="s">
        <v>22</v>
      </c>
      <c r="M122" t="s">
        <v>116</v>
      </c>
      <c r="Z122" s="10" t="s">
        <v>29</v>
      </c>
      <c r="BB122" s="10"/>
    </row>
    <row r="123" spans="2:80" customFormat="1" ht="11.25" customHeight="1" x14ac:dyDescent="0.25">
      <c r="B123" s="27" t="s">
        <v>66</v>
      </c>
      <c r="C123" s="27"/>
      <c r="D123" s="28" t="s">
        <v>92</v>
      </c>
      <c r="E123" s="36">
        <f>'[2]B. RateDesign'!$G$49</f>
        <v>11.533498719060967</v>
      </c>
      <c r="H123" t="s">
        <v>110</v>
      </c>
      <c r="I123" t="s">
        <v>22</v>
      </c>
      <c r="M123" t="s">
        <v>117</v>
      </c>
      <c r="Z123" s="10" t="s">
        <v>117</v>
      </c>
      <c r="BB123" s="10" t="s">
        <v>66</v>
      </c>
    </row>
    <row r="124" spans="2:80" customFormat="1" ht="11.25" customHeight="1" x14ac:dyDescent="0.25">
      <c r="B124" s="27" t="s">
        <v>33</v>
      </c>
      <c r="C124" s="27"/>
      <c r="D124" s="28" t="s">
        <v>92</v>
      </c>
      <c r="E124" s="42">
        <f>'[2]4.13 LV Charges'!$I$93</f>
        <v>0.7185809077783204</v>
      </c>
      <c r="H124" t="s">
        <v>110</v>
      </c>
      <c r="I124" t="s">
        <v>31</v>
      </c>
      <c r="M124" t="s">
        <v>118</v>
      </c>
      <c r="Z124" s="10" t="s">
        <v>33</v>
      </c>
      <c r="BB124" s="10" t="s">
        <v>33</v>
      </c>
    </row>
    <row r="125" spans="2:80" customFormat="1" ht="11.25" customHeight="1" x14ac:dyDescent="0.25">
      <c r="B125" s="27"/>
      <c r="C125" s="35"/>
      <c r="D125" s="28"/>
      <c r="E125" s="42"/>
      <c r="H125" t="s">
        <v>110</v>
      </c>
      <c r="I125" t="s">
        <v>31</v>
      </c>
      <c r="M125" t="s">
        <v>119</v>
      </c>
      <c r="Q125">
        <v>44681</v>
      </c>
      <c r="Z125" s="10" t="s">
        <v>37</v>
      </c>
      <c r="BB125" s="10"/>
    </row>
    <row r="126" spans="2:80" customFormat="1" ht="11.25" customHeight="1" x14ac:dyDescent="0.25">
      <c r="B126" s="27" t="s">
        <v>24</v>
      </c>
      <c r="C126" s="30"/>
      <c r="D126" s="28" t="s">
        <v>92</v>
      </c>
      <c r="E126" s="42">
        <v>9.3899999999999997E-2</v>
      </c>
      <c r="H126" t="s">
        <v>110</v>
      </c>
      <c r="I126" t="s">
        <v>31</v>
      </c>
      <c r="M126" t="s">
        <v>120</v>
      </c>
      <c r="Z126" s="10" t="s">
        <v>121</v>
      </c>
      <c r="BB126" s="10" t="s">
        <v>24</v>
      </c>
      <c r="CB126" t="s">
        <v>27</v>
      </c>
    </row>
    <row r="127" spans="2:80" customFormat="1" ht="11.25" customHeight="1" x14ac:dyDescent="0.25">
      <c r="B127" s="27" t="s">
        <v>24</v>
      </c>
      <c r="C127" s="30"/>
      <c r="D127" s="28" t="s">
        <v>92</v>
      </c>
      <c r="E127" s="42">
        <v>-2.1943000000000001</v>
      </c>
      <c r="H127" t="s">
        <v>110</v>
      </c>
      <c r="I127" t="s">
        <v>31</v>
      </c>
      <c r="M127" t="s">
        <v>120</v>
      </c>
      <c r="Z127" s="10" t="s">
        <v>122</v>
      </c>
      <c r="BB127" s="10" t="s">
        <v>24</v>
      </c>
      <c r="CB127" t="s">
        <v>27</v>
      </c>
    </row>
    <row r="128" spans="2:80" customFormat="1" ht="11.25" customHeight="1" x14ac:dyDescent="0.25">
      <c r="B128" s="27" t="s">
        <v>39</v>
      </c>
      <c r="C128" s="30"/>
      <c r="D128" s="28" t="s">
        <v>92</v>
      </c>
      <c r="E128" s="42">
        <v>-0.29680000000000001</v>
      </c>
      <c r="H128" t="s">
        <v>110</v>
      </c>
      <c r="I128" t="s">
        <v>22</v>
      </c>
      <c r="M128" t="s">
        <v>123</v>
      </c>
      <c r="Z128" s="10" t="s">
        <v>124</v>
      </c>
      <c r="BB128" s="10" t="s">
        <v>39</v>
      </c>
      <c r="CB128" t="s">
        <v>27</v>
      </c>
    </row>
    <row r="129" spans="2:55" customFormat="1" ht="22.5" x14ac:dyDescent="0.25">
      <c r="B129" s="27" t="s">
        <v>42</v>
      </c>
      <c r="C129" s="27"/>
      <c r="D129" s="28" t="s">
        <v>92</v>
      </c>
      <c r="E129" s="36">
        <f>'[2]4.12 PowerSupplExp2'!$E$42</f>
        <v>2.0229027086176532</v>
      </c>
      <c r="H129" t="s">
        <v>110</v>
      </c>
      <c r="I129" t="s">
        <v>43</v>
      </c>
      <c r="M129" t="s">
        <v>125</v>
      </c>
      <c r="Z129" s="10" t="s">
        <v>125</v>
      </c>
      <c r="AZ129" t="s">
        <v>126</v>
      </c>
      <c r="BB129" s="10" t="s">
        <v>42</v>
      </c>
    </row>
    <row r="130" spans="2:55" customFormat="1" ht="22.5" x14ac:dyDescent="0.25">
      <c r="B130" s="27" t="s">
        <v>46</v>
      </c>
      <c r="C130" s="27"/>
      <c r="D130" s="28" t="s">
        <v>92</v>
      </c>
      <c r="E130" s="36">
        <f>'[2]4.12 PowerSupplExp2'!$E$56</f>
        <v>1.4926206398252337</v>
      </c>
      <c r="H130" t="s">
        <v>110</v>
      </c>
      <c r="I130" t="s">
        <v>43</v>
      </c>
      <c r="M130" t="s">
        <v>127</v>
      </c>
      <c r="Z130" s="10" t="s">
        <v>127</v>
      </c>
      <c r="AZ130" t="s">
        <v>128</v>
      </c>
      <c r="BB130" s="10" t="s">
        <v>46</v>
      </c>
    </row>
    <row r="131" spans="2:55" customFormat="1" ht="6.75" customHeight="1" x14ac:dyDescent="0.25">
      <c r="B131" s="37"/>
      <c r="C131" s="37"/>
      <c r="D131" s="28"/>
      <c r="E131" s="36"/>
    </row>
    <row r="132" spans="2:55" customFormat="1" ht="11.25" customHeight="1" x14ac:dyDescent="0.25">
      <c r="B132" s="38" t="s">
        <v>49</v>
      </c>
      <c r="C132" s="31"/>
      <c r="D132" s="28"/>
      <c r="E132" s="39"/>
      <c r="H132" t="s">
        <v>129</v>
      </c>
      <c r="Z132" s="8" t="s">
        <v>49</v>
      </c>
      <c r="BB132" s="8" t="s">
        <v>49</v>
      </c>
    </row>
    <row r="133" spans="2:55" customFormat="1" ht="6.75" customHeight="1" x14ac:dyDescent="0.25">
      <c r="B133" s="40"/>
      <c r="C133" s="41"/>
      <c r="D133" s="28"/>
      <c r="E133" s="39"/>
    </row>
    <row r="134" spans="2:55" customFormat="1" ht="11.25" customHeight="1" x14ac:dyDescent="0.25">
      <c r="B134" s="27" t="s">
        <v>51</v>
      </c>
      <c r="C134" s="27"/>
      <c r="D134" s="28" t="s">
        <v>34</v>
      </c>
      <c r="E134" s="42">
        <v>3.0000000000000001E-3</v>
      </c>
      <c r="H134" t="s">
        <v>110</v>
      </c>
      <c r="I134" t="s">
        <v>52</v>
      </c>
      <c r="M134" t="s">
        <v>130</v>
      </c>
      <c r="Z134" s="10" t="s">
        <v>51</v>
      </c>
      <c r="BB134" s="10" t="s">
        <v>51</v>
      </c>
    </row>
    <row r="135" spans="2:55" customFormat="1" ht="11.25" customHeight="1" x14ac:dyDescent="0.25">
      <c r="B135" s="27" t="s">
        <v>54</v>
      </c>
      <c r="C135" s="27"/>
      <c r="D135" s="28" t="s">
        <v>34</v>
      </c>
      <c r="E135" s="42">
        <v>4.0000000000000002E-4</v>
      </c>
      <c r="H135" t="s">
        <v>110</v>
      </c>
      <c r="I135" t="s">
        <v>52</v>
      </c>
      <c r="M135" t="s">
        <v>130</v>
      </c>
      <c r="Z135" s="10" t="s">
        <v>54</v>
      </c>
      <c r="BB135" s="10" t="s">
        <v>54</v>
      </c>
    </row>
    <row r="136" spans="2:55" customFormat="1" ht="11.25" customHeight="1" x14ac:dyDescent="0.25">
      <c r="B136" s="27" t="s">
        <v>55</v>
      </c>
      <c r="C136" s="27"/>
      <c r="D136" s="28" t="s">
        <v>34</v>
      </c>
      <c r="E136" s="42">
        <v>5.0000000000000001E-4</v>
      </c>
      <c r="H136" t="s">
        <v>110</v>
      </c>
      <c r="I136" t="s">
        <v>52</v>
      </c>
      <c r="M136" t="s">
        <v>131</v>
      </c>
      <c r="Z136" s="10" t="s">
        <v>55</v>
      </c>
      <c r="BB136" s="10" t="s">
        <v>55</v>
      </c>
    </row>
    <row r="137" spans="2:55" customFormat="1" ht="11.25" customHeight="1" x14ac:dyDescent="0.25">
      <c r="B137" s="27" t="s">
        <v>57</v>
      </c>
      <c r="C137" s="27"/>
      <c r="D137" s="28" t="s">
        <v>21</v>
      </c>
      <c r="E137" s="32">
        <v>0.25</v>
      </c>
      <c r="H137" t="s">
        <v>110</v>
      </c>
      <c r="I137" t="s">
        <v>52</v>
      </c>
      <c r="M137" t="s">
        <v>132</v>
      </c>
      <c r="Z137" s="10" t="s">
        <v>57</v>
      </c>
      <c r="AS137" t="s">
        <v>1</v>
      </c>
      <c r="BB137" s="10" t="s">
        <v>57</v>
      </c>
    </row>
    <row r="138" spans="2:55" s="44" customFormat="1" ht="18.75" x14ac:dyDescent="0.3">
      <c r="B138" s="11" t="s">
        <v>133</v>
      </c>
      <c r="C138" s="11"/>
      <c r="D138" s="11"/>
      <c r="E138" s="46"/>
      <c r="H138" s="44" t="s">
        <v>134</v>
      </c>
      <c r="AA138" s="4" t="s">
        <v>133</v>
      </c>
      <c r="BC138" s="4" t="s">
        <v>133</v>
      </c>
    </row>
    <row r="139" spans="2:55" customFormat="1" ht="60" x14ac:dyDescent="0.25">
      <c r="B139" s="13" t="s">
        <v>135</v>
      </c>
      <c r="C139" s="13"/>
      <c r="D139" s="13"/>
      <c r="E139" s="47"/>
      <c r="H139" t="s">
        <v>134</v>
      </c>
      <c r="AA139" s="14" t="s">
        <v>135</v>
      </c>
      <c r="BC139" s="14" t="s">
        <v>135</v>
      </c>
    </row>
    <row r="140" spans="2:55" customFormat="1" ht="6.75" customHeight="1" x14ac:dyDescent="0.25">
      <c r="B140" s="15"/>
      <c r="C140" s="15"/>
      <c r="D140" s="15"/>
      <c r="E140" s="48"/>
    </row>
    <row r="141" spans="2:55" customFormat="1" ht="11.25" customHeight="1" x14ac:dyDescent="0.25">
      <c r="B141" s="17" t="s">
        <v>12</v>
      </c>
      <c r="C141" s="18"/>
      <c r="D141" s="18"/>
      <c r="E141" s="18"/>
      <c r="H141" t="s">
        <v>136</v>
      </c>
      <c r="AA141" s="8" t="s">
        <v>12</v>
      </c>
      <c r="BC141" s="8" t="s">
        <v>12</v>
      </c>
    </row>
    <row r="142" spans="2:55" customFormat="1" ht="6.75" customHeight="1" x14ac:dyDescent="0.25">
      <c r="B142" s="19"/>
      <c r="C142" s="20"/>
      <c r="D142" s="20"/>
      <c r="E142" s="21"/>
    </row>
    <row r="143" spans="2:55" customFormat="1" ht="36" x14ac:dyDescent="0.25">
      <c r="B143" s="13" t="s">
        <v>137</v>
      </c>
      <c r="C143" s="13"/>
      <c r="D143" s="13"/>
      <c r="E143" s="47"/>
      <c r="H143" t="s">
        <v>134</v>
      </c>
      <c r="AA143" s="14" t="s">
        <v>137</v>
      </c>
      <c r="BC143" s="14" t="s">
        <v>137</v>
      </c>
    </row>
    <row r="144" spans="2:55" customFormat="1" ht="6.75" customHeight="1" x14ac:dyDescent="0.25">
      <c r="B144" s="15"/>
      <c r="C144" s="15"/>
      <c r="D144" s="15"/>
      <c r="E144" s="48"/>
    </row>
    <row r="145" spans="2:80" customFormat="1" ht="48" x14ac:dyDescent="0.25">
      <c r="B145" s="13" t="s">
        <v>15</v>
      </c>
      <c r="C145" s="13"/>
      <c r="D145" s="13"/>
      <c r="E145" s="47"/>
      <c r="H145" t="s">
        <v>134</v>
      </c>
      <c r="AA145" s="14" t="s">
        <v>15</v>
      </c>
      <c r="BC145" s="14" t="s">
        <v>15</v>
      </c>
    </row>
    <row r="146" spans="2:80" customFormat="1" ht="6.75" customHeight="1" x14ac:dyDescent="0.25">
      <c r="B146" s="15"/>
      <c r="C146" s="15"/>
      <c r="D146" s="15"/>
      <c r="E146" s="48"/>
    </row>
    <row r="147" spans="2:80" customFormat="1" ht="48" x14ac:dyDescent="0.25">
      <c r="B147" s="13" t="s">
        <v>16</v>
      </c>
      <c r="C147" s="13"/>
      <c r="D147" s="13"/>
      <c r="E147" s="47"/>
      <c r="H147" t="s">
        <v>134</v>
      </c>
      <c r="AA147" s="14" t="s">
        <v>16</v>
      </c>
      <c r="BC147" s="14" t="s">
        <v>16</v>
      </c>
    </row>
    <row r="148" spans="2:80" customFormat="1" ht="6.75" customHeight="1" x14ac:dyDescent="0.25">
      <c r="B148" s="15"/>
      <c r="C148" s="15"/>
      <c r="D148" s="15"/>
      <c r="E148" s="48"/>
    </row>
    <row r="149" spans="2:80" customFormat="1" ht="36" x14ac:dyDescent="0.25">
      <c r="B149" s="13" t="s">
        <v>138</v>
      </c>
      <c r="C149" s="13"/>
      <c r="D149" s="13"/>
      <c r="E149" s="47"/>
      <c r="H149" t="s">
        <v>134</v>
      </c>
      <c r="AA149" s="14" t="s">
        <v>138</v>
      </c>
      <c r="BC149" s="14" t="s">
        <v>138</v>
      </c>
    </row>
    <row r="150" spans="2:80" customFormat="1" ht="6.75" customHeight="1" x14ac:dyDescent="0.25">
      <c r="B150" s="15"/>
      <c r="C150" s="15"/>
      <c r="D150" s="15"/>
      <c r="E150" s="48"/>
    </row>
    <row r="151" spans="2:80" customFormat="1" ht="11.25" customHeight="1" x14ac:dyDescent="0.25">
      <c r="B151" s="22" t="s">
        <v>18</v>
      </c>
      <c r="C151" s="23"/>
      <c r="D151" s="23"/>
      <c r="E151" s="23"/>
      <c r="H151" t="s">
        <v>139</v>
      </c>
      <c r="AA151" s="8" t="s">
        <v>18</v>
      </c>
      <c r="BC151" s="8" t="s">
        <v>18</v>
      </c>
    </row>
    <row r="152" spans="2:80" customFormat="1" ht="6.75" customHeight="1" x14ac:dyDescent="0.25">
      <c r="B152" s="24"/>
      <c r="C152" s="25"/>
      <c r="D152" s="25"/>
      <c r="E152" s="26"/>
    </row>
    <row r="153" spans="2:80" customFormat="1" ht="11.25" customHeight="1" x14ac:dyDescent="0.25">
      <c r="B153" s="27" t="s">
        <v>114</v>
      </c>
      <c r="C153" s="27"/>
      <c r="D153" s="28" t="s">
        <v>21</v>
      </c>
      <c r="E153" s="29">
        <f>'[2]B. RateDesign'!$B$50</f>
        <v>2.5500437211744162</v>
      </c>
      <c r="H153" t="s">
        <v>134</v>
      </c>
      <c r="I153" t="s">
        <v>22</v>
      </c>
      <c r="M153" t="s">
        <v>140</v>
      </c>
      <c r="Z153" s="10" t="s">
        <v>140</v>
      </c>
      <c r="BB153" s="10" t="s">
        <v>114</v>
      </c>
    </row>
    <row r="154" spans="2:80" customFormat="1" ht="11.25" customHeight="1" x14ac:dyDescent="0.25">
      <c r="B154" s="27"/>
      <c r="C154" s="31"/>
      <c r="D154" s="28"/>
      <c r="E154" s="32"/>
      <c r="H154" t="s">
        <v>134</v>
      </c>
      <c r="I154" t="s">
        <v>22</v>
      </c>
      <c r="M154" t="s">
        <v>141</v>
      </c>
      <c r="Z154" s="10" t="s">
        <v>29</v>
      </c>
      <c r="BB154" s="10"/>
    </row>
    <row r="155" spans="2:80" customFormat="1" ht="11.25" customHeight="1" x14ac:dyDescent="0.25">
      <c r="B155" s="27" t="s">
        <v>66</v>
      </c>
      <c r="C155" s="27"/>
      <c r="D155" s="28" t="s">
        <v>92</v>
      </c>
      <c r="E155" s="36">
        <f>'[2]B. RateDesign'!$G$50</f>
        <v>13.993644307204891</v>
      </c>
      <c r="H155" t="s">
        <v>134</v>
      </c>
      <c r="I155" t="s">
        <v>22</v>
      </c>
      <c r="M155" t="s">
        <v>142</v>
      </c>
      <c r="Z155" s="10" t="s">
        <v>142</v>
      </c>
      <c r="BB155" s="10" t="s">
        <v>66</v>
      </c>
    </row>
    <row r="156" spans="2:80" customFormat="1" ht="11.25" customHeight="1" x14ac:dyDescent="0.25">
      <c r="B156" s="27" t="s">
        <v>33</v>
      </c>
      <c r="C156" s="27"/>
      <c r="D156" s="28" t="s">
        <v>92</v>
      </c>
      <c r="E156" s="42">
        <f>'[2]4.13 LV Charges'!$I$94</f>
        <v>0.70373995795468203</v>
      </c>
      <c r="H156" t="s">
        <v>134</v>
      </c>
      <c r="I156" t="s">
        <v>31</v>
      </c>
      <c r="M156" t="s">
        <v>143</v>
      </c>
      <c r="Z156" s="10" t="s">
        <v>33</v>
      </c>
      <c r="BB156" s="10" t="s">
        <v>33</v>
      </c>
    </row>
    <row r="157" spans="2:80" customFormat="1" ht="11.25" customHeight="1" x14ac:dyDescent="0.25">
      <c r="B157" s="27"/>
      <c r="C157" s="35"/>
      <c r="D157" s="28"/>
      <c r="E157" s="42"/>
      <c r="H157" t="s">
        <v>134</v>
      </c>
      <c r="I157" t="s">
        <v>31</v>
      </c>
      <c r="M157" t="s">
        <v>144</v>
      </c>
      <c r="Q157">
        <v>44681</v>
      </c>
      <c r="Z157" s="10" t="s">
        <v>37</v>
      </c>
      <c r="BB157" s="10"/>
    </row>
    <row r="158" spans="2:80" customFormat="1" ht="11.25" customHeight="1" x14ac:dyDescent="0.25">
      <c r="B158" s="27" t="s">
        <v>24</v>
      </c>
      <c r="C158" s="30"/>
      <c r="D158" s="28" t="s">
        <v>92</v>
      </c>
      <c r="E158" s="42">
        <v>8.72E-2</v>
      </c>
      <c r="H158" t="s">
        <v>134</v>
      </c>
      <c r="I158" t="s">
        <v>31</v>
      </c>
      <c r="M158" t="s">
        <v>145</v>
      </c>
      <c r="Z158" s="10" t="s">
        <v>146</v>
      </c>
      <c r="BB158" s="10" t="s">
        <v>24</v>
      </c>
      <c r="CB158" t="s">
        <v>27</v>
      </c>
    </row>
    <row r="159" spans="2:80" customFormat="1" ht="11.25" customHeight="1" x14ac:dyDescent="0.25">
      <c r="B159" s="27" t="s">
        <v>24</v>
      </c>
      <c r="C159" s="30"/>
      <c r="D159" s="28" t="s">
        <v>92</v>
      </c>
      <c r="E159" s="42">
        <v>-3.6576</v>
      </c>
      <c r="H159" t="s">
        <v>134</v>
      </c>
      <c r="I159" t="s">
        <v>31</v>
      </c>
      <c r="M159" t="s">
        <v>145</v>
      </c>
      <c r="Z159" s="10" t="s">
        <v>147</v>
      </c>
      <c r="BB159" s="10" t="s">
        <v>24</v>
      </c>
      <c r="CB159" t="s">
        <v>27</v>
      </c>
    </row>
    <row r="160" spans="2:80" customFormat="1" ht="22.5" x14ac:dyDescent="0.25">
      <c r="B160" s="27" t="s">
        <v>42</v>
      </c>
      <c r="C160" s="27"/>
      <c r="D160" s="28" t="s">
        <v>92</v>
      </c>
      <c r="E160" s="36">
        <f>'[2]4.12 PowerSupplExp2'!$E$43</f>
        <v>2.0128971501785466</v>
      </c>
      <c r="H160" t="s">
        <v>134</v>
      </c>
      <c r="I160" t="s">
        <v>43</v>
      </c>
      <c r="M160" t="s">
        <v>148</v>
      </c>
      <c r="Z160" s="10" t="s">
        <v>148</v>
      </c>
      <c r="AZ160" t="s">
        <v>149</v>
      </c>
      <c r="BB160" s="10" t="s">
        <v>42</v>
      </c>
    </row>
    <row r="161" spans="2:55" customFormat="1" ht="22.5" x14ac:dyDescent="0.25">
      <c r="B161" s="27" t="s">
        <v>46</v>
      </c>
      <c r="C161" s="27"/>
      <c r="D161" s="28" t="s">
        <v>92</v>
      </c>
      <c r="E161" s="36">
        <f>'[2]4.12 PowerSupplExp2'!$E$57</f>
        <v>1.4617933414909909</v>
      </c>
      <c r="H161" t="s">
        <v>134</v>
      </c>
      <c r="I161" t="s">
        <v>43</v>
      </c>
      <c r="M161" t="s">
        <v>150</v>
      </c>
      <c r="Z161" s="10" t="s">
        <v>150</v>
      </c>
      <c r="AZ161" t="s">
        <v>151</v>
      </c>
      <c r="BB161" s="10" t="s">
        <v>46</v>
      </c>
    </row>
    <row r="162" spans="2:55" customFormat="1" ht="6.75" customHeight="1" x14ac:dyDescent="0.25">
      <c r="B162" s="37"/>
      <c r="C162" s="37"/>
      <c r="D162" s="28"/>
      <c r="E162" s="36"/>
    </row>
    <row r="163" spans="2:55" customFormat="1" ht="11.25" customHeight="1" x14ac:dyDescent="0.25">
      <c r="B163" s="38" t="s">
        <v>49</v>
      </c>
      <c r="C163" s="31"/>
      <c r="D163" s="28"/>
      <c r="E163" s="39"/>
      <c r="H163" t="s">
        <v>152</v>
      </c>
      <c r="Z163" s="8" t="s">
        <v>49</v>
      </c>
      <c r="BB163" s="8" t="s">
        <v>49</v>
      </c>
    </row>
    <row r="164" spans="2:55" customFormat="1" ht="6.75" customHeight="1" x14ac:dyDescent="0.25">
      <c r="B164" s="40"/>
      <c r="C164" s="41"/>
      <c r="D164" s="28"/>
      <c r="E164" s="39"/>
    </row>
    <row r="165" spans="2:55" customFormat="1" ht="11.25" customHeight="1" x14ac:dyDescent="0.25">
      <c r="B165" s="27" t="s">
        <v>51</v>
      </c>
      <c r="C165" s="27"/>
      <c r="D165" s="28" t="s">
        <v>34</v>
      </c>
      <c r="E165" s="42">
        <v>3.0000000000000001E-3</v>
      </c>
      <c r="H165" t="s">
        <v>134</v>
      </c>
      <c r="I165" t="s">
        <v>52</v>
      </c>
      <c r="M165" t="s">
        <v>153</v>
      </c>
      <c r="Z165" s="10" t="s">
        <v>51</v>
      </c>
      <c r="BB165" s="10" t="s">
        <v>51</v>
      </c>
    </row>
    <row r="166" spans="2:55" customFormat="1" ht="11.25" customHeight="1" x14ac:dyDescent="0.25">
      <c r="B166" s="27" t="s">
        <v>54</v>
      </c>
      <c r="C166" s="27"/>
      <c r="D166" s="28" t="s">
        <v>34</v>
      </c>
      <c r="E166" s="42">
        <v>4.0000000000000002E-4</v>
      </c>
      <c r="H166" t="s">
        <v>134</v>
      </c>
      <c r="I166" t="s">
        <v>52</v>
      </c>
      <c r="M166" t="s">
        <v>153</v>
      </c>
      <c r="Z166" s="10" t="s">
        <v>54</v>
      </c>
      <c r="BB166" s="10" t="s">
        <v>54</v>
      </c>
    </row>
    <row r="167" spans="2:55" customFormat="1" ht="11.25" customHeight="1" x14ac:dyDescent="0.25">
      <c r="B167" s="27" t="s">
        <v>55</v>
      </c>
      <c r="C167" s="27"/>
      <c r="D167" s="28" t="s">
        <v>34</v>
      </c>
      <c r="E167" s="42">
        <v>5.0000000000000001E-4</v>
      </c>
      <c r="H167" t="s">
        <v>134</v>
      </c>
      <c r="I167" t="s">
        <v>52</v>
      </c>
      <c r="M167" t="s">
        <v>154</v>
      </c>
      <c r="Z167" s="10" t="s">
        <v>55</v>
      </c>
      <c r="BB167" s="10" t="s">
        <v>55</v>
      </c>
    </row>
    <row r="168" spans="2:55" customFormat="1" ht="11.25" customHeight="1" x14ac:dyDescent="0.25">
      <c r="B168" s="27" t="s">
        <v>57</v>
      </c>
      <c r="C168" s="27"/>
      <c r="D168" s="28" t="s">
        <v>21</v>
      </c>
      <c r="E168" s="32">
        <v>0.25</v>
      </c>
      <c r="H168" t="s">
        <v>134</v>
      </c>
      <c r="I168" t="s">
        <v>52</v>
      </c>
      <c r="M168" t="s">
        <v>155</v>
      </c>
      <c r="Z168" s="10" t="s">
        <v>57</v>
      </c>
      <c r="AS168" t="s">
        <v>1</v>
      </c>
      <c r="BB168" s="10" t="s">
        <v>57</v>
      </c>
    </row>
    <row r="169" spans="2:55" s="44" customFormat="1" ht="18.75" x14ac:dyDescent="0.3">
      <c r="B169" s="11" t="s">
        <v>156</v>
      </c>
      <c r="C169" s="11"/>
      <c r="D169" s="11"/>
      <c r="E169" s="46"/>
      <c r="H169" s="44" t="s">
        <v>157</v>
      </c>
      <c r="AA169" s="4" t="s">
        <v>156</v>
      </c>
      <c r="BC169" s="4" t="s">
        <v>156</v>
      </c>
    </row>
    <row r="170" spans="2:55" customFormat="1" ht="84" x14ac:dyDescent="0.25">
      <c r="B170" s="13" t="s">
        <v>158</v>
      </c>
      <c r="C170" s="13"/>
      <c r="D170" s="13"/>
      <c r="E170" s="47"/>
      <c r="H170" t="s">
        <v>157</v>
      </c>
      <c r="AA170" s="14" t="s">
        <v>158</v>
      </c>
      <c r="BC170" s="14" t="s">
        <v>158</v>
      </c>
    </row>
    <row r="171" spans="2:55" customFormat="1" ht="6.75" customHeight="1" x14ac:dyDescent="0.25">
      <c r="B171" s="15"/>
      <c r="C171" s="15"/>
      <c r="D171" s="15"/>
      <c r="E171" s="48"/>
    </row>
    <row r="172" spans="2:55" customFormat="1" ht="11.25" customHeight="1" x14ac:dyDescent="0.25">
      <c r="B172" s="17" t="s">
        <v>12</v>
      </c>
      <c r="C172" s="18"/>
      <c r="D172" s="18"/>
      <c r="E172" s="18"/>
      <c r="H172" t="s">
        <v>159</v>
      </c>
      <c r="AA172" s="8" t="s">
        <v>12</v>
      </c>
      <c r="BC172" s="8" t="s">
        <v>12</v>
      </c>
    </row>
    <row r="173" spans="2:55" customFormat="1" ht="6.75" customHeight="1" x14ac:dyDescent="0.25">
      <c r="B173" s="19"/>
      <c r="C173" s="20"/>
      <c r="D173" s="20"/>
      <c r="E173" s="21"/>
    </row>
    <row r="174" spans="2:55" customFormat="1" ht="36" x14ac:dyDescent="0.25">
      <c r="B174" s="13" t="s">
        <v>160</v>
      </c>
      <c r="C174" s="13"/>
      <c r="D174" s="13"/>
      <c r="E174" s="47"/>
      <c r="H174" t="s">
        <v>157</v>
      </c>
      <c r="AA174" s="14" t="s">
        <v>160</v>
      </c>
      <c r="BC174" s="14" t="s">
        <v>160</v>
      </c>
    </row>
    <row r="175" spans="2:55" customFormat="1" ht="6.75" customHeight="1" x14ac:dyDescent="0.25">
      <c r="B175" s="15"/>
      <c r="C175" s="15"/>
      <c r="D175" s="15"/>
      <c r="E175" s="48"/>
    </row>
    <row r="176" spans="2:55" customFormat="1" ht="48" x14ac:dyDescent="0.25">
      <c r="B176" s="13" t="s">
        <v>15</v>
      </c>
      <c r="C176" s="13"/>
      <c r="D176" s="13"/>
      <c r="E176" s="47"/>
      <c r="H176" t="s">
        <v>157</v>
      </c>
      <c r="AA176" s="14" t="s">
        <v>15</v>
      </c>
      <c r="BC176" s="14" t="s">
        <v>15</v>
      </c>
    </row>
    <row r="177" spans="2:80" customFormat="1" ht="6.75" customHeight="1" x14ac:dyDescent="0.25">
      <c r="B177" s="15"/>
      <c r="C177" s="15"/>
      <c r="D177" s="15"/>
      <c r="E177" s="48"/>
    </row>
    <row r="178" spans="2:80" customFormat="1" ht="48" x14ac:dyDescent="0.25">
      <c r="B178" s="13" t="s">
        <v>16</v>
      </c>
      <c r="C178" s="13"/>
      <c r="D178" s="13"/>
      <c r="E178" s="47"/>
      <c r="H178" t="s">
        <v>157</v>
      </c>
      <c r="AA178" s="14" t="s">
        <v>16</v>
      </c>
      <c r="BC178" s="14" t="s">
        <v>16</v>
      </c>
    </row>
    <row r="179" spans="2:80" customFormat="1" ht="6.75" customHeight="1" x14ac:dyDescent="0.25">
      <c r="B179" s="15"/>
      <c r="C179" s="15"/>
      <c r="D179" s="15"/>
      <c r="E179" s="48"/>
    </row>
    <row r="180" spans="2:80" customFormat="1" ht="36" x14ac:dyDescent="0.25">
      <c r="B180" s="13" t="s">
        <v>17</v>
      </c>
      <c r="C180" s="13"/>
      <c r="D180" s="13"/>
      <c r="E180" s="47"/>
      <c r="H180" t="s">
        <v>157</v>
      </c>
      <c r="AA180" s="14" t="s">
        <v>17</v>
      </c>
      <c r="BC180" s="14" t="s">
        <v>17</v>
      </c>
    </row>
    <row r="181" spans="2:80" customFormat="1" ht="6.75" customHeight="1" x14ac:dyDescent="0.25">
      <c r="B181" s="15"/>
      <c r="C181" s="15"/>
      <c r="D181" s="15"/>
      <c r="E181" s="48"/>
    </row>
    <row r="182" spans="2:80" customFormat="1" ht="11.25" customHeight="1" x14ac:dyDescent="0.25">
      <c r="B182" s="22" t="s">
        <v>18</v>
      </c>
      <c r="C182" s="23"/>
      <c r="D182" s="23"/>
      <c r="E182" s="23"/>
      <c r="H182" t="s">
        <v>161</v>
      </c>
      <c r="AA182" s="8" t="s">
        <v>18</v>
      </c>
      <c r="BC182" s="8" t="s">
        <v>18</v>
      </c>
    </row>
    <row r="183" spans="2:80" customFormat="1" ht="6.75" customHeight="1" x14ac:dyDescent="0.25">
      <c r="B183" s="24"/>
      <c r="C183" s="25"/>
      <c r="D183" s="25"/>
      <c r="E183" s="26"/>
    </row>
    <row r="184" spans="2:80" customFormat="1" ht="11.25" customHeight="1" x14ac:dyDescent="0.25">
      <c r="B184" s="27" t="s">
        <v>162</v>
      </c>
      <c r="C184" s="27"/>
      <c r="D184" s="28" t="s">
        <v>21</v>
      </c>
      <c r="E184" s="29">
        <f>'[2]B. RateDesign'!$B$51</f>
        <v>24.575183517700022</v>
      </c>
      <c r="H184" t="s">
        <v>157</v>
      </c>
      <c r="I184" t="s">
        <v>22</v>
      </c>
      <c r="M184" t="s">
        <v>163</v>
      </c>
      <c r="Z184" s="10" t="s">
        <v>163</v>
      </c>
      <c r="BB184" s="10" t="s">
        <v>162</v>
      </c>
    </row>
    <row r="185" spans="2:80" customFormat="1" ht="11.25" customHeight="1" x14ac:dyDescent="0.25">
      <c r="B185" s="27"/>
      <c r="C185" s="31"/>
      <c r="D185" s="28"/>
      <c r="E185" s="32"/>
      <c r="H185" t="s">
        <v>157</v>
      </c>
      <c r="I185" t="s">
        <v>22</v>
      </c>
      <c r="M185" t="s">
        <v>164</v>
      </c>
      <c r="Z185" s="10" t="s">
        <v>165</v>
      </c>
      <c r="BB185" s="10"/>
    </row>
    <row r="186" spans="2:80" customFormat="1" ht="11.25" customHeight="1" x14ac:dyDescent="0.25">
      <c r="B186" s="27" t="s">
        <v>66</v>
      </c>
      <c r="C186" s="27"/>
      <c r="D186" s="28" t="s">
        <v>34</v>
      </c>
      <c r="E186" s="36">
        <f>'[2]B. RateDesign'!$G$51</f>
        <v>8.3343885440412529E-3</v>
      </c>
      <c r="H186" t="s">
        <v>157</v>
      </c>
      <c r="I186" t="s">
        <v>22</v>
      </c>
      <c r="M186" t="s">
        <v>166</v>
      </c>
      <c r="Z186" s="10" t="s">
        <v>166</v>
      </c>
      <c r="BB186" s="10" t="s">
        <v>66</v>
      </c>
    </row>
    <row r="187" spans="2:80" customFormat="1" ht="11.25" customHeight="1" x14ac:dyDescent="0.25">
      <c r="B187" s="27" t="s">
        <v>33</v>
      </c>
      <c r="C187" s="27"/>
      <c r="D187" s="28" t="s">
        <v>34</v>
      </c>
      <c r="E187" s="42">
        <f>'[2]4.13 LV Charges'!$I$95</f>
        <v>2.3522604419167273E-3</v>
      </c>
      <c r="H187" t="s">
        <v>157</v>
      </c>
      <c r="I187" t="s">
        <v>31</v>
      </c>
      <c r="M187" t="s">
        <v>167</v>
      </c>
      <c r="Z187" s="10" t="s">
        <v>33</v>
      </c>
      <c r="BB187" s="10" t="s">
        <v>33</v>
      </c>
    </row>
    <row r="188" spans="2:80" customFormat="1" ht="11.25" customHeight="1" x14ac:dyDescent="0.25">
      <c r="B188" s="27"/>
      <c r="C188" s="35"/>
      <c r="D188" s="28"/>
      <c r="E188" s="42"/>
      <c r="H188" t="s">
        <v>157</v>
      </c>
      <c r="I188" t="s">
        <v>31</v>
      </c>
      <c r="M188" t="s">
        <v>168</v>
      </c>
      <c r="Q188">
        <v>44681</v>
      </c>
      <c r="Z188" s="10" t="s">
        <v>37</v>
      </c>
      <c r="BB188" s="10"/>
    </row>
    <row r="189" spans="2:80" customFormat="1" ht="11.25" customHeight="1" x14ac:dyDescent="0.25">
      <c r="B189" s="27" t="s">
        <v>24</v>
      </c>
      <c r="C189" s="30"/>
      <c r="D189" s="28" t="s">
        <v>34</v>
      </c>
      <c r="E189" s="42">
        <v>6.9999999999999999E-4</v>
      </c>
      <c r="H189" t="s">
        <v>157</v>
      </c>
      <c r="I189" t="s">
        <v>31</v>
      </c>
      <c r="M189" t="s">
        <v>169</v>
      </c>
      <c r="Z189" s="10" t="s">
        <v>170</v>
      </c>
      <c r="BB189" s="10" t="s">
        <v>24</v>
      </c>
      <c r="CB189" t="s">
        <v>27</v>
      </c>
    </row>
    <row r="190" spans="2:80" customFormat="1" ht="11.25" customHeight="1" x14ac:dyDescent="0.25">
      <c r="B190" s="27" t="s">
        <v>24</v>
      </c>
      <c r="C190" s="30"/>
      <c r="D190" s="28" t="s">
        <v>34</v>
      </c>
      <c r="E190" s="42">
        <v>-2.0999999999999999E-3</v>
      </c>
      <c r="H190" t="s">
        <v>157</v>
      </c>
      <c r="I190" t="s">
        <v>31</v>
      </c>
      <c r="M190" t="s">
        <v>169</v>
      </c>
      <c r="Z190" s="10" t="s">
        <v>171</v>
      </c>
      <c r="BB190" s="10" t="s">
        <v>24</v>
      </c>
      <c r="CB190" t="s">
        <v>27</v>
      </c>
    </row>
    <row r="191" spans="2:80" customFormat="1" ht="11.25" customHeight="1" x14ac:dyDescent="0.25">
      <c r="B191" s="27" t="s">
        <v>39</v>
      </c>
      <c r="C191" s="30"/>
      <c r="D191" s="28" t="s">
        <v>34</v>
      </c>
      <c r="E191" s="42">
        <v>-2.0000000000000001E-4</v>
      </c>
      <c r="H191" t="s">
        <v>157</v>
      </c>
      <c r="I191" t="s">
        <v>22</v>
      </c>
      <c r="M191" t="s">
        <v>172</v>
      </c>
      <c r="Z191" s="10" t="s">
        <v>173</v>
      </c>
      <c r="BB191" s="10" t="s">
        <v>39</v>
      </c>
      <c r="CB191" t="s">
        <v>27</v>
      </c>
    </row>
    <row r="192" spans="2:80" customFormat="1" ht="22.5" x14ac:dyDescent="0.25">
      <c r="B192" s="27" t="s">
        <v>42</v>
      </c>
      <c r="C192" s="27"/>
      <c r="D192" s="28" t="s">
        <v>34</v>
      </c>
      <c r="E192" s="36">
        <f>'[2]4.12 PowerSupplExp2'!$E$44</f>
        <v>6.3908995136064736E-3</v>
      </c>
      <c r="H192" t="s">
        <v>157</v>
      </c>
      <c r="I192" t="s">
        <v>43</v>
      </c>
      <c r="M192" t="s">
        <v>174</v>
      </c>
      <c r="Z192" s="10" t="s">
        <v>174</v>
      </c>
      <c r="AZ192" t="s">
        <v>175</v>
      </c>
      <c r="BB192" s="10" t="s">
        <v>42</v>
      </c>
    </row>
    <row r="193" spans="2:55" customFormat="1" ht="22.5" x14ac:dyDescent="0.25">
      <c r="B193" s="27" t="s">
        <v>46</v>
      </c>
      <c r="C193" s="27"/>
      <c r="D193" s="28" t="s">
        <v>34</v>
      </c>
      <c r="E193" s="36">
        <f>'[2]4.12 PowerSupplExp2'!$E$58</f>
        <v>4.6934375269998127E-3</v>
      </c>
      <c r="H193" t="s">
        <v>157</v>
      </c>
      <c r="I193" t="s">
        <v>43</v>
      </c>
      <c r="M193" t="s">
        <v>176</v>
      </c>
      <c r="Z193" s="10" t="s">
        <v>176</v>
      </c>
      <c r="AZ193" t="s">
        <v>177</v>
      </c>
      <c r="BB193" s="10" t="s">
        <v>46</v>
      </c>
    </row>
    <row r="194" spans="2:55" customFormat="1" ht="6.75" customHeight="1" x14ac:dyDescent="0.25">
      <c r="B194" s="37"/>
      <c r="C194" s="37"/>
      <c r="D194" s="28"/>
      <c r="E194" s="36"/>
    </row>
    <row r="195" spans="2:55" customFormat="1" ht="11.25" customHeight="1" x14ac:dyDescent="0.25">
      <c r="B195" s="38" t="s">
        <v>49</v>
      </c>
      <c r="C195" s="31"/>
      <c r="D195" s="28"/>
      <c r="E195" s="39"/>
      <c r="H195" t="s">
        <v>178</v>
      </c>
      <c r="Z195" s="8" t="s">
        <v>49</v>
      </c>
      <c r="BB195" s="8" t="s">
        <v>49</v>
      </c>
    </row>
    <row r="196" spans="2:55" customFormat="1" ht="6.75" customHeight="1" x14ac:dyDescent="0.25">
      <c r="B196" s="40"/>
      <c r="C196" s="41"/>
      <c r="D196" s="28"/>
      <c r="E196" s="39"/>
    </row>
    <row r="197" spans="2:55" customFormat="1" ht="11.25" customHeight="1" x14ac:dyDescent="0.25">
      <c r="B197" s="27" t="s">
        <v>51</v>
      </c>
      <c r="C197" s="27"/>
      <c r="D197" s="28" t="s">
        <v>34</v>
      </c>
      <c r="E197" s="42">
        <v>3.0000000000000001E-3</v>
      </c>
      <c r="H197" t="s">
        <v>157</v>
      </c>
      <c r="I197" t="s">
        <v>52</v>
      </c>
      <c r="M197" t="s">
        <v>179</v>
      </c>
      <c r="Z197" s="10" t="s">
        <v>51</v>
      </c>
      <c r="BB197" s="10" t="s">
        <v>51</v>
      </c>
    </row>
    <row r="198" spans="2:55" customFormat="1" ht="11.25" customHeight="1" x14ac:dyDescent="0.25">
      <c r="B198" s="27" t="s">
        <v>54</v>
      </c>
      <c r="C198" s="27"/>
      <c r="D198" s="28" t="s">
        <v>34</v>
      </c>
      <c r="E198" s="42">
        <v>4.0000000000000002E-4</v>
      </c>
      <c r="H198" t="s">
        <v>157</v>
      </c>
      <c r="I198" t="s">
        <v>52</v>
      </c>
      <c r="M198" t="s">
        <v>179</v>
      </c>
      <c r="Z198" s="10" t="s">
        <v>54</v>
      </c>
      <c r="BB198" s="10" t="s">
        <v>54</v>
      </c>
    </row>
    <row r="199" spans="2:55" customFormat="1" ht="11.25" customHeight="1" x14ac:dyDescent="0.25">
      <c r="B199" s="27" t="s">
        <v>55</v>
      </c>
      <c r="C199" s="27"/>
      <c r="D199" s="28" t="s">
        <v>34</v>
      </c>
      <c r="E199" s="42">
        <v>5.0000000000000001E-4</v>
      </c>
      <c r="H199" t="s">
        <v>157</v>
      </c>
      <c r="I199" t="s">
        <v>52</v>
      </c>
      <c r="M199" t="s">
        <v>180</v>
      </c>
      <c r="Z199" s="10" t="s">
        <v>55</v>
      </c>
      <c r="BB199" s="10" t="s">
        <v>55</v>
      </c>
    </row>
    <row r="200" spans="2:55" customFormat="1" ht="11.25" customHeight="1" x14ac:dyDescent="0.25">
      <c r="B200" s="27" t="s">
        <v>57</v>
      </c>
      <c r="C200" s="27"/>
      <c r="D200" s="28" t="s">
        <v>21</v>
      </c>
      <c r="E200" s="32">
        <v>0.25</v>
      </c>
      <c r="H200" t="s">
        <v>157</v>
      </c>
      <c r="I200" t="s">
        <v>52</v>
      </c>
      <c r="M200" t="s">
        <v>181</v>
      </c>
      <c r="Z200" s="10" t="s">
        <v>57</v>
      </c>
      <c r="AS200" t="s">
        <v>1</v>
      </c>
      <c r="BB200" s="10" t="s">
        <v>57</v>
      </c>
    </row>
    <row r="201" spans="2:55" s="44" customFormat="1" ht="18.75" x14ac:dyDescent="0.3">
      <c r="B201" s="11" t="s">
        <v>182</v>
      </c>
      <c r="C201" s="11"/>
      <c r="D201" s="11"/>
      <c r="E201" s="46"/>
      <c r="H201" s="44" t="s">
        <v>183</v>
      </c>
      <c r="AA201" s="4" t="s">
        <v>182</v>
      </c>
      <c r="BC201" s="4" t="s">
        <v>182</v>
      </c>
    </row>
    <row r="202" spans="2:55" customFormat="1" ht="36" x14ac:dyDescent="0.25">
      <c r="B202" s="13" t="s">
        <v>184</v>
      </c>
      <c r="C202" s="13"/>
      <c r="D202" s="13"/>
      <c r="E202" s="47"/>
      <c r="H202" t="s">
        <v>183</v>
      </c>
      <c r="AA202" s="14" t="s">
        <v>184</v>
      </c>
      <c r="BC202" s="14" t="s">
        <v>184</v>
      </c>
    </row>
    <row r="203" spans="2:55" customFormat="1" ht="6.75" customHeight="1" x14ac:dyDescent="0.25">
      <c r="B203" s="15"/>
      <c r="C203" s="15"/>
      <c r="D203" s="15"/>
      <c r="E203" s="48"/>
    </row>
    <row r="204" spans="2:55" customFormat="1" ht="11.25" customHeight="1" x14ac:dyDescent="0.25">
      <c r="B204" s="17" t="s">
        <v>12</v>
      </c>
      <c r="C204" s="18"/>
      <c r="D204" s="18"/>
      <c r="E204" s="18"/>
      <c r="H204" t="s">
        <v>185</v>
      </c>
      <c r="AA204" s="8" t="s">
        <v>12</v>
      </c>
      <c r="BC204" s="8" t="s">
        <v>12</v>
      </c>
    </row>
    <row r="205" spans="2:55" customFormat="1" ht="6.75" customHeight="1" x14ac:dyDescent="0.25">
      <c r="B205" s="19"/>
      <c r="C205" s="20"/>
      <c r="D205" s="20"/>
      <c r="E205" s="21"/>
    </row>
    <row r="206" spans="2:55" customFormat="1" ht="36" x14ac:dyDescent="0.25">
      <c r="B206" s="13" t="s">
        <v>160</v>
      </c>
      <c r="C206" s="13"/>
      <c r="D206" s="13"/>
      <c r="E206" s="47"/>
      <c r="H206" t="s">
        <v>183</v>
      </c>
      <c r="AA206" s="14" t="s">
        <v>160</v>
      </c>
      <c r="BC206" s="14" t="s">
        <v>160</v>
      </c>
    </row>
    <row r="207" spans="2:55" customFormat="1" ht="6.75" customHeight="1" x14ac:dyDescent="0.25">
      <c r="B207" s="15"/>
      <c r="C207" s="15"/>
      <c r="D207" s="15"/>
      <c r="E207" s="48"/>
    </row>
    <row r="208" spans="2:55" customFormat="1" ht="48" x14ac:dyDescent="0.25">
      <c r="B208" s="13" t="s">
        <v>15</v>
      </c>
      <c r="C208" s="13"/>
      <c r="D208" s="13"/>
      <c r="E208" s="47"/>
      <c r="H208" t="s">
        <v>183</v>
      </c>
      <c r="AA208" s="14" t="s">
        <v>15</v>
      </c>
      <c r="BC208" s="14" t="s">
        <v>15</v>
      </c>
    </row>
    <row r="209" spans="2:55" customFormat="1" ht="6.75" customHeight="1" x14ac:dyDescent="0.25">
      <c r="B209" s="15"/>
      <c r="C209" s="15"/>
      <c r="D209" s="15"/>
      <c r="E209" s="48"/>
    </row>
    <row r="210" spans="2:55" customFormat="1" ht="48" x14ac:dyDescent="0.25">
      <c r="B210" s="13" t="s">
        <v>16</v>
      </c>
      <c r="C210" s="13"/>
      <c r="D210" s="13"/>
      <c r="E210" s="47"/>
      <c r="H210" t="s">
        <v>183</v>
      </c>
      <c r="AA210" s="14" t="s">
        <v>16</v>
      </c>
      <c r="BC210" s="14" t="s">
        <v>16</v>
      </c>
    </row>
    <row r="211" spans="2:55" customFormat="1" ht="6.75" customHeight="1" x14ac:dyDescent="0.25">
      <c r="B211" s="15"/>
      <c r="C211" s="15"/>
      <c r="D211" s="15"/>
      <c r="E211" s="48"/>
    </row>
    <row r="212" spans="2:55" customFormat="1" ht="36" x14ac:dyDescent="0.25">
      <c r="B212" s="13" t="s">
        <v>138</v>
      </c>
      <c r="C212" s="13"/>
      <c r="D212" s="13"/>
      <c r="E212" s="47"/>
      <c r="H212" t="s">
        <v>183</v>
      </c>
      <c r="AA212" s="14" t="s">
        <v>138</v>
      </c>
      <c r="BC212" s="14" t="s">
        <v>138</v>
      </c>
    </row>
    <row r="213" spans="2:55" customFormat="1" ht="6.75" customHeight="1" x14ac:dyDescent="0.25">
      <c r="B213" s="15"/>
      <c r="C213" s="15"/>
      <c r="D213" s="15"/>
      <c r="E213" s="48"/>
    </row>
    <row r="214" spans="2:55" customFormat="1" ht="11.25" customHeight="1" x14ac:dyDescent="0.25">
      <c r="B214" s="22" t="s">
        <v>18</v>
      </c>
      <c r="C214" s="23"/>
      <c r="D214" s="23"/>
      <c r="E214" s="23"/>
      <c r="H214" t="s">
        <v>186</v>
      </c>
      <c r="AA214" s="8" t="s">
        <v>18</v>
      </c>
      <c r="BC214" s="8" t="s">
        <v>18</v>
      </c>
    </row>
    <row r="215" spans="2:55" customFormat="1" ht="6.75" customHeight="1" x14ac:dyDescent="0.25">
      <c r="B215" s="24"/>
      <c r="C215" s="25"/>
      <c r="D215" s="25"/>
      <c r="E215" s="26"/>
    </row>
    <row r="216" spans="2:55" customFormat="1" ht="11.25" customHeight="1" x14ac:dyDescent="0.25">
      <c r="B216" s="27" t="s">
        <v>20</v>
      </c>
      <c r="C216" s="27"/>
      <c r="D216" s="28" t="s">
        <v>21</v>
      </c>
      <c r="E216" s="29">
        <v>4.55</v>
      </c>
      <c r="H216" t="s">
        <v>183</v>
      </c>
      <c r="I216" t="s">
        <v>22</v>
      </c>
      <c r="M216" t="s">
        <v>187</v>
      </c>
      <c r="Z216" s="10" t="s">
        <v>187</v>
      </c>
      <c r="BB216" s="10" t="s">
        <v>20</v>
      </c>
    </row>
    <row r="217" spans="2:55" customFormat="1" ht="6.75" customHeight="1" x14ac:dyDescent="0.25">
      <c r="B217" s="49"/>
      <c r="C217" s="37"/>
      <c r="D217" s="28"/>
      <c r="E217" s="29"/>
    </row>
    <row r="218" spans="2:55" customFormat="1" ht="18" x14ac:dyDescent="0.25">
      <c r="B218" s="50" t="s">
        <v>188</v>
      </c>
      <c r="C218" s="51"/>
      <c r="D218" s="51"/>
      <c r="E218" s="52"/>
      <c r="H218" t="s">
        <v>189</v>
      </c>
    </row>
    <row r="219" spans="2:55" customFormat="1" ht="11.25" customHeight="1" x14ac:dyDescent="0.25">
      <c r="B219" s="31" t="s">
        <v>190</v>
      </c>
      <c r="C219" s="31"/>
      <c r="D219" s="53" t="s">
        <v>92</v>
      </c>
      <c r="E219" s="54">
        <v>-0.6</v>
      </c>
      <c r="Z219" s="10" t="s">
        <v>190</v>
      </c>
      <c r="BB219" s="10" t="s">
        <v>190</v>
      </c>
    </row>
    <row r="220" spans="2:55" customFormat="1" ht="11.25" customHeight="1" x14ac:dyDescent="0.25">
      <c r="B220" s="27" t="s">
        <v>191</v>
      </c>
      <c r="C220" s="27"/>
      <c r="D220" s="53" t="s">
        <v>192</v>
      </c>
      <c r="E220" s="54">
        <v>-1</v>
      </c>
      <c r="Z220" s="10" t="s">
        <v>191</v>
      </c>
      <c r="BB220" s="10" t="s">
        <v>191</v>
      </c>
    </row>
    <row r="221" spans="2:55" customFormat="1" ht="18" x14ac:dyDescent="0.25">
      <c r="B221" s="50" t="s">
        <v>193</v>
      </c>
      <c r="C221" s="51"/>
      <c r="D221" s="51"/>
      <c r="E221" s="55"/>
      <c r="H221" t="s">
        <v>194</v>
      </c>
    </row>
    <row r="222" spans="2:55" customFormat="1" ht="6.75" customHeight="1" x14ac:dyDescent="0.25">
      <c r="B222" s="50"/>
      <c r="C222" s="51"/>
      <c r="D222" s="51"/>
      <c r="E222" s="55"/>
    </row>
    <row r="223" spans="2:55" customFormat="1" ht="11.25" customHeight="1" x14ac:dyDescent="0.25">
      <c r="B223" s="56" t="s">
        <v>12</v>
      </c>
      <c r="C223" s="57"/>
      <c r="D223" s="57"/>
      <c r="E223" s="57"/>
      <c r="AA223" s="14" t="s">
        <v>12</v>
      </c>
      <c r="BC223" s="14" t="s">
        <v>12</v>
      </c>
    </row>
    <row r="224" spans="2:55" customFormat="1" ht="6.75" customHeight="1" x14ac:dyDescent="0.25">
      <c r="B224" s="58"/>
      <c r="C224" s="59"/>
      <c r="D224" s="59"/>
      <c r="E224" s="60"/>
    </row>
    <row r="225" spans="2:55" customFormat="1" ht="36" x14ac:dyDescent="0.25">
      <c r="B225" s="61" t="s">
        <v>160</v>
      </c>
      <c r="C225" s="61"/>
      <c r="D225" s="61"/>
      <c r="E225" s="62"/>
      <c r="AA225" s="14" t="s">
        <v>160</v>
      </c>
      <c r="BC225" s="14" t="s">
        <v>160</v>
      </c>
    </row>
    <row r="226" spans="2:55" customFormat="1" ht="6.75" customHeight="1" x14ac:dyDescent="0.25">
      <c r="B226" s="63"/>
      <c r="C226" s="63"/>
      <c r="D226" s="63"/>
      <c r="E226" s="64"/>
    </row>
    <row r="227" spans="2:55" customFormat="1" ht="48" x14ac:dyDescent="0.25">
      <c r="B227" s="61" t="s">
        <v>195</v>
      </c>
      <c r="C227" s="61"/>
      <c r="D227" s="61"/>
      <c r="E227" s="62"/>
      <c r="AA227" s="14" t="s">
        <v>195</v>
      </c>
      <c r="BC227" s="14" t="s">
        <v>195</v>
      </c>
    </row>
    <row r="228" spans="2:55" customFormat="1" ht="6.75" customHeight="1" x14ac:dyDescent="0.25">
      <c r="B228" s="63"/>
      <c r="C228" s="63"/>
      <c r="D228" s="63"/>
      <c r="E228" s="64"/>
    </row>
    <row r="229" spans="2:55" customFormat="1" ht="36" x14ac:dyDescent="0.25">
      <c r="B229" s="61" t="s">
        <v>17</v>
      </c>
      <c r="C229" s="61"/>
      <c r="D229" s="61"/>
      <c r="E229" s="62"/>
      <c r="AA229" s="14" t="s">
        <v>17</v>
      </c>
      <c r="BC229" s="14" t="s">
        <v>17</v>
      </c>
    </row>
    <row r="230" spans="2:55" customFormat="1" ht="6.75" customHeight="1" x14ac:dyDescent="0.25">
      <c r="B230" s="63"/>
      <c r="C230" s="63"/>
      <c r="D230" s="63"/>
      <c r="E230" s="64"/>
    </row>
    <row r="231" spans="2:55" customFormat="1" ht="15" x14ac:dyDescent="0.25">
      <c r="B231" s="65" t="s">
        <v>196</v>
      </c>
      <c r="C231" s="66"/>
      <c r="D231" s="66"/>
      <c r="E231" s="67"/>
      <c r="H231" t="s">
        <v>197</v>
      </c>
    </row>
    <row r="232" spans="2:55" customFormat="1" ht="11.25" customHeight="1" x14ac:dyDescent="0.25">
      <c r="B232" s="68" t="s">
        <v>198</v>
      </c>
      <c r="C232" s="68"/>
      <c r="D232" s="28" t="s">
        <v>21</v>
      </c>
      <c r="E232" s="69">
        <v>15</v>
      </c>
      <c r="Z232" s="10" t="s">
        <v>198</v>
      </c>
      <c r="BB232" s="10" t="s">
        <v>198</v>
      </c>
    </row>
    <row r="233" spans="2:55" customFormat="1" ht="11.25" customHeight="1" x14ac:dyDescent="0.25">
      <c r="B233" s="68" t="s">
        <v>199</v>
      </c>
      <c r="C233" s="68"/>
      <c r="D233" s="28" t="s">
        <v>21</v>
      </c>
      <c r="E233" s="69">
        <v>15</v>
      </c>
      <c r="Z233" s="10" t="s">
        <v>199</v>
      </c>
      <c r="BB233" s="10" t="s">
        <v>199</v>
      </c>
    </row>
    <row r="234" spans="2:55" customFormat="1" ht="11.25" customHeight="1" x14ac:dyDescent="0.25">
      <c r="B234" s="68" t="s">
        <v>200</v>
      </c>
      <c r="C234" s="68"/>
      <c r="D234" s="28" t="s">
        <v>21</v>
      </c>
      <c r="E234" s="69">
        <v>20</v>
      </c>
      <c r="Z234" s="10" t="s">
        <v>200</v>
      </c>
      <c r="BB234" s="10" t="s">
        <v>200</v>
      </c>
    </row>
    <row r="235" spans="2:55" customFormat="1" ht="11.25" customHeight="1" x14ac:dyDescent="0.25">
      <c r="B235" s="68" t="s">
        <v>201</v>
      </c>
      <c r="C235" s="68"/>
      <c r="D235" s="28" t="s">
        <v>21</v>
      </c>
      <c r="E235" s="69">
        <v>30</v>
      </c>
      <c r="Z235" s="10" t="s">
        <v>201</v>
      </c>
      <c r="BB235" s="10" t="s">
        <v>201</v>
      </c>
    </row>
    <row r="236" spans="2:55" customFormat="1" ht="11.25" customHeight="1" x14ac:dyDescent="0.25">
      <c r="B236" s="68" t="s">
        <v>202</v>
      </c>
      <c r="C236" s="68"/>
      <c r="D236" s="28" t="s">
        <v>21</v>
      </c>
      <c r="E236" s="69">
        <v>45</v>
      </c>
      <c r="Z236" s="10" t="s">
        <v>202</v>
      </c>
      <c r="BB236" s="10" t="s">
        <v>202</v>
      </c>
    </row>
    <row r="237" spans="2:55" customFormat="1" ht="15" x14ac:dyDescent="0.25">
      <c r="B237" s="70" t="s">
        <v>203</v>
      </c>
      <c r="C237" s="71"/>
      <c r="D237" s="72"/>
      <c r="E237" s="73"/>
    </row>
    <row r="238" spans="2:55" customFormat="1" ht="22.5" x14ac:dyDescent="0.25">
      <c r="B238" s="74" t="s">
        <v>204</v>
      </c>
      <c r="C238" s="74"/>
      <c r="D238" s="72" t="s">
        <v>192</v>
      </c>
      <c r="E238" s="75">
        <v>1.5</v>
      </c>
      <c r="Z238" s="10" t="s">
        <v>204</v>
      </c>
      <c r="BB238" s="10" t="s">
        <v>204</v>
      </c>
    </row>
    <row r="239" spans="2:55" customFormat="1" ht="11.25" customHeight="1" x14ac:dyDescent="0.25">
      <c r="B239" s="76" t="s">
        <v>205</v>
      </c>
      <c r="C239" s="76"/>
      <c r="D239" s="72" t="s">
        <v>192</v>
      </c>
      <c r="E239" s="75">
        <v>19.559999999999999</v>
      </c>
      <c r="Z239" s="10" t="s">
        <v>205</v>
      </c>
      <c r="BB239" s="10" t="s">
        <v>205</v>
      </c>
    </row>
    <row r="240" spans="2:55" customFormat="1" ht="11.25" customHeight="1" x14ac:dyDescent="0.25">
      <c r="B240" s="76" t="s">
        <v>206</v>
      </c>
      <c r="C240" s="76"/>
      <c r="D240" s="72" t="s">
        <v>21</v>
      </c>
      <c r="E240" s="75">
        <v>30</v>
      </c>
      <c r="Z240" s="10" t="s">
        <v>206</v>
      </c>
      <c r="BB240" s="10" t="s">
        <v>206</v>
      </c>
    </row>
    <row r="241" spans="2:55" customFormat="1" ht="11.25" customHeight="1" x14ac:dyDescent="0.25">
      <c r="B241" s="76" t="s">
        <v>207</v>
      </c>
      <c r="C241" s="76"/>
      <c r="D241" s="72" t="s">
        <v>21</v>
      </c>
      <c r="E241" s="75">
        <v>65</v>
      </c>
      <c r="Z241" s="10" t="s">
        <v>207</v>
      </c>
      <c r="BB241" s="10" t="s">
        <v>207</v>
      </c>
    </row>
    <row r="242" spans="2:55" customFormat="1" ht="11.25" customHeight="1" x14ac:dyDescent="0.25">
      <c r="B242" s="76" t="s">
        <v>208</v>
      </c>
      <c r="C242" s="76"/>
      <c r="D242" s="72" t="s">
        <v>21</v>
      </c>
      <c r="E242" s="75">
        <v>185</v>
      </c>
      <c r="Z242" s="10" t="s">
        <v>208</v>
      </c>
      <c r="BB242" s="10" t="s">
        <v>208</v>
      </c>
    </row>
    <row r="243" spans="2:55" customFormat="1" ht="22.5" x14ac:dyDescent="0.25">
      <c r="B243" s="77" t="s">
        <v>209</v>
      </c>
      <c r="C243" s="77"/>
      <c r="D243" s="78" t="s">
        <v>21</v>
      </c>
      <c r="E243" s="79">
        <v>34.76</v>
      </c>
      <c r="Z243" s="10"/>
      <c r="BB243" s="10" t="s">
        <v>209</v>
      </c>
    </row>
    <row r="244" spans="2:55" customFormat="1" ht="18" x14ac:dyDescent="0.25">
      <c r="B244" s="50" t="s">
        <v>210</v>
      </c>
      <c r="C244" s="51"/>
      <c r="D244" s="51"/>
      <c r="E244" s="55"/>
      <c r="H244" t="s">
        <v>211</v>
      </c>
    </row>
    <row r="245" spans="2:55" customFormat="1" ht="6.75" customHeight="1" x14ac:dyDescent="0.25">
      <c r="B245" s="50"/>
      <c r="C245" s="51"/>
      <c r="D245" s="51"/>
      <c r="E245" s="55"/>
    </row>
    <row r="246" spans="2:55" customFormat="1" ht="36" x14ac:dyDescent="0.25">
      <c r="B246" s="61" t="s">
        <v>160</v>
      </c>
      <c r="C246" s="61"/>
      <c r="D246" s="61"/>
      <c r="E246" s="62"/>
      <c r="AA246" s="14" t="s">
        <v>160</v>
      </c>
      <c r="BC246" s="14" t="s">
        <v>160</v>
      </c>
    </row>
    <row r="247" spans="2:55" customFormat="1" ht="6.75" customHeight="1" x14ac:dyDescent="0.25">
      <c r="B247" s="63"/>
      <c r="C247" s="63"/>
      <c r="D247" s="63"/>
      <c r="E247" s="64"/>
    </row>
    <row r="248" spans="2:55" customFormat="1" ht="48" x14ac:dyDescent="0.25">
      <c r="B248" s="61" t="s">
        <v>15</v>
      </c>
      <c r="C248" s="61"/>
      <c r="D248" s="61"/>
      <c r="E248" s="62"/>
      <c r="AA248" s="14" t="s">
        <v>15</v>
      </c>
      <c r="BC248" s="14" t="s">
        <v>15</v>
      </c>
    </row>
    <row r="249" spans="2:55" customFormat="1" ht="6.75" customHeight="1" x14ac:dyDescent="0.25">
      <c r="B249" s="63"/>
      <c r="C249" s="63"/>
      <c r="D249" s="63"/>
      <c r="E249" s="64"/>
    </row>
    <row r="250" spans="2:55" customFormat="1" ht="24" x14ac:dyDescent="0.25">
      <c r="B250" s="61" t="s">
        <v>212</v>
      </c>
      <c r="C250" s="61"/>
      <c r="D250" s="61"/>
      <c r="E250" s="62"/>
      <c r="AA250" s="14" t="s">
        <v>212</v>
      </c>
      <c r="BC250" s="14" t="s">
        <v>212</v>
      </c>
    </row>
    <row r="251" spans="2:55" customFormat="1" ht="6.75" customHeight="1" x14ac:dyDescent="0.25">
      <c r="B251" s="63"/>
      <c r="C251" s="63"/>
      <c r="D251" s="63"/>
      <c r="E251" s="64"/>
    </row>
    <row r="252" spans="2:55" customFormat="1" ht="36" x14ac:dyDescent="0.25">
      <c r="B252" s="61" t="s">
        <v>17</v>
      </c>
      <c r="C252" s="61"/>
      <c r="D252" s="61"/>
      <c r="E252" s="62"/>
      <c r="AA252" s="14" t="s">
        <v>17</v>
      </c>
      <c r="BC252" s="14" t="s">
        <v>17</v>
      </c>
    </row>
    <row r="253" spans="2:55" customFormat="1" ht="6.75" customHeight="1" x14ac:dyDescent="0.25">
      <c r="B253" s="63"/>
      <c r="C253" s="63"/>
      <c r="D253" s="63"/>
      <c r="E253" s="64"/>
    </row>
    <row r="254" spans="2:55" customFormat="1" ht="24" x14ac:dyDescent="0.25">
      <c r="B254" s="61" t="s">
        <v>213</v>
      </c>
      <c r="C254" s="61"/>
      <c r="D254" s="61"/>
      <c r="E254" s="62"/>
      <c r="AA254" s="14" t="s">
        <v>213</v>
      </c>
      <c r="BC254" s="14" t="s">
        <v>213</v>
      </c>
    </row>
    <row r="255" spans="2:55" customFormat="1" ht="22.5" x14ac:dyDescent="0.25">
      <c r="B255" s="27" t="s">
        <v>214</v>
      </c>
      <c r="C255" s="27"/>
      <c r="D255" s="80" t="s">
        <v>21</v>
      </c>
      <c r="E255" s="81">
        <v>107.68</v>
      </c>
      <c r="Z255" s="10" t="s">
        <v>214</v>
      </c>
      <c r="BB255" s="10" t="s">
        <v>214</v>
      </c>
    </row>
    <row r="256" spans="2:55" customFormat="1" ht="11.25" customHeight="1" x14ac:dyDescent="0.25">
      <c r="B256" s="27" t="s">
        <v>215</v>
      </c>
      <c r="C256" s="27"/>
      <c r="D256" s="80" t="s">
        <v>21</v>
      </c>
      <c r="E256" s="81">
        <v>43.08</v>
      </c>
      <c r="Z256" s="10" t="s">
        <v>215</v>
      </c>
      <c r="BB256" s="10" t="s">
        <v>215</v>
      </c>
    </row>
    <row r="257" spans="2:55" customFormat="1" ht="11.25" customHeight="1" x14ac:dyDescent="0.25">
      <c r="B257" s="27" t="s">
        <v>216</v>
      </c>
      <c r="C257" s="27"/>
      <c r="D257" s="80" t="s">
        <v>217</v>
      </c>
      <c r="E257" s="81">
        <v>1.07</v>
      </c>
      <c r="Z257" s="10" t="s">
        <v>216</v>
      </c>
      <c r="BB257" s="10" t="s">
        <v>216</v>
      </c>
    </row>
    <row r="258" spans="2:55" customFormat="1" ht="11.25" customHeight="1" x14ac:dyDescent="0.25">
      <c r="B258" s="27" t="s">
        <v>218</v>
      </c>
      <c r="C258" s="27"/>
      <c r="D258" s="80" t="s">
        <v>217</v>
      </c>
      <c r="E258" s="81">
        <v>0.64</v>
      </c>
      <c r="Z258" s="10" t="s">
        <v>218</v>
      </c>
      <c r="BB258" s="10" t="s">
        <v>218</v>
      </c>
    </row>
    <row r="259" spans="2:55" customFormat="1" ht="11.25" customHeight="1" x14ac:dyDescent="0.25">
      <c r="B259" s="27" t="s">
        <v>219</v>
      </c>
      <c r="C259" s="27"/>
      <c r="D259" s="80" t="s">
        <v>217</v>
      </c>
      <c r="E259" s="81">
        <v>-0.64</v>
      </c>
      <c r="Z259" s="10" t="s">
        <v>219</v>
      </c>
      <c r="BB259" s="10" t="s">
        <v>219</v>
      </c>
    </row>
    <row r="260" spans="2:55" customFormat="1" ht="11.25" customHeight="1" x14ac:dyDescent="0.25">
      <c r="B260" s="27" t="s">
        <v>220</v>
      </c>
      <c r="C260" s="27"/>
      <c r="D260" s="82"/>
      <c r="E260" s="83"/>
      <c r="Z260" s="10" t="s">
        <v>220</v>
      </c>
      <c r="BB260" s="10" t="s">
        <v>220</v>
      </c>
    </row>
    <row r="261" spans="2:55" customFormat="1" ht="11.25" customHeight="1" x14ac:dyDescent="0.25">
      <c r="B261" s="84" t="s">
        <v>221</v>
      </c>
      <c r="C261" s="84"/>
      <c r="D261" s="80" t="s">
        <v>21</v>
      </c>
      <c r="E261" s="81">
        <v>0.54</v>
      </c>
      <c r="Z261" s="10" t="s">
        <v>221</v>
      </c>
      <c r="BB261" s="10" t="s">
        <v>221</v>
      </c>
    </row>
    <row r="262" spans="2:55" customFormat="1" ht="11.25" customHeight="1" x14ac:dyDescent="0.25">
      <c r="B262" s="84" t="s">
        <v>222</v>
      </c>
      <c r="C262" s="84"/>
      <c r="D262" s="80" t="s">
        <v>21</v>
      </c>
      <c r="E262" s="81">
        <v>1.07</v>
      </c>
      <c r="Z262" s="10" t="s">
        <v>222</v>
      </c>
      <c r="BB262" s="10" t="s">
        <v>222</v>
      </c>
    </row>
    <row r="263" spans="2:55" customFormat="1" ht="11.25" customHeight="1" x14ac:dyDescent="0.25">
      <c r="B263" s="27" t="s">
        <v>223</v>
      </c>
      <c r="C263" s="27"/>
      <c r="D263" s="82"/>
      <c r="E263" s="83"/>
      <c r="Z263" s="10" t="s">
        <v>223</v>
      </c>
      <c r="BB263" s="10" t="s">
        <v>223</v>
      </c>
    </row>
    <row r="264" spans="2:55" customFormat="1" ht="11.25" customHeight="1" x14ac:dyDescent="0.25">
      <c r="B264" s="27" t="s">
        <v>224</v>
      </c>
      <c r="C264" s="27"/>
      <c r="D264" s="82"/>
      <c r="E264" s="83"/>
      <c r="Z264" s="10" t="s">
        <v>224</v>
      </c>
      <c r="BB264" s="10" t="s">
        <v>224</v>
      </c>
    </row>
    <row r="265" spans="2:55" customFormat="1" ht="11.25" customHeight="1" x14ac:dyDescent="0.25">
      <c r="B265" s="27" t="s">
        <v>225</v>
      </c>
      <c r="C265" s="27"/>
      <c r="D265" s="82"/>
      <c r="E265" s="83"/>
      <c r="Z265" s="10" t="s">
        <v>225</v>
      </c>
      <c r="BB265" s="10" t="s">
        <v>225</v>
      </c>
    </row>
    <row r="266" spans="2:55" customFormat="1" ht="11.25" customHeight="1" x14ac:dyDescent="0.25">
      <c r="B266" s="84" t="s">
        <v>226</v>
      </c>
      <c r="C266" s="84"/>
      <c r="D266" s="80" t="s">
        <v>21</v>
      </c>
      <c r="E266" s="85" t="s">
        <v>227</v>
      </c>
      <c r="Z266" s="10" t="s">
        <v>226</v>
      </c>
      <c r="BB266" s="10" t="s">
        <v>226</v>
      </c>
    </row>
    <row r="267" spans="2:55" customFormat="1" ht="11.25" customHeight="1" x14ac:dyDescent="0.25">
      <c r="B267" s="84" t="s">
        <v>228</v>
      </c>
      <c r="C267" s="84"/>
      <c r="D267" s="80" t="s">
        <v>21</v>
      </c>
      <c r="E267" s="81">
        <v>4.3099999999999996</v>
      </c>
      <c r="Z267" s="10" t="s">
        <v>228</v>
      </c>
      <c r="BB267" s="10" t="s">
        <v>228</v>
      </c>
    </row>
    <row r="268" spans="2:55" customFormat="1" ht="33.75" x14ac:dyDescent="0.25">
      <c r="B268" s="86" t="s">
        <v>229</v>
      </c>
      <c r="C268" s="86"/>
      <c r="D268" s="87" t="s">
        <v>21</v>
      </c>
      <c r="E268" s="29">
        <v>2.15</v>
      </c>
      <c r="Z268" s="10" t="s">
        <v>229</v>
      </c>
      <c r="BB268" s="10" t="s">
        <v>229</v>
      </c>
    </row>
    <row r="269" spans="2:55" customFormat="1" ht="6.75" customHeight="1" x14ac:dyDescent="0.25">
      <c r="B269" s="88"/>
      <c r="C269" s="88"/>
      <c r="D269" s="87"/>
      <c r="E269" s="29"/>
    </row>
    <row r="270" spans="2:55" customFormat="1" ht="18" x14ac:dyDescent="0.25">
      <c r="B270" s="50" t="s">
        <v>230</v>
      </c>
      <c r="C270" s="89"/>
      <c r="D270" s="89"/>
      <c r="E270" s="90"/>
      <c r="H270" t="s">
        <v>231</v>
      </c>
    </row>
    <row r="271" spans="2:55" customFormat="1" ht="6.75" customHeight="1" x14ac:dyDescent="0.25">
      <c r="B271" s="50"/>
      <c r="C271" s="89"/>
      <c r="D271" s="89"/>
      <c r="E271" s="90"/>
    </row>
    <row r="272" spans="2:55" customFormat="1" ht="22.5" x14ac:dyDescent="0.25">
      <c r="B272" s="91" t="s">
        <v>232</v>
      </c>
      <c r="C272" s="91"/>
      <c r="D272" s="91"/>
      <c r="E272" s="92"/>
      <c r="AA272" s="10" t="s">
        <v>232</v>
      </c>
      <c r="BC272" s="10" t="s">
        <v>232</v>
      </c>
    </row>
    <row r="273" spans="2:81" customFormat="1" ht="11.25" customHeight="1" x14ac:dyDescent="0.25">
      <c r="B273" s="27" t="s">
        <v>233</v>
      </c>
      <c r="C273" s="27"/>
      <c r="D273" s="93"/>
      <c r="E273" s="94">
        <v>1.0409999999999999</v>
      </c>
      <c r="Z273" s="10" t="s">
        <v>233</v>
      </c>
      <c r="BB273" s="10" t="s">
        <v>233</v>
      </c>
    </row>
    <row r="274" spans="2:81" customFormat="1" ht="11.25" customHeight="1" x14ac:dyDescent="0.25">
      <c r="B274" s="27" t="s">
        <v>234</v>
      </c>
      <c r="C274" s="27"/>
      <c r="D274" s="93"/>
      <c r="E274" s="94">
        <v>1.0348999999999999</v>
      </c>
      <c r="G274" t="s">
        <v>235</v>
      </c>
      <c r="Z274" s="10" t="s">
        <v>234</v>
      </c>
      <c r="BB274" s="10" t="s">
        <v>234</v>
      </c>
      <c r="CC274" t="s">
        <v>236</v>
      </c>
    </row>
  </sheetData>
  <mergeCells count="194">
    <mergeCell ref="B273:C273"/>
    <mergeCell ref="B274:C274"/>
    <mergeCell ref="B264:C264"/>
    <mergeCell ref="B265:C265"/>
    <mergeCell ref="B266:C266"/>
    <mergeCell ref="B267:C267"/>
    <mergeCell ref="B268:C268"/>
    <mergeCell ref="B272:E272"/>
    <mergeCell ref="B258:C258"/>
    <mergeCell ref="B259:C259"/>
    <mergeCell ref="B260:C260"/>
    <mergeCell ref="B261:C261"/>
    <mergeCell ref="B262:C262"/>
    <mergeCell ref="B263:C263"/>
    <mergeCell ref="B250:E250"/>
    <mergeCell ref="B252:E252"/>
    <mergeCell ref="B254:E254"/>
    <mergeCell ref="B255:C255"/>
    <mergeCell ref="B256:C256"/>
    <mergeCell ref="B257:C257"/>
    <mergeCell ref="B240:C240"/>
    <mergeCell ref="B241:C241"/>
    <mergeCell ref="B242:C242"/>
    <mergeCell ref="B243:C243"/>
    <mergeCell ref="B246:E246"/>
    <mergeCell ref="B248:E248"/>
    <mergeCell ref="B233:C233"/>
    <mergeCell ref="B234:C234"/>
    <mergeCell ref="B235:C235"/>
    <mergeCell ref="B236:C236"/>
    <mergeCell ref="B238:C238"/>
    <mergeCell ref="B239:C239"/>
    <mergeCell ref="B220:C220"/>
    <mergeCell ref="B223:E223"/>
    <mergeCell ref="B225:E225"/>
    <mergeCell ref="B227:E227"/>
    <mergeCell ref="B229:E229"/>
    <mergeCell ref="B232:C232"/>
    <mergeCell ref="B208:E208"/>
    <mergeCell ref="B210:E210"/>
    <mergeCell ref="B212:E212"/>
    <mergeCell ref="B214:E214"/>
    <mergeCell ref="B216:C216"/>
    <mergeCell ref="B219:C219"/>
    <mergeCell ref="B199:C199"/>
    <mergeCell ref="B200:C200"/>
    <mergeCell ref="B201:E201"/>
    <mergeCell ref="B202:E202"/>
    <mergeCell ref="B204:E204"/>
    <mergeCell ref="B206:E206"/>
    <mergeCell ref="B191:C191"/>
    <mergeCell ref="B192:C192"/>
    <mergeCell ref="B193:C193"/>
    <mergeCell ref="B195:C195"/>
    <mergeCell ref="B197:C197"/>
    <mergeCell ref="B198:C198"/>
    <mergeCell ref="B185:C185"/>
    <mergeCell ref="B186:C186"/>
    <mergeCell ref="B187:C187"/>
    <mergeCell ref="B188:C188"/>
    <mergeCell ref="B189:C189"/>
    <mergeCell ref="B190:C190"/>
    <mergeCell ref="B174:E174"/>
    <mergeCell ref="B176:E176"/>
    <mergeCell ref="B178:E178"/>
    <mergeCell ref="B180:E180"/>
    <mergeCell ref="B182:E182"/>
    <mergeCell ref="B184:C184"/>
    <mergeCell ref="B166:C166"/>
    <mergeCell ref="B167:C167"/>
    <mergeCell ref="B168:C168"/>
    <mergeCell ref="B169:E169"/>
    <mergeCell ref="B170:E170"/>
    <mergeCell ref="B172:E172"/>
    <mergeCell ref="B158:C158"/>
    <mergeCell ref="B159:C159"/>
    <mergeCell ref="B160:C160"/>
    <mergeCell ref="B161:C161"/>
    <mergeCell ref="B163:C163"/>
    <mergeCell ref="B165:C165"/>
    <mergeCell ref="B151:E151"/>
    <mergeCell ref="B153:C153"/>
    <mergeCell ref="B154:C154"/>
    <mergeCell ref="B155:C155"/>
    <mergeCell ref="B156:C156"/>
    <mergeCell ref="B157:C157"/>
    <mergeCell ref="B139:E139"/>
    <mergeCell ref="B141:E141"/>
    <mergeCell ref="B143:E143"/>
    <mergeCell ref="B145:E145"/>
    <mergeCell ref="B147:E147"/>
    <mergeCell ref="B149:E149"/>
    <mergeCell ref="B132:C132"/>
    <mergeCell ref="B134:C134"/>
    <mergeCell ref="B135:C135"/>
    <mergeCell ref="B136:C136"/>
    <mergeCell ref="B137:C137"/>
    <mergeCell ref="B138:E138"/>
    <mergeCell ref="B125:C125"/>
    <mergeCell ref="B126:C126"/>
    <mergeCell ref="B127:C127"/>
    <mergeCell ref="B128:C128"/>
    <mergeCell ref="B129:C129"/>
    <mergeCell ref="B130:C130"/>
    <mergeCell ref="B117:E117"/>
    <mergeCell ref="B119:E119"/>
    <mergeCell ref="B121:C121"/>
    <mergeCell ref="B122:C122"/>
    <mergeCell ref="B123:C123"/>
    <mergeCell ref="B124:C124"/>
    <mergeCell ref="B106:E106"/>
    <mergeCell ref="B107:E107"/>
    <mergeCell ref="B109:E109"/>
    <mergeCell ref="B111:E111"/>
    <mergeCell ref="B113:E113"/>
    <mergeCell ref="B115:E115"/>
    <mergeCell ref="B98:C98"/>
    <mergeCell ref="B100:C100"/>
    <mergeCell ref="B102:C102"/>
    <mergeCell ref="B103:C103"/>
    <mergeCell ref="B104:C104"/>
    <mergeCell ref="B105:C105"/>
    <mergeCell ref="B92:C92"/>
    <mergeCell ref="B93:C93"/>
    <mergeCell ref="B94:C94"/>
    <mergeCell ref="B95:C95"/>
    <mergeCell ref="B96:C96"/>
    <mergeCell ref="B97:C97"/>
    <mergeCell ref="B84:E84"/>
    <mergeCell ref="B85:E85"/>
    <mergeCell ref="B87:E87"/>
    <mergeCell ref="B89:C89"/>
    <mergeCell ref="B90:C90"/>
    <mergeCell ref="B91:C91"/>
    <mergeCell ref="B73:E73"/>
    <mergeCell ref="B75:E75"/>
    <mergeCell ref="B77:E77"/>
    <mergeCell ref="B79:E79"/>
    <mergeCell ref="B81:E81"/>
    <mergeCell ref="B83:E83"/>
    <mergeCell ref="B66:C66"/>
    <mergeCell ref="B68:C68"/>
    <mergeCell ref="B69:C69"/>
    <mergeCell ref="B70:C70"/>
    <mergeCell ref="B71:C71"/>
    <mergeCell ref="B72:E72"/>
    <mergeCell ref="B59:C59"/>
    <mergeCell ref="B60:C60"/>
    <mergeCell ref="B61:C61"/>
    <mergeCell ref="B62:C62"/>
    <mergeCell ref="B63:C63"/>
    <mergeCell ref="B64:C64"/>
    <mergeCell ref="B52:E52"/>
    <mergeCell ref="B54:C54"/>
    <mergeCell ref="B55:C55"/>
    <mergeCell ref="B56:C56"/>
    <mergeCell ref="B57:C57"/>
    <mergeCell ref="B58:C58"/>
    <mergeCell ref="B40:E40"/>
    <mergeCell ref="B42:E42"/>
    <mergeCell ref="B44:E44"/>
    <mergeCell ref="B46:E46"/>
    <mergeCell ref="B48:E48"/>
    <mergeCell ref="B50:E50"/>
    <mergeCell ref="B33:C33"/>
    <mergeCell ref="B35:C35"/>
    <mergeCell ref="B36:C36"/>
    <mergeCell ref="B37:C37"/>
    <mergeCell ref="B38:C38"/>
    <mergeCell ref="B39:E39"/>
    <mergeCell ref="B26:C26"/>
    <mergeCell ref="B27:C27"/>
    <mergeCell ref="B28:C28"/>
    <mergeCell ref="B29:C29"/>
    <mergeCell ref="B30:C30"/>
    <mergeCell ref="B31:C31"/>
    <mergeCell ref="B18:E18"/>
    <mergeCell ref="B20:E20"/>
    <mergeCell ref="B22:C22"/>
    <mergeCell ref="B23:C23"/>
    <mergeCell ref="B24:C24"/>
    <mergeCell ref="B25:C25"/>
    <mergeCell ref="B7:E7"/>
    <mergeCell ref="B8:E8"/>
    <mergeCell ref="B10:E10"/>
    <mergeCell ref="B12:E12"/>
    <mergeCell ref="B14:E14"/>
    <mergeCell ref="B16:E16"/>
    <mergeCell ref="B1:E1"/>
    <mergeCell ref="B2:E2"/>
    <mergeCell ref="B3:E3"/>
    <mergeCell ref="B4:E4"/>
    <mergeCell ref="B5:E5"/>
    <mergeCell ref="B6:E6"/>
  </mergeCells>
  <pageMargins left="0.70866141732283472" right="0.70866141732283472" top="0.74803149606299213" bottom="0.74803149606299213" header="0.31496062992125984" footer="0.31496062992125984"/>
  <pageSetup fitToHeight="0" orientation="portrait" cellComments="atEnd" r:id="rId1"/>
  <headerFooter>
    <oddHeader>&amp;RPage  &amp;P of  &amp;N</oddHeader>
    <oddFooter>&amp;A&amp;RPage &amp;P</oddFooter>
  </headerFooter>
  <rowBreaks count="6" manualBreakCount="6">
    <brk id="38" max="16383" man="1"/>
    <brk id="71" max="16383" man="1"/>
    <brk id="105" max="16383" man="1"/>
    <brk id="137" max="16383" man="1"/>
    <brk id="168" max="16383" man="1"/>
    <brk id="20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copysheettonewfile">
                <anchor>
                  <from>
                    <xdr:col>80</xdr:col>
                    <xdr:colOff>66675</xdr:colOff>
                    <xdr:row>0</xdr:row>
                    <xdr:rowOff>85725</xdr:rowOff>
                  </from>
                  <to>
                    <xdr:col>82</xdr:col>
                    <xdr:colOff>333375</xdr:colOff>
                    <xdr:row>3</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from>
                    <xdr:col>90</xdr:col>
                    <xdr:colOff>400050</xdr:colOff>
                    <xdr:row>3</xdr:row>
                    <xdr:rowOff>114300</xdr:rowOff>
                  </from>
                  <to>
                    <xdr:col>91</xdr:col>
                    <xdr:colOff>219075</xdr:colOff>
                    <xdr:row>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5. Final Tariff Schedule</vt:lpstr>
      <vt:lpstr>'5. Final Tariff Schedule'!Print_Area</vt:lpstr>
      <vt:lpstr>'5. Final Tariff Schedule'!Print_Titles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Tandem Energy Services</dc:creator>
  <cp:lastModifiedBy>Tandem Energy Services</cp:lastModifiedBy>
  <dcterms:created xsi:type="dcterms:W3CDTF">2022-02-25T16:59:32Z</dcterms:created>
  <dcterms:modified xsi:type="dcterms:W3CDTF">2022-02-25T17:00:53Z</dcterms:modified>
</cp:coreProperties>
</file>