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hydroone.sharepoint.com/sites/JRAP/Evidence Update  Inflation/"/>
    </mc:Choice>
  </mc:AlternateContent>
  <xr:revisionPtr revIDLastSave="18" documentId="11_1AE909834A948337FC8B0F41E014CFFED6F1E34A" xr6:coauthVersionLast="47" xr6:coauthVersionMax="47" xr10:uidLastSave="{3BF5FB6D-23AF-4DB8-9D3F-204C9F47B8A6}"/>
  <bookViews>
    <workbookView xWindow="-120" yWindow="-120" windowWidth="29040" windowHeight="15840" xr2:uid="{00000000-000D-0000-FFFF-FFFF00000000}"/>
  </bookViews>
  <sheets>
    <sheet name="Sheet1" sheetId="1" r:id="rId1"/>
  </sheets>
  <definedNames>
    <definedName name="_xlnm.Print_Area" localSheetId="0">Sheet1!$A$1:$Z$43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3" i="1" l="1"/>
  <c r="M18" i="1"/>
  <c r="M19" i="1"/>
  <c r="M20" i="1"/>
  <c r="M17" i="1"/>
  <c r="D24" i="1" l="1"/>
  <c r="C23" i="1"/>
  <c r="B23" i="1"/>
  <c r="D20" i="1"/>
  <c r="D19" i="1"/>
  <c r="D18" i="1"/>
  <c r="D17" i="1"/>
  <c r="D23" i="1" l="1"/>
</calcChain>
</file>

<file path=xl/sharedStrings.xml><?xml version="1.0" encoding="utf-8"?>
<sst xmlns="http://schemas.openxmlformats.org/spreadsheetml/2006/main" count="64" uniqueCount="40">
  <si>
    <t>File Number:</t>
  </si>
  <si>
    <t>Exhibit:</t>
  </si>
  <si>
    <t>B</t>
  </si>
  <si>
    <t>Tab:</t>
  </si>
  <si>
    <t>Schedule:</t>
  </si>
  <si>
    <t>Page:</t>
  </si>
  <si>
    <t>Date:</t>
  </si>
  <si>
    <t>Revised Appendix 2-AB</t>
  </si>
  <si>
    <t>First year of Forecast Period:</t>
  </si>
  <si>
    <t>CATEGORY</t>
  </si>
  <si>
    <t>Historical Period (previous plan &amp; actual)</t>
  </si>
  <si>
    <t>Forecast Period (As-Filed)</t>
  </si>
  <si>
    <t>Forecast Period (Updated Inflation)****</t>
  </si>
  <si>
    <t>Plan</t>
  </si>
  <si>
    <t>Actual</t>
  </si>
  <si>
    <t>Var</t>
  </si>
  <si>
    <t>As-Filed Forecast</t>
  </si>
  <si>
    <t>%</t>
  </si>
  <si>
    <t>System Access</t>
  </si>
  <si>
    <t>--</t>
  </si>
  <si>
    <t>System Renewal</t>
  </si>
  <si>
    <t>System Service*</t>
  </si>
  <si>
    <t>General Plant</t>
  </si>
  <si>
    <t>Progressive Productivity</t>
  </si>
  <si>
    <t>Other**</t>
  </si>
  <si>
    <t>TOTAL EXPENDITURE</t>
  </si>
  <si>
    <t>System O&amp;M***</t>
  </si>
  <si>
    <t>* The 2019-2022 Actuals exclude new transmission line facilities for Chatham and Lakeshore (West of Chatham), Lambton and Chatham (West of London) and Northwest Bulk Transmission Line Project (Waasigan).</t>
  </si>
  <si>
    <t>** Includes OPEB, pension and compensation directive adjustments.</t>
  </si>
  <si>
    <t>*** System O&amp;M reflects total Operations, Maintenance and Administration expenses. 2024 - 2027 is determined based on the escalation factor identified in Exhibit A-04-02.</t>
  </si>
  <si>
    <t>Notes to the Table:</t>
  </si>
  <si>
    <t>1. Historical “previous plan” data is not required unless a plan has previously been filed. However, use the last Board-approved, at least on a Total (Capital) Expenditure basis for the last cost of service rebasing year, and the applicant should include their planned budget in each subsequent historical year up to and including the Bridge Year.</t>
  </si>
  <si>
    <t>2. Indicate the number of months of 'actual' data included in the last year of the Historical Period (normally a 'bridge' year):</t>
  </si>
  <si>
    <t>Explanatory Notes on Variances (complete only if applicable)</t>
  </si>
  <si>
    <t>Notes on shifts in forecast vs. historical budgets by category</t>
  </si>
  <si>
    <t>TSP Section 2.9</t>
  </si>
  <si>
    <t>Notes on year over year Plan vs. Actual variances for Total Expenditures</t>
  </si>
  <si>
    <t>Notes on Plan vs. Actual variance trends for individual expenditure categories</t>
  </si>
  <si>
    <t>****The 2023-2027 forecast reflects updated inflation assumptions calculated using the methodology described in Section 2.3 of Exhibit O-01-02</t>
  </si>
  <si>
    <t>Table 2 - Transmission Capital Expenditure Summary from Chapter 5 Consolidated
Distribution System Plan Filing Requirements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</si>
</sst>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_-;\-* #,##0.0_-;_-* &quot;-&quot;_-;_-@_-"/>
    <numFmt numFmtId="165" formatCode="_-&quot;$&quot;* #,##0.0_-;\-&quot;$&quot;* #,##0.0_-;_-&quot;$&quot;* &quot;-&quot;_-;_-@_-"/>
    <numFmt numFmtId="166" formatCode="_-&quot;$&quot;* #,##0_-;\-&quot;$&quot;* #,##0_-;_-&quot;$&quot;* &quot;-&quot;_-;_-@_-"/>
    <numFmt numFmtId="167" formatCode="_(* #,##0.0_);_(* \(#,##0.0\);_(* &quot;-&quot;?_);_(@_)"/>
  </numFmts>
  <fonts count="16" x14ac:knownFonts="1">
    <font>
      <sz val="11"/>
      <color theme="1"/>
      <name val="Calibri"/>
      <family val="2"/>
      <scheme val="minor"/>
    </font>
    <font>
      <b/>
      <sz val="11"/>
      <color theme="1"/>
      <name val="Calibri"/>
      <family val="2"/>
      <scheme val="minor"/>
    </font>
    <font>
      <b/>
      <sz val="10"/>
      <name val="Arial"/>
      <family val="2"/>
    </font>
    <font>
      <sz val="8"/>
      <name val="Arial"/>
      <family val="2"/>
    </font>
    <font>
      <b/>
      <sz val="14"/>
      <name val="Arial"/>
      <family val="2"/>
    </font>
    <font>
      <i/>
      <sz val="12"/>
      <color theme="1"/>
      <name val="Calibri"/>
      <family val="2"/>
      <scheme val="minor"/>
    </font>
    <font>
      <b/>
      <sz val="9"/>
      <name val="Arial"/>
      <family val="2"/>
    </font>
    <font>
      <sz val="10"/>
      <name val="Arial"/>
      <family val="2"/>
    </font>
    <font>
      <i/>
      <sz val="10"/>
      <name val="Arial"/>
      <family val="2"/>
    </font>
    <font>
      <b/>
      <sz val="12"/>
      <name val="Arial"/>
      <family val="2"/>
    </font>
    <font>
      <b/>
      <sz val="14"/>
      <color theme="1"/>
      <name val="Calibri"/>
      <family val="2"/>
      <scheme val="minor"/>
    </font>
    <font>
      <sz val="10"/>
      <color theme="3" tint="0.39997558519241921"/>
      <name val="Arial"/>
      <family val="2"/>
    </font>
    <font>
      <sz val="10"/>
      <name val="Calibri"/>
      <family val="2"/>
      <scheme val="minor"/>
    </font>
    <font>
      <b/>
      <sz val="11"/>
      <color theme="0"/>
      <name val="Calibri"/>
      <family val="2"/>
      <scheme val="minor"/>
    </font>
    <font>
      <sz val="11"/>
      <color theme="0"/>
      <name val="Calibri"/>
      <family val="2"/>
      <scheme val="minor"/>
    </font>
    <font>
      <sz val="11"/>
      <color theme="1"/>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s>
  <borders count="14">
    <border>
      <left/>
      <right/>
      <top/>
      <bottom/>
      <diagonal/>
    </border>
    <border>
      <left/>
      <right/>
      <top/>
      <bottom style="thin">
        <color theme="0"/>
      </bottom>
      <diagonal/>
    </border>
    <border>
      <left/>
      <right style="medium">
        <color indexed="64"/>
      </right>
      <top/>
      <bottom/>
      <diagonal/>
    </border>
    <border>
      <left/>
      <right/>
      <top/>
      <bottom style="thick">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2">
    <xf numFmtId="0" fontId="0" fillId="0" borderId="0"/>
    <xf numFmtId="9" fontId="15" fillId="0" borderId="0" applyFont="0" applyFill="0" applyBorder="0" applyAlignment="0" applyProtection="0"/>
  </cellStyleXfs>
  <cellXfs count="72">
    <xf numFmtId="0" fontId="0" fillId="0" borderId="0" xfId="0"/>
    <xf numFmtId="0" fontId="0" fillId="0" borderId="0" xfId="0" applyProtection="1">
      <protection locked="0"/>
    </xf>
    <xf numFmtId="0" fontId="2" fillId="0" borderId="0" xfId="0" applyFont="1" applyProtection="1">
      <protection locked="0"/>
    </xf>
    <xf numFmtId="0" fontId="3" fillId="0" borderId="0" xfId="0" applyFont="1" applyAlignment="1" applyProtection="1">
      <alignment horizontal="right" vertical="top"/>
      <protection locked="0"/>
    </xf>
    <xf numFmtId="0" fontId="3" fillId="2" borderId="1" xfId="0" applyFont="1" applyFill="1" applyBorder="1" applyAlignment="1" applyProtection="1">
      <alignment horizontal="right" vertical="top"/>
      <protection locked="0"/>
    </xf>
    <xf numFmtId="0" fontId="3" fillId="2" borderId="0" xfId="0" applyFont="1" applyFill="1" applyAlignment="1" applyProtection="1">
      <alignment horizontal="right" vertical="top"/>
      <protection locked="0"/>
    </xf>
    <xf numFmtId="14" fontId="3" fillId="2" borderId="0" xfId="0" applyNumberFormat="1" applyFont="1" applyFill="1" applyAlignment="1" applyProtection="1">
      <alignment horizontal="right" vertical="top"/>
      <protection locked="0"/>
    </xf>
    <xf numFmtId="0" fontId="2" fillId="0" borderId="0" xfId="0" applyFont="1" applyAlignment="1" applyProtection="1">
      <alignment horizontal="right" vertical="center"/>
      <protection locked="0"/>
    </xf>
    <xf numFmtId="0" fontId="5" fillId="0" borderId="0" xfId="0" applyFont="1" applyAlignment="1" applyProtection="1">
      <alignment horizontal="center" vertical="center"/>
      <protection locked="0"/>
    </xf>
    <xf numFmtId="0" fontId="7" fillId="0" borderId="0" xfId="0" applyFont="1" applyProtection="1">
      <protection locked="0"/>
    </xf>
    <xf numFmtId="164" fontId="7" fillId="0" borderId="0" xfId="0" applyNumberFormat="1" applyFont="1" applyProtection="1">
      <protection locked="0"/>
    </xf>
    <xf numFmtId="0" fontId="1" fillId="0" borderId="0" xfId="0" applyFont="1" applyProtection="1">
      <protection locked="0"/>
    </xf>
    <xf numFmtId="0" fontId="0" fillId="0" borderId="2" xfId="0" applyBorder="1"/>
    <xf numFmtId="0" fontId="0" fillId="0" borderId="3" xfId="0" applyBorder="1"/>
    <xf numFmtId="43" fontId="7" fillId="0" borderId="0" xfId="0" applyNumberFormat="1" applyFont="1" applyProtection="1">
      <protection locked="0"/>
    </xf>
    <xf numFmtId="0" fontId="14" fillId="0" borderId="0" xfId="0" applyFont="1" applyProtection="1">
      <protection locked="0"/>
    </xf>
    <xf numFmtId="9" fontId="7" fillId="0" borderId="0" xfId="1" applyFont="1" applyProtection="1">
      <protection locked="0"/>
    </xf>
    <xf numFmtId="0" fontId="12" fillId="0" borderId="0" xfId="0" applyFont="1" applyAlignment="1">
      <alignment vertical="top" wrapText="1"/>
    </xf>
    <xf numFmtId="167" fontId="7" fillId="0" borderId="0" xfId="0" applyNumberFormat="1" applyFont="1" applyProtection="1">
      <protection locked="0"/>
    </xf>
    <xf numFmtId="167" fontId="12" fillId="0" borderId="0" xfId="0" applyNumberFormat="1" applyFont="1" applyAlignment="1">
      <alignment vertical="top" wrapText="1"/>
    </xf>
    <xf numFmtId="167" fontId="0" fillId="0" borderId="0" xfId="0" applyNumberFormat="1"/>
    <xf numFmtId="0" fontId="12" fillId="0" borderId="0" xfId="0" applyFont="1" applyBorder="1" applyAlignment="1">
      <alignment vertical="top" wrapText="1"/>
    </xf>
    <xf numFmtId="0" fontId="6" fillId="0" borderId="4"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9" fillId="0" borderId="4" xfId="0" applyFont="1" applyBorder="1" applyAlignment="1" applyProtection="1">
      <alignment horizontal="right" vertical="center" wrapText="1" indent="1"/>
      <protection locked="0"/>
    </xf>
    <xf numFmtId="164" fontId="12" fillId="2" borderId="4" xfId="0" applyNumberFormat="1" applyFont="1" applyFill="1" applyBorder="1" applyAlignment="1" applyProtection="1">
      <alignment horizontal="center" vertical="center" wrapText="1"/>
      <protection locked="0"/>
    </xf>
    <xf numFmtId="9" fontId="12" fillId="0" borderId="4" xfId="0" applyNumberFormat="1" applyFont="1" applyBorder="1" applyAlignment="1" applyProtection="1">
      <alignment horizontal="center" vertical="center" wrapText="1"/>
      <protection locked="0"/>
    </xf>
    <xf numFmtId="164" fontId="7" fillId="2" borderId="4" xfId="0" applyNumberFormat="1" applyFont="1" applyFill="1" applyBorder="1" applyAlignment="1" applyProtection="1">
      <alignment horizontal="center" vertical="center" wrapText="1"/>
      <protection locked="0"/>
    </xf>
    <xf numFmtId="9" fontId="7" fillId="0" borderId="4" xfId="0" applyNumberFormat="1" applyFont="1" applyBorder="1" applyAlignment="1" applyProtection="1">
      <alignment horizontal="center" vertical="center" wrapText="1"/>
      <protection locked="0"/>
    </xf>
    <xf numFmtId="165" fontId="12" fillId="2" borderId="4" xfId="0" applyNumberFormat="1" applyFont="1" applyFill="1" applyBorder="1" applyAlignment="1" applyProtection="1">
      <alignment horizontal="center" vertical="center" wrapText="1"/>
      <protection locked="0"/>
    </xf>
    <xf numFmtId="165" fontId="7" fillId="2" borderId="4" xfId="0" applyNumberFormat="1" applyFont="1" applyFill="1" applyBorder="1" applyAlignment="1" applyProtection="1">
      <alignment horizontal="center" vertical="center" wrapText="1"/>
      <protection locked="0"/>
    </xf>
    <xf numFmtId="166" fontId="7" fillId="2" borderId="4" xfId="0" applyNumberFormat="1" applyFont="1" applyFill="1" applyBorder="1" applyAlignment="1" applyProtection="1">
      <alignment horizontal="center" vertical="center" wrapText="1"/>
      <protection locked="0"/>
    </xf>
    <xf numFmtId="0" fontId="7" fillId="2" borderId="8" xfId="0" applyFont="1" applyFill="1" applyBorder="1" applyAlignment="1" applyProtection="1">
      <alignment horizontal="left" vertical="top"/>
      <protection locked="0"/>
    </xf>
    <xf numFmtId="0" fontId="7" fillId="2" borderId="9" xfId="0" applyFont="1" applyFill="1" applyBorder="1" applyAlignment="1" applyProtection="1">
      <alignment horizontal="left" vertical="top"/>
      <protection locked="0"/>
    </xf>
    <xf numFmtId="0" fontId="7" fillId="2" borderId="10" xfId="0" applyFont="1" applyFill="1" applyBorder="1" applyAlignment="1" applyProtection="1">
      <alignment horizontal="left" vertical="top"/>
      <protection locked="0"/>
    </xf>
    <xf numFmtId="0" fontId="7" fillId="2" borderId="11" xfId="0" applyFont="1" applyFill="1" applyBorder="1" applyAlignment="1" applyProtection="1">
      <alignment horizontal="left" vertical="top"/>
      <protection locked="0"/>
    </xf>
    <xf numFmtId="0" fontId="7" fillId="2" borderId="12" xfId="0" applyFont="1" applyFill="1" applyBorder="1" applyAlignment="1" applyProtection="1">
      <alignment horizontal="left" vertical="top"/>
      <protection locked="0"/>
    </xf>
    <xf numFmtId="0" fontId="7" fillId="2" borderId="13" xfId="0" applyFont="1" applyFill="1" applyBorder="1" applyAlignment="1" applyProtection="1">
      <alignment horizontal="left" vertical="top"/>
      <protection locked="0"/>
    </xf>
    <xf numFmtId="0" fontId="11" fillId="2" borderId="9" xfId="0" applyFont="1" applyFill="1" applyBorder="1" applyAlignment="1" applyProtection="1">
      <alignment horizontal="left" vertical="top"/>
      <protection locked="0"/>
    </xf>
    <xf numFmtId="0" fontId="11" fillId="2" borderId="10" xfId="0" applyFont="1" applyFill="1" applyBorder="1" applyAlignment="1" applyProtection="1">
      <alignment horizontal="left" vertical="top"/>
      <protection locked="0"/>
    </xf>
    <xf numFmtId="0" fontId="11" fillId="2" borderId="11" xfId="0" applyFont="1" applyFill="1" applyBorder="1" applyAlignment="1" applyProtection="1">
      <alignment horizontal="left" vertical="top"/>
      <protection locked="0"/>
    </xf>
    <xf numFmtId="0" fontId="11" fillId="2" borderId="12" xfId="0" applyFont="1" applyFill="1" applyBorder="1" applyAlignment="1" applyProtection="1">
      <alignment horizontal="left" vertical="top"/>
      <protection locked="0"/>
    </xf>
    <xf numFmtId="0" fontId="11" fillId="2" borderId="13" xfId="0" applyFont="1" applyFill="1" applyBorder="1" applyAlignment="1" applyProtection="1">
      <alignment horizontal="left" vertical="top"/>
      <protection locked="0"/>
    </xf>
    <xf numFmtId="0" fontId="4" fillId="0" borderId="0" xfId="0" applyFont="1" applyAlignment="1" applyProtection="1">
      <alignment horizontal="center" vertical="top"/>
      <protection locked="0"/>
    </xf>
    <xf numFmtId="0" fontId="4" fillId="0" borderId="0" xfId="0" applyFont="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0" fillId="0" borderId="0" xfId="0" applyBorder="1" applyAlignment="1">
      <alignment horizontal="center"/>
    </xf>
    <xf numFmtId="0" fontId="2" fillId="3" borderId="4"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left" vertical="top"/>
      <protection locked="0"/>
    </xf>
    <xf numFmtId="0" fontId="7" fillId="2" borderId="9" xfId="0" applyFont="1" applyFill="1" applyBorder="1" applyAlignment="1" applyProtection="1">
      <alignment horizontal="left" vertical="top"/>
      <protection locked="0"/>
    </xf>
    <xf numFmtId="0" fontId="7" fillId="2" borderId="10" xfId="0" applyFont="1" applyFill="1" applyBorder="1" applyAlignment="1" applyProtection="1">
      <alignment horizontal="left" vertical="top"/>
      <protection locked="0"/>
    </xf>
    <xf numFmtId="0" fontId="7" fillId="2" borderId="11" xfId="0" applyFont="1" applyFill="1" applyBorder="1" applyAlignment="1" applyProtection="1">
      <alignment horizontal="left" vertical="top"/>
      <protection locked="0"/>
    </xf>
    <xf numFmtId="0" fontId="7" fillId="2" borderId="12" xfId="0" applyFont="1" applyFill="1" applyBorder="1" applyAlignment="1" applyProtection="1">
      <alignment horizontal="left" vertical="top"/>
      <protection locked="0"/>
    </xf>
    <xf numFmtId="0" fontId="7" fillId="2" borderId="13" xfId="0" applyFont="1" applyFill="1" applyBorder="1" applyAlignment="1" applyProtection="1">
      <alignment horizontal="left" vertical="top"/>
      <protection locked="0"/>
    </xf>
    <xf numFmtId="0" fontId="1" fillId="0" borderId="5" xfId="0" applyFont="1" applyBorder="1" applyAlignment="1" applyProtection="1">
      <protection locked="0"/>
    </xf>
    <xf numFmtId="0" fontId="1" fillId="0" borderId="6" xfId="0" applyFont="1" applyBorder="1" applyAlignment="1" applyProtection="1">
      <protection locked="0"/>
    </xf>
    <xf numFmtId="0" fontId="1" fillId="0" borderId="7" xfId="0" applyFont="1" applyBorder="1" applyAlignment="1" applyProtection="1">
      <protection locked="0"/>
    </xf>
    <xf numFmtId="0" fontId="7" fillId="0" borderId="0" xfId="0" applyFont="1" applyAlignment="1" applyProtection="1">
      <alignment horizontal="left" vertical="top" wrapText="1"/>
      <protection locked="0"/>
    </xf>
    <xf numFmtId="0" fontId="7" fillId="0" borderId="0" xfId="0" applyFont="1" applyAlignment="1" applyProtection="1">
      <alignment horizontal="left" vertical="center"/>
      <protection locked="0"/>
    </xf>
    <xf numFmtId="0" fontId="10" fillId="0" borderId="5" xfId="0" applyFont="1" applyBorder="1" applyAlignment="1" applyProtection="1">
      <protection locked="0"/>
    </xf>
    <xf numFmtId="0" fontId="10" fillId="0" borderId="6" xfId="0" applyFont="1" applyBorder="1" applyAlignment="1" applyProtection="1">
      <protection locked="0"/>
    </xf>
    <xf numFmtId="0" fontId="10" fillId="0" borderId="7" xfId="0" applyFont="1" applyBorder="1" applyAlignment="1" applyProtection="1">
      <protection locked="0"/>
    </xf>
    <xf numFmtId="0" fontId="1" fillId="0" borderId="8" xfId="0" applyFont="1" applyBorder="1" applyAlignment="1" applyProtection="1">
      <protection locked="0"/>
    </xf>
    <xf numFmtId="0" fontId="1" fillId="0" borderId="9" xfId="0" applyFont="1" applyBorder="1" applyAlignment="1" applyProtection="1">
      <protection locked="0"/>
    </xf>
    <xf numFmtId="0" fontId="1" fillId="0" borderId="10" xfId="0" applyFont="1" applyBorder="1" applyAlignment="1" applyProtection="1">
      <protection locked="0"/>
    </xf>
    <xf numFmtId="0" fontId="7" fillId="0" borderId="4"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7" fillId="0" borderId="4" xfId="0" applyFont="1" applyBorder="1" applyAlignment="1" applyProtection="1">
      <alignment vertical="center" wrapText="1"/>
      <protection locked="0"/>
    </xf>
    <xf numFmtId="0" fontId="2" fillId="0" borderId="4"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13" fillId="0" borderId="0" xfId="0" applyFont="1" applyAlignment="1" applyProtection="1">
      <alignment horizontal="left"/>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9"/>
  <sheetViews>
    <sheetView tabSelected="1" view="pageBreakPreview" topLeftCell="A8" zoomScale="85" zoomScaleNormal="85" zoomScaleSheetLayoutView="85" workbookViewId="0">
      <selection activeCell="X40" sqref="X40"/>
    </sheetView>
  </sheetViews>
  <sheetFormatPr defaultRowHeight="15" x14ac:dyDescent="0.25"/>
  <cols>
    <col min="1" max="1" width="34" customWidth="1"/>
    <col min="2" max="7" width="9.28515625" customWidth="1"/>
    <col min="8" max="8" width="8" customWidth="1"/>
    <col min="9" max="10" width="9.28515625" customWidth="1"/>
    <col min="12" max="12" width="9.42578125" bestFit="1" customWidth="1"/>
    <col min="13" max="13" width="11.140625" customWidth="1"/>
    <col min="15" max="15" width="10.7109375" customWidth="1"/>
    <col min="16" max="16" width="10.28515625" customWidth="1"/>
  </cols>
  <sheetData>
    <row r="1" spans="1:26" hidden="1" x14ac:dyDescent="0.25">
      <c r="A1" s="1"/>
      <c r="B1" s="1"/>
      <c r="C1" s="1"/>
      <c r="D1" s="1"/>
      <c r="E1" s="1"/>
      <c r="F1" s="1"/>
      <c r="G1" s="1"/>
      <c r="H1" s="1"/>
      <c r="I1" s="1"/>
      <c r="J1" s="1"/>
      <c r="K1" s="1"/>
      <c r="L1" s="1"/>
      <c r="M1" s="1"/>
      <c r="N1" s="1"/>
      <c r="O1" s="1"/>
      <c r="P1" s="1"/>
      <c r="Q1" s="1"/>
      <c r="R1" s="1"/>
      <c r="S1" s="2" t="s">
        <v>0</v>
      </c>
      <c r="T1" s="1"/>
      <c r="U1" s="3">
        <v>0</v>
      </c>
    </row>
    <row r="2" spans="1:26" hidden="1" x14ac:dyDescent="0.25">
      <c r="A2" s="1"/>
      <c r="B2" s="1"/>
      <c r="C2" s="1"/>
      <c r="D2" s="1"/>
      <c r="E2" s="1"/>
      <c r="F2" s="1"/>
      <c r="G2" s="1"/>
      <c r="H2" s="1"/>
      <c r="I2" s="1"/>
      <c r="J2" s="1"/>
      <c r="K2" s="1"/>
      <c r="L2" s="1"/>
      <c r="M2" s="1"/>
      <c r="N2" s="1"/>
      <c r="O2" s="1"/>
      <c r="P2" s="1"/>
      <c r="Q2" s="1"/>
      <c r="R2" s="1"/>
      <c r="S2" s="2" t="s">
        <v>1</v>
      </c>
      <c r="T2" s="1"/>
      <c r="U2" s="4" t="s">
        <v>2</v>
      </c>
    </row>
    <row r="3" spans="1:26" hidden="1" x14ac:dyDescent="0.25">
      <c r="A3" s="1"/>
      <c r="B3" s="1"/>
      <c r="C3" s="1"/>
      <c r="D3" s="1"/>
      <c r="E3" s="1"/>
      <c r="F3" s="1"/>
      <c r="G3" s="1"/>
      <c r="H3" s="1"/>
      <c r="I3" s="1"/>
      <c r="J3" s="1"/>
      <c r="K3" s="1"/>
      <c r="L3" s="1"/>
      <c r="M3" s="1"/>
      <c r="N3" s="1"/>
      <c r="O3" s="1"/>
      <c r="P3" s="1"/>
      <c r="Q3" s="1"/>
      <c r="R3" s="1"/>
      <c r="S3" s="2" t="s">
        <v>3</v>
      </c>
      <c r="T3" s="1"/>
      <c r="U3" s="4">
        <v>1</v>
      </c>
    </row>
    <row r="4" spans="1:26" hidden="1" x14ac:dyDescent="0.25">
      <c r="A4" s="1"/>
      <c r="B4" s="1"/>
      <c r="C4" s="1"/>
      <c r="D4" s="1"/>
      <c r="E4" s="1"/>
      <c r="F4" s="1"/>
      <c r="G4" s="1"/>
      <c r="H4" s="1"/>
      <c r="I4" s="1"/>
      <c r="J4" s="1"/>
      <c r="K4" s="1"/>
      <c r="L4" s="1"/>
      <c r="M4" s="1"/>
      <c r="N4" s="1"/>
      <c r="O4" s="1"/>
      <c r="P4" s="1"/>
      <c r="Q4" s="1"/>
      <c r="R4" s="1"/>
      <c r="S4" s="2" t="s">
        <v>4</v>
      </c>
      <c r="T4" s="1"/>
      <c r="U4" s="4">
        <v>3</v>
      </c>
    </row>
    <row r="5" spans="1:26" hidden="1" x14ac:dyDescent="0.25">
      <c r="A5" s="1"/>
      <c r="B5" s="1"/>
      <c r="C5" s="1"/>
      <c r="D5" s="1"/>
      <c r="E5" s="1"/>
      <c r="F5" s="1"/>
      <c r="G5" s="1"/>
      <c r="H5" s="1"/>
      <c r="I5" s="1"/>
      <c r="J5" s="1"/>
      <c r="K5" s="1"/>
      <c r="L5" s="1"/>
      <c r="M5" s="1"/>
      <c r="N5" s="1"/>
      <c r="O5" s="1"/>
      <c r="P5" s="1"/>
      <c r="Q5" s="1"/>
      <c r="R5" s="1"/>
      <c r="S5" s="2" t="s">
        <v>5</v>
      </c>
      <c r="T5" s="1"/>
      <c r="U5" s="5"/>
    </row>
    <row r="6" spans="1:26" hidden="1" x14ac:dyDescent="0.25">
      <c r="A6" s="1"/>
      <c r="B6" s="1"/>
      <c r="C6" s="1"/>
      <c r="D6" s="1"/>
      <c r="E6" s="1"/>
      <c r="F6" s="1"/>
      <c r="G6" s="1"/>
      <c r="H6" s="1"/>
      <c r="I6" s="1"/>
      <c r="J6" s="1"/>
      <c r="K6" s="1"/>
      <c r="L6" s="1"/>
      <c r="M6" s="1"/>
      <c r="N6" s="1"/>
      <c r="O6" s="1"/>
      <c r="P6" s="1"/>
      <c r="Q6" s="1"/>
      <c r="R6" s="1"/>
      <c r="S6" s="2"/>
      <c r="T6" s="1"/>
      <c r="U6" s="3"/>
    </row>
    <row r="7" spans="1:26" hidden="1" x14ac:dyDescent="0.25">
      <c r="A7" s="1"/>
      <c r="B7" s="1"/>
      <c r="C7" s="1"/>
      <c r="D7" s="1"/>
      <c r="E7" s="1"/>
      <c r="F7" s="1"/>
      <c r="G7" s="1"/>
      <c r="H7" s="1"/>
      <c r="I7" s="1"/>
      <c r="J7" s="1"/>
      <c r="K7" s="1"/>
      <c r="L7" s="1"/>
      <c r="M7" s="1"/>
      <c r="N7" s="1"/>
      <c r="O7" s="1"/>
      <c r="P7" s="1"/>
      <c r="Q7" s="1"/>
      <c r="R7" s="1"/>
      <c r="S7" s="2" t="s">
        <v>6</v>
      </c>
      <c r="T7" s="1"/>
      <c r="U7" s="6">
        <v>43635</v>
      </c>
    </row>
    <row r="8" spans="1:26" x14ac:dyDescent="0.25">
      <c r="A8" s="1"/>
      <c r="B8" s="1"/>
      <c r="C8" s="1"/>
      <c r="D8" s="1"/>
      <c r="E8" s="1"/>
      <c r="F8" s="1"/>
      <c r="G8" s="1"/>
      <c r="H8" s="1"/>
      <c r="I8" s="1"/>
      <c r="J8" s="1"/>
      <c r="K8" s="1"/>
      <c r="L8" s="1"/>
      <c r="M8" s="1"/>
      <c r="N8" s="1"/>
      <c r="O8" s="1"/>
      <c r="P8" s="1"/>
      <c r="Q8" s="1"/>
      <c r="R8" s="1"/>
      <c r="S8" s="1"/>
      <c r="T8" s="1"/>
      <c r="U8" s="1"/>
    </row>
    <row r="9" spans="1:26" ht="18" x14ac:dyDescent="0.25">
      <c r="A9" s="43" t="s">
        <v>7</v>
      </c>
      <c r="B9" s="43"/>
      <c r="C9" s="43"/>
      <c r="D9" s="43"/>
      <c r="E9" s="43"/>
      <c r="F9" s="43"/>
      <c r="G9" s="43"/>
      <c r="H9" s="43"/>
      <c r="I9" s="43"/>
      <c r="J9" s="43"/>
      <c r="K9" s="43"/>
      <c r="L9" s="43"/>
      <c r="M9" s="43"/>
      <c r="N9" s="43"/>
      <c r="O9" s="43"/>
      <c r="P9" s="43"/>
      <c r="Q9" s="43"/>
      <c r="R9" s="43"/>
      <c r="S9" s="43"/>
      <c r="T9" s="43"/>
      <c r="U9" s="43"/>
      <c r="V9" s="43"/>
      <c r="W9" s="43"/>
      <c r="X9" s="43"/>
      <c r="Y9" s="43"/>
      <c r="Z9" s="43"/>
    </row>
    <row r="10" spans="1:26" ht="18" customHeight="1" x14ac:dyDescent="0.25">
      <c r="A10" s="44" t="s">
        <v>39</v>
      </c>
      <c r="B10" s="44"/>
      <c r="C10" s="44"/>
      <c r="D10" s="44"/>
      <c r="E10" s="44"/>
      <c r="F10" s="44"/>
      <c r="G10" s="44"/>
      <c r="H10" s="44"/>
      <c r="I10" s="44"/>
      <c r="J10" s="44"/>
      <c r="K10" s="44"/>
      <c r="L10" s="44"/>
      <c r="M10" s="44"/>
      <c r="N10" s="44"/>
      <c r="O10" s="44"/>
      <c r="P10" s="44"/>
      <c r="Q10" s="44"/>
      <c r="R10" s="44"/>
      <c r="S10" s="44"/>
      <c r="T10" s="44"/>
      <c r="U10" s="44"/>
      <c r="V10" s="44"/>
      <c r="W10" s="44"/>
      <c r="X10" s="44"/>
      <c r="Y10" s="44"/>
      <c r="Z10" s="44"/>
    </row>
    <row r="11" spans="1:26" x14ac:dyDescent="0.25">
      <c r="A11" s="71"/>
      <c r="B11" s="71"/>
      <c r="C11" s="1"/>
      <c r="D11" s="1"/>
      <c r="E11" s="1"/>
      <c r="F11" s="1"/>
      <c r="G11" s="1"/>
      <c r="H11" s="1"/>
      <c r="I11" s="1"/>
      <c r="J11" s="1"/>
      <c r="K11" s="1"/>
      <c r="L11" s="1"/>
      <c r="M11" s="1"/>
      <c r="N11" s="1"/>
      <c r="O11" s="1"/>
      <c r="P11" s="1"/>
      <c r="Q11" s="1"/>
      <c r="R11" s="1"/>
      <c r="S11" s="1"/>
      <c r="T11" s="1"/>
      <c r="U11" s="1"/>
    </row>
    <row r="12" spans="1:26" ht="15.75" x14ac:dyDescent="0.25">
      <c r="A12" s="7" t="s">
        <v>8</v>
      </c>
      <c r="B12" s="8">
        <v>2023</v>
      </c>
      <c r="C12" s="1"/>
      <c r="D12" s="1"/>
      <c r="E12" s="1"/>
      <c r="F12" s="1"/>
      <c r="G12" s="1"/>
      <c r="H12" s="1"/>
      <c r="I12" s="1"/>
      <c r="J12" s="1"/>
      <c r="K12" s="1"/>
      <c r="L12" s="1"/>
      <c r="M12" s="1"/>
      <c r="N12" s="1"/>
      <c r="O12" s="1"/>
      <c r="P12" s="1"/>
      <c r="Q12" s="15"/>
      <c r="R12" s="15"/>
      <c r="S12" s="15"/>
      <c r="T12" s="15"/>
      <c r="U12" s="15"/>
      <c r="V12" s="46"/>
      <c r="W12" s="46"/>
      <c r="X12" s="46"/>
      <c r="Y12" s="46"/>
      <c r="Z12" s="46"/>
    </row>
    <row r="13" spans="1:26" ht="15.4" customHeight="1" x14ac:dyDescent="0.25">
      <c r="A13" s="67" t="s">
        <v>9</v>
      </c>
      <c r="B13" s="69" t="s">
        <v>10</v>
      </c>
      <c r="C13" s="69"/>
      <c r="D13" s="69"/>
      <c r="E13" s="69"/>
      <c r="F13" s="69"/>
      <c r="G13" s="69"/>
      <c r="H13" s="69"/>
      <c r="I13" s="69"/>
      <c r="J13" s="69"/>
      <c r="K13" s="69"/>
      <c r="L13" s="69"/>
      <c r="M13" s="69"/>
      <c r="N13" s="69"/>
      <c r="O13" s="69"/>
      <c r="P13" s="69"/>
      <c r="Q13" s="69" t="s">
        <v>11</v>
      </c>
      <c r="R13" s="69"/>
      <c r="S13" s="69"/>
      <c r="T13" s="69"/>
      <c r="U13" s="69"/>
      <c r="V13" s="47" t="s">
        <v>12</v>
      </c>
      <c r="W13" s="47"/>
      <c r="X13" s="47"/>
      <c r="Y13" s="47"/>
      <c r="Z13" s="47"/>
    </row>
    <row r="14" spans="1:26" x14ac:dyDescent="0.25">
      <c r="A14" s="67"/>
      <c r="B14" s="69">
        <v>2018</v>
      </c>
      <c r="C14" s="69"/>
      <c r="D14" s="69"/>
      <c r="E14" s="69">
        <v>2019</v>
      </c>
      <c r="F14" s="69"/>
      <c r="G14" s="69"/>
      <c r="H14" s="69">
        <v>2020</v>
      </c>
      <c r="I14" s="69"/>
      <c r="J14" s="69"/>
      <c r="K14" s="69">
        <v>2021</v>
      </c>
      <c r="L14" s="69"/>
      <c r="M14" s="69"/>
      <c r="N14" s="69">
        <v>2022</v>
      </c>
      <c r="O14" s="69"/>
      <c r="P14" s="69"/>
      <c r="Q14" s="70">
        <v>2023</v>
      </c>
      <c r="R14" s="70">
        <v>2024</v>
      </c>
      <c r="S14" s="70">
        <v>2025</v>
      </c>
      <c r="T14" s="70">
        <v>2026</v>
      </c>
      <c r="U14" s="70">
        <v>2027</v>
      </c>
      <c r="V14" s="48">
        <v>2023</v>
      </c>
      <c r="W14" s="48">
        <v>2024</v>
      </c>
      <c r="X14" s="48">
        <v>2025</v>
      </c>
      <c r="Y14" s="48">
        <v>2026</v>
      </c>
      <c r="Z14" s="48">
        <v>2027</v>
      </c>
    </row>
    <row r="15" spans="1:26" ht="49.15" customHeight="1" x14ac:dyDescent="0.25">
      <c r="A15" s="67"/>
      <c r="B15" s="22" t="s">
        <v>13</v>
      </c>
      <c r="C15" s="22" t="s">
        <v>14</v>
      </c>
      <c r="D15" s="22" t="s">
        <v>15</v>
      </c>
      <c r="E15" s="22" t="s">
        <v>13</v>
      </c>
      <c r="F15" s="22" t="s">
        <v>14</v>
      </c>
      <c r="G15" s="22" t="s">
        <v>15</v>
      </c>
      <c r="H15" s="22" t="s">
        <v>13</v>
      </c>
      <c r="I15" s="22" t="s">
        <v>14</v>
      </c>
      <c r="J15" s="22" t="s">
        <v>15</v>
      </c>
      <c r="K15" s="22" t="s">
        <v>13</v>
      </c>
      <c r="L15" s="22" t="s">
        <v>16</v>
      </c>
      <c r="M15" s="22" t="s">
        <v>15</v>
      </c>
      <c r="N15" s="22" t="s">
        <v>13</v>
      </c>
      <c r="O15" s="22" t="s">
        <v>16</v>
      </c>
      <c r="P15" s="22" t="s">
        <v>15</v>
      </c>
      <c r="Q15" s="70"/>
      <c r="R15" s="70"/>
      <c r="S15" s="70"/>
      <c r="T15" s="70"/>
      <c r="U15" s="70"/>
      <c r="V15" s="48"/>
      <c r="W15" s="48"/>
      <c r="X15" s="48"/>
      <c r="Y15" s="48"/>
      <c r="Z15" s="48"/>
    </row>
    <row r="16" spans="1:26" x14ac:dyDescent="0.25">
      <c r="A16" s="68"/>
      <c r="B16" s="45"/>
      <c r="C16" s="66"/>
      <c r="D16" s="23" t="s">
        <v>17</v>
      </c>
      <c r="E16" s="45"/>
      <c r="F16" s="66"/>
      <c r="G16" s="23" t="s">
        <v>17</v>
      </c>
      <c r="H16" s="45"/>
      <c r="I16" s="66"/>
      <c r="J16" s="23" t="s">
        <v>17</v>
      </c>
      <c r="K16" s="45"/>
      <c r="L16" s="45"/>
      <c r="M16" s="23" t="s">
        <v>17</v>
      </c>
      <c r="N16" s="45"/>
      <c r="O16" s="66"/>
      <c r="P16" s="23" t="s">
        <v>17</v>
      </c>
      <c r="Q16" s="45"/>
      <c r="R16" s="45"/>
      <c r="S16" s="45"/>
      <c r="T16" s="45"/>
      <c r="U16" s="45"/>
      <c r="V16" s="45"/>
      <c r="W16" s="45"/>
      <c r="X16" s="45"/>
      <c r="Y16" s="45"/>
      <c r="Z16" s="45"/>
    </row>
    <row r="17" spans="1:27" ht="15.75" x14ac:dyDescent="0.25">
      <c r="A17" s="24" t="s">
        <v>18</v>
      </c>
      <c r="B17" s="25">
        <v>24.264806197074535</v>
      </c>
      <c r="C17" s="25">
        <v>33.677293939999991</v>
      </c>
      <c r="D17" s="26">
        <f>IF(ISERROR((C17-B17)/B17),"--",(C17-B17)/B17)</f>
        <v>0.38790698209080543</v>
      </c>
      <c r="E17" s="27"/>
      <c r="F17" s="27">
        <v>46.194783940000008</v>
      </c>
      <c r="G17" s="28" t="s">
        <v>19</v>
      </c>
      <c r="H17" s="27">
        <v>24.766527313233333</v>
      </c>
      <c r="I17" s="27">
        <v>19.546697490000003</v>
      </c>
      <c r="J17" s="28">
        <v>-0.21076147484125701</v>
      </c>
      <c r="K17" s="27">
        <v>11.285361963466674</v>
      </c>
      <c r="L17" s="27">
        <v>40.137681450000002</v>
      </c>
      <c r="M17" s="28">
        <f>L17/K17-1</f>
        <v>2.5566144515288882</v>
      </c>
      <c r="N17" s="27">
        <v>11.741943120400002</v>
      </c>
      <c r="O17" s="27">
        <v>31.460054800000002</v>
      </c>
      <c r="P17" s="28">
        <v>1.6792886388065114</v>
      </c>
      <c r="Q17" s="27">
        <v>79.401572990000005</v>
      </c>
      <c r="R17" s="27">
        <v>70.882735799999992</v>
      </c>
      <c r="S17" s="27">
        <v>59.839409149999994</v>
      </c>
      <c r="T17" s="27">
        <v>36.450674760000005</v>
      </c>
      <c r="U17" s="27">
        <v>50.135068439999998</v>
      </c>
      <c r="V17" s="27">
        <v>83.569087614403557</v>
      </c>
      <c r="W17" s="27">
        <v>74.603126050976982</v>
      </c>
      <c r="X17" s="27">
        <v>62.980173285487581</v>
      </c>
      <c r="Y17" s="27">
        <v>38.363844920379684</v>
      </c>
      <c r="Z17" s="27">
        <v>52.766485212379152</v>
      </c>
    </row>
    <row r="18" spans="1:27" ht="15.75" x14ac:dyDescent="0.25">
      <c r="A18" s="24" t="s">
        <v>20</v>
      </c>
      <c r="B18" s="25">
        <v>780.40152684894429</v>
      </c>
      <c r="C18" s="25">
        <v>776.15619533000017</v>
      </c>
      <c r="D18" s="26">
        <f t="shared" ref="D18:D20" si="0">IF(ISERROR((C18-B18)/B18),"--",(C18-B18)/B18)</f>
        <v>-5.4399323590327182E-3</v>
      </c>
      <c r="E18" s="27"/>
      <c r="F18" s="27">
        <v>792.58484169999974</v>
      </c>
      <c r="G18" s="28" t="s">
        <v>19</v>
      </c>
      <c r="H18" s="27">
        <v>810.11486975353637</v>
      </c>
      <c r="I18" s="27">
        <v>803.98926126000015</v>
      </c>
      <c r="J18" s="28">
        <v>-7.5614073043738005E-3</v>
      </c>
      <c r="K18" s="27">
        <v>982.7552528869046</v>
      </c>
      <c r="L18" s="27">
        <v>739.61868977000017</v>
      </c>
      <c r="M18" s="28">
        <f t="shared" ref="M18:M20" si="1">L18/K18-1</f>
        <v>-0.24740296467780321</v>
      </c>
      <c r="N18" s="27">
        <v>958.23658029555679</v>
      </c>
      <c r="O18" s="27">
        <v>971.5124822800002</v>
      </c>
      <c r="P18" s="28">
        <v>1.3854513861648458E-2</v>
      </c>
      <c r="Q18" s="27">
        <v>1177.9584556200002</v>
      </c>
      <c r="R18" s="27">
        <v>1228.34485475</v>
      </c>
      <c r="S18" s="27">
        <v>1251.62023626</v>
      </c>
      <c r="T18" s="27">
        <v>1277.3313703199999</v>
      </c>
      <c r="U18" s="27">
        <v>1264.0115454200004</v>
      </c>
      <c r="V18" s="27">
        <v>1239.7854309036568</v>
      </c>
      <c r="W18" s="27">
        <v>1292.8164382868415</v>
      </c>
      <c r="X18" s="27">
        <v>1317.3134642703546</v>
      </c>
      <c r="Y18" s="27">
        <v>1344.3740870516751</v>
      </c>
      <c r="Z18" s="27">
        <v>1330.3551504971467</v>
      </c>
    </row>
    <row r="19" spans="1:27" ht="15.75" x14ac:dyDescent="0.25">
      <c r="A19" s="24" t="s">
        <v>21</v>
      </c>
      <c r="B19" s="25">
        <v>75.626342813981069</v>
      </c>
      <c r="C19" s="25">
        <v>73.857387070000001</v>
      </c>
      <c r="D19" s="26">
        <f t="shared" si="0"/>
        <v>-2.3390735002645661E-2</v>
      </c>
      <c r="E19" s="27"/>
      <c r="F19" s="27">
        <v>85.591756999999987</v>
      </c>
      <c r="G19" s="28" t="s">
        <v>19</v>
      </c>
      <c r="H19" s="27">
        <v>198.41227877666671</v>
      </c>
      <c r="I19" s="27">
        <v>196.10211492999994</v>
      </c>
      <c r="J19" s="28">
        <v>-1.1643250412274602E-2</v>
      </c>
      <c r="K19" s="27">
        <v>148.15791034546669</v>
      </c>
      <c r="L19" s="27">
        <v>223.90056122999997</v>
      </c>
      <c r="M19" s="28">
        <f t="shared" si="1"/>
        <v>0.5112292061080006</v>
      </c>
      <c r="N19" s="27">
        <v>151.84725325119996</v>
      </c>
      <c r="O19" s="27">
        <v>122.04825056000001</v>
      </c>
      <c r="P19" s="28">
        <v>-0.19624327772267069</v>
      </c>
      <c r="Q19" s="27">
        <v>90.850560329999993</v>
      </c>
      <c r="R19" s="27">
        <v>101.61992724000001</v>
      </c>
      <c r="S19" s="27">
        <v>85.770933479999997</v>
      </c>
      <c r="T19" s="27">
        <v>93.1413984</v>
      </c>
      <c r="U19" s="27">
        <v>90.058076159999985</v>
      </c>
      <c r="V19" s="27">
        <v>95.618992799948884</v>
      </c>
      <c r="W19" s="27">
        <v>106.95360662386889</v>
      </c>
      <c r="X19" s="27">
        <v>90.272753861715387</v>
      </c>
      <c r="Y19" s="27">
        <v>98.030069056666775</v>
      </c>
      <c r="Z19" s="27">
        <v>94.784913870000011</v>
      </c>
    </row>
    <row r="20" spans="1:27" ht="15.75" x14ac:dyDescent="0.25">
      <c r="A20" s="24" t="s">
        <v>22</v>
      </c>
      <c r="B20" s="25">
        <v>119.68445309750001</v>
      </c>
      <c r="C20" s="25">
        <v>83.576058417639985</v>
      </c>
      <c r="D20" s="26">
        <f t="shared" si="0"/>
        <v>-0.30169661760867639</v>
      </c>
      <c r="E20" s="27"/>
      <c r="F20" s="27">
        <v>92.116357447377197</v>
      </c>
      <c r="G20" s="28" t="s">
        <v>19</v>
      </c>
      <c r="H20" s="27">
        <v>111.05793480963101</v>
      </c>
      <c r="I20" s="27">
        <v>124.71260963538974</v>
      </c>
      <c r="J20" s="28">
        <v>0.12295091610666788</v>
      </c>
      <c r="K20" s="27">
        <v>94.375046979198544</v>
      </c>
      <c r="L20" s="27">
        <v>137.82661902402799</v>
      </c>
      <c r="M20" s="28">
        <f t="shared" si="1"/>
        <v>0.46041377923135474</v>
      </c>
      <c r="N20" s="27">
        <v>94.700000000000017</v>
      </c>
      <c r="O20" s="27">
        <v>102.78697378521801</v>
      </c>
      <c r="P20" s="28">
        <v>8.5395710509165695E-2</v>
      </c>
      <c r="Q20" s="27">
        <v>146.79860510996713</v>
      </c>
      <c r="R20" s="27">
        <v>124.03936363836183</v>
      </c>
      <c r="S20" s="27">
        <v>114.20325712014218</v>
      </c>
      <c r="T20" s="27">
        <v>115.8840720469192</v>
      </c>
      <c r="U20" s="27">
        <v>105.02633360712191</v>
      </c>
      <c r="V20" s="27">
        <v>154.50355742514202</v>
      </c>
      <c r="W20" s="27">
        <v>130.5497618899139</v>
      </c>
      <c r="X20" s="27">
        <v>120.19739207591508</v>
      </c>
      <c r="Y20" s="27">
        <v>121.96642717925138</v>
      </c>
      <c r="Z20" s="27">
        <v>110.5388035088239</v>
      </c>
    </row>
    <row r="21" spans="1:27" ht="15.75" x14ac:dyDescent="0.25">
      <c r="A21" s="24" t="s">
        <v>23</v>
      </c>
      <c r="B21" s="25"/>
      <c r="C21" s="25"/>
      <c r="D21" s="26"/>
      <c r="E21" s="27"/>
      <c r="F21" s="27"/>
      <c r="G21" s="28"/>
      <c r="H21" s="27">
        <v>-17</v>
      </c>
      <c r="I21" s="27"/>
      <c r="J21" s="28"/>
      <c r="K21" s="27">
        <v>-39</v>
      </c>
      <c r="L21" s="27"/>
      <c r="M21" s="28"/>
      <c r="N21" s="27">
        <v>-60.999999959999997</v>
      </c>
      <c r="O21" s="27">
        <v>-48.126999959999999</v>
      </c>
      <c r="P21" s="28"/>
      <c r="Q21" s="27">
        <v>-60.99</v>
      </c>
      <c r="R21" s="27">
        <v>-60.99</v>
      </c>
      <c r="S21" s="27">
        <v>-60.99</v>
      </c>
      <c r="T21" s="27">
        <v>-60.99</v>
      </c>
      <c r="U21" s="27">
        <v>-60.989999879999999</v>
      </c>
      <c r="V21" s="27">
        <v>-64.191154679572705</v>
      </c>
      <c r="W21" s="27">
        <v>-64.191154679572705</v>
      </c>
      <c r="X21" s="27">
        <v>-64.191154679572705</v>
      </c>
      <c r="Y21" s="27">
        <v>-64.191154679572705</v>
      </c>
      <c r="Z21" s="27">
        <v>-64.19115455327433</v>
      </c>
    </row>
    <row r="22" spans="1:27" ht="15.75" x14ac:dyDescent="0.25">
      <c r="A22" s="24" t="s">
        <v>24</v>
      </c>
      <c r="B22" s="25"/>
      <c r="C22" s="25"/>
      <c r="D22" s="26"/>
      <c r="E22" s="27"/>
      <c r="F22" s="27"/>
      <c r="G22" s="28"/>
      <c r="H22" s="27">
        <v>-25.493155999999999</v>
      </c>
      <c r="I22" s="27"/>
      <c r="J22" s="28"/>
      <c r="K22" s="27">
        <v>-28.383279999999612</v>
      </c>
      <c r="L22" s="27"/>
      <c r="M22" s="28"/>
      <c r="N22" s="27">
        <v>-29.1</v>
      </c>
      <c r="O22" s="27"/>
      <c r="P22" s="28"/>
      <c r="Q22" s="27"/>
      <c r="R22" s="27"/>
      <c r="S22" s="27"/>
      <c r="T22" s="27"/>
      <c r="U22" s="27"/>
      <c r="V22" s="27"/>
      <c r="W22" s="27"/>
      <c r="X22" s="27"/>
      <c r="Y22" s="27"/>
      <c r="Z22" s="27"/>
    </row>
    <row r="23" spans="1:27" ht="15.75" x14ac:dyDescent="0.25">
      <c r="A23" s="24" t="s">
        <v>25</v>
      </c>
      <c r="B23" s="25">
        <f t="shared" ref="B23:C23" si="2">SUM(B17:B20)</f>
        <v>999.97712895749987</v>
      </c>
      <c r="C23" s="25">
        <f t="shared" si="2"/>
        <v>967.26693475764012</v>
      </c>
      <c r="D23" s="26">
        <f t="shared" ref="D23:D24" si="3">IF(ISERROR((C23-B23)/B23),"--",(C23-B23)/B23)</f>
        <v>-3.2710942333212076E-2</v>
      </c>
      <c r="E23" s="27">
        <v>0</v>
      </c>
      <c r="F23" s="27">
        <v>1016.487740087377</v>
      </c>
      <c r="G23" s="28" t="s">
        <v>19</v>
      </c>
      <c r="H23" s="27">
        <v>1101.8584546530674</v>
      </c>
      <c r="I23" s="27">
        <v>1144.3506833153899</v>
      </c>
      <c r="J23" s="28">
        <v>3.8564144498670377E-2</v>
      </c>
      <c r="K23" s="27">
        <v>1169.190292175037</v>
      </c>
      <c r="L23" s="27">
        <v>1141.483551474028</v>
      </c>
      <c r="M23" s="28">
        <f>L23/K23-1</f>
        <v>-2.3697374915306879E-2</v>
      </c>
      <c r="N23" s="27">
        <v>1126.425776707157</v>
      </c>
      <c r="O23" s="27">
        <v>1179.6807614652182</v>
      </c>
      <c r="P23" s="28">
        <v>4.7277846316461064E-2</v>
      </c>
      <c r="Q23" s="27">
        <v>1434.0191940499674</v>
      </c>
      <c r="R23" s="27">
        <v>1463.8968814283619</v>
      </c>
      <c r="S23" s="27">
        <v>1450.4438360101419</v>
      </c>
      <c r="T23" s="27">
        <v>1461.8175155269194</v>
      </c>
      <c r="U23" s="27">
        <v>1448.2410237471222</v>
      </c>
      <c r="V23" s="27">
        <v>1509.2859140635785</v>
      </c>
      <c r="W23" s="27">
        <v>1540.7317781720285</v>
      </c>
      <c r="X23" s="27">
        <v>1526.5726288138999</v>
      </c>
      <c r="Y23" s="27">
        <v>1538.5432735284005</v>
      </c>
      <c r="Z23" s="27">
        <v>1524.2541985350756</v>
      </c>
    </row>
    <row r="24" spans="1:27" ht="15.75" x14ac:dyDescent="0.25">
      <c r="A24" s="24" t="s">
        <v>26</v>
      </c>
      <c r="B24" s="29">
        <v>394.32988985346572</v>
      </c>
      <c r="C24" s="29">
        <v>419.17271086678829</v>
      </c>
      <c r="D24" s="26">
        <f t="shared" si="3"/>
        <v>6.3000096245694817E-2</v>
      </c>
      <c r="E24" s="30"/>
      <c r="F24" s="30">
        <v>357.87567894793892</v>
      </c>
      <c r="G24" s="28" t="s">
        <v>19</v>
      </c>
      <c r="H24" s="30">
        <v>385.04020701855671</v>
      </c>
      <c r="I24" s="30">
        <v>398.50726834217005</v>
      </c>
      <c r="J24" s="28">
        <v>3.4975727412707061E-2</v>
      </c>
      <c r="K24" s="30"/>
      <c r="L24" s="30">
        <v>388.99433987007149</v>
      </c>
      <c r="M24" s="28" t="s">
        <v>19</v>
      </c>
      <c r="N24" s="30"/>
      <c r="O24" s="30">
        <v>393.44639447023104</v>
      </c>
      <c r="P24" s="28" t="s">
        <v>19</v>
      </c>
      <c r="Q24" s="30">
        <v>420.5</v>
      </c>
      <c r="R24" s="31"/>
      <c r="S24" s="31"/>
      <c r="T24" s="31"/>
      <c r="U24" s="31"/>
      <c r="V24" s="30">
        <v>442.60324702001554</v>
      </c>
      <c r="W24" s="31"/>
      <c r="X24" s="31"/>
      <c r="Y24" s="31"/>
      <c r="Z24" s="31"/>
    </row>
    <row r="25" spans="1:27" x14ac:dyDescent="0.25">
      <c r="A25" s="9" t="s">
        <v>27</v>
      </c>
      <c r="B25" s="10"/>
      <c r="C25" s="9"/>
      <c r="D25" s="9"/>
      <c r="E25" s="10"/>
      <c r="F25" s="9"/>
      <c r="G25" s="9"/>
      <c r="H25" s="9"/>
      <c r="I25" s="9"/>
      <c r="J25" s="9"/>
      <c r="K25" s="9"/>
      <c r="L25" s="9"/>
      <c r="M25" s="9"/>
      <c r="N25" s="9"/>
      <c r="O25" s="9"/>
      <c r="P25" s="9"/>
      <c r="Q25" s="9"/>
      <c r="R25" s="9"/>
      <c r="S25" s="9"/>
      <c r="T25" s="9"/>
      <c r="U25" s="9"/>
      <c r="V25" s="21"/>
      <c r="W25" s="21"/>
      <c r="X25" s="21"/>
      <c r="Y25" s="21"/>
      <c r="Z25" s="21"/>
    </row>
    <row r="26" spans="1:27" x14ac:dyDescent="0.25">
      <c r="A26" s="9" t="s">
        <v>28</v>
      </c>
      <c r="B26" s="10"/>
      <c r="C26" s="9"/>
      <c r="D26" s="9"/>
      <c r="E26" s="10"/>
      <c r="F26" s="9"/>
      <c r="G26" s="9"/>
      <c r="H26" s="9"/>
      <c r="I26" s="9"/>
      <c r="J26" s="9"/>
      <c r="K26" s="9"/>
      <c r="L26" s="9"/>
      <c r="M26" s="9"/>
      <c r="N26" s="9"/>
      <c r="O26" s="9"/>
      <c r="P26" s="9"/>
      <c r="Q26" s="9"/>
      <c r="R26" s="9"/>
      <c r="S26" s="9"/>
      <c r="T26" s="9"/>
      <c r="U26" s="9"/>
      <c r="V26" s="17"/>
      <c r="W26" s="17"/>
      <c r="X26" s="17"/>
      <c r="Y26" s="17"/>
      <c r="Z26" s="17"/>
    </row>
    <row r="27" spans="1:27" x14ac:dyDescent="0.25">
      <c r="A27" s="9" t="s">
        <v>29</v>
      </c>
      <c r="B27" s="9"/>
      <c r="C27" s="9"/>
      <c r="D27" s="9"/>
      <c r="E27" s="9"/>
      <c r="F27" s="9"/>
      <c r="G27" s="9"/>
      <c r="H27" s="9"/>
      <c r="I27" s="9"/>
      <c r="J27" s="9"/>
      <c r="K27" s="9"/>
      <c r="L27" s="9"/>
      <c r="M27" s="14"/>
      <c r="N27" s="16"/>
      <c r="O27" s="9"/>
      <c r="P27" s="9"/>
      <c r="Q27" s="9"/>
      <c r="R27" s="9"/>
      <c r="S27" s="9"/>
      <c r="T27" s="9"/>
      <c r="U27" s="9"/>
      <c r="V27" s="17"/>
      <c r="W27" s="19"/>
      <c r="X27" s="19"/>
      <c r="Y27" s="19"/>
      <c r="Z27" s="19"/>
      <c r="AA27" s="19"/>
    </row>
    <row r="28" spans="1:27" x14ac:dyDescent="0.25">
      <c r="A28" s="9" t="s">
        <v>38</v>
      </c>
      <c r="B28" s="9"/>
      <c r="C28" s="9"/>
      <c r="D28" s="9"/>
      <c r="E28" s="9"/>
      <c r="F28" s="9"/>
      <c r="G28" s="9"/>
      <c r="H28" s="9"/>
      <c r="I28" s="9"/>
      <c r="J28" s="9"/>
      <c r="K28" s="9"/>
      <c r="L28" s="9"/>
      <c r="M28" s="14"/>
      <c r="N28" s="16"/>
      <c r="O28" s="9"/>
      <c r="P28" s="9"/>
      <c r="Q28" s="18"/>
      <c r="R28" s="18"/>
      <c r="S28" s="18"/>
      <c r="T28" s="18"/>
      <c r="U28" s="18"/>
      <c r="V28" s="20"/>
      <c r="W28" s="20"/>
      <c r="X28" s="20"/>
      <c r="Y28" s="20"/>
      <c r="Z28" s="20"/>
      <c r="AA28" s="19"/>
    </row>
    <row r="29" spans="1:27" x14ac:dyDescent="0.25">
      <c r="A29" s="9"/>
      <c r="B29" s="9"/>
      <c r="C29" s="9"/>
      <c r="D29" s="9"/>
      <c r="E29" s="9"/>
      <c r="F29" s="9"/>
      <c r="G29" s="9"/>
      <c r="H29" s="9"/>
      <c r="I29" s="9"/>
      <c r="J29" s="9"/>
      <c r="K29" s="9"/>
      <c r="L29" s="9"/>
      <c r="M29" s="14"/>
      <c r="N29" s="16"/>
      <c r="O29" s="9"/>
      <c r="P29" s="9"/>
      <c r="Q29" s="9"/>
      <c r="R29" s="9"/>
      <c r="S29" s="9"/>
      <c r="T29" s="9"/>
      <c r="U29" s="9"/>
      <c r="W29" s="19"/>
      <c r="X29" s="19"/>
      <c r="Y29" s="19"/>
      <c r="Z29" s="19"/>
      <c r="AA29" s="19"/>
    </row>
    <row r="30" spans="1:27" x14ac:dyDescent="0.25">
      <c r="A30" s="11" t="s">
        <v>30</v>
      </c>
      <c r="B30" s="1"/>
      <c r="C30" s="1"/>
      <c r="D30" s="1"/>
      <c r="E30" s="1"/>
      <c r="F30" s="1"/>
      <c r="G30" s="1"/>
      <c r="H30" s="1"/>
      <c r="I30" s="1"/>
      <c r="J30" s="1"/>
      <c r="K30" s="1"/>
      <c r="L30" s="1"/>
      <c r="M30" s="14"/>
      <c r="N30" s="16"/>
      <c r="O30" s="1"/>
      <c r="P30" s="1"/>
      <c r="Q30" s="1"/>
      <c r="R30" s="1"/>
      <c r="S30" s="1"/>
      <c r="T30" s="1"/>
      <c r="U30" s="1"/>
      <c r="V30" s="20"/>
      <c r="W30" s="20"/>
      <c r="X30" s="20"/>
      <c r="Y30" s="20"/>
      <c r="Z30" s="20"/>
      <c r="AA30" s="19"/>
    </row>
    <row r="31" spans="1:27" ht="30.6" customHeight="1" x14ac:dyDescent="0.25">
      <c r="A31" s="58" t="s">
        <v>31</v>
      </c>
      <c r="B31" s="58"/>
      <c r="C31" s="58"/>
      <c r="D31" s="58"/>
      <c r="E31" s="58"/>
      <c r="F31" s="58"/>
      <c r="G31" s="58"/>
      <c r="H31" s="58"/>
      <c r="I31" s="58"/>
      <c r="J31" s="58"/>
      <c r="K31" s="58"/>
      <c r="L31" s="58"/>
      <c r="M31" s="58"/>
      <c r="N31" s="58"/>
      <c r="O31" s="58"/>
      <c r="P31" s="58"/>
      <c r="Q31" s="58"/>
      <c r="R31" s="58"/>
      <c r="S31" s="58"/>
      <c r="T31" s="58"/>
      <c r="U31" s="58"/>
      <c r="V31" s="20"/>
      <c r="W31" s="20"/>
      <c r="X31" s="20"/>
      <c r="Y31" s="20"/>
      <c r="Z31" s="20"/>
    </row>
    <row r="32" spans="1:27" x14ac:dyDescent="0.25">
      <c r="A32" s="59" t="s">
        <v>32</v>
      </c>
      <c r="B32" s="59"/>
      <c r="C32" s="59"/>
      <c r="D32" s="59"/>
      <c r="E32" s="59"/>
      <c r="F32" s="59"/>
      <c r="G32" s="59"/>
      <c r="H32" s="59"/>
      <c r="I32" s="1"/>
      <c r="J32" s="1"/>
      <c r="K32" s="1"/>
      <c r="L32" s="1"/>
      <c r="M32" s="1"/>
      <c r="N32" s="1"/>
      <c r="O32" s="1"/>
      <c r="P32" s="1"/>
      <c r="Q32" s="1"/>
      <c r="R32" s="1"/>
      <c r="S32" s="1"/>
      <c r="T32" s="1"/>
      <c r="U32" s="1"/>
      <c r="V32" s="20"/>
      <c r="W32" s="20"/>
      <c r="X32" s="20"/>
      <c r="Y32" s="20"/>
      <c r="Z32" s="20"/>
    </row>
    <row r="33" spans="1:32" x14ac:dyDescent="0.25">
      <c r="A33" s="1"/>
      <c r="B33" s="1"/>
      <c r="C33" s="1"/>
      <c r="D33" s="1"/>
      <c r="E33" s="1"/>
      <c r="F33" s="1"/>
      <c r="G33" s="1"/>
      <c r="H33" s="1"/>
      <c r="I33" s="1"/>
      <c r="J33" s="1"/>
      <c r="K33" s="1"/>
      <c r="L33" s="1"/>
      <c r="M33" s="1"/>
      <c r="N33" s="1"/>
      <c r="O33" s="1"/>
      <c r="P33" s="1"/>
      <c r="Q33" s="1"/>
      <c r="R33" s="1"/>
      <c r="S33" s="1"/>
      <c r="T33" s="1"/>
      <c r="U33" s="1"/>
      <c r="V33" s="20"/>
      <c r="W33" s="20"/>
      <c r="X33" s="20"/>
      <c r="Y33" s="20"/>
      <c r="Z33" s="20"/>
    </row>
    <row r="34" spans="1:32" ht="18.75" x14ac:dyDescent="0.3">
      <c r="A34" s="60" t="s">
        <v>33</v>
      </c>
      <c r="B34" s="61"/>
      <c r="C34" s="61"/>
      <c r="D34" s="61"/>
      <c r="E34" s="61"/>
      <c r="F34" s="61"/>
      <c r="G34" s="61"/>
      <c r="H34" s="61"/>
      <c r="I34" s="61"/>
      <c r="J34" s="61"/>
      <c r="K34" s="61"/>
      <c r="L34" s="61"/>
      <c r="M34" s="61"/>
      <c r="N34" s="61"/>
      <c r="O34" s="61"/>
      <c r="P34" s="61"/>
      <c r="Q34" s="61"/>
      <c r="R34" s="61"/>
      <c r="S34" s="61"/>
      <c r="T34" s="61"/>
      <c r="U34" s="62"/>
    </row>
    <row r="35" spans="1:32" x14ac:dyDescent="0.25">
      <c r="A35" s="63" t="s">
        <v>34</v>
      </c>
      <c r="B35" s="64"/>
      <c r="C35" s="64"/>
      <c r="D35" s="64"/>
      <c r="E35" s="64"/>
      <c r="F35" s="64"/>
      <c r="G35" s="64"/>
      <c r="H35" s="64"/>
      <c r="I35" s="64"/>
      <c r="J35" s="64"/>
      <c r="K35" s="64"/>
      <c r="L35" s="64"/>
      <c r="M35" s="64"/>
      <c r="N35" s="64"/>
      <c r="O35" s="64"/>
      <c r="P35" s="64"/>
      <c r="Q35" s="64"/>
      <c r="R35" s="64"/>
      <c r="S35" s="64"/>
      <c r="T35" s="64"/>
      <c r="U35" s="65"/>
    </row>
    <row r="36" spans="1:32" x14ac:dyDescent="0.25">
      <c r="A36" s="32" t="s">
        <v>35</v>
      </c>
      <c r="B36" s="33"/>
      <c r="C36" s="33"/>
      <c r="D36" s="33"/>
      <c r="E36" s="33"/>
      <c r="F36" s="33"/>
      <c r="G36" s="33"/>
      <c r="H36" s="33"/>
      <c r="I36" s="33"/>
      <c r="J36" s="33"/>
      <c r="K36" s="33"/>
      <c r="L36" s="33"/>
      <c r="M36" s="33"/>
      <c r="N36" s="33"/>
      <c r="O36" s="33"/>
      <c r="P36" s="33"/>
      <c r="Q36" s="33"/>
      <c r="R36" s="33"/>
      <c r="S36" s="33"/>
      <c r="T36" s="33"/>
      <c r="U36" s="34"/>
    </row>
    <row r="37" spans="1:32" x14ac:dyDescent="0.25">
      <c r="A37" s="35"/>
      <c r="B37" s="36"/>
      <c r="C37" s="36"/>
      <c r="D37" s="36"/>
      <c r="E37" s="36"/>
      <c r="F37" s="36"/>
      <c r="G37" s="36"/>
      <c r="H37" s="36"/>
      <c r="I37" s="36"/>
      <c r="J37" s="36"/>
      <c r="K37" s="36"/>
      <c r="L37" s="36"/>
      <c r="M37" s="36"/>
      <c r="N37" s="36"/>
      <c r="O37" s="36"/>
      <c r="P37" s="36"/>
      <c r="Q37" s="36"/>
      <c r="R37" s="36"/>
      <c r="S37" s="36"/>
      <c r="T37" s="36"/>
      <c r="U37" s="37"/>
    </row>
    <row r="38" spans="1:32" x14ac:dyDescent="0.25">
      <c r="A38" s="55" t="s">
        <v>36</v>
      </c>
      <c r="B38" s="56"/>
      <c r="C38" s="56"/>
      <c r="D38" s="56"/>
      <c r="E38" s="56"/>
      <c r="F38" s="56"/>
      <c r="G38" s="56"/>
      <c r="H38" s="56"/>
      <c r="I38" s="56"/>
      <c r="J38" s="56"/>
      <c r="K38" s="56"/>
      <c r="L38" s="56"/>
      <c r="M38" s="56"/>
      <c r="N38" s="56"/>
      <c r="O38" s="56"/>
      <c r="P38" s="56"/>
      <c r="Q38" s="56"/>
      <c r="R38" s="56"/>
      <c r="S38" s="56"/>
      <c r="T38" s="56"/>
      <c r="U38" s="57"/>
      <c r="AF38" s="12"/>
    </row>
    <row r="39" spans="1:32" x14ac:dyDescent="0.25">
      <c r="A39" s="49" t="s">
        <v>35</v>
      </c>
      <c r="B39" s="50"/>
      <c r="C39" s="50"/>
      <c r="D39" s="50"/>
      <c r="E39" s="50"/>
      <c r="F39" s="50"/>
      <c r="G39" s="50"/>
      <c r="H39" s="50"/>
      <c r="I39" s="50"/>
      <c r="J39" s="50"/>
      <c r="K39" s="50"/>
      <c r="L39" s="50"/>
      <c r="M39" s="50"/>
      <c r="N39" s="50"/>
      <c r="O39" s="50"/>
      <c r="P39" s="50"/>
      <c r="Q39" s="50"/>
      <c r="R39" s="50"/>
      <c r="S39" s="50"/>
      <c r="T39" s="50"/>
      <c r="U39" s="51"/>
    </row>
    <row r="40" spans="1:32" x14ac:dyDescent="0.25">
      <c r="A40" s="52"/>
      <c r="B40" s="53"/>
      <c r="C40" s="53"/>
      <c r="D40" s="53"/>
      <c r="E40" s="53"/>
      <c r="F40" s="53"/>
      <c r="G40" s="53"/>
      <c r="H40" s="53"/>
      <c r="I40" s="53"/>
      <c r="J40" s="53"/>
      <c r="K40" s="53"/>
      <c r="L40" s="53"/>
      <c r="M40" s="53"/>
      <c r="N40" s="53"/>
      <c r="O40" s="53"/>
      <c r="P40" s="53"/>
      <c r="Q40" s="53"/>
      <c r="R40" s="53"/>
      <c r="S40" s="53"/>
      <c r="T40" s="53"/>
      <c r="U40" s="54"/>
    </row>
    <row r="41" spans="1:32" x14ac:dyDescent="0.25">
      <c r="A41" s="55" t="s">
        <v>37</v>
      </c>
      <c r="B41" s="56"/>
      <c r="C41" s="56"/>
      <c r="D41" s="56"/>
      <c r="E41" s="56"/>
      <c r="F41" s="56"/>
      <c r="G41" s="56"/>
      <c r="H41" s="56"/>
      <c r="I41" s="56"/>
      <c r="J41" s="56"/>
      <c r="K41" s="56"/>
      <c r="L41" s="56"/>
      <c r="M41" s="56"/>
      <c r="N41" s="56"/>
      <c r="O41" s="56"/>
      <c r="P41" s="56"/>
      <c r="Q41" s="56"/>
      <c r="R41" s="56"/>
      <c r="S41" s="56"/>
      <c r="T41" s="56"/>
      <c r="U41" s="57"/>
    </row>
    <row r="42" spans="1:32" x14ac:dyDescent="0.25">
      <c r="A42" s="32" t="s">
        <v>35</v>
      </c>
      <c r="B42" s="38"/>
      <c r="C42" s="38"/>
      <c r="D42" s="38"/>
      <c r="E42" s="38"/>
      <c r="F42" s="38"/>
      <c r="G42" s="38"/>
      <c r="H42" s="38"/>
      <c r="I42" s="38"/>
      <c r="J42" s="38"/>
      <c r="K42" s="38"/>
      <c r="L42" s="38"/>
      <c r="M42" s="38"/>
      <c r="N42" s="38"/>
      <c r="O42" s="38"/>
      <c r="P42" s="38"/>
      <c r="Q42" s="38"/>
      <c r="R42" s="38"/>
      <c r="S42" s="38"/>
      <c r="T42" s="38"/>
      <c r="U42" s="39"/>
    </row>
    <row r="43" spans="1:32" x14ac:dyDescent="0.25">
      <c r="A43" s="40"/>
      <c r="B43" s="41"/>
      <c r="C43" s="41"/>
      <c r="D43" s="41"/>
      <c r="E43" s="41"/>
      <c r="F43" s="41"/>
      <c r="G43" s="41"/>
      <c r="H43" s="41"/>
      <c r="I43" s="41"/>
      <c r="J43" s="41"/>
      <c r="K43" s="41"/>
      <c r="L43" s="41"/>
      <c r="M43" s="41"/>
      <c r="N43" s="41"/>
      <c r="O43" s="41"/>
      <c r="P43" s="41"/>
      <c r="Q43" s="41"/>
      <c r="R43" s="41"/>
      <c r="S43" s="41"/>
      <c r="T43" s="41"/>
      <c r="U43" s="42"/>
    </row>
    <row r="48" spans="1:32" ht="15.75" thickBot="1" x14ac:dyDescent="0.3">
      <c r="K48" s="13"/>
    </row>
    <row r="49" ht="15.75" thickTop="1" x14ac:dyDescent="0.25"/>
  </sheetData>
  <mergeCells count="37">
    <mergeCell ref="R14:R15"/>
    <mergeCell ref="S14:S15"/>
    <mergeCell ref="T14:T15"/>
    <mergeCell ref="U14:U15"/>
    <mergeCell ref="A11:B11"/>
    <mergeCell ref="A39:U40"/>
    <mergeCell ref="A41:U41"/>
    <mergeCell ref="Q16:U16"/>
    <mergeCell ref="A31:U31"/>
    <mergeCell ref="A32:H32"/>
    <mergeCell ref="A34:U34"/>
    <mergeCell ref="A35:U35"/>
    <mergeCell ref="A38:U38"/>
    <mergeCell ref="B16:C16"/>
    <mergeCell ref="E16:F16"/>
    <mergeCell ref="H16:I16"/>
    <mergeCell ref="K16:L16"/>
    <mergeCell ref="N16:O16"/>
    <mergeCell ref="A13:A16"/>
    <mergeCell ref="B13:P13"/>
    <mergeCell ref="Q13:U13"/>
    <mergeCell ref="A9:Z9"/>
    <mergeCell ref="A10:Z10"/>
    <mergeCell ref="V16:Z16"/>
    <mergeCell ref="V12:Z12"/>
    <mergeCell ref="V13:Z13"/>
    <mergeCell ref="V14:V15"/>
    <mergeCell ref="W14:W15"/>
    <mergeCell ref="X14:X15"/>
    <mergeCell ref="Y14:Y15"/>
    <mergeCell ref="Z14:Z15"/>
    <mergeCell ref="B14:D14"/>
    <mergeCell ref="E14:G14"/>
    <mergeCell ref="H14:J14"/>
    <mergeCell ref="K14:M14"/>
    <mergeCell ref="N14:P14"/>
    <mergeCell ref="Q14:Q15"/>
  </mergeCells>
  <printOptions horizontalCentered="1"/>
  <pageMargins left="0.2" right="0.2" top="1.25" bottom="0.25" header="0.3" footer="0.3"/>
  <pageSetup scale="50" fitToHeight="0" orientation="landscape" r:id="rId1"/>
  <colBreaks count="2" manualBreakCount="2">
    <brk id="8" max="41" man="1"/>
    <brk id="2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FE77665E354B468AF3F4F0E95858A6" ma:contentTypeVersion="13" ma:contentTypeDescription="Create a new document." ma:contentTypeScope="" ma:versionID="ec61b8ae24c14f74f22dad1bba2d0035">
  <xsd:schema xmlns:xsd="http://www.w3.org/2001/XMLSchema" xmlns:xs="http://www.w3.org/2001/XMLSchema" xmlns:p="http://schemas.microsoft.com/office/2006/metadata/properties" xmlns:ns2="15087633-b2f0-4c7f-ae87-63512b664eba" xmlns:ns3="00b55595-d4eb-41d0-b489-5e4082844449" targetNamespace="http://schemas.microsoft.com/office/2006/metadata/properties" ma:root="true" ma:fieldsID="6d0a492abd66c425fe04f65e7712f1fb" ns2:_="" ns3:_="">
    <xsd:import namespace="15087633-b2f0-4c7f-ae87-63512b664eba"/>
    <xsd:import namespace="00b55595-d4eb-41d0-b489-5e4082844449"/>
    <xsd:element name="properties">
      <xsd:complexType>
        <xsd:sequence>
          <xsd:element name="documentManagement">
            <xsd:complexType>
              <xsd:all>
                <xsd:element ref="ns2:MediaServiceMetadata" minOccurs="0"/>
                <xsd:element ref="ns2:MediaServiceFastMetadata" minOccurs="0"/>
                <xsd:element ref="ns2:IntervernorAcronym" minOccurs="0"/>
                <xsd:element ref="ns2:LeadRA" minOccurs="0"/>
                <xsd:element ref="ns2:ReviewedbyLeadRA" minOccurs="0"/>
                <xsd:element ref="ns3:SharedWithUsers" minOccurs="0"/>
                <xsd:element ref="ns3:SharedWithDetails" minOccurs="0"/>
                <xsd:element ref="ns2:MediaServiceAutoKeyPoints" minOccurs="0"/>
                <xsd:element ref="ns2:MediaServiceKeyPoints" minOccurs="0"/>
                <xsd:element ref="ns2:Updated" minOccurs="0"/>
                <xsd:element ref="ns2:Completed" minOccurs="0"/>
                <xsd:element ref="ns2:PDF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087633-b2f0-4c7f-ae87-63512b664e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ntervernorAcronym" ma:index="10" nillable="true" ma:displayName="Intervenor Acronym" ma:format="Dropdown" ma:internalName="IntervernorAcronym">
      <xsd:simpleType>
        <xsd:restriction base="dms:Choice">
          <xsd:enumeration value="AMPCO"/>
          <xsd:enumeration value="Anwaatin"/>
          <xsd:enumeration value="CCC"/>
          <xsd:enumeration value="CME"/>
          <xsd:enumeration value="DRC"/>
          <xsd:enumeration value="ED"/>
          <xsd:enumeration value="Energy Probe"/>
          <xsd:enumeration value="LPMA"/>
          <xsd:enumeration value="MFN"/>
          <xsd:enumeration value="OFA"/>
          <xsd:enumeration value="OSEA"/>
          <xsd:enumeration value="PP"/>
          <xsd:enumeration value="PWU"/>
          <xsd:enumeration value="RG"/>
          <xsd:enumeration value="SEC"/>
          <xsd:enumeration value="Staff"/>
          <xsd:enumeration value="SUP"/>
          <xsd:enumeration value="VECC"/>
          <xsd:enumeration value="CLS Staff"/>
        </xsd:restriction>
      </xsd:simpleType>
    </xsd:element>
    <xsd:element name="LeadRA" ma:index="11" nillable="true" ma:displayName="Lead RA" ma:format="Dropdown" ma:internalName="LeadRA">
      <xsd:simpleType>
        <xsd:restriction base="dms:Text">
          <xsd:maxLength value="255"/>
        </xsd:restriction>
      </xsd:simpleType>
    </xsd:element>
    <xsd:element name="ReviewedbyLeadRA" ma:index="12" nillable="true" ma:displayName="Reviewed by Lead RA" ma:default="0" ma:format="Dropdown" ma:internalName="ReviewedbyLeadRA">
      <xsd:simpleType>
        <xsd:restriction base="dms:Boolea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Updated" ma:index="17" nillable="true" ma:displayName="Updated" ma:default="0" ma:format="Dropdown" ma:internalName="Updated">
      <xsd:simpleType>
        <xsd:restriction base="dms:Boolean"/>
      </xsd:simpleType>
    </xsd:element>
    <xsd:element name="Completed" ma:index="18" nillable="true" ma:displayName="Completed" ma:default="0" ma:format="Dropdown" ma:internalName="Completed">
      <xsd:simpleType>
        <xsd:restriction base="dms:Boolean"/>
      </xsd:simpleType>
    </xsd:element>
    <xsd:element name="PDFCreated" ma:index="19" nillable="true" ma:displayName="PDF Created" ma:default="0" ma:format="Dropdown" ma:internalName="PDFCre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b55595-d4eb-41d0-b489-5e408284444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DFCreated xmlns="15087633-b2f0-4c7f-ae87-63512b664eba">true</PDFCreated>
    <Updated xmlns="15087633-b2f0-4c7f-ae87-63512b664eba">false</Updated>
    <Completed xmlns="15087633-b2f0-4c7f-ae87-63512b664eba">false</Completed>
    <LeadRA xmlns="15087633-b2f0-4c7f-ae87-63512b664eba" xsi:nil="true"/>
    <IntervernorAcronym xmlns="15087633-b2f0-4c7f-ae87-63512b664eba" xsi:nil="true"/>
    <ReviewedbyLeadRA xmlns="15087633-b2f0-4c7f-ae87-63512b664eba">false</ReviewedbyLeadR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CCE54D-2C5C-444B-9DD2-45C5564806D4}"/>
</file>

<file path=customXml/itemProps2.xml><?xml version="1.0" encoding="utf-8"?>
<ds:datastoreItem xmlns:ds="http://schemas.openxmlformats.org/officeDocument/2006/customXml" ds:itemID="{1C4BD3F4-EDE2-41E4-94B8-99F24A7EEA9E}">
  <ds:schemaRefs>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00b55595-d4eb-41d0-b489-5e4082844449"/>
    <ds:schemaRef ds:uri="http://purl.org/dc/terms/"/>
    <ds:schemaRef ds:uri="http://schemas.openxmlformats.org/package/2006/metadata/core-properties"/>
    <ds:schemaRef ds:uri="f39e0340-f85b-4752-a7a0-4d92884a7dd6"/>
    <ds:schemaRef ds:uri="http://purl.org/dc/dcmitype/"/>
    <ds:schemaRef ds:uri="http://purl.org/dc/elements/1.1/"/>
  </ds:schemaRefs>
</ds:datastoreItem>
</file>

<file path=customXml/itemProps3.xml><?xml version="1.0" encoding="utf-8"?>
<ds:datastoreItem xmlns:ds="http://schemas.openxmlformats.org/officeDocument/2006/customXml" ds:itemID="{F666FCA4-F17A-486C-AB3C-A8948BBF7B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Capital Expenditures Summary Table - Transmission</dc:title>
  <dc:subject/>
  <dc:creator>Elise Andrey</dc:creator>
  <cp:keywords/>
  <dc:description/>
  <cp:lastModifiedBy>LEE Julie(Qiu Ling)</cp:lastModifiedBy>
  <cp:revision/>
  <cp:lastPrinted>2022-03-31T19:12:05Z</cp:lastPrinted>
  <dcterms:created xsi:type="dcterms:W3CDTF">2021-11-09T19:54:46Z</dcterms:created>
  <dcterms:modified xsi:type="dcterms:W3CDTF">2022-03-31T19:12:05Z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57b0225-d5fb-4a38-ab20-04d3a5b5ae07_Enabled">
    <vt:lpwstr>true</vt:lpwstr>
  </property>
  <property fmtid="{D5CDD505-2E9C-101B-9397-08002B2CF9AE}" pid="3" name="MSIP_Label_757b0225-d5fb-4a38-ab20-04d3a5b5ae07_SetDate">
    <vt:lpwstr>2021-11-09T19:54:46Z</vt:lpwstr>
  </property>
  <property fmtid="{D5CDD505-2E9C-101B-9397-08002B2CF9AE}" pid="4" name="MSIP_Label_757b0225-d5fb-4a38-ab20-04d3a5b5ae07_Method">
    <vt:lpwstr>Standard</vt:lpwstr>
  </property>
  <property fmtid="{D5CDD505-2E9C-101B-9397-08002B2CF9AE}" pid="5" name="MSIP_Label_757b0225-d5fb-4a38-ab20-04d3a5b5ae07_Name">
    <vt:lpwstr>Internal use</vt:lpwstr>
  </property>
  <property fmtid="{D5CDD505-2E9C-101B-9397-08002B2CF9AE}" pid="6" name="MSIP_Label_757b0225-d5fb-4a38-ab20-04d3a5b5ae07_SiteId">
    <vt:lpwstr>c0f38700-d7f7-4200-ae37-7eebf475cdc1</vt:lpwstr>
  </property>
  <property fmtid="{D5CDD505-2E9C-101B-9397-08002B2CF9AE}" pid="7" name="MSIP_Label_757b0225-d5fb-4a38-ab20-04d3a5b5ae07_ActionId">
    <vt:lpwstr>bd6ba22c-62a2-4b28-a5d3-2a0aa76b6ecd</vt:lpwstr>
  </property>
  <property fmtid="{D5CDD505-2E9C-101B-9397-08002B2CF9AE}" pid="8" name="MSIP_Label_757b0225-d5fb-4a38-ab20-04d3a5b5ae07_ContentBits">
    <vt:lpwstr>0</vt:lpwstr>
  </property>
  <property fmtid="{D5CDD505-2E9C-101B-9397-08002B2CF9AE}" pid="9" name="ContentTypeId">
    <vt:lpwstr>0x0101003AFE77665E354B468AF3F4F0E95858A6</vt:lpwstr>
  </property>
  <property fmtid="{D5CDD505-2E9C-101B-9397-08002B2CF9AE}" pid="10" name="QC_Ready">
    <vt:bool>false</vt:bool>
  </property>
  <property fmtid="{D5CDD505-2E9C-101B-9397-08002B2CF9AE}" pid="11" name="TestforCalcColumn">
    <vt:bool>false</vt:bool>
  </property>
  <property fmtid="{D5CDD505-2E9C-101B-9397-08002B2CF9AE}" pid="12" name="Tab">
    <vt:lpwstr>22</vt:lpwstr>
  </property>
  <property fmtid="{D5CDD505-2E9C-101B-9397-08002B2CF9AE}" pid="13" name="Dir Ok">
    <vt:bool>true</vt:bool>
  </property>
  <property fmtid="{D5CDD505-2E9C-101B-9397-08002B2CF9AE}" pid="14" name="Draft Ready">
    <vt:lpwstr>Ready</vt:lpwstr>
  </property>
  <property fmtid="{D5CDD505-2E9C-101B-9397-08002B2CF9AE}" pid="15" name="Witness">
    <vt:lpwstr>82;#Bruno.Jesus@HydroOne.com</vt:lpwstr>
  </property>
  <property fmtid="{D5CDD505-2E9C-101B-9397-08002B2CF9AE}" pid="16" name="Witness Ok">
    <vt:bool>false</vt:bool>
  </property>
  <property fmtid="{D5CDD505-2E9C-101B-9397-08002B2CF9AE}" pid="17" name="RA Ok">
    <vt:bool>true</vt:bool>
  </property>
  <property fmtid="{D5CDD505-2E9C-101B-9397-08002B2CF9AE}" pid="18" name="Formatted">
    <vt:bool>true</vt:bool>
  </property>
  <property fmtid="{D5CDD505-2E9C-101B-9397-08002B2CF9AE}" pid="20" name="TSW">
    <vt:lpwstr>No</vt:lpwstr>
  </property>
  <property fmtid="{D5CDD505-2E9C-101B-9397-08002B2CF9AE}" pid="23" name="RA Contact">
    <vt:lpwstr>37;#oren.ben-shlomo@HydroOne.com;#129;#nicole.taylor@HydroOne.com</vt:lpwstr>
  </property>
  <property fmtid="{D5CDD505-2E9C-101B-9397-08002B2CF9AE}" pid="24" name="Exhibit Status">
    <vt:lpwstr>Green</vt:lpwstr>
  </property>
  <property fmtid="{D5CDD505-2E9C-101B-9397-08002B2CF9AE}" pid="25" name="Intervenor">
    <vt:lpwstr>Staff</vt:lpwstr>
  </property>
  <property fmtid="{D5CDD505-2E9C-101B-9397-08002B2CF9AE}" pid="26" name="Primary Author">
    <vt:lpwstr/>
  </property>
</Properties>
</file>