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hydroone.sharepoint.com/sites/JRAP/Evidence Update  Inflation/"/>
    </mc:Choice>
  </mc:AlternateContent>
  <xr:revisionPtr revIDLastSave="179" documentId="11_FAABD8CC44543C81D97D5C6DAF0D50DA750C5707" xr6:coauthVersionLast="47" xr6:coauthVersionMax="47" xr10:uidLastSave="{FBF32AFF-D844-4F1D-A710-B2EFE043611D}"/>
  <bookViews>
    <workbookView xWindow="-120" yWindow="-120" windowWidth="29040" windowHeight="15840" xr2:uid="{00000000-000D-0000-FFFF-FFFF00000000}"/>
  </bookViews>
  <sheets>
    <sheet name="Sheet1" sheetId="1" r:id="rId1"/>
  </sheets>
  <definedNames>
    <definedName name="_xlnm.Print_Area" localSheetId="0">Sheet1!$A$1:$AA$38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 i="1" l="1"/>
  <c r="Q20" i="1" l="1"/>
  <c r="Q19" i="1"/>
  <c r="Q17" i="1"/>
  <c r="N20" i="1"/>
  <c r="N19" i="1"/>
  <c r="N17" i="1"/>
  <c r="J20" i="1"/>
  <c r="J19" i="1"/>
  <c r="J17" i="1"/>
  <c r="G20" i="1"/>
  <c r="G19" i="1"/>
  <c r="G18" i="1"/>
  <c r="N18" i="1"/>
  <c r="L21" i="1"/>
  <c r="Q22" i="1"/>
  <c r="P21" i="1"/>
  <c r="O21" i="1"/>
  <c r="Q18" i="1"/>
  <c r="N22" i="1"/>
  <c r="K21" i="1"/>
  <c r="N21" i="1" s="1"/>
  <c r="J22" i="1"/>
  <c r="I21" i="1"/>
  <c r="J21" i="1" s="1"/>
  <c r="H21" i="1"/>
  <c r="J18" i="1"/>
  <c r="G22" i="1"/>
  <c r="F21" i="1"/>
  <c r="E21" i="1"/>
  <c r="G17" i="1"/>
  <c r="D22" i="1"/>
  <c r="D20" i="1"/>
  <c r="D19" i="1"/>
  <c r="D18" i="1"/>
  <c r="D17" i="1"/>
  <c r="C21" i="1"/>
  <c r="B21" i="1"/>
  <c r="D21" i="1" l="1"/>
  <c r="G21" i="1"/>
  <c r="Q21" i="1"/>
</calcChain>
</file>

<file path=xl/sharedStrings.xml><?xml version="1.0" encoding="utf-8"?>
<sst xmlns="http://schemas.openxmlformats.org/spreadsheetml/2006/main" count="63" uniqueCount="39">
  <si>
    <t>File Number:</t>
  </si>
  <si>
    <t>Exhibit:</t>
  </si>
  <si>
    <t>B</t>
  </si>
  <si>
    <t>Tab:</t>
  </si>
  <si>
    <t>Schedule:</t>
  </si>
  <si>
    <t>Page:</t>
  </si>
  <si>
    <t>Date:</t>
  </si>
  <si>
    <t>Revised Appendix 2-AB</t>
  </si>
  <si>
    <t>First year of Forecast Period:</t>
  </si>
  <si>
    <t>CATEGORY</t>
  </si>
  <si>
    <t>Historical Period (previous plan1 &amp; actual)</t>
  </si>
  <si>
    <t>Forecast Period (As-Filed)</t>
  </si>
  <si>
    <t>Actual</t>
  </si>
  <si>
    <t>Var</t>
  </si>
  <si>
    <t>As-Filed Forecast</t>
  </si>
  <si>
    <t>%</t>
  </si>
  <si>
    <t>System Access</t>
  </si>
  <si>
    <t>System Renewal</t>
  </si>
  <si>
    <t>General Plant</t>
  </si>
  <si>
    <t>TOTAL EXPENDITURE</t>
  </si>
  <si>
    <t>--</t>
  </si>
  <si>
    <t>*</t>
  </si>
  <si>
    <t>Notes to the Table:</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</si>
  <si>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</si>
  <si>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</si>
  <si>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Explanatory Notes on Variances (complete only if applicable)</t>
  </si>
  <si>
    <t>Notes on shifts in forecast vs. historical budgets by category</t>
  </si>
  <si>
    <t xml:space="preserve">For a more detailed explanation of shifts in forecast vs historical expenditures, please see DSP Section 3.9 </t>
  </si>
  <si>
    <t>Notes on year over year Plan vs. Actual variances for Total Expenditures</t>
  </si>
  <si>
    <t>See DSP Section 3.9 Appendix B "Capital Program Performance Report 2019, 2020"</t>
  </si>
  <si>
    <t>Notes on Plan vs. Actual variance trends for individual expenditure categories</t>
  </si>
  <si>
    <t>Var (Actual:
OEB)</t>
  </si>
  <si>
    <t>OEB Approved</t>
  </si>
  <si>
    <t>System Service</t>
  </si>
  <si>
    <t>System O&amp;M*</t>
  </si>
  <si>
    <t>Forecast Period (Updated Inflation)**</t>
  </si>
  <si>
    <t>* System O&amp;M reflects total Operations, Maintenance and Administration expenses. 2024 - 2027 is determined based on the escalation factor identified in Exhibit A-04-02.</t>
  </si>
  <si>
    <t>**The 2023-2027 forecast reflects updated inflation assumptions calculated using the methodology described in Section 2.3 of Exhibit O-1-2</t>
  </si>
  <si>
    <t>Distribution Capital Expenditure Summary from Chapter 5 Consolidated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</si>
</sst>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_-;\-* #,##0.0_-;_-* &quot;-&quot;_-;_-@_-"/>
    <numFmt numFmtId="165" formatCode="_-&quot;$&quot;* #,##0.0_-;\-&quot;$&quot;* #,##0.0_-;_-&quot;$&quot;* &quot;-&quot;_-;_-@_-"/>
    <numFmt numFmtId="166" formatCode="_-&quot;$&quot;* #,##0_-;\-&quot;$&quot;* #,##0_-;_-&quot;$&quot;* &quot;-&quot;_-;_-@_-"/>
    <numFmt numFmtId="167" formatCode="_(* #,##0.0_);_(* \(#,##0.0\);_(* &quot;-&quot;??_);_(@_)"/>
  </numFmts>
  <fonts count="13" x14ac:knownFonts="1">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i/>
      <sz val="12"/>
      <color theme="1"/>
      <name val="Calibri"/>
      <family val="2"/>
      <scheme val="minor"/>
    </font>
    <font>
      <b/>
      <sz val="9"/>
      <name val="Arial"/>
      <family val="2"/>
    </font>
    <font>
      <sz val="10"/>
      <name val="Arial"/>
      <family val="2"/>
    </font>
    <font>
      <i/>
      <sz val="10"/>
      <name val="Arial"/>
      <family val="2"/>
    </font>
    <font>
      <b/>
      <sz val="12"/>
      <name val="Arial"/>
      <family val="2"/>
    </font>
    <font>
      <b/>
      <sz val="14"/>
      <color theme="1"/>
      <name val="Calibri"/>
      <family val="2"/>
      <scheme val="minor"/>
    </font>
    <font>
      <sz val="10"/>
      <color theme="3" tint="0.39997558519241921"/>
      <name val="Arial"/>
      <family val="2"/>
    </font>
    <font>
      <b/>
      <sz val="11"/>
      <color theme="0"/>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40">
    <border>
      <left/>
      <right/>
      <top/>
      <bottom/>
      <diagonal/>
    </border>
    <border>
      <left/>
      <right/>
      <top/>
      <bottom style="thin">
        <color theme="0"/>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
      <left style="medium">
        <color indexed="64"/>
      </left>
      <right style="thick">
        <color indexed="64"/>
      </right>
      <top style="medium">
        <color indexed="64"/>
      </top>
      <bottom style="double">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4"/>
      </bottom>
      <diagonal/>
    </border>
  </borders>
  <cellStyleXfs count="1">
    <xf numFmtId="0" fontId="0" fillId="0" borderId="0"/>
  </cellStyleXfs>
  <cellXfs count="94">
    <xf numFmtId="0" fontId="0" fillId="0" borderId="0" xfId="0"/>
    <xf numFmtId="0" fontId="0" fillId="0" borderId="0" xfId="0" applyProtection="1">
      <protection locked="0"/>
    </xf>
    <xf numFmtId="0" fontId="2" fillId="0" borderId="0" xfId="0" applyFont="1" applyProtection="1">
      <protection locked="0"/>
    </xf>
    <xf numFmtId="0" fontId="3" fillId="0" borderId="0" xfId="0" applyFont="1" applyAlignment="1" applyProtection="1">
      <alignment horizontal="right" vertical="top"/>
      <protection locked="0"/>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14" fontId="3" fillId="2" borderId="0" xfId="0" applyNumberFormat="1" applyFont="1" applyFill="1" applyAlignment="1" applyProtection="1">
      <alignment horizontal="right" vertical="top"/>
      <protection locked="0"/>
    </xf>
    <xf numFmtId="0" fontId="2"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9" fillId="0" borderId="17" xfId="0" applyFont="1" applyBorder="1" applyAlignment="1" applyProtection="1">
      <alignment horizontal="right" vertical="center" wrapText="1" indent="1"/>
      <protection locked="0"/>
    </xf>
    <xf numFmtId="164" fontId="7" fillId="2" borderId="13" xfId="0" applyNumberFormat="1" applyFont="1" applyFill="1" applyBorder="1" applyAlignment="1" applyProtection="1">
      <alignment horizontal="center" vertical="center" wrapText="1"/>
      <protection locked="0"/>
    </xf>
    <xf numFmtId="164" fontId="7" fillId="2" borderId="14" xfId="0" applyNumberFormat="1" applyFont="1" applyFill="1" applyBorder="1" applyAlignment="1" applyProtection="1">
      <alignment horizontal="center" vertical="center" wrapText="1"/>
      <protection locked="0"/>
    </xf>
    <xf numFmtId="9" fontId="7" fillId="0" borderId="13" xfId="0" applyNumberFormat="1" applyFont="1" applyBorder="1" applyAlignment="1" applyProtection="1">
      <alignment horizontal="center" vertical="center" wrapText="1"/>
      <protection locked="0"/>
    </xf>
    <xf numFmtId="164" fontId="7" fillId="2" borderId="19" xfId="0" applyNumberFormat="1" applyFont="1" applyFill="1" applyBorder="1" applyAlignment="1" applyProtection="1">
      <alignment horizontal="center" vertical="center" wrapText="1"/>
      <protection locked="0"/>
    </xf>
    <xf numFmtId="164" fontId="7" fillId="2" borderId="15" xfId="0" applyNumberFormat="1" applyFont="1" applyFill="1" applyBorder="1" applyAlignment="1" applyProtection="1">
      <alignment horizontal="center" vertical="center" wrapText="1"/>
      <protection locked="0"/>
    </xf>
    <xf numFmtId="0" fontId="9" fillId="0" borderId="20" xfId="0" applyFont="1" applyBorder="1" applyAlignment="1" applyProtection="1">
      <alignment horizontal="right" vertical="center" wrapText="1" indent="1"/>
      <protection locked="0"/>
    </xf>
    <xf numFmtId="164" fontId="7" fillId="2" borderId="21" xfId="0" applyNumberFormat="1" applyFont="1" applyFill="1" applyBorder="1" applyAlignment="1" applyProtection="1">
      <alignment horizontal="center" vertical="center" wrapText="1"/>
      <protection locked="0"/>
    </xf>
    <xf numFmtId="9" fontId="7" fillId="0" borderId="22" xfId="0" applyNumberFormat="1" applyFont="1" applyBorder="1" applyAlignment="1" applyProtection="1">
      <alignment horizontal="center" vertical="center" wrapText="1"/>
      <protection locked="0"/>
    </xf>
    <xf numFmtId="164" fontId="7" fillId="2" borderId="23" xfId="0" applyNumberFormat="1" applyFont="1" applyFill="1" applyBorder="1" applyAlignment="1" applyProtection="1">
      <alignment horizontal="center" vertical="center" wrapText="1"/>
      <protection locked="0"/>
    </xf>
    <xf numFmtId="164" fontId="7" fillId="2" borderId="24" xfId="0" applyNumberFormat="1" applyFont="1" applyFill="1" applyBorder="1" applyAlignment="1" applyProtection="1">
      <alignment horizontal="center" vertical="center" wrapText="1"/>
      <protection locked="0"/>
    </xf>
    <xf numFmtId="165" fontId="7" fillId="2" borderId="26" xfId="0" applyNumberFormat="1" applyFont="1" applyFill="1" applyBorder="1" applyAlignment="1" applyProtection="1">
      <alignment horizontal="center" vertical="center" wrapText="1"/>
      <protection locked="0"/>
    </xf>
    <xf numFmtId="9" fontId="7" fillId="0" borderId="27" xfId="0" applyNumberFormat="1" applyFont="1" applyBorder="1" applyAlignment="1" applyProtection="1">
      <alignment horizontal="center" vertical="center" wrapText="1"/>
      <protection locked="0"/>
    </xf>
    <xf numFmtId="165" fontId="7" fillId="2" borderId="28" xfId="0" applyNumberFormat="1" applyFont="1" applyFill="1" applyBorder="1" applyAlignment="1" applyProtection="1">
      <alignment horizontal="center" vertical="center" wrapText="1"/>
      <protection locked="0"/>
    </xf>
    <xf numFmtId="166" fontId="7" fillId="2" borderId="26" xfId="0" applyNumberFormat="1" applyFont="1" applyFill="1" applyBorder="1" applyAlignment="1" applyProtection="1">
      <alignment horizontal="center" vertical="center" wrapText="1"/>
      <protection locked="0"/>
    </xf>
    <xf numFmtId="166" fontId="7" fillId="2" borderId="29" xfId="0" applyNumberFormat="1" applyFont="1" applyFill="1" applyBorder="1" applyAlignment="1" applyProtection="1">
      <alignment horizontal="center" vertical="center" wrapText="1"/>
      <protection locked="0"/>
    </xf>
    <xf numFmtId="0" fontId="7" fillId="0" borderId="0" xfId="0" applyFont="1" applyProtection="1">
      <protection locked="0"/>
    </xf>
    <xf numFmtId="164" fontId="7" fillId="0" borderId="0" xfId="0" applyNumberFormat="1" applyFont="1" applyProtection="1">
      <protection locked="0"/>
    </xf>
    <xf numFmtId="0" fontId="1" fillId="0" borderId="0" xfId="0" applyFont="1" applyProtection="1">
      <protection locked="0"/>
    </xf>
    <xf numFmtId="0" fontId="7" fillId="2" borderId="33" xfId="0" applyFont="1" applyFill="1" applyBorder="1" applyAlignment="1" applyProtection="1">
      <alignment horizontal="left" vertical="top"/>
      <protection locked="0"/>
    </xf>
    <xf numFmtId="0" fontId="7" fillId="2" borderId="34" xfId="0" applyFont="1" applyFill="1" applyBorder="1" applyAlignment="1" applyProtection="1">
      <alignment horizontal="left" vertical="top"/>
      <protection locked="0"/>
    </xf>
    <xf numFmtId="0" fontId="7" fillId="2" borderId="35" xfId="0" applyFont="1" applyFill="1" applyBorder="1" applyAlignment="1" applyProtection="1">
      <alignment horizontal="left" vertical="top"/>
      <protection locked="0"/>
    </xf>
    <xf numFmtId="0" fontId="7" fillId="2" borderId="36" xfId="0" applyFont="1" applyFill="1" applyBorder="1" applyAlignment="1" applyProtection="1">
      <alignment horizontal="left" vertical="top"/>
      <protection locked="0"/>
    </xf>
    <xf numFmtId="0" fontId="7" fillId="2" borderId="37" xfId="0" applyFont="1" applyFill="1" applyBorder="1" applyAlignment="1" applyProtection="1">
      <alignment horizontal="left" vertical="top"/>
      <protection locked="0"/>
    </xf>
    <xf numFmtId="0" fontId="7" fillId="2" borderId="38" xfId="0" applyFont="1" applyFill="1" applyBorder="1" applyAlignment="1" applyProtection="1">
      <alignment horizontal="left" vertical="top"/>
      <protection locked="0"/>
    </xf>
    <xf numFmtId="0" fontId="0" fillId="0" borderId="22" xfId="0" applyBorder="1"/>
    <xf numFmtId="0" fontId="11" fillId="2" borderId="34" xfId="0" applyFont="1" applyFill="1" applyBorder="1" applyAlignment="1" applyProtection="1">
      <alignment horizontal="left" vertical="top"/>
      <protection locked="0"/>
    </xf>
    <xf numFmtId="0" fontId="11" fillId="2" borderId="35" xfId="0" applyFont="1" applyFill="1" applyBorder="1" applyAlignment="1" applyProtection="1">
      <alignment horizontal="left" vertical="top"/>
      <protection locked="0"/>
    </xf>
    <xf numFmtId="0" fontId="11" fillId="2" borderId="36" xfId="0" applyFont="1" applyFill="1" applyBorder="1" applyAlignment="1" applyProtection="1">
      <alignment horizontal="left" vertical="top"/>
      <protection locked="0"/>
    </xf>
    <xf numFmtId="0" fontId="11" fillId="2" borderId="37" xfId="0" applyFont="1" applyFill="1" applyBorder="1" applyAlignment="1" applyProtection="1">
      <alignment horizontal="left" vertical="top"/>
      <protection locked="0"/>
    </xf>
    <xf numFmtId="0" fontId="11" fillId="2" borderId="38" xfId="0" applyFont="1" applyFill="1" applyBorder="1" applyAlignment="1" applyProtection="1">
      <alignment horizontal="left" vertical="top"/>
      <protection locked="0"/>
    </xf>
    <xf numFmtId="165" fontId="7" fillId="2" borderId="26" xfId="0" quotePrefix="1" applyNumberFormat="1" applyFont="1" applyFill="1" applyBorder="1" applyAlignment="1" applyProtection="1">
      <alignment horizontal="center" vertical="center" wrapText="1"/>
      <protection locked="0"/>
    </xf>
    <xf numFmtId="165" fontId="7" fillId="2" borderId="28" xfId="0" quotePrefix="1" applyNumberFormat="1" applyFont="1" applyFill="1" applyBorder="1" applyAlignment="1" applyProtection="1">
      <alignment horizontal="center" vertical="center" wrapText="1"/>
      <protection locked="0"/>
    </xf>
    <xf numFmtId="165" fontId="7" fillId="2" borderId="29" xfId="0" applyNumberFormat="1" applyFont="1" applyFill="1" applyBorder="1" applyAlignment="1" applyProtection="1">
      <alignment horizontal="center" vertical="center" wrapText="1"/>
      <protection locked="0"/>
    </xf>
    <xf numFmtId="0" fontId="9" fillId="0" borderId="25" xfId="0" applyFont="1" applyBorder="1" applyAlignment="1" applyProtection="1">
      <alignment horizontal="right" vertical="center" wrapText="1" indent="1"/>
      <protection locked="0"/>
    </xf>
    <xf numFmtId="0" fontId="6" fillId="3" borderId="13" xfId="0" applyFont="1" applyFill="1" applyBorder="1" applyAlignment="1" applyProtection="1">
      <alignment horizontal="center" vertical="center" wrapText="1"/>
      <protection locked="0"/>
    </xf>
    <xf numFmtId="0" fontId="0" fillId="0" borderId="0" xfId="0" applyBorder="1"/>
    <xf numFmtId="167" fontId="0" fillId="0" borderId="0" xfId="0" applyNumberFormat="1"/>
    <xf numFmtId="0" fontId="4" fillId="0" borderId="0" xfId="0" applyFont="1" applyAlignment="1" applyProtection="1">
      <alignment horizontal="center" vertical="top"/>
      <protection locked="0"/>
    </xf>
    <xf numFmtId="0" fontId="4" fillId="0" borderId="0" xfId="0" applyFont="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7" fillId="0" borderId="17" xfId="0" applyFont="1" applyBorder="1" applyAlignment="1" applyProtection="1">
      <alignment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12" fillId="0" borderId="0" xfId="0" applyFont="1" applyAlignment="1" applyProtection="1">
      <alignment horizontal="left"/>
      <protection locked="0"/>
    </xf>
    <xf numFmtId="0" fontId="7" fillId="2" borderId="33" xfId="0" applyFont="1" applyFill="1" applyBorder="1" applyAlignment="1" applyProtection="1">
      <alignment horizontal="left" vertical="top"/>
      <protection locked="0"/>
    </xf>
    <xf numFmtId="0" fontId="7" fillId="2" borderId="34" xfId="0" applyFont="1" applyFill="1" applyBorder="1" applyAlignment="1" applyProtection="1">
      <alignment horizontal="left" vertical="top"/>
      <protection locked="0"/>
    </xf>
    <xf numFmtId="0" fontId="7" fillId="2" borderId="35" xfId="0" applyFont="1" applyFill="1" applyBorder="1" applyAlignment="1" applyProtection="1">
      <alignment horizontal="left" vertical="top"/>
      <protection locked="0"/>
    </xf>
    <xf numFmtId="0" fontId="7" fillId="2" borderId="36" xfId="0" applyFont="1" applyFill="1" applyBorder="1" applyAlignment="1" applyProtection="1">
      <alignment horizontal="left" vertical="top"/>
      <protection locked="0"/>
    </xf>
    <xf numFmtId="0" fontId="7" fillId="2" borderId="37" xfId="0" applyFont="1" applyFill="1" applyBorder="1" applyAlignment="1" applyProtection="1">
      <alignment horizontal="left" vertical="top"/>
      <protection locked="0"/>
    </xf>
    <xf numFmtId="0" fontId="7" fillId="2" borderId="38" xfId="0" applyFont="1" applyFill="1" applyBorder="1" applyAlignment="1" applyProtection="1">
      <alignment horizontal="left" vertical="top"/>
      <protection locked="0"/>
    </xf>
    <xf numFmtId="0" fontId="1" fillId="0" borderId="30" xfId="0" applyFont="1" applyBorder="1" applyAlignment="1" applyProtection="1">
      <protection locked="0"/>
    </xf>
    <xf numFmtId="0" fontId="1" fillId="0" borderId="31" xfId="0" applyFont="1" applyBorder="1" applyAlignment="1" applyProtection="1">
      <protection locked="0"/>
    </xf>
    <xf numFmtId="0" fontId="1" fillId="0" borderId="32" xfId="0" applyFont="1" applyBorder="1" applyAlignment="1" applyProtection="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left" vertical="center"/>
      <protection locked="0"/>
    </xf>
    <xf numFmtId="0" fontId="10" fillId="0" borderId="30" xfId="0" applyFont="1" applyBorder="1" applyAlignment="1" applyProtection="1">
      <protection locked="0"/>
    </xf>
    <xf numFmtId="0" fontId="10" fillId="0" borderId="31" xfId="0" applyFont="1" applyBorder="1" applyAlignment="1" applyProtection="1">
      <protection locked="0"/>
    </xf>
    <xf numFmtId="0" fontId="10" fillId="0" borderId="32" xfId="0" applyFont="1" applyBorder="1" applyAlignment="1" applyProtection="1">
      <protection locked="0"/>
    </xf>
    <xf numFmtId="0" fontId="8" fillId="0" borderId="1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0" fillId="0" borderId="39" xfId="0" applyBorder="1" applyAlignment="1">
      <alignment horizontal="center"/>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47"/>
  <sheetViews>
    <sheetView tabSelected="1" view="pageBreakPreview" topLeftCell="A8" zoomScale="80" zoomScaleNormal="90" zoomScaleSheetLayoutView="80" workbookViewId="0">
      <selection activeCell="AE15" sqref="AE15"/>
    </sheetView>
  </sheetViews>
  <sheetFormatPr defaultRowHeight="15" x14ac:dyDescent="0.25"/>
  <cols>
    <col min="1" max="1" width="34" customWidth="1"/>
    <col min="2" max="10" width="9.28515625" customWidth="1"/>
    <col min="12" max="12" width="9.140625" customWidth="1"/>
  </cols>
  <sheetData>
    <row r="1" spans="1:27" hidden="1" x14ac:dyDescent="0.25">
      <c r="A1" s="1"/>
      <c r="B1" s="1"/>
      <c r="C1" s="1"/>
      <c r="D1" s="1"/>
      <c r="E1" s="1"/>
      <c r="F1" s="1"/>
      <c r="G1" s="1"/>
      <c r="H1" s="1"/>
      <c r="I1" s="1"/>
      <c r="J1" s="1"/>
      <c r="K1" s="1"/>
      <c r="L1" s="1"/>
      <c r="M1" s="1"/>
      <c r="N1" s="1"/>
      <c r="O1" s="1"/>
      <c r="P1" s="1"/>
      <c r="Q1" s="1"/>
      <c r="R1" s="1"/>
      <c r="S1" s="1"/>
      <c r="T1" s="2" t="s">
        <v>0</v>
      </c>
      <c r="U1" s="1"/>
      <c r="V1" s="3">
        <v>0</v>
      </c>
    </row>
    <row r="2" spans="1:27" hidden="1" x14ac:dyDescent="0.25">
      <c r="A2" s="1"/>
      <c r="B2" s="1"/>
      <c r="C2" s="1"/>
      <c r="D2" s="1"/>
      <c r="E2" s="1"/>
      <c r="F2" s="1"/>
      <c r="G2" s="1"/>
      <c r="H2" s="1"/>
      <c r="I2" s="1"/>
      <c r="J2" s="1"/>
      <c r="K2" s="1"/>
      <c r="L2" s="1"/>
      <c r="M2" s="1"/>
      <c r="N2" s="1"/>
      <c r="O2" s="1"/>
      <c r="P2" s="1"/>
      <c r="Q2" s="1"/>
      <c r="R2" s="1"/>
      <c r="S2" s="1"/>
      <c r="T2" s="2" t="s">
        <v>1</v>
      </c>
      <c r="U2" s="1"/>
      <c r="V2" s="4" t="s">
        <v>2</v>
      </c>
    </row>
    <row r="3" spans="1:27" hidden="1" x14ac:dyDescent="0.25">
      <c r="A3" s="1"/>
      <c r="B3" s="1"/>
      <c r="C3" s="1"/>
      <c r="D3" s="1"/>
      <c r="E3" s="1"/>
      <c r="F3" s="1"/>
      <c r="G3" s="1"/>
      <c r="H3" s="1"/>
      <c r="I3" s="1"/>
      <c r="J3" s="1"/>
      <c r="K3" s="1"/>
      <c r="L3" s="1"/>
      <c r="M3" s="1"/>
      <c r="N3" s="1"/>
      <c r="O3" s="1"/>
      <c r="P3" s="1"/>
      <c r="Q3" s="1"/>
      <c r="R3" s="1"/>
      <c r="S3" s="1"/>
      <c r="T3" s="2" t="s">
        <v>3</v>
      </c>
      <c r="U3" s="1"/>
      <c r="V3" s="4">
        <v>1</v>
      </c>
    </row>
    <row r="4" spans="1:27" hidden="1" x14ac:dyDescent="0.25">
      <c r="A4" s="1"/>
      <c r="B4" s="1"/>
      <c r="C4" s="1"/>
      <c r="D4" s="1"/>
      <c r="E4" s="1"/>
      <c r="F4" s="1"/>
      <c r="G4" s="1"/>
      <c r="H4" s="1"/>
      <c r="I4" s="1"/>
      <c r="J4" s="1"/>
      <c r="K4" s="1"/>
      <c r="L4" s="1"/>
      <c r="M4" s="1"/>
      <c r="N4" s="1"/>
      <c r="O4" s="1"/>
      <c r="P4" s="1"/>
      <c r="Q4" s="1"/>
      <c r="R4" s="1"/>
      <c r="S4" s="1"/>
      <c r="T4" s="2" t="s">
        <v>4</v>
      </c>
      <c r="U4" s="1"/>
      <c r="V4" s="4">
        <v>3</v>
      </c>
    </row>
    <row r="5" spans="1:27" hidden="1" x14ac:dyDescent="0.25">
      <c r="A5" s="1"/>
      <c r="B5" s="1"/>
      <c r="C5" s="1"/>
      <c r="D5" s="1"/>
      <c r="E5" s="1"/>
      <c r="F5" s="1"/>
      <c r="G5" s="1"/>
      <c r="H5" s="1"/>
      <c r="I5" s="1"/>
      <c r="J5" s="1"/>
      <c r="K5" s="1"/>
      <c r="L5" s="1"/>
      <c r="M5" s="1"/>
      <c r="N5" s="1"/>
      <c r="O5" s="1"/>
      <c r="P5" s="1"/>
      <c r="Q5" s="1"/>
      <c r="R5" s="1"/>
      <c r="S5" s="1"/>
      <c r="T5" s="2" t="s">
        <v>5</v>
      </c>
      <c r="U5" s="1"/>
      <c r="V5" s="5"/>
    </row>
    <row r="6" spans="1:27" hidden="1" x14ac:dyDescent="0.25">
      <c r="A6" s="1"/>
      <c r="B6" s="1"/>
      <c r="C6" s="1"/>
      <c r="D6" s="1"/>
      <c r="E6" s="1"/>
      <c r="F6" s="1"/>
      <c r="G6" s="1"/>
      <c r="H6" s="1"/>
      <c r="I6" s="1"/>
      <c r="J6" s="1"/>
      <c r="K6" s="1"/>
      <c r="L6" s="1"/>
      <c r="M6" s="1"/>
      <c r="N6" s="1"/>
      <c r="O6" s="1"/>
      <c r="P6" s="1"/>
      <c r="Q6" s="1"/>
      <c r="R6" s="1"/>
      <c r="S6" s="1"/>
      <c r="T6" s="2"/>
      <c r="U6" s="1"/>
      <c r="V6" s="3"/>
    </row>
    <row r="7" spans="1:27" hidden="1" x14ac:dyDescent="0.25">
      <c r="A7" s="1"/>
      <c r="B7" s="1"/>
      <c r="C7" s="1"/>
      <c r="D7" s="1"/>
      <c r="E7" s="1"/>
      <c r="F7" s="1"/>
      <c r="G7" s="1"/>
      <c r="H7" s="1"/>
      <c r="I7" s="1"/>
      <c r="J7" s="1"/>
      <c r="K7" s="1"/>
      <c r="L7" s="1"/>
      <c r="M7" s="1"/>
      <c r="N7" s="1"/>
      <c r="O7" s="1"/>
      <c r="P7" s="1"/>
      <c r="Q7" s="1"/>
      <c r="R7" s="1"/>
      <c r="S7" s="1"/>
      <c r="T7" s="2" t="s">
        <v>6</v>
      </c>
      <c r="U7" s="1"/>
      <c r="V7" s="6">
        <v>43635</v>
      </c>
    </row>
    <row r="8" spans="1:27" x14ac:dyDescent="0.25">
      <c r="A8" s="1"/>
      <c r="B8" s="1"/>
      <c r="C8" s="1"/>
      <c r="D8" s="1"/>
      <c r="E8" s="1"/>
      <c r="F8" s="1"/>
      <c r="G8" s="1"/>
      <c r="H8" s="1"/>
      <c r="I8" s="1"/>
      <c r="J8" s="1"/>
      <c r="K8" s="1"/>
      <c r="L8" s="1"/>
      <c r="M8" s="1"/>
      <c r="N8" s="1"/>
      <c r="O8" s="1"/>
      <c r="P8" s="1"/>
      <c r="Q8" s="1"/>
      <c r="R8" s="1"/>
      <c r="S8" s="1"/>
      <c r="T8" s="1"/>
      <c r="U8" s="1"/>
      <c r="V8" s="1"/>
    </row>
    <row r="9" spans="1:27" ht="18" x14ac:dyDescent="0.25">
      <c r="A9" s="50" t="s">
        <v>7</v>
      </c>
      <c r="B9" s="50"/>
      <c r="C9" s="50"/>
      <c r="D9" s="50"/>
      <c r="E9" s="50"/>
      <c r="F9" s="50"/>
      <c r="G9" s="50"/>
      <c r="H9" s="50"/>
      <c r="I9" s="50"/>
      <c r="J9" s="50"/>
      <c r="K9" s="50"/>
      <c r="L9" s="50"/>
      <c r="M9" s="50"/>
      <c r="N9" s="50"/>
      <c r="O9" s="50"/>
      <c r="P9" s="50"/>
      <c r="Q9" s="50"/>
      <c r="R9" s="50"/>
      <c r="S9" s="50"/>
      <c r="T9" s="50"/>
      <c r="U9" s="50"/>
      <c r="V9" s="50"/>
      <c r="W9" s="50"/>
      <c r="X9" s="50"/>
      <c r="Y9" s="50"/>
      <c r="Z9" s="50"/>
      <c r="AA9" s="50"/>
    </row>
    <row r="10" spans="1:27" ht="30" customHeight="1" x14ac:dyDescent="0.25">
      <c r="A10" s="51" t="s">
        <v>38</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row>
    <row r="11" spans="1:27" x14ac:dyDescent="0.25">
      <c r="A11" s="66"/>
      <c r="B11" s="66"/>
      <c r="C11" s="1"/>
      <c r="D11" s="1"/>
      <c r="E11" s="1"/>
      <c r="F11" s="1"/>
      <c r="G11" s="1"/>
      <c r="H11" s="1"/>
      <c r="I11" s="1"/>
      <c r="J11" s="1"/>
      <c r="K11" s="1"/>
      <c r="L11" s="1"/>
      <c r="M11" s="1"/>
      <c r="N11" s="1"/>
      <c r="O11" s="1"/>
      <c r="P11" s="1"/>
      <c r="Q11" s="1"/>
      <c r="R11" s="1"/>
      <c r="S11" s="1"/>
      <c r="T11" s="1"/>
      <c r="U11" s="1"/>
      <c r="V11" s="1"/>
    </row>
    <row r="12" spans="1:27" ht="16.5" thickBot="1" x14ac:dyDescent="0.3">
      <c r="A12" s="7" t="s">
        <v>8</v>
      </c>
      <c r="B12" s="8">
        <v>2023</v>
      </c>
      <c r="C12" s="1"/>
      <c r="D12" s="1"/>
      <c r="E12" s="1"/>
      <c r="F12" s="1"/>
      <c r="G12" s="1"/>
      <c r="H12" s="1"/>
      <c r="I12" s="1"/>
      <c r="J12" s="1"/>
      <c r="K12" s="1"/>
      <c r="L12" s="1"/>
      <c r="M12" s="1"/>
      <c r="N12" s="1"/>
      <c r="O12" s="1"/>
      <c r="P12" s="1"/>
      <c r="Q12" s="1"/>
      <c r="R12" s="1"/>
      <c r="S12" s="1"/>
      <c r="T12" s="1"/>
      <c r="U12" s="1"/>
      <c r="V12" s="1"/>
      <c r="W12" s="86"/>
      <c r="X12" s="86"/>
      <c r="Y12" s="86"/>
      <c r="Z12" s="86"/>
      <c r="AA12" s="86"/>
    </row>
    <row r="13" spans="1:27" ht="15.4" customHeight="1" thickTop="1" thickBot="1" x14ac:dyDescent="0.3">
      <c r="A13" s="52" t="s">
        <v>9</v>
      </c>
      <c r="B13" s="55" t="s">
        <v>10</v>
      </c>
      <c r="C13" s="56"/>
      <c r="D13" s="56"/>
      <c r="E13" s="56"/>
      <c r="F13" s="56"/>
      <c r="G13" s="56"/>
      <c r="H13" s="56"/>
      <c r="I13" s="56"/>
      <c r="J13" s="56"/>
      <c r="K13" s="56"/>
      <c r="L13" s="56"/>
      <c r="M13" s="56"/>
      <c r="N13" s="56"/>
      <c r="O13" s="56"/>
      <c r="P13" s="56"/>
      <c r="Q13" s="57"/>
      <c r="R13" s="55" t="s">
        <v>11</v>
      </c>
      <c r="S13" s="56"/>
      <c r="T13" s="56"/>
      <c r="U13" s="56"/>
      <c r="V13" s="58"/>
      <c r="W13" s="87" t="s">
        <v>35</v>
      </c>
      <c r="X13" s="88"/>
      <c r="Y13" s="88"/>
      <c r="Z13" s="88"/>
      <c r="AA13" s="89"/>
    </row>
    <row r="14" spans="1:27" ht="15.75" thickBot="1" x14ac:dyDescent="0.3">
      <c r="A14" s="53"/>
      <c r="B14" s="59">
        <v>2018</v>
      </c>
      <c r="C14" s="60"/>
      <c r="D14" s="61"/>
      <c r="E14" s="59">
        <v>2019</v>
      </c>
      <c r="F14" s="60"/>
      <c r="G14" s="61"/>
      <c r="H14" s="59">
        <v>2020</v>
      </c>
      <c r="I14" s="60"/>
      <c r="J14" s="61"/>
      <c r="K14" s="59">
        <v>2021</v>
      </c>
      <c r="L14" s="60"/>
      <c r="M14" s="60"/>
      <c r="N14" s="61"/>
      <c r="O14" s="59">
        <v>2022</v>
      </c>
      <c r="P14" s="60"/>
      <c r="Q14" s="61"/>
      <c r="R14" s="62">
        <v>2023</v>
      </c>
      <c r="S14" s="62">
        <v>2024</v>
      </c>
      <c r="T14" s="62">
        <v>2025</v>
      </c>
      <c r="U14" s="62">
        <v>2026</v>
      </c>
      <c r="V14" s="64">
        <v>2027</v>
      </c>
      <c r="W14" s="90">
        <v>2023</v>
      </c>
      <c r="X14" s="90">
        <v>2024</v>
      </c>
      <c r="Y14" s="90">
        <v>2025</v>
      </c>
      <c r="Z14" s="90">
        <v>2026</v>
      </c>
      <c r="AA14" s="92">
        <v>2027</v>
      </c>
    </row>
    <row r="15" spans="1:27" ht="49.15" customHeight="1" thickBot="1" x14ac:dyDescent="0.3">
      <c r="A15" s="53"/>
      <c r="B15" s="9" t="s">
        <v>32</v>
      </c>
      <c r="C15" s="9" t="s">
        <v>12</v>
      </c>
      <c r="D15" s="9" t="s">
        <v>13</v>
      </c>
      <c r="E15" s="9" t="s">
        <v>32</v>
      </c>
      <c r="F15" s="10" t="s">
        <v>12</v>
      </c>
      <c r="G15" s="9" t="s">
        <v>13</v>
      </c>
      <c r="H15" s="9" t="s">
        <v>32</v>
      </c>
      <c r="I15" s="10" t="s">
        <v>12</v>
      </c>
      <c r="J15" s="9" t="s">
        <v>13</v>
      </c>
      <c r="K15" s="9" t="s">
        <v>32</v>
      </c>
      <c r="L15" s="9" t="s">
        <v>14</v>
      </c>
      <c r="M15" s="47" t="s">
        <v>12</v>
      </c>
      <c r="N15" s="9" t="s">
        <v>31</v>
      </c>
      <c r="O15" s="9" t="s">
        <v>32</v>
      </c>
      <c r="P15" s="9" t="s">
        <v>14</v>
      </c>
      <c r="Q15" s="9" t="s">
        <v>13</v>
      </c>
      <c r="R15" s="63"/>
      <c r="S15" s="63"/>
      <c r="T15" s="63"/>
      <c r="U15" s="63"/>
      <c r="V15" s="65"/>
      <c r="W15" s="91"/>
      <c r="X15" s="91"/>
      <c r="Y15" s="91"/>
      <c r="Z15" s="91"/>
      <c r="AA15" s="93"/>
    </row>
    <row r="16" spans="1:27" ht="15.75" thickBot="1" x14ac:dyDescent="0.3">
      <c r="A16" s="54"/>
      <c r="B16" s="84"/>
      <c r="C16" s="85"/>
      <c r="D16" s="11" t="s">
        <v>15</v>
      </c>
      <c r="E16" s="84"/>
      <c r="F16" s="85"/>
      <c r="G16" s="11" t="s">
        <v>15</v>
      </c>
      <c r="H16" s="84"/>
      <c r="I16" s="85"/>
      <c r="J16" s="11" t="s">
        <v>15</v>
      </c>
      <c r="K16" s="84"/>
      <c r="L16" s="84"/>
      <c r="M16" s="84"/>
      <c r="N16" s="11" t="s">
        <v>15</v>
      </c>
      <c r="O16" s="84"/>
      <c r="P16" s="85"/>
      <c r="Q16" s="11" t="s">
        <v>15</v>
      </c>
      <c r="R16" s="76"/>
      <c r="S16" s="77"/>
      <c r="T16" s="77"/>
      <c r="U16" s="77"/>
      <c r="V16" s="78"/>
      <c r="W16" s="76"/>
      <c r="X16" s="77"/>
      <c r="Y16" s="77"/>
      <c r="Z16" s="77"/>
      <c r="AA16" s="78"/>
    </row>
    <row r="17" spans="1:27" ht="16.5" thickBot="1" x14ac:dyDescent="0.3">
      <c r="A17" s="12" t="s">
        <v>16</v>
      </c>
      <c r="B17" s="13">
        <v>175.09378158448862</v>
      </c>
      <c r="C17" s="13">
        <v>175.09378158448862</v>
      </c>
      <c r="D17" s="15">
        <f>IF(ISERROR((C17-B17)/B17),"--",(C17-B17)/B17)</f>
        <v>0</v>
      </c>
      <c r="E17" s="13">
        <v>147.94572285512078</v>
      </c>
      <c r="F17" s="14">
        <v>197.34644430196084</v>
      </c>
      <c r="G17" s="15">
        <f t="shared" ref="G17:G22" si="0">IF(ISERROR((F17-E17)/E17),"--",(F17-E17)/E17)</f>
        <v>0.3339111161409975</v>
      </c>
      <c r="H17" s="13">
        <v>153.44453458567327</v>
      </c>
      <c r="I17" s="13">
        <v>193.60411838276312</v>
      </c>
      <c r="J17" s="15">
        <f>IF(ISERROR((I17-H17)/H17),"--",(I17-H17)/H17)</f>
        <v>0.2617205226991477</v>
      </c>
      <c r="K17" s="13">
        <v>150.9126269439823</v>
      </c>
      <c r="L17" s="13">
        <v>171.52541167000001</v>
      </c>
      <c r="M17" s="13">
        <v>228.89739236456242</v>
      </c>
      <c r="N17" s="15">
        <f>IF(ISERROR((M17-K17)/K17),"--",(M17-K17)/K17)</f>
        <v>0.5167544094870703</v>
      </c>
      <c r="O17" s="14">
        <v>143.02136600958269</v>
      </c>
      <c r="P17" s="14">
        <v>180.80810503999999</v>
      </c>
      <c r="Q17" s="15">
        <f>IF(ISERROR((P17-O17)/O17),"--",(P17-O17)/O17)</f>
        <v>0.26420345494312725</v>
      </c>
      <c r="R17" s="13">
        <v>239.5800455399999</v>
      </c>
      <c r="S17" s="13">
        <v>240.64142168999996</v>
      </c>
      <c r="T17" s="13">
        <v>227.00462784000001</v>
      </c>
      <c r="U17" s="13">
        <v>212.60115540000001</v>
      </c>
      <c r="V17" s="16">
        <v>204.26157003</v>
      </c>
      <c r="W17" s="13">
        <v>252.1547755598821</v>
      </c>
      <c r="X17" s="13">
        <v>253.27185968216205</v>
      </c>
      <c r="Y17" s="13">
        <v>238.91931757101619</v>
      </c>
      <c r="Z17" s="13">
        <v>223.75985655578401</v>
      </c>
      <c r="AA17" s="16">
        <v>214.98255512195618</v>
      </c>
    </row>
    <row r="18" spans="1:27" ht="16.5" thickBot="1" x14ac:dyDescent="0.3">
      <c r="A18" s="12" t="s">
        <v>17</v>
      </c>
      <c r="B18" s="13">
        <v>219.69410326764154</v>
      </c>
      <c r="C18" s="13">
        <v>219.69226540764154</v>
      </c>
      <c r="D18" s="15">
        <f t="shared" ref="D18:D22" si="1">IF(ISERROR((C18-B18)/B18),"--",(C18-B18)/B18)</f>
        <v>-8.3655408709622743E-6</v>
      </c>
      <c r="E18" s="13">
        <v>202.27001346089457</v>
      </c>
      <c r="F18" s="17">
        <v>188.96984800902712</v>
      </c>
      <c r="G18" s="15">
        <f>IF(ISERROR((F18-E18)/E18),"--",(F18-E18)/E18)</f>
        <v>-6.5754509154857074E-2</v>
      </c>
      <c r="H18" s="13">
        <v>222.22746789922934</v>
      </c>
      <c r="I18" s="13">
        <v>228.63179473192642</v>
      </c>
      <c r="J18" s="15">
        <f t="shared" ref="J18:J22" si="2">IF(ISERROR((I18-H18)/H18),"--",(I18-H18)/H18)</f>
        <v>2.8818790463837569E-2</v>
      </c>
      <c r="K18" s="13">
        <v>237.34111938814186</v>
      </c>
      <c r="L18" s="13">
        <v>236.08243085000001</v>
      </c>
      <c r="M18" s="13">
        <v>251.99726978417073</v>
      </c>
      <c r="N18" s="15">
        <f t="shared" ref="N18" si="3">IF(ISERROR((M18-K18)/K18),"--",(M18-K18)/K18)</f>
        <v>6.1751416837554196E-2</v>
      </c>
      <c r="O18" s="14">
        <v>256.72618846286218</v>
      </c>
      <c r="P18" s="17">
        <v>224.94836977999998</v>
      </c>
      <c r="Q18" s="15">
        <f t="shared" ref="Q18:Q22" si="4">IF(ISERROR((P18-O18)/O18),"--",(P18-O18)/O18)</f>
        <v>-0.1237809779872113</v>
      </c>
      <c r="R18" s="13">
        <v>373.10633821000005</v>
      </c>
      <c r="S18" s="13">
        <v>410.29594644000002</v>
      </c>
      <c r="T18" s="13">
        <v>494.16925380999999</v>
      </c>
      <c r="U18" s="13">
        <v>491.51386532999993</v>
      </c>
      <c r="V18" s="16">
        <v>497.83443999000008</v>
      </c>
      <c r="W18" s="13">
        <v>392.68940265563327</v>
      </c>
      <c r="X18" s="13">
        <v>431.83096511447292</v>
      </c>
      <c r="Y18" s="13">
        <v>520.10649301863816</v>
      </c>
      <c r="Z18" s="13">
        <v>517.31173235862809</v>
      </c>
      <c r="AA18" s="16">
        <v>523.9640521760374</v>
      </c>
    </row>
    <row r="19" spans="1:27" ht="16.5" thickBot="1" x14ac:dyDescent="0.3">
      <c r="A19" s="12" t="s">
        <v>33</v>
      </c>
      <c r="B19" s="13">
        <v>79.073702644701257</v>
      </c>
      <c r="C19" s="13">
        <v>79.075514104701256</v>
      </c>
      <c r="D19" s="15">
        <f t="shared" si="1"/>
        <v>2.2908501049183814E-5</v>
      </c>
      <c r="E19" s="14">
        <v>124.02944553188458</v>
      </c>
      <c r="F19" s="17">
        <v>112.83220909794025</v>
      </c>
      <c r="G19" s="15">
        <f>IF(ISERROR((F19-E19)/E19),"--",(F19-E19)/E19)</f>
        <v>-9.0278855846903094E-2</v>
      </c>
      <c r="H19" s="13">
        <v>129.35420917457444</v>
      </c>
      <c r="I19" s="13">
        <v>98.14352229030122</v>
      </c>
      <c r="J19" s="15">
        <f>IF(ISERROR((I19-H19)/H19),"--",(I19-H19)/H19)</f>
        <v>-0.24128079854094084</v>
      </c>
      <c r="K19" s="13">
        <v>144.06433205352263</v>
      </c>
      <c r="L19" s="13">
        <v>132.58671920999998</v>
      </c>
      <c r="M19" s="13">
        <v>110.74247627067827</v>
      </c>
      <c r="N19" s="15">
        <f>IF(ISERROR((M19-K19)/K19),"--",(M19-K19)/K19)</f>
        <v>-0.23129844360410226</v>
      </c>
      <c r="O19" s="14">
        <v>102.95594199395809</v>
      </c>
      <c r="P19" s="17">
        <v>153.16831182999996</v>
      </c>
      <c r="Q19" s="15">
        <f>IF(ISERROR((P19-O19)/O19),"--",(P19-O19)/O19)</f>
        <v>0.48770735193689507</v>
      </c>
      <c r="R19" s="13">
        <v>196.4945117</v>
      </c>
      <c r="S19" s="13">
        <v>169.69733086000002</v>
      </c>
      <c r="T19" s="13">
        <v>229.56099158000004</v>
      </c>
      <c r="U19" s="13">
        <v>192.02976760000001</v>
      </c>
      <c r="V19" s="16">
        <v>205.92095466000004</v>
      </c>
      <c r="W19" s="13">
        <v>206.80783069719311</v>
      </c>
      <c r="X19" s="13">
        <v>178.60415828734037</v>
      </c>
      <c r="Y19" s="13">
        <v>241.60985602406737</v>
      </c>
      <c r="Z19" s="13">
        <v>202.10874758311195</v>
      </c>
      <c r="AA19" s="16">
        <v>216.72903512617384</v>
      </c>
    </row>
    <row r="20" spans="1:27" ht="16.5" thickBot="1" x14ac:dyDescent="0.3">
      <c r="A20" s="12" t="s">
        <v>18</v>
      </c>
      <c r="B20" s="13">
        <v>90.675229252390096</v>
      </c>
      <c r="C20" s="13">
        <v>90.675229252390096</v>
      </c>
      <c r="D20" s="15">
        <f t="shared" si="1"/>
        <v>0</v>
      </c>
      <c r="E20" s="14">
        <v>142.84144071964752</v>
      </c>
      <c r="F20" s="17">
        <v>114.28811199259307</v>
      </c>
      <c r="G20" s="15">
        <f>IF(ISERROR((F20-E20)/E20),"--",(F20-E20)/E20)</f>
        <v>-0.19989527257076317</v>
      </c>
      <c r="H20" s="13">
        <v>150.25437391868797</v>
      </c>
      <c r="I20" s="13">
        <v>178.22864149460992</v>
      </c>
      <c r="J20" s="15">
        <f>IF(ISERROR((I20-H20)/H20),"--",(I20-H20)/H20)</f>
        <v>0.18617938930057748</v>
      </c>
      <c r="K20" s="13">
        <v>95.283603866621235</v>
      </c>
      <c r="L20" s="13">
        <v>173.84609984597199</v>
      </c>
      <c r="M20" s="13">
        <v>171.11949812039015</v>
      </c>
      <c r="N20" s="15">
        <f>IF(ISERROR((M20-K20)/K20),"--",(M20-K20)/K20)</f>
        <v>0.79589657796659974</v>
      </c>
      <c r="O20" s="14">
        <v>100.44987109871185</v>
      </c>
      <c r="P20" s="17">
        <v>105.66891214478198</v>
      </c>
      <c r="Q20" s="15">
        <f>IF(ISERROR((P20-O20)/O20),"--",(P20-O20)/O20)</f>
        <v>5.1956672407686734E-2</v>
      </c>
      <c r="R20" s="13">
        <v>195.92535487003283</v>
      </c>
      <c r="S20" s="13">
        <v>207.3567785916382</v>
      </c>
      <c r="T20" s="13">
        <v>170.09312287985776</v>
      </c>
      <c r="U20" s="13">
        <v>175.50898900308079</v>
      </c>
      <c r="V20" s="16">
        <v>162.93241575287806</v>
      </c>
      <c r="W20" s="13">
        <v>206.2088007888581</v>
      </c>
      <c r="X20" s="13">
        <v>218.24022050227509</v>
      </c>
      <c r="Y20" s="13">
        <v>179.02072406480602</v>
      </c>
      <c r="Z20" s="13">
        <v>184.72085031566138</v>
      </c>
      <c r="AA20" s="16">
        <v>171.48417612574931</v>
      </c>
    </row>
    <row r="21" spans="1:27" ht="16.5" thickBot="1" x14ac:dyDescent="0.3">
      <c r="A21" s="18" t="s">
        <v>19</v>
      </c>
      <c r="B21" s="14">
        <f>SUM(B17:B20)</f>
        <v>564.53681674922154</v>
      </c>
      <c r="C21" s="19">
        <f t="shared" ref="C21" si="5">SUM(C17:C20)</f>
        <v>564.53679034922152</v>
      </c>
      <c r="D21" s="20">
        <f t="shared" si="1"/>
        <v>-4.6764000577172778E-8</v>
      </c>
      <c r="E21" s="13">
        <f t="shared" ref="E21:F21" si="6">SUM(E17:E20)</f>
        <v>617.08662256754747</v>
      </c>
      <c r="F21" s="19">
        <f t="shared" si="6"/>
        <v>613.43661340152119</v>
      </c>
      <c r="G21" s="20">
        <f t="shared" si="0"/>
        <v>-5.9149056753806757E-3</v>
      </c>
      <c r="H21" s="13">
        <f t="shared" ref="H21:I21" si="7">SUM(H17:H20)</f>
        <v>655.28058557816496</v>
      </c>
      <c r="I21" s="19">
        <f t="shared" si="7"/>
        <v>698.60807689960075</v>
      </c>
      <c r="J21" s="20">
        <f>IF(ISERROR((I21-H21)/H21),"--",(I21-H21)/H21)</f>
        <v>6.6120517340227961E-2</v>
      </c>
      <c r="K21" s="13">
        <f t="shared" ref="K21" si="8">SUM(K17:K20)</f>
        <v>627.60168225226801</v>
      </c>
      <c r="L21" s="19">
        <f t="shared" ref="L21:M21" si="9">SUM(L17:L20)</f>
        <v>714.04066157597208</v>
      </c>
      <c r="M21" s="19">
        <f t="shared" si="9"/>
        <v>762.75663653980155</v>
      </c>
      <c r="N21" s="15">
        <f>IF(ISERROR((M21-K21)/K21),"--",(M21-K21)/K21)</f>
        <v>0.21535148504144266</v>
      </c>
      <c r="O21" s="14">
        <f t="shared" ref="O21" si="10">SUM(O17:O20)</f>
        <v>603.15336756511488</v>
      </c>
      <c r="P21" s="19">
        <f>SUM(P17:P20)</f>
        <v>664.59369879478197</v>
      </c>
      <c r="Q21" s="20">
        <f t="shared" si="4"/>
        <v>0.10186518808258856</v>
      </c>
      <c r="R21" s="21">
        <v>1005.1062503200328</v>
      </c>
      <c r="S21" s="21">
        <v>1027.9914775816383</v>
      </c>
      <c r="T21" s="21">
        <v>1120.8279961098578</v>
      </c>
      <c r="U21" s="21">
        <v>1071.6537773330808</v>
      </c>
      <c r="V21" s="22">
        <v>1070.9493804328781</v>
      </c>
      <c r="W21" s="21">
        <v>1057.8608097015667</v>
      </c>
      <c r="X21" s="21">
        <v>1081.9472035862505</v>
      </c>
      <c r="Y21" s="21">
        <v>1179.6563906785277</v>
      </c>
      <c r="Z21" s="21">
        <v>1127.9011868131854</v>
      </c>
      <c r="AA21" s="22">
        <v>1127.1598185499167</v>
      </c>
    </row>
    <row r="22" spans="1:27" ht="17.25" thickTop="1" thickBot="1" x14ac:dyDescent="0.3">
      <c r="A22" s="46" t="s">
        <v>34</v>
      </c>
      <c r="B22" s="23">
        <v>544.4</v>
      </c>
      <c r="C22" s="25">
        <v>558.79999999999995</v>
      </c>
      <c r="D22" s="24">
        <f t="shared" si="1"/>
        <v>2.645113886847902E-2</v>
      </c>
      <c r="E22" s="25"/>
      <c r="F22" s="25">
        <v>559.6</v>
      </c>
      <c r="G22" s="24" t="str">
        <f t="shared" si="0"/>
        <v>--</v>
      </c>
      <c r="H22" s="23"/>
      <c r="I22" s="23">
        <v>560.20000000000005</v>
      </c>
      <c r="J22" s="24" t="str">
        <f t="shared" si="2"/>
        <v>--</v>
      </c>
      <c r="K22" s="43" t="s">
        <v>20</v>
      </c>
      <c r="L22" s="43">
        <v>531.4</v>
      </c>
      <c r="M22" s="43"/>
      <c r="N22" s="24" t="str">
        <f>IF(ISERROR((#REF!-K22)/K22),"--",(#REF!-K22)/K22)</f>
        <v>--</v>
      </c>
      <c r="O22" s="44" t="s">
        <v>20</v>
      </c>
      <c r="P22" s="44">
        <v>535.79999999999995</v>
      </c>
      <c r="Q22" s="24" t="str">
        <f t="shared" si="4"/>
        <v>--</v>
      </c>
      <c r="R22" s="23">
        <v>597.5</v>
      </c>
      <c r="S22" s="23" t="s">
        <v>21</v>
      </c>
      <c r="T22" s="23" t="s">
        <v>21</v>
      </c>
      <c r="U22" s="23" t="s">
        <v>21</v>
      </c>
      <c r="V22" s="45" t="s">
        <v>21</v>
      </c>
      <c r="W22" s="23">
        <v>628.9</v>
      </c>
      <c r="X22" s="26" t="s">
        <v>21</v>
      </c>
      <c r="Y22" s="26" t="s">
        <v>21</v>
      </c>
      <c r="Z22" s="26" t="s">
        <v>21</v>
      </c>
      <c r="AA22" s="27" t="s">
        <v>21</v>
      </c>
    </row>
    <row r="23" spans="1:27" ht="15.75" thickTop="1" x14ac:dyDescent="0.25">
      <c r="A23" s="28" t="s">
        <v>36</v>
      </c>
      <c r="B23" s="28"/>
      <c r="C23" s="28"/>
      <c r="D23" s="28"/>
      <c r="E23" s="28"/>
      <c r="F23" s="28"/>
      <c r="G23" s="28"/>
      <c r="H23" s="28"/>
      <c r="I23" s="28"/>
      <c r="J23" s="28"/>
      <c r="K23" s="28"/>
      <c r="L23" s="28"/>
      <c r="M23" s="28"/>
      <c r="N23" s="28"/>
      <c r="O23" s="28"/>
      <c r="P23" s="28"/>
      <c r="Q23" s="28"/>
      <c r="R23" s="29"/>
      <c r="S23" s="29"/>
      <c r="T23" s="29"/>
      <c r="U23" s="29"/>
      <c r="V23" s="29"/>
      <c r="W23" s="29"/>
      <c r="X23" s="29"/>
      <c r="Y23" s="29"/>
      <c r="Z23" s="29"/>
      <c r="AA23" s="29"/>
    </row>
    <row r="24" spans="1:27" x14ac:dyDescent="0.25">
      <c r="A24" s="28" t="s">
        <v>37</v>
      </c>
      <c r="B24" s="28"/>
      <c r="C24" s="28"/>
      <c r="D24" s="28"/>
      <c r="E24" s="28"/>
      <c r="F24" s="28"/>
      <c r="G24" s="28"/>
      <c r="H24" s="28"/>
      <c r="I24" s="28"/>
      <c r="J24" s="28"/>
      <c r="K24" s="28"/>
      <c r="L24" s="28"/>
      <c r="M24" s="28"/>
      <c r="N24" s="28"/>
      <c r="O24" s="28"/>
      <c r="P24" s="28"/>
      <c r="Q24" s="28"/>
      <c r="R24" s="28"/>
      <c r="S24" s="28"/>
      <c r="T24" s="28"/>
      <c r="U24" s="28"/>
      <c r="V24" s="28"/>
    </row>
    <row r="25" spans="1:27" x14ac:dyDescent="0.25">
      <c r="A25" s="30" t="s">
        <v>22</v>
      </c>
      <c r="B25" s="1"/>
      <c r="C25" s="1"/>
      <c r="D25" s="1"/>
      <c r="E25" s="1"/>
      <c r="F25" s="1"/>
      <c r="G25" s="1"/>
      <c r="H25" s="1"/>
      <c r="I25" s="1"/>
      <c r="J25" s="1"/>
      <c r="K25" s="1"/>
      <c r="L25" s="1"/>
      <c r="M25" s="1"/>
      <c r="N25" s="1"/>
      <c r="O25" s="1"/>
      <c r="P25" s="1"/>
      <c r="Q25" s="1"/>
      <c r="R25" s="1"/>
      <c r="S25" s="1"/>
      <c r="T25" s="1"/>
      <c r="U25" s="1"/>
      <c r="V25" s="1"/>
    </row>
    <row r="26" spans="1:27" ht="30.6" customHeight="1" x14ac:dyDescent="0.25">
      <c r="A26" s="79" t="s">
        <v>23</v>
      </c>
      <c r="B26" s="79"/>
      <c r="C26" s="79"/>
      <c r="D26" s="79"/>
      <c r="E26" s="79"/>
      <c r="F26" s="79"/>
      <c r="G26" s="79"/>
      <c r="H26" s="79"/>
      <c r="I26" s="79"/>
      <c r="J26" s="79"/>
      <c r="K26" s="79"/>
      <c r="L26" s="79"/>
      <c r="M26" s="79"/>
      <c r="N26" s="79"/>
      <c r="O26" s="79"/>
      <c r="P26" s="79"/>
      <c r="Q26" s="79"/>
      <c r="R26" s="79"/>
      <c r="S26" s="79"/>
      <c r="T26" s="79"/>
      <c r="U26" s="79"/>
      <c r="V26" s="79"/>
    </row>
    <row r="27" spans="1:27" x14ac:dyDescent="0.25">
      <c r="A27" s="80" t="s">
        <v>24</v>
      </c>
      <c r="B27" s="80"/>
      <c r="C27" s="80"/>
      <c r="D27" s="80"/>
      <c r="E27" s="80"/>
      <c r="F27" s="80"/>
      <c r="G27" s="80"/>
      <c r="H27" s="80"/>
      <c r="I27" s="1"/>
      <c r="J27" s="1"/>
      <c r="K27" s="1"/>
      <c r="L27" s="1"/>
      <c r="M27" s="1"/>
      <c r="N27" s="1"/>
      <c r="O27" s="1"/>
      <c r="P27" s="1"/>
      <c r="Q27" s="1"/>
      <c r="R27" s="1"/>
      <c r="S27" s="1"/>
      <c r="T27" s="1"/>
      <c r="U27" s="1"/>
      <c r="V27" s="1"/>
    </row>
    <row r="28" spans="1:27" x14ac:dyDescent="0.25">
      <c r="A28" s="1"/>
      <c r="B28" s="1"/>
      <c r="C28" s="1"/>
      <c r="D28" s="1"/>
      <c r="E28" s="1"/>
      <c r="F28" s="1"/>
      <c r="G28" s="1"/>
      <c r="H28" s="1"/>
      <c r="I28" s="1"/>
      <c r="J28" s="1"/>
      <c r="K28" s="1"/>
      <c r="L28" s="1"/>
      <c r="M28" s="1"/>
      <c r="N28" s="1"/>
      <c r="O28" s="1"/>
      <c r="P28" s="1"/>
      <c r="Q28" s="1"/>
      <c r="R28" s="1"/>
      <c r="S28" s="1"/>
      <c r="T28" s="1"/>
      <c r="U28" s="1"/>
      <c r="V28" s="1"/>
    </row>
    <row r="29" spans="1:27" ht="18.75" x14ac:dyDescent="0.3">
      <c r="A29" s="81" t="s">
        <v>25</v>
      </c>
      <c r="B29" s="82"/>
      <c r="C29" s="82"/>
      <c r="D29" s="82"/>
      <c r="E29" s="82"/>
      <c r="F29" s="82"/>
      <c r="G29" s="82"/>
      <c r="H29" s="82"/>
      <c r="I29" s="82"/>
      <c r="J29" s="82"/>
      <c r="K29" s="82"/>
      <c r="L29" s="82"/>
      <c r="M29" s="82"/>
      <c r="N29" s="82"/>
      <c r="O29" s="82"/>
      <c r="P29" s="82"/>
      <c r="Q29" s="82"/>
      <c r="R29" s="82"/>
      <c r="S29" s="82"/>
      <c r="T29" s="82"/>
      <c r="U29" s="82"/>
      <c r="V29" s="83"/>
    </row>
    <row r="30" spans="1:27" x14ac:dyDescent="0.25">
      <c r="A30" s="73" t="s">
        <v>26</v>
      </c>
      <c r="B30" s="74"/>
      <c r="C30" s="74"/>
      <c r="D30" s="74"/>
      <c r="E30" s="74"/>
      <c r="F30" s="74"/>
      <c r="G30" s="74"/>
      <c r="H30" s="74"/>
      <c r="I30" s="74"/>
      <c r="J30" s="74"/>
      <c r="K30" s="74"/>
      <c r="L30" s="74"/>
      <c r="M30" s="74"/>
      <c r="N30" s="74"/>
      <c r="O30" s="74"/>
      <c r="P30" s="74"/>
      <c r="Q30" s="74"/>
      <c r="R30" s="74"/>
      <c r="S30" s="74"/>
      <c r="T30" s="74"/>
      <c r="U30" s="74"/>
      <c r="V30" s="75"/>
    </row>
    <row r="31" spans="1:27" x14ac:dyDescent="0.25">
      <c r="A31" s="31" t="s">
        <v>27</v>
      </c>
      <c r="B31" s="32"/>
      <c r="C31" s="32"/>
      <c r="D31" s="32"/>
      <c r="E31" s="32"/>
      <c r="F31" s="32"/>
      <c r="G31" s="32"/>
      <c r="H31" s="32"/>
      <c r="I31" s="32"/>
      <c r="J31" s="32"/>
      <c r="K31" s="32"/>
      <c r="L31" s="32"/>
      <c r="M31" s="32"/>
      <c r="N31" s="32"/>
      <c r="O31" s="32"/>
      <c r="P31" s="32"/>
      <c r="Q31" s="32"/>
      <c r="R31" s="32"/>
      <c r="S31" s="32"/>
      <c r="T31" s="32"/>
      <c r="U31" s="32"/>
      <c r="V31" s="33"/>
    </row>
    <row r="32" spans="1:27" x14ac:dyDescent="0.25">
      <c r="A32" s="34"/>
      <c r="B32" s="35"/>
      <c r="C32" s="35"/>
      <c r="D32" s="35"/>
      <c r="E32" s="35"/>
      <c r="F32" s="35"/>
      <c r="G32" s="35"/>
      <c r="H32" s="35"/>
      <c r="I32" s="35"/>
      <c r="J32" s="35"/>
      <c r="K32" s="35"/>
      <c r="L32" s="35"/>
      <c r="M32" s="35"/>
      <c r="N32" s="35"/>
      <c r="O32" s="35"/>
      <c r="P32" s="35"/>
      <c r="Q32" s="35"/>
      <c r="R32" s="35"/>
      <c r="S32" s="35"/>
      <c r="T32" s="35"/>
      <c r="U32" s="35"/>
      <c r="V32" s="36"/>
    </row>
    <row r="33" spans="1:33" x14ac:dyDescent="0.25">
      <c r="A33" s="73" t="s">
        <v>28</v>
      </c>
      <c r="B33" s="74"/>
      <c r="C33" s="74"/>
      <c r="D33" s="74"/>
      <c r="E33" s="74"/>
      <c r="F33" s="74"/>
      <c r="G33" s="74"/>
      <c r="H33" s="74"/>
      <c r="I33" s="74"/>
      <c r="J33" s="74"/>
      <c r="K33" s="74"/>
      <c r="L33" s="74"/>
      <c r="M33" s="74"/>
      <c r="N33" s="74"/>
      <c r="O33" s="74"/>
      <c r="P33" s="74"/>
      <c r="Q33" s="74"/>
      <c r="R33" s="74"/>
      <c r="S33" s="74"/>
      <c r="T33" s="74"/>
      <c r="U33" s="74"/>
      <c r="V33" s="75"/>
      <c r="AG33" s="37"/>
    </row>
    <row r="34" spans="1:33" x14ac:dyDescent="0.25">
      <c r="A34" s="67" t="s">
        <v>29</v>
      </c>
      <c r="B34" s="68"/>
      <c r="C34" s="68"/>
      <c r="D34" s="68"/>
      <c r="E34" s="68"/>
      <c r="F34" s="68"/>
      <c r="G34" s="68"/>
      <c r="H34" s="68"/>
      <c r="I34" s="68"/>
      <c r="J34" s="68"/>
      <c r="K34" s="68"/>
      <c r="L34" s="68"/>
      <c r="M34" s="68"/>
      <c r="N34" s="68"/>
      <c r="O34" s="68"/>
      <c r="P34" s="68"/>
      <c r="Q34" s="68"/>
      <c r="R34" s="68"/>
      <c r="S34" s="68"/>
      <c r="T34" s="68"/>
      <c r="U34" s="68"/>
      <c r="V34" s="69"/>
    </row>
    <row r="35" spans="1:33" x14ac:dyDescent="0.25">
      <c r="A35" s="70"/>
      <c r="B35" s="71"/>
      <c r="C35" s="71"/>
      <c r="D35" s="71"/>
      <c r="E35" s="71"/>
      <c r="F35" s="71"/>
      <c r="G35" s="71"/>
      <c r="H35" s="71"/>
      <c r="I35" s="71"/>
      <c r="J35" s="71"/>
      <c r="K35" s="71"/>
      <c r="L35" s="71"/>
      <c r="M35" s="71"/>
      <c r="N35" s="71"/>
      <c r="O35" s="71"/>
      <c r="P35" s="71"/>
      <c r="Q35" s="71"/>
      <c r="R35" s="71"/>
      <c r="S35" s="71"/>
      <c r="T35" s="71"/>
      <c r="U35" s="71"/>
      <c r="V35" s="72"/>
    </row>
    <row r="36" spans="1:33" x14ac:dyDescent="0.25">
      <c r="A36" s="73" t="s">
        <v>30</v>
      </c>
      <c r="B36" s="74"/>
      <c r="C36" s="74"/>
      <c r="D36" s="74"/>
      <c r="E36" s="74"/>
      <c r="F36" s="74"/>
      <c r="G36" s="74"/>
      <c r="H36" s="74"/>
      <c r="I36" s="74"/>
      <c r="J36" s="74"/>
      <c r="K36" s="74"/>
      <c r="L36" s="74"/>
      <c r="M36" s="74"/>
      <c r="N36" s="74"/>
      <c r="O36" s="74"/>
      <c r="P36" s="74"/>
      <c r="Q36" s="74"/>
      <c r="R36" s="74"/>
      <c r="S36" s="74"/>
      <c r="T36" s="74"/>
      <c r="U36" s="74"/>
      <c r="V36" s="75"/>
    </row>
    <row r="37" spans="1:33" x14ac:dyDescent="0.25">
      <c r="A37" s="31" t="s">
        <v>29</v>
      </c>
      <c r="B37" s="38"/>
      <c r="C37" s="38"/>
      <c r="D37" s="38"/>
      <c r="E37" s="38"/>
      <c r="F37" s="38"/>
      <c r="G37" s="38"/>
      <c r="H37" s="38"/>
      <c r="I37" s="38"/>
      <c r="J37" s="38"/>
      <c r="K37" s="38"/>
      <c r="L37" s="38"/>
      <c r="M37" s="38"/>
      <c r="N37" s="38"/>
      <c r="O37" s="38"/>
      <c r="P37" s="38"/>
      <c r="Q37" s="38"/>
      <c r="R37" s="38"/>
      <c r="S37" s="38"/>
      <c r="T37" s="38"/>
      <c r="U37" s="38"/>
      <c r="V37" s="39"/>
    </row>
    <row r="38" spans="1:33" x14ac:dyDescent="0.25">
      <c r="A38" s="40"/>
      <c r="B38" s="41"/>
      <c r="C38" s="41"/>
      <c r="D38" s="41"/>
      <c r="E38" s="41"/>
      <c r="F38" s="41"/>
      <c r="G38" s="41"/>
      <c r="H38" s="41"/>
      <c r="I38" s="41"/>
      <c r="J38" s="41"/>
      <c r="K38" s="41"/>
      <c r="L38" s="41"/>
      <c r="M38" s="41"/>
      <c r="N38" s="41"/>
      <c r="O38" s="41"/>
      <c r="P38" s="41"/>
      <c r="Q38" s="41"/>
      <c r="R38" s="41"/>
      <c r="S38" s="41"/>
      <c r="T38" s="41"/>
      <c r="U38" s="41"/>
      <c r="V38" s="42"/>
    </row>
    <row r="40" spans="1:33" x14ac:dyDescent="0.25">
      <c r="N40" s="49"/>
    </row>
    <row r="41" spans="1:33" x14ac:dyDescent="0.25">
      <c r="N41" s="49"/>
    </row>
    <row r="42" spans="1:33" x14ac:dyDescent="0.25">
      <c r="N42" s="49"/>
    </row>
    <row r="43" spans="1:33" x14ac:dyDescent="0.25">
      <c r="K43" s="48"/>
      <c r="N43" s="49"/>
    </row>
    <row r="44" spans="1:33" x14ac:dyDescent="0.25">
      <c r="N44" s="49"/>
    </row>
    <row r="45" spans="1:33" x14ac:dyDescent="0.25">
      <c r="N45" s="49"/>
    </row>
    <row r="46" spans="1:33" x14ac:dyDescent="0.25">
      <c r="N46" s="49"/>
    </row>
    <row r="47" spans="1:33" x14ac:dyDescent="0.25">
      <c r="N47" s="49"/>
    </row>
  </sheetData>
  <mergeCells count="37">
    <mergeCell ref="W16:AA16"/>
    <mergeCell ref="W12:AA12"/>
    <mergeCell ref="W13:AA13"/>
    <mergeCell ref="W14:W15"/>
    <mergeCell ref="X14:X15"/>
    <mergeCell ref="Y14:Y15"/>
    <mergeCell ref="Z14:Z15"/>
    <mergeCell ref="AA14:AA15"/>
    <mergeCell ref="A34:V35"/>
    <mergeCell ref="A36:V36"/>
    <mergeCell ref="R16:V16"/>
    <mergeCell ref="A26:V26"/>
    <mergeCell ref="A27:H27"/>
    <mergeCell ref="A29:V29"/>
    <mergeCell ref="A30:V30"/>
    <mergeCell ref="A33:V33"/>
    <mergeCell ref="B16:C16"/>
    <mergeCell ref="E16:F16"/>
    <mergeCell ref="H16:I16"/>
    <mergeCell ref="K16:M16"/>
    <mergeCell ref="O16:P16"/>
    <mergeCell ref="A9:AA9"/>
    <mergeCell ref="A10:AA10"/>
    <mergeCell ref="A13:A16"/>
    <mergeCell ref="B13:Q13"/>
    <mergeCell ref="R13:V13"/>
    <mergeCell ref="B14:D14"/>
    <mergeCell ref="E14:G14"/>
    <mergeCell ref="H14:J14"/>
    <mergeCell ref="K14:N14"/>
    <mergeCell ref="O14:Q14"/>
    <mergeCell ref="R14:R15"/>
    <mergeCell ref="S14:S15"/>
    <mergeCell ref="T14:T15"/>
    <mergeCell ref="U14:U15"/>
    <mergeCell ref="V14:V15"/>
    <mergeCell ref="A11:B11"/>
  </mergeCells>
  <printOptions horizontalCentered="1"/>
  <pageMargins left="0.25" right="0.25" top="1" bottom="0.25" header="0.3" footer="0.3"/>
  <pageSetup scale="49" fitToHeight="0" orientation="landscape" r:id="rId1"/>
  <colBreaks count="2" manualBreakCount="2">
    <brk id="8" max="39" man="1"/>
    <brk id="2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DFCreated xmlns="15087633-b2f0-4c7f-ae87-63512b664eba">true</PDFCreated>
    <Updated xmlns="15087633-b2f0-4c7f-ae87-63512b664eba">false</Updated>
    <Completed xmlns="15087633-b2f0-4c7f-ae87-63512b664eba">false</Completed>
    <LeadRA xmlns="15087633-b2f0-4c7f-ae87-63512b664eba" xsi:nil="true"/>
    <IntervernorAcronym xmlns="15087633-b2f0-4c7f-ae87-63512b664eba" xsi:nil="true"/>
    <ReviewedbyLeadRA xmlns="15087633-b2f0-4c7f-ae87-63512b664eba">false</ReviewedbyLeadRA>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13" ma:contentTypeDescription="Create a new document." ma:contentTypeScope="" ma:versionID="ec61b8ae24c14f74f22dad1bba2d0035">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6d0a492abd66c425fe04f65e7712f1fb"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element ref="ns2:MediaServiceAutoKeyPoints" minOccurs="0"/>
                <xsd:element ref="ns2:MediaServiceKeyPoints" minOccurs="0"/>
                <xsd:element ref="ns2:Updated" minOccurs="0"/>
                <xsd:element ref="ns2:Completed" minOccurs="0"/>
                <xsd:element ref="ns2:PDF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Updated" ma:index="17" nillable="true" ma:displayName="Updated" ma:default="0" ma:format="Dropdown" ma:internalName="Updated">
      <xsd:simpleType>
        <xsd:restriction base="dms:Boolean"/>
      </xsd:simpleType>
    </xsd:element>
    <xsd:element name="Completed" ma:index="18" nillable="true" ma:displayName="Completed" ma:default="0" ma:format="Dropdown" ma:internalName="Completed">
      <xsd:simpleType>
        <xsd:restriction base="dms:Boolean"/>
      </xsd:simpleType>
    </xsd:element>
    <xsd:element name="PDFCreated" ma:index="19" nillable="true" ma:displayName="PDF Created" ma:default="0" ma:format="Dropdown" ma:internalName="PDFCre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66FCA4-F17A-486C-AB3C-A8948BBF7BB4}">
  <ds:schemaRefs>
    <ds:schemaRef ds:uri="http://schemas.microsoft.com/sharepoint/v3/contenttype/forms"/>
  </ds:schemaRefs>
</ds:datastoreItem>
</file>

<file path=customXml/itemProps2.xml><?xml version="1.0" encoding="utf-8"?>
<ds:datastoreItem xmlns:ds="http://schemas.openxmlformats.org/officeDocument/2006/customXml" ds:itemID="{1C4BD3F4-EDE2-41E4-94B8-99F24A7EEA9E}">
  <ds:schemaRefs>
    <ds:schemaRef ds:uri="http://purl.org/dc/terms/"/>
    <ds:schemaRef ds:uri="http://schemas.microsoft.com/office/2006/metadata/properties"/>
    <ds:schemaRef ds:uri="http://purl.org/dc/dcmitype/"/>
    <ds:schemaRef ds:uri="http://purl.org/dc/elements/1.1/"/>
    <ds:schemaRef ds:uri="00b55595-d4eb-41d0-b489-5e4082844449"/>
    <ds:schemaRef ds:uri="http://schemas.microsoft.com/office/2006/documentManagement/types"/>
    <ds:schemaRef ds:uri="f39e0340-f85b-4752-a7a0-4d92884a7dd6"/>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11D7EE42-5EE4-489B-9F1B-026F36D4A7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Capital Expenditures Summary Table - Distribution</dc:title>
  <dc:subject/>
  <dc:creator>Elise Andrey</dc:creator>
  <cp:keywords/>
  <dc:description/>
  <cp:lastModifiedBy>LEE Julie(Qiu Ling)</cp:lastModifiedBy>
  <cp:revision/>
  <cp:lastPrinted>2022-04-08T18:07:46Z</cp:lastPrinted>
  <dcterms:created xsi:type="dcterms:W3CDTF">2021-11-09T19:54:46Z</dcterms:created>
  <dcterms:modified xsi:type="dcterms:W3CDTF">2022-04-08T18:09:31Z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7b0225-d5fb-4a38-ab20-04d3a5b5ae07_Enabled">
    <vt:lpwstr>true</vt:lpwstr>
  </property>
  <property fmtid="{D5CDD505-2E9C-101B-9397-08002B2CF9AE}" pid="3" name="MSIP_Label_757b0225-d5fb-4a38-ab20-04d3a5b5ae07_SetDate">
    <vt:lpwstr>2021-11-09T19:54:46Z</vt:lpwstr>
  </property>
  <property fmtid="{D5CDD505-2E9C-101B-9397-08002B2CF9AE}" pid="4" name="MSIP_Label_757b0225-d5fb-4a38-ab20-04d3a5b5ae07_Method">
    <vt:lpwstr>Standard</vt:lpwstr>
  </property>
  <property fmtid="{D5CDD505-2E9C-101B-9397-08002B2CF9AE}" pid="5" name="MSIP_Label_757b0225-d5fb-4a38-ab20-04d3a5b5ae07_Name">
    <vt:lpwstr>Internal use</vt:lpwstr>
  </property>
  <property fmtid="{D5CDD505-2E9C-101B-9397-08002B2CF9AE}" pid="6" name="MSIP_Label_757b0225-d5fb-4a38-ab20-04d3a5b5ae07_SiteId">
    <vt:lpwstr>c0f38700-d7f7-4200-ae37-7eebf475cdc1</vt:lpwstr>
  </property>
  <property fmtid="{D5CDD505-2E9C-101B-9397-08002B2CF9AE}" pid="7" name="MSIP_Label_757b0225-d5fb-4a38-ab20-04d3a5b5ae07_ActionId">
    <vt:lpwstr>bd6ba22c-62a2-4b28-a5d3-2a0aa76b6ecd</vt:lpwstr>
  </property>
  <property fmtid="{D5CDD505-2E9C-101B-9397-08002B2CF9AE}" pid="8" name="MSIP_Label_757b0225-d5fb-4a38-ab20-04d3a5b5ae07_ContentBits">
    <vt:lpwstr>0</vt:lpwstr>
  </property>
  <property fmtid="{D5CDD505-2E9C-101B-9397-08002B2CF9AE}" pid="9" name="ContentTypeId">
    <vt:lpwstr>0x0101003AFE77665E354B468AF3F4F0E95858A6</vt:lpwstr>
  </property>
  <property fmtid="{D5CDD505-2E9C-101B-9397-08002B2CF9AE}" pid="10" name="QC_Ready">
    <vt:bool>false</vt:bool>
  </property>
  <property fmtid="{D5CDD505-2E9C-101B-9397-08002B2CF9AE}" pid="11" name="Blackline">
    <vt:lpwstr>Not Ready</vt:lpwstr>
  </property>
  <property fmtid="{D5CDD505-2E9C-101B-9397-08002B2CF9AE}" pid="12" name="TestforCalcColumn">
    <vt:bool>false</vt:bool>
  </property>
  <property fmtid="{D5CDD505-2E9C-101B-9397-08002B2CF9AE}" pid="13" name="Tab">
    <vt:lpwstr>22</vt:lpwstr>
  </property>
  <property fmtid="{D5CDD505-2E9C-101B-9397-08002B2CF9AE}" pid="14" name="Draft Ready">
    <vt:lpwstr>Ready</vt:lpwstr>
  </property>
  <property fmtid="{D5CDD505-2E9C-101B-9397-08002B2CF9AE}" pid="15" name="Witness Ok">
    <vt:bool>false</vt:bool>
  </property>
  <property fmtid="{D5CDD505-2E9C-101B-9397-08002B2CF9AE}" pid="16" name="RA Ok">
    <vt:bool>true</vt:bool>
  </property>
  <property fmtid="{D5CDD505-2E9C-101B-9397-08002B2CF9AE}" pid="17" name="Formatted">
    <vt:bool>true</vt:bool>
  </property>
  <property fmtid="{D5CDD505-2E9C-101B-9397-08002B2CF9AE}" pid="19" name="TSW">
    <vt:lpwstr>No</vt:lpwstr>
  </property>
  <property fmtid="{D5CDD505-2E9C-101B-9397-08002B2CF9AE}" pid="22" name="RA Contact">
    <vt:lpwstr>23;#Alex.Zbarcea@HydroOne.com;#107;#Murxmur.Ola@HydroOne.com</vt:lpwstr>
  </property>
  <property fmtid="{D5CDD505-2E9C-101B-9397-08002B2CF9AE}" pid="23" name="Exhibit Status">
    <vt:lpwstr>Green</vt:lpwstr>
  </property>
  <property fmtid="{D5CDD505-2E9C-101B-9397-08002B2CF9AE}" pid="24" name="Intervenor">
    <vt:lpwstr>Staff</vt:lpwstr>
  </property>
  <property fmtid="{D5CDD505-2E9C-101B-9397-08002B2CF9AE}" pid="25" name="Primary Author">
    <vt:lpwstr/>
  </property>
  <property fmtid="{D5CDD505-2E9C-101B-9397-08002B2CF9AE}" pid="26" name="Dir Ok">
    <vt:bool>false</vt:bool>
  </property>
  <property fmtid="{D5CDD505-2E9C-101B-9397-08002B2CF9AE}" pid="27" name="Witness">
    <vt:lpwstr>67;#peter.faltaous@HydroOne.com;#147;#David.Paish@HydroOne.com</vt:lpwstr>
  </property>
</Properties>
</file>