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S:\Accounting  Department\OPA Programs 2014\Reporting\"/>
    </mc:Choice>
  </mc:AlternateContent>
  <xr:revisionPtr revIDLastSave="0" documentId="8_{B2A7EAA0-41C1-4A2D-928A-FFE23A42515F}" xr6:coauthVersionLast="47" xr6:coauthVersionMax="47" xr10:uidLastSave="{00000000-0000-0000-0000-000000000000}"/>
  <bookViews>
    <workbookView xWindow="-108" yWindow="-108" windowWidth="23256" windowHeight="12576" firstSheet="2" activeTab="5" xr2:uid="{00000000-000D-0000-FFFF-FFFF0000000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 i="7" l="1"/>
  <c r="Q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P22" i="6"/>
  <c r="Q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X22" i="6"/>
  <c r="AY22" i="6"/>
  <c r="AZ22" i="6"/>
  <c r="BA22" i="6"/>
  <c r="BB22" i="6"/>
  <c r="BC22" i="6"/>
  <c r="BD22" i="6"/>
  <c r="BE22" i="6"/>
  <c r="BF22" i="6"/>
  <c r="BG22" i="6"/>
  <c r="BH22" i="6"/>
  <c r="BI22" i="6"/>
  <c r="BJ22" i="6"/>
  <c r="BK22" i="6"/>
  <c r="BL22" i="6"/>
  <c r="BM22" i="6"/>
  <c r="BN22" i="6"/>
  <c r="BO22" i="6"/>
  <c r="BP22" i="6"/>
  <c r="BQ22" i="6"/>
  <c r="BR22" i="6"/>
  <c r="BS22" i="6"/>
  <c r="BT22" i="6"/>
  <c r="BU22" i="6"/>
  <c r="BV22" i="6"/>
  <c r="BW22" i="6"/>
  <c r="BX22" i="6"/>
  <c r="BY22" i="6"/>
  <c r="BZ22" i="6"/>
  <c r="CA22" i="6"/>
  <c r="C7" i="6"/>
  <c r="C8" i="6" s="1"/>
  <c r="C9" i="6" s="1"/>
  <c r="C10" i="6" s="1"/>
  <c r="C11" i="6" s="1"/>
  <c r="C12" i="6" s="1"/>
  <c r="C13" i="6" s="1"/>
  <c r="C14" i="6" s="1"/>
  <c r="C15" i="6" s="1"/>
  <c r="C16" i="6" s="1"/>
  <c r="C17" i="6" s="1"/>
  <c r="C18" i="6" s="1"/>
  <c r="C19" i="6" s="1"/>
  <c r="C20" i="6" s="1"/>
  <c r="P23" i="5"/>
  <c r="Q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7" i="5"/>
  <c r="C8" i="5" s="1"/>
  <c r="C9" i="5" s="1"/>
  <c r="C10" i="5" s="1"/>
  <c r="C11" i="5" s="1"/>
  <c r="C12" i="5" s="1"/>
  <c r="C13" i="5" s="1"/>
  <c r="C14" i="5" s="1"/>
  <c r="C15" i="5" s="1"/>
  <c r="C16" i="5" s="1"/>
  <c r="C17" i="5" s="1"/>
  <c r="C18" i="5" s="1"/>
  <c r="C19" i="5" s="1"/>
  <c r="C20" i="5" s="1"/>
  <c r="C21" i="5" s="1"/>
  <c r="P21" i="4"/>
  <c r="Q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X21" i="4"/>
  <c r="AY21" i="4"/>
  <c r="AZ21" i="4"/>
  <c r="BA21" i="4"/>
  <c r="BB21" i="4"/>
  <c r="BC21" i="4"/>
  <c r="BD21" i="4"/>
  <c r="BE21" i="4"/>
  <c r="BF21" i="4"/>
  <c r="BG21" i="4"/>
  <c r="BH21" i="4"/>
  <c r="BI21" i="4"/>
  <c r="BJ21" i="4"/>
  <c r="BK21" i="4"/>
  <c r="BL21" i="4"/>
  <c r="BM21" i="4"/>
  <c r="BN21" i="4"/>
  <c r="BO21" i="4"/>
  <c r="BP21" i="4"/>
  <c r="BQ21" i="4"/>
  <c r="BR21" i="4"/>
  <c r="BS21" i="4"/>
  <c r="BT21" i="4"/>
  <c r="BU21" i="4"/>
  <c r="BV21" i="4"/>
  <c r="BW21" i="4"/>
  <c r="BX21" i="4"/>
  <c r="BY21" i="4"/>
  <c r="BZ21" i="4"/>
  <c r="CA21" i="4"/>
  <c r="C7" i="4"/>
  <c r="C8" i="4" s="1"/>
  <c r="C9" i="4" s="1"/>
  <c r="C10" i="4" s="1"/>
  <c r="C11" i="4" s="1"/>
  <c r="C12" i="4" s="1"/>
  <c r="C13" i="4" s="1"/>
  <c r="C14" i="4" s="1"/>
  <c r="C15" i="4" s="1"/>
  <c r="C16" i="4" s="1"/>
  <c r="C17" i="4" s="1"/>
  <c r="C18" i="4" s="1"/>
  <c r="C19"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<sst xmlns="http://schemas.openxmlformats.org/spreadsheetml/2006/main" count="770" uniqueCount="128">
  <si>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</si>
  <si>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</si>
  <si>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</si>
  <si>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</si>
  <si>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</si>
  <si>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</si>
  <si>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</si>
  <si>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</si>
  <si>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</si>
  <si>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</si>
  <si>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</si>
  <si>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</si>
  <si>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</si>
  <si>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</si>
  <si>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</si>
  <si>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</si>
  <si>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</si>
  <si>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</si>
  <si>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</si>
  <si>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</si>
  <si>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</si>
  <si>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</si>
  <si>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</si>
  <si>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</si>
  <si>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</si>
  <si>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</si>
  <si>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</si>
  <si>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</si>
  <si>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</si>
  <si>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</si>
  <si>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</si>
  <si>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</si>
  <si>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</si>
  <si>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</si>
  <si>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</si>
  <si>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</si>
  <si>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</si>
  <si>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</si>
  <si>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</si>
  <si>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</si>
  <si>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</si>
  <si>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</si>
  <si>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</si>
  <si>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</si>
  <si>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</si>
  <si>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</si>
  <si>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</si>
  <si>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</si>
  <si>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</si>
  <si>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</si>
  <si>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</si>
  <si>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</si>
  <si>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</si>
  <si>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</si>
  <si>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</si>
  <si>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</si>
  <si>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</si>
  <si>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</si>
  <si>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</si>
  <si>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</si>
  <si>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</si>
  <si>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</si>
  <si>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</si>
  <si>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</si>
  <si>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</si>
  <si>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Milton Hydro Distribution Inc.</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</si>
  <si>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</si>
  <si>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</si>
  <si>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</si>
  <si>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</si>
  <si>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</si>
  <si>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</si>
  <si>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</si>
  <si>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</si>
  <si>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</si>
  <si>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</si>
  <si>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</si>
  <si>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</si>
  <si>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</si>
  <si>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</si>
  <si>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Demand Response 3 (part of the Industrial program schedule)</t>
  </si>
  <si>
    <t>Commercial &amp; Institutional</t>
  </si>
  <si>
    <t>DR</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</si>
  <si>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</si>
  <si>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</si>
  <si>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</si>
  <si>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</si>
  <si>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</si>
  <si>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</si>
  <si>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</si>
  <si>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</si>
  <si>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</si>
  <si>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</si>
  <si>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</si>
  <si>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</si>
  <si>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</si>
  <si>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</si>
  <si>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Non-Tier 1</t>
  </si>
  <si>
    <t>Tier 1 - 2011 Adjustment</t>
  </si>
  <si>
    <t>Buildings</t>
  </si>
  <si>
    <t>DR-3</t>
  </si>
  <si>
    <t>Dx</t>
  </si>
  <si>
    <t>N/A</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</si>
  <si>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</si>
  <si>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</si>
  <si>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</si>
  <si>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</si>
  <si>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</si>
  <si>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</si>
  <si>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</si>
  <si>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</si>
  <si>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</si>
  <si>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</si>
  <si>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</si>
  <si>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Commercial</t>
  </si>
  <si>
    <t>n/a</t>
  </si>
  <si>
    <t>Energy Audit</t>
  </si>
  <si>
    <t>Audit</t>
  </si>
  <si>
    <t>Custom loadshapes for clotheslines, outdoor timers and power bars based on survey results.</t>
  </si>
  <si>
    <t>Home Assistance</t>
  </si>
  <si>
    <t>Homes</t>
  </si>
  <si>
    <t>Residential New Construction</t>
  </si>
  <si>
    <t>Other</t>
  </si>
  <si>
    <t>Time-of-Use Savings</t>
  </si>
  <si>
    <t xml:space="preserve">Demand Response 3 </t>
  </si>
  <si>
    <t>Commercial Demand Response</t>
  </si>
  <si>
    <t>Devices</t>
  </si>
  <si>
    <t>Residential Demand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</si>
</sst>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64981</xdr:colOff>
      <xdr:row>1</xdr:row>
      <xdr:rowOff>1104944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77</xdr:col>
      <xdr:colOff>141181</xdr:colOff>
      <xdr:row>1</xdr:row>
      <xdr:rowOff>1104944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75</xdr:col>
      <xdr:colOff>204682</xdr:colOff>
      <xdr:row>1</xdr:row>
      <xdr:rowOff>1104944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179281</xdr:colOff>
      <xdr:row>1</xdr:row>
      <xdr:rowOff>1104944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10"/>
  <sheetViews>
    <sheetView zoomScale="75" zoomScaleNormal="75" workbookViewId="0">
      <pane xSplit="4" ySplit="3" topLeftCell="E4" activePane="bottomRight" state="frozen"/>
      <selection pane="topRight" activeCell="E1" sqref="E1"/>
      <selection pane="bottomLeft" activeCell="A4" sqref="A4"/>
      <selection pane="bottomRight"/>
    </sheetView>
  </sheetViews>
  <sheetFormatPr defaultColWidth="9.109375" defaultRowHeight="14.4" x14ac:dyDescent="0.3"/>
  <cols>
    <col min="1" max="2" width="2.6640625" style="5" customWidth="1"/>
    <col min="3" max="3" width="3.6640625" style="5" customWidth="1"/>
    <col min="4" max="4" width="35.6640625" style="5" customWidth="1"/>
    <col min="5" max="5" width="128.6640625" style="5" customWidth="1"/>
    <col min="6" max="6" width="2.6640625" style="5" customWidth="1"/>
    <col min="7" max="16384" width="9.109375" style="5"/>
  </cols>
  <sheetData>
    <row r="2" spans="2:6" ht="120" customHeight="1" x14ac:dyDescent="0.3">
      <c r="B2" s="11"/>
      <c r="C2" s="12"/>
      <c r="D2" s="12"/>
      <c r="E2" s="12"/>
      <c r="F2" s="13"/>
    </row>
    <row r="3" spans="2:6" s="43" customFormat="1" ht="42.9" customHeight="1" x14ac:dyDescent="0.3">
      <c r="B3" s="40"/>
      <c r="C3" s="41" t="s">
        <v>0</v>
      </c>
      <c r="D3" s="41" t="s">
        <v>12</v>
      </c>
      <c r="E3" s="41" t="s">
        <v>13</v>
      </c>
      <c r="F3" s="42"/>
    </row>
    <row r="4" spans="2:6" ht="42.9" customHeight="1" x14ac:dyDescent="0.3">
      <c r="B4" s="2"/>
      <c r="C4" s="46">
        <v>1</v>
      </c>
      <c r="D4" s="47" t="s">
        <v>14</v>
      </c>
      <c r="E4" s="48" t="s">
        <v>15</v>
      </c>
      <c r="F4" s="37"/>
    </row>
    <row r="5" spans="2:6" ht="42.9" customHeight="1" x14ac:dyDescent="0.3">
      <c r="B5" s="2"/>
      <c r="C5" s="49">
        <f>C4+1</f>
        <v>2</v>
      </c>
      <c r="D5" s="50" t="s">
        <v>16</v>
      </c>
      <c r="E5" s="51" t="s">
        <v>57</v>
      </c>
      <c r="F5" s="37"/>
    </row>
    <row r="6" spans="2:6" ht="42.9" customHeight="1" x14ac:dyDescent="0.3">
      <c r="B6" s="2"/>
      <c r="C6" s="75">
        <f t="shared" ref="C6:C9" si="0">C5+1</f>
        <v>3</v>
      </c>
      <c r="D6" s="76" t="s">
        <v>17</v>
      </c>
      <c r="E6" s="77" t="s">
        <v>58</v>
      </c>
      <c r="F6" s="37"/>
    </row>
    <row r="7" spans="2:6" ht="42.9" customHeight="1" x14ac:dyDescent="0.3">
      <c r="B7" s="2"/>
      <c r="C7" s="49">
        <f t="shared" si="0"/>
        <v>4</v>
      </c>
      <c r="D7" s="50" t="s">
        <v>18</v>
      </c>
      <c r="E7" s="51" t="s">
        <v>59</v>
      </c>
      <c r="F7" s="37"/>
    </row>
    <row r="8" spans="2:6" ht="42.9" customHeight="1" x14ac:dyDescent="0.3">
      <c r="B8" s="2"/>
      <c r="C8" s="49">
        <f t="shared" si="0"/>
        <v>5</v>
      </c>
      <c r="D8" s="50" t="s">
        <v>19</v>
      </c>
      <c r="E8" s="51" t="s">
        <v>60</v>
      </c>
      <c r="F8" s="37"/>
    </row>
    <row r="9" spans="2:6" ht="42.9" customHeight="1" x14ac:dyDescent="0.3">
      <c r="B9" s="2"/>
      <c r="C9" s="72">
        <f t="shared" si="0"/>
        <v>6</v>
      </c>
      <c r="D9" s="73" t="s">
        <v>20</v>
      </c>
      <c r="E9" s="74" t="s">
        <v>61</v>
      </c>
      <c r="F9" s="37"/>
    </row>
    <row r="10" spans="2:6" x14ac:dyDescent="0.3">
      <c r="B10" s="33"/>
      <c r="C10" s="38"/>
      <c r="D10" s="38"/>
      <c r="E10" s="38"/>
      <c r="F10" s="39"/>
    </row>
  </sheetData>
  <hyperlinks>
    <hyperlink ref="C4" location="'How to Use this Report'!A1" display="'How to Use this Report'!A1" xr:uid="{00000000-0004-0000-0000-000000000000}"/>
    <hyperlink ref="D4" location="'How to Use this Report'!A1" display="How to Use This Report" xr:uid="{00000000-0004-0000-0000-000001000000}"/>
    <hyperlink ref="E4" location="'How to Use this Report'!A1" display="Describes the contents and structure of this report" xr:uid="{00000000-0004-0000-0000-000002000000}"/>
    <hyperlink ref="C5" location="'2011 Results Persistence'!A1" display="'2011 Results Persistence'!A1" xr:uid="{00000000-0004-0000-0000-000003000000}"/>
    <hyperlink ref="D5" location="'2011 Results Persistence'!A1" display="2011 Results Persistence" xr:uid="{00000000-0004-0000-0000-000004000000}"/>
    <hyperlink ref="E5" location="'2011 Results Persistence'!A1" display="Provides a description of the programs/initiatives including participation and 2015 - 2040 annual persistence of net verified energy and peak demand savings at the end-user level resulting from the 2011 CDM Program Year" xr:uid="{00000000-0004-0000-0000-000005000000}"/>
    <hyperlink ref="C6" location="'2012 Results Persistence'!A1" display="'2012 Results Persistence'!A1" xr:uid="{00000000-0004-0000-0000-000006000000}"/>
    <hyperlink ref="D6" location="'2012 Results Persistence'!A1" display="2012 Results Persistence" xr:uid="{00000000-0004-0000-0000-000007000000}"/>
    <hyperlink ref="E6" location="'2012 Results Persistence'!A1" display="Provides a description of the programs/initiatives including participation and 2015 - 2040 annual persistence of net verified energy and peak demand savings at the end-user level resulting from the 2012 CDM Program Year" xr:uid="{00000000-0004-0000-0000-000008000000}"/>
    <hyperlink ref="C7:E7" location="'2013 Results Persistence'!A1" display="'2013 Results Persistence'!A1" xr:uid="{00000000-0004-0000-0000-000009000000}"/>
    <hyperlink ref="C8:E8" location="'2014 Results Persistence'!A1" display="'2014 Results Persistence'!A1" xr:uid="{00000000-0004-0000-0000-00000A000000}"/>
    <hyperlink ref="C9:E9" location="'2015 Results Persistence'!A1" display="'2015 Results Persistence'!A1" xr:uid="{00000000-0004-0000-0000-00000B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4"/>
  <sheetViews>
    <sheetView zoomScale="75" zoomScaleNormal="75" workbookViewId="0"/>
  </sheetViews>
  <sheetFormatPr defaultColWidth="9.109375" defaultRowHeight="14.4" x14ac:dyDescent="0.3"/>
  <cols>
    <col min="1" max="2" width="2.6640625" style="5" customWidth="1"/>
    <col min="3" max="3" width="169.109375" style="5" customWidth="1"/>
    <col min="4" max="4" width="2.6640625" style="5" customWidth="1"/>
    <col min="5" max="16384" width="9.109375" style="5"/>
  </cols>
  <sheetData>
    <row r="2" spans="2:4" ht="120" customHeight="1" x14ac:dyDescent="0.3">
      <c r="B2" s="11"/>
      <c r="C2" s="12"/>
      <c r="D2" s="13"/>
    </row>
    <row r="3" spans="2:4" ht="259.2" x14ac:dyDescent="0.3">
      <c r="B3" s="2"/>
      <c r="C3" s="36" t="s">
        <v>41</v>
      </c>
      <c r="D3" s="37"/>
    </row>
    <row r="4" spans="2:4" x14ac:dyDescent="0.3">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B22"/>
  <sheetViews>
    <sheetView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5" width="9.109375" style="5"/>
    <col min="6" max="6" width="9.33203125" style="5" customWidth="1"/>
    <col min="7" max="7" width="4.6640625" style="5" customWidth="1"/>
    <col min="8" max="8" width="6.6640625" style="5" customWidth="1"/>
    <col min="9" max="9" width="12.6640625" style="5" customWidth="1"/>
    <col min="10" max="10" width="16.6640625" style="5" customWidth="1"/>
    <col min="11" max="11" width="13.6640625" style="5" customWidth="1"/>
    <col min="12" max="13" width="6.6640625" style="5" customWidth="1"/>
    <col min="14" max="14" width="9.109375" style="5"/>
    <col min="15" max="15" width="12.6640625" style="5" customWidth="1"/>
    <col min="16" max="16" width="9.109375" style="5"/>
    <col min="17" max="17" width="10.44140625" style="5" customWidth="1"/>
    <col min="18" max="18" width="1.109375" style="5" customWidth="1"/>
    <col min="19" max="19" width="6.44140625" style="5" customWidth="1"/>
    <col min="20" max="44" width="4.6640625" style="5" customWidth="1"/>
    <col min="45" max="48" width="3.33203125" style="5" customWidth="1"/>
    <col min="49" max="49" width="1.109375" style="5" customWidth="1"/>
    <col min="50" max="75" width="10.44140625" style="5" customWidth="1"/>
    <col min="76" max="79" width="3.33203125" style="5" customWidth="1"/>
    <col min="80" max="81" width="2.6640625" style="5" customWidth="1"/>
    <col min="82" max="16384" width="9.1093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19" si="0">C6+1</f>
        <v>1</v>
      </c>
      <c r="D7" s="84" t="s">
        <v>62</v>
      </c>
      <c r="E7" s="78" t="s">
        <v>63</v>
      </c>
      <c r="F7" s="84" t="s">
        <v>64</v>
      </c>
      <c r="G7" s="78" t="s">
        <v>65</v>
      </c>
      <c r="H7" s="84" t="s">
        <v>66</v>
      </c>
      <c r="I7" s="78" t="s">
        <v>67</v>
      </c>
      <c r="J7" s="84">
        <v>2011</v>
      </c>
      <c r="K7" s="78"/>
      <c r="L7" s="84" t="s">
        <v>68</v>
      </c>
      <c r="M7" s="78" t="s">
        <v>69</v>
      </c>
      <c r="N7" s="84" t="s">
        <v>70</v>
      </c>
      <c r="O7" s="20">
        <v>20.022535540059181</v>
      </c>
      <c r="P7" s="19">
        <v>4.5635744374836307</v>
      </c>
      <c r="Q7" s="81">
        <v>6700.2145360837367</v>
      </c>
      <c r="R7" s="3"/>
      <c r="S7" s="85">
        <v>2.3519071161171632</v>
      </c>
      <c r="T7" s="20">
        <v>2.3519071161171632</v>
      </c>
      <c r="U7" s="19">
        <v>2.3519071161171632</v>
      </c>
      <c r="V7" s="20">
        <v>1.5187245793323323</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3453.0569102793384</v>
      </c>
      <c r="AY7" s="20">
        <v>3453.0569102793384</v>
      </c>
      <c r="AZ7" s="19">
        <v>3453.0569102793384</v>
      </c>
      <c r="BA7" s="20">
        <v>2707.9797438259297</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62</v>
      </c>
      <c r="E8" s="87" t="s">
        <v>63</v>
      </c>
      <c r="F8" s="86" t="s">
        <v>71</v>
      </c>
      <c r="G8" s="87" t="s">
        <v>65</v>
      </c>
      <c r="H8" s="86" t="s">
        <v>66</v>
      </c>
      <c r="I8" s="87" t="s">
        <v>67</v>
      </c>
      <c r="J8" s="86">
        <v>2011</v>
      </c>
      <c r="K8" s="87"/>
      <c r="L8" s="86" t="s">
        <v>68</v>
      </c>
      <c r="M8" s="87" t="s">
        <v>69</v>
      </c>
      <c r="N8" s="86" t="s">
        <v>70</v>
      </c>
      <c r="O8" s="62">
        <v>172.01365952784721</v>
      </c>
      <c r="P8" s="61">
        <v>19.773990472056205</v>
      </c>
      <c r="Q8" s="88">
        <v>141076.29328844682</v>
      </c>
      <c r="R8" s="3"/>
      <c r="S8" s="89">
        <v>9.8247936683196002</v>
      </c>
      <c r="T8" s="62">
        <v>9.8247936683196002</v>
      </c>
      <c r="U8" s="61">
        <v>9.8247936683196002</v>
      </c>
      <c r="V8" s="62">
        <v>9.3722744667475872</v>
      </c>
      <c r="W8" s="61">
        <v>6.7251975282885557</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71040.830897518099</v>
      </c>
      <c r="AY8" s="62">
        <v>71040.830897518099</v>
      </c>
      <c r="AZ8" s="61">
        <v>71040.830897518099</v>
      </c>
      <c r="BA8" s="62">
        <v>70636.163601232562</v>
      </c>
      <c r="BB8" s="61">
        <v>51150.073616247166</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
      <c r="B9" s="2"/>
      <c r="C9" s="21">
        <f t="shared" si="0"/>
        <v>3</v>
      </c>
      <c r="D9" s="90" t="s">
        <v>62</v>
      </c>
      <c r="E9" s="79" t="s">
        <v>63</v>
      </c>
      <c r="F9" s="90" t="s">
        <v>72</v>
      </c>
      <c r="G9" s="79" t="s">
        <v>65</v>
      </c>
      <c r="H9" s="90" t="s">
        <v>66</v>
      </c>
      <c r="I9" s="79" t="s">
        <v>67</v>
      </c>
      <c r="J9" s="90">
        <v>2011</v>
      </c>
      <c r="K9" s="79"/>
      <c r="L9" s="90" t="s">
        <v>68</v>
      </c>
      <c r="M9" s="79" t="s">
        <v>69</v>
      </c>
      <c r="N9" s="90" t="s">
        <v>73</v>
      </c>
      <c r="O9" s="24">
        <v>4956.964640430484</v>
      </c>
      <c r="P9" s="23">
        <v>8.5661293583615983</v>
      </c>
      <c r="Q9" s="82">
        <v>153204.41354503529</v>
      </c>
      <c r="R9" s="3"/>
      <c r="S9" s="91">
        <v>9.5768367371024894</v>
      </c>
      <c r="T9" s="24">
        <v>9.5768367371024894</v>
      </c>
      <c r="U9" s="23">
        <v>9.5768367371024894</v>
      </c>
      <c r="V9" s="24">
        <v>9.5768367371024894</v>
      </c>
      <c r="W9" s="23">
        <v>8.9097659817768733</v>
      </c>
      <c r="X9" s="24">
        <v>8.1810192805695419</v>
      </c>
      <c r="Y9" s="23">
        <v>6.6174852829275697</v>
      </c>
      <c r="Z9" s="24">
        <v>6.5743997362414577</v>
      </c>
      <c r="AA9" s="23">
        <v>7.9702171927744061</v>
      </c>
      <c r="AB9" s="24">
        <v>3.780802318958786</v>
      </c>
      <c r="AC9" s="23">
        <v>0.5376661385238134</v>
      </c>
      <c r="AD9" s="24">
        <v>0.53744249542142675</v>
      </c>
      <c r="AE9" s="23">
        <v>0.53744249542142675</v>
      </c>
      <c r="AF9" s="24">
        <v>0.49884186090235166</v>
      </c>
      <c r="AG9" s="23">
        <v>0.49884186090235166</v>
      </c>
      <c r="AH9" s="24">
        <v>0.42104102276391686</v>
      </c>
      <c r="AI9" s="23">
        <v>0</v>
      </c>
      <c r="AJ9" s="24">
        <v>0</v>
      </c>
      <c r="AK9" s="23">
        <v>0</v>
      </c>
      <c r="AL9" s="24">
        <v>0</v>
      </c>
      <c r="AM9" s="23">
        <v>0</v>
      </c>
      <c r="AN9" s="24">
        <v>0</v>
      </c>
      <c r="AO9" s="23">
        <v>0</v>
      </c>
      <c r="AP9" s="24">
        <v>0</v>
      </c>
      <c r="AQ9" s="23">
        <v>0</v>
      </c>
      <c r="AR9" s="24">
        <v>0</v>
      </c>
      <c r="AS9" s="23">
        <v>0</v>
      </c>
      <c r="AT9" s="24">
        <v>0</v>
      </c>
      <c r="AU9" s="23">
        <v>0</v>
      </c>
      <c r="AV9" s="82">
        <v>0</v>
      </c>
      <c r="AW9" s="3"/>
      <c r="AX9" s="91">
        <v>167375.94636889049</v>
      </c>
      <c r="AY9" s="24">
        <v>167375.94636889049</v>
      </c>
      <c r="AZ9" s="23">
        <v>167375.94636889049</v>
      </c>
      <c r="BA9" s="24">
        <v>167375.94636889049</v>
      </c>
      <c r="BB9" s="23">
        <v>152969.28861075727</v>
      </c>
      <c r="BC9" s="24">
        <v>137230.62186087444</v>
      </c>
      <c r="BD9" s="23">
        <v>103463.14064932226</v>
      </c>
      <c r="BE9" s="24">
        <v>103085.71126035192</v>
      </c>
      <c r="BF9" s="23">
        <v>133231.03576836796</v>
      </c>
      <c r="BG9" s="24">
        <v>42752.678244760187</v>
      </c>
      <c r="BH9" s="23">
        <v>15393.856289575506</v>
      </c>
      <c r="BI9" s="24">
        <v>13550.7812861972</v>
      </c>
      <c r="BJ9" s="23">
        <v>13550.7812861972</v>
      </c>
      <c r="BK9" s="24">
        <v>10007.821135529126</v>
      </c>
      <c r="BL9" s="23">
        <v>10007.821135529126</v>
      </c>
      <c r="BM9" s="24">
        <v>9093.1791997585169</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62</v>
      </c>
      <c r="E10" s="87" t="s">
        <v>63</v>
      </c>
      <c r="F10" s="86" t="s">
        <v>74</v>
      </c>
      <c r="G10" s="87" t="s">
        <v>65</v>
      </c>
      <c r="H10" s="86" t="s">
        <v>66</v>
      </c>
      <c r="I10" s="87" t="s">
        <v>67</v>
      </c>
      <c r="J10" s="86">
        <v>2011</v>
      </c>
      <c r="K10" s="87"/>
      <c r="L10" s="86" t="s">
        <v>68</v>
      </c>
      <c r="M10" s="87" t="s">
        <v>69</v>
      </c>
      <c r="N10" s="86" t="s">
        <v>73</v>
      </c>
      <c r="O10" s="62">
        <v>4310.11030007913</v>
      </c>
      <c r="P10" s="61">
        <v>8.0294884561493909</v>
      </c>
      <c r="Q10" s="88">
        <v>141620.62464982391</v>
      </c>
      <c r="R10" s="3"/>
      <c r="S10" s="89">
        <v>9.0413750919717888</v>
      </c>
      <c r="T10" s="62">
        <v>9.0413750919717888</v>
      </c>
      <c r="U10" s="61">
        <v>9.0413750919717888</v>
      </c>
      <c r="V10" s="62">
        <v>9.0413750919717888</v>
      </c>
      <c r="W10" s="61">
        <v>8.3981393612533104</v>
      </c>
      <c r="X10" s="62">
        <v>7.6954314204278083</v>
      </c>
      <c r="Y10" s="61">
        <v>6.5503571215981031</v>
      </c>
      <c r="Z10" s="62">
        <v>6.4993383631412147</v>
      </c>
      <c r="AA10" s="61">
        <v>7.8452820346851944</v>
      </c>
      <c r="AB10" s="62">
        <v>3.8055586378376689</v>
      </c>
      <c r="AC10" s="61">
        <v>0.47816286535357067</v>
      </c>
      <c r="AD10" s="62">
        <v>0.47789566952198848</v>
      </c>
      <c r="AE10" s="61">
        <v>0.47789566952198848</v>
      </c>
      <c r="AF10" s="62">
        <v>0.46831131536605997</v>
      </c>
      <c r="AG10" s="61">
        <v>0.46831131536605997</v>
      </c>
      <c r="AH10" s="62">
        <v>0.43770989568695051</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156127.29445499383</v>
      </c>
      <c r="AY10" s="62">
        <v>156127.29445499383</v>
      </c>
      <c r="AZ10" s="61">
        <v>156127.29445499383</v>
      </c>
      <c r="BA10" s="62">
        <v>156127.29445499383</v>
      </c>
      <c r="BB10" s="61">
        <v>142235.39924555627</v>
      </c>
      <c r="BC10" s="62">
        <v>127059.088896808</v>
      </c>
      <c r="BD10" s="61">
        <v>102329.03829996937</v>
      </c>
      <c r="BE10" s="62">
        <v>101882.11397588703</v>
      </c>
      <c r="BF10" s="61">
        <v>130950.31953407283</v>
      </c>
      <c r="BG10" s="62">
        <v>43704.833277525999</v>
      </c>
      <c r="BH10" s="61">
        <v>12894.630903540017</v>
      </c>
      <c r="BI10" s="62">
        <v>10692.631588826003</v>
      </c>
      <c r="BJ10" s="61">
        <v>10692.631588826003</v>
      </c>
      <c r="BK10" s="62">
        <v>9812.9314163440176</v>
      </c>
      <c r="BL10" s="61">
        <v>9812.9314163440176</v>
      </c>
      <c r="BM10" s="62">
        <v>9453.1751154822359</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62</v>
      </c>
      <c r="E11" s="79" t="s">
        <v>63</v>
      </c>
      <c r="F11" s="90" t="s">
        <v>75</v>
      </c>
      <c r="G11" s="79" t="s">
        <v>65</v>
      </c>
      <c r="H11" s="90" t="s">
        <v>66</v>
      </c>
      <c r="I11" s="79" t="s">
        <v>67</v>
      </c>
      <c r="J11" s="90">
        <v>2011</v>
      </c>
      <c r="K11" s="79"/>
      <c r="L11" s="90" t="s">
        <v>68</v>
      </c>
      <c r="M11" s="79" t="s">
        <v>69</v>
      </c>
      <c r="N11" s="90" t="s">
        <v>76</v>
      </c>
      <c r="O11" s="24">
        <v>381.03063674897282</v>
      </c>
      <c r="P11" s="23">
        <v>171.25629373294097</v>
      </c>
      <c r="Q11" s="82">
        <v>312322.15856366046</v>
      </c>
      <c r="R11" s="3"/>
      <c r="S11" s="91">
        <v>103.30713447831278</v>
      </c>
      <c r="T11" s="24">
        <v>103.30713447831278</v>
      </c>
      <c r="U11" s="23">
        <v>103.30713447831278</v>
      </c>
      <c r="V11" s="24">
        <v>103.30713447831278</v>
      </c>
      <c r="W11" s="23">
        <v>103.30713447831278</v>
      </c>
      <c r="X11" s="24">
        <v>103.30713447831278</v>
      </c>
      <c r="Y11" s="23">
        <v>103.30713447831278</v>
      </c>
      <c r="Z11" s="24">
        <v>103.30713447831278</v>
      </c>
      <c r="AA11" s="23">
        <v>103.30713447831278</v>
      </c>
      <c r="AB11" s="24">
        <v>103.30713447831278</v>
      </c>
      <c r="AC11" s="23">
        <v>103.30713447831278</v>
      </c>
      <c r="AD11" s="24">
        <v>103.30713447831278</v>
      </c>
      <c r="AE11" s="23">
        <v>103.30713447831278</v>
      </c>
      <c r="AF11" s="24">
        <v>103.30713447831278</v>
      </c>
      <c r="AG11" s="23">
        <v>103.30713447831278</v>
      </c>
      <c r="AH11" s="24">
        <v>103.30713447831278</v>
      </c>
      <c r="AI11" s="23">
        <v>103.30713447831278</v>
      </c>
      <c r="AJ11" s="24">
        <v>103.30713447831278</v>
      </c>
      <c r="AK11" s="23">
        <v>81.466601117493525</v>
      </c>
      <c r="AL11" s="24">
        <v>0</v>
      </c>
      <c r="AM11" s="23">
        <v>0</v>
      </c>
      <c r="AN11" s="24">
        <v>0</v>
      </c>
      <c r="AO11" s="23">
        <v>0</v>
      </c>
      <c r="AP11" s="24">
        <v>0</v>
      </c>
      <c r="AQ11" s="23">
        <v>0</v>
      </c>
      <c r="AR11" s="24">
        <v>0</v>
      </c>
      <c r="AS11" s="23">
        <v>0</v>
      </c>
      <c r="AT11" s="24">
        <v>0</v>
      </c>
      <c r="AU11" s="23">
        <v>0</v>
      </c>
      <c r="AV11" s="82">
        <v>0</v>
      </c>
      <c r="AW11" s="3"/>
      <c r="AX11" s="91">
        <v>186934.87736101844</v>
      </c>
      <c r="AY11" s="24">
        <v>186934.87736101844</v>
      </c>
      <c r="AZ11" s="23">
        <v>186934.87736101844</v>
      </c>
      <c r="BA11" s="24">
        <v>186934.87736101844</v>
      </c>
      <c r="BB11" s="23">
        <v>186934.87736101844</v>
      </c>
      <c r="BC11" s="24">
        <v>186934.87736101844</v>
      </c>
      <c r="BD11" s="23">
        <v>186934.87736101844</v>
      </c>
      <c r="BE11" s="24">
        <v>186934.87736101844</v>
      </c>
      <c r="BF11" s="23">
        <v>186934.87736101844</v>
      </c>
      <c r="BG11" s="24">
        <v>186934.87736101844</v>
      </c>
      <c r="BH11" s="23">
        <v>186934.87736101844</v>
      </c>
      <c r="BI11" s="24">
        <v>186934.87736101844</v>
      </c>
      <c r="BJ11" s="23">
        <v>186934.87736101844</v>
      </c>
      <c r="BK11" s="24">
        <v>186934.87736101844</v>
      </c>
      <c r="BL11" s="23">
        <v>186934.87736101844</v>
      </c>
      <c r="BM11" s="24">
        <v>186934.87736101844</v>
      </c>
      <c r="BN11" s="23">
        <v>186934.87736101844</v>
      </c>
      <c r="BO11" s="24">
        <v>186934.87736101844</v>
      </c>
      <c r="BP11" s="23">
        <v>167404.15201356763</v>
      </c>
      <c r="BQ11" s="24">
        <v>0</v>
      </c>
      <c r="BR11" s="23">
        <v>0</v>
      </c>
      <c r="BS11" s="24">
        <v>0</v>
      </c>
      <c r="BT11" s="23">
        <v>0</v>
      </c>
      <c r="BU11" s="24">
        <v>0</v>
      </c>
      <c r="BV11" s="23">
        <v>0</v>
      </c>
      <c r="BW11" s="24">
        <v>0</v>
      </c>
      <c r="BX11" s="23">
        <v>0</v>
      </c>
      <c r="BY11" s="24">
        <v>0</v>
      </c>
      <c r="BZ11" s="23">
        <v>0</v>
      </c>
      <c r="CA11" s="82">
        <v>0</v>
      </c>
      <c r="CB11" s="14"/>
    </row>
    <row r="12" spans="2:80" x14ac:dyDescent="0.3">
      <c r="B12" s="2"/>
      <c r="C12" s="44">
        <f t="shared" si="0"/>
        <v>6</v>
      </c>
      <c r="D12" s="86" t="s">
        <v>62</v>
      </c>
      <c r="E12" s="87" t="s">
        <v>63</v>
      </c>
      <c r="F12" s="86" t="s">
        <v>77</v>
      </c>
      <c r="G12" s="87" t="s">
        <v>65</v>
      </c>
      <c r="H12" s="86" t="s">
        <v>66</v>
      </c>
      <c r="I12" s="87" t="s">
        <v>67</v>
      </c>
      <c r="J12" s="86">
        <v>2011</v>
      </c>
      <c r="K12" s="87"/>
      <c r="L12" s="86" t="s">
        <v>68</v>
      </c>
      <c r="M12" s="87" t="s">
        <v>78</v>
      </c>
      <c r="N12" s="86" t="s">
        <v>73</v>
      </c>
      <c r="O12" s="62">
        <v>0</v>
      </c>
      <c r="P12" s="61">
        <v>0</v>
      </c>
      <c r="Q12" s="88">
        <v>0</v>
      </c>
      <c r="R12" s="3"/>
      <c r="S12" s="89">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62</v>
      </c>
      <c r="E13" s="79" t="s">
        <v>79</v>
      </c>
      <c r="F13" s="90" t="s">
        <v>80</v>
      </c>
      <c r="G13" s="79" t="s">
        <v>65</v>
      </c>
      <c r="H13" s="90" t="s">
        <v>81</v>
      </c>
      <c r="I13" s="79" t="s">
        <v>82</v>
      </c>
      <c r="J13" s="90">
        <v>2011</v>
      </c>
      <c r="K13" s="79"/>
      <c r="L13" s="90" t="s">
        <v>68</v>
      </c>
      <c r="M13" s="79" t="s">
        <v>83</v>
      </c>
      <c r="N13" s="90" t="s">
        <v>84</v>
      </c>
      <c r="O13" s="24">
        <v>1</v>
      </c>
      <c r="P13" s="23">
        <v>129</v>
      </c>
      <c r="Q13" s="82">
        <v>3820.0680000000002</v>
      </c>
      <c r="R13" s="3"/>
      <c r="S13" s="91">
        <v>97.842600000000004</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3820.0680000000002</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62</v>
      </c>
      <c r="E14" s="87" t="s">
        <v>79</v>
      </c>
      <c r="F14" s="86" t="s">
        <v>85</v>
      </c>
      <c r="G14" s="87" t="s">
        <v>65</v>
      </c>
      <c r="H14" s="86" t="s">
        <v>81</v>
      </c>
      <c r="I14" s="87" t="s">
        <v>67</v>
      </c>
      <c r="J14" s="86">
        <v>2011</v>
      </c>
      <c r="K14" s="87"/>
      <c r="L14" s="86" t="s">
        <v>68</v>
      </c>
      <c r="M14" s="87" t="s">
        <v>69</v>
      </c>
      <c r="N14" s="86" t="s">
        <v>86</v>
      </c>
      <c r="O14" s="62">
        <v>8</v>
      </c>
      <c r="P14" s="61">
        <v>9.6760919569862605</v>
      </c>
      <c r="Q14" s="88">
        <v>27874.299137174996</v>
      </c>
      <c r="R14" s="3"/>
      <c r="S14" s="89">
        <v>10.361339281534701</v>
      </c>
      <c r="T14" s="62">
        <v>10.361339281534701</v>
      </c>
      <c r="U14" s="61">
        <v>10.361339281534701</v>
      </c>
      <c r="V14" s="62">
        <v>10.361339281534701</v>
      </c>
      <c r="W14" s="61">
        <v>10.361339281534701</v>
      </c>
      <c r="X14" s="62">
        <v>10.361339281534701</v>
      </c>
      <c r="Y14" s="61">
        <v>5.6547818518594806</v>
      </c>
      <c r="Z14" s="62">
        <v>5.6547818518594806</v>
      </c>
      <c r="AA14" s="61">
        <v>5.6547818518594806</v>
      </c>
      <c r="AB14" s="62">
        <v>5.6547818518594806</v>
      </c>
      <c r="AC14" s="61">
        <v>5.5303489993735759</v>
      </c>
      <c r="AD14" s="62">
        <v>5.5303489993735759</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25882.377219420599</v>
      </c>
      <c r="AY14" s="62">
        <v>25882.377219420599</v>
      </c>
      <c r="AZ14" s="61">
        <v>25882.377219420599</v>
      </c>
      <c r="BA14" s="62">
        <v>25882.377219420599</v>
      </c>
      <c r="BB14" s="61">
        <v>25882.377219420599</v>
      </c>
      <c r="BC14" s="62">
        <v>25882.377219420599</v>
      </c>
      <c r="BD14" s="61">
        <v>14361.299938904707</v>
      </c>
      <c r="BE14" s="62">
        <v>14361.299938904707</v>
      </c>
      <c r="BF14" s="61">
        <v>14361.299938904707</v>
      </c>
      <c r="BG14" s="62">
        <v>14361.299938904707</v>
      </c>
      <c r="BH14" s="61">
        <v>13543.082677411479</v>
      </c>
      <c r="BI14" s="62">
        <v>13543.082677411479</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
      <c r="B15" s="2"/>
      <c r="C15" s="21">
        <f t="shared" si="0"/>
        <v>9</v>
      </c>
      <c r="D15" s="90" t="s">
        <v>62</v>
      </c>
      <c r="E15" s="79" t="s">
        <v>79</v>
      </c>
      <c r="F15" s="90" t="s">
        <v>87</v>
      </c>
      <c r="G15" s="79" t="s">
        <v>65</v>
      </c>
      <c r="H15" s="90" t="s">
        <v>81</v>
      </c>
      <c r="I15" s="79" t="s">
        <v>67</v>
      </c>
      <c r="J15" s="90">
        <v>2011</v>
      </c>
      <c r="K15" s="79"/>
      <c r="L15" s="90" t="s">
        <v>68</v>
      </c>
      <c r="M15" s="79" t="s">
        <v>69</v>
      </c>
      <c r="N15" s="90" t="s">
        <v>86</v>
      </c>
      <c r="O15" s="24">
        <v>3</v>
      </c>
      <c r="P15" s="23">
        <v>150.92143800405918</v>
      </c>
      <c r="Q15" s="82">
        <v>807072.29173037456</v>
      </c>
      <c r="R15" s="3"/>
      <c r="S15" s="91">
        <v>112.6721024580669</v>
      </c>
      <c r="T15" s="24">
        <v>112.6721024580669</v>
      </c>
      <c r="U15" s="23">
        <v>112.6721024580669</v>
      </c>
      <c r="V15" s="24">
        <v>112.6721024580669</v>
      </c>
      <c r="W15" s="23">
        <v>112.6721024580669</v>
      </c>
      <c r="X15" s="24">
        <v>112.6721024580669</v>
      </c>
      <c r="Y15" s="23">
        <v>112.6721024580669</v>
      </c>
      <c r="Z15" s="24">
        <v>112.6721024580669</v>
      </c>
      <c r="AA15" s="23">
        <v>112.6721024580669</v>
      </c>
      <c r="AB15" s="24">
        <v>112.6721024580669</v>
      </c>
      <c r="AC15" s="23">
        <v>112.6721024580669</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613679.50847597164</v>
      </c>
      <c r="AY15" s="24">
        <v>613679.50847597164</v>
      </c>
      <c r="AZ15" s="23">
        <v>613679.50847597164</v>
      </c>
      <c r="BA15" s="24">
        <v>613679.50847597164</v>
      </c>
      <c r="BB15" s="23">
        <v>613679.50847597164</v>
      </c>
      <c r="BC15" s="24">
        <v>613679.50847597164</v>
      </c>
      <c r="BD15" s="23">
        <v>613679.50847597164</v>
      </c>
      <c r="BE15" s="24">
        <v>613679.50847597164</v>
      </c>
      <c r="BF15" s="23">
        <v>613679.50847597164</v>
      </c>
      <c r="BG15" s="24">
        <v>613679.50847597164</v>
      </c>
      <c r="BH15" s="23">
        <v>613679.50847597164</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62</v>
      </c>
      <c r="E16" s="87" t="s">
        <v>88</v>
      </c>
      <c r="F16" s="86" t="s">
        <v>89</v>
      </c>
      <c r="G16" s="87" t="s">
        <v>65</v>
      </c>
      <c r="H16" s="86" t="s">
        <v>88</v>
      </c>
      <c r="I16" s="87" t="s">
        <v>82</v>
      </c>
      <c r="J16" s="86">
        <v>2011</v>
      </c>
      <c r="K16" s="87"/>
      <c r="L16" s="86" t="s">
        <v>68</v>
      </c>
      <c r="M16" s="87" t="s">
        <v>83</v>
      </c>
      <c r="N16" s="86" t="s">
        <v>84</v>
      </c>
      <c r="O16" s="62">
        <v>1</v>
      </c>
      <c r="P16" s="61">
        <v>192</v>
      </c>
      <c r="Q16" s="88">
        <v>9498.0670000000009</v>
      </c>
      <c r="R16" s="3"/>
      <c r="S16" s="89">
        <v>161.8099</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9498.0670000000009</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62</v>
      </c>
      <c r="E17" s="79" t="s">
        <v>88</v>
      </c>
      <c r="F17" s="90" t="s">
        <v>87</v>
      </c>
      <c r="G17" s="79" t="s">
        <v>65</v>
      </c>
      <c r="H17" s="90" t="s">
        <v>88</v>
      </c>
      <c r="I17" s="79" t="s">
        <v>67</v>
      </c>
      <c r="J17" s="90">
        <v>2011</v>
      </c>
      <c r="K17" s="79"/>
      <c r="L17" s="90" t="s">
        <v>68</v>
      </c>
      <c r="M17" s="79" t="s">
        <v>69</v>
      </c>
      <c r="N17" s="90" t="s">
        <v>86</v>
      </c>
      <c r="O17" s="24">
        <v>9</v>
      </c>
      <c r="P17" s="23">
        <v>24.768164575125979</v>
      </c>
      <c r="Q17" s="82">
        <v>171839.87973684809</v>
      </c>
      <c r="R17" s="3"/>
      <c r="S17" s="91">
        <v>18.524734472297762</v>
      </c>
      <c r="T17" s="24">
        <v>18.524734472297762</v>
      </c>
      <c r="U17" s="23">
        <v>18.524734472297762</v>
      </c>
      <c r="V17" s="24">
        <v>18.524734472297762</v>
      </c>
      <c r="W17" s="23">
        <v>18.524734472297762</v>
      </c>
      <c r="X17" s="24">
        <v>18.524734472297762</v>
      </c>
      <c r="Y17" s="23">
        <v>18.524734472297762</v>
      </c>
      <c r="Z17" s="24">
        <v>18.524734472297762</v>
      </c>
      <c r="AA17" s="23">
        <v>18.524734472297762</v>
      </c>
      <c r="AB17" s="24">
        <v>18.524734472297762</v>
      </c>
      <c r="AC17" s="23">
        <v>18.524734472297762</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131306.48197928153</v>
      </c>
      <c r="AY17" s="24">
        <v>131306.48197928153</v>
      </c>
      <c r="AZ17" s="23">
        <v>131306.48197928153</v>
      </c>
      <c r="BA17" s="24">
        <v>131306.48197928153</v>
      </c>
      <c r="BB17" s="23">
        <v>131306.48197928153</v>
      </c>
      <c r="BC17" s="24">
        <v>131306.48197928153</v>
      </c>
      <c r="BD17" s="23">
        <v>131306.48197928153</v>
      </c>
      <c r="BE17" s="24">
        <v>131306.48197928153</v>
      </c>
      <c r="BF17" s="23">
        <v>131306.48197928153</v>
      </c>
      <c r="BG17" s="24">
        <v>131306.48197928153</v>
      </c>
      <c r="BH17" s="23">
        <v>131306.48197928153</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62</v>
      </c>
      <c r="E18" s="87" t="s">
        <v>90</v>
      </c>
      <c r="F18" s="86" t="s">
        <v>91</v>
      </c>
      <c r="G18" s="87" t="s">
        <v>65</v>
      </c>
      <c r="H18" s="86" t="s">
        <v>81</v>
      </c>
      <c r="I18" s="87" t="s">
        <v>67</v>
      </c>
      <c r="J18" s="86">
        <v>2011</v>
      </c>
      <c r="K18" s="87"/>
      <c r="L18" s="86" t="s">
        <v>68</v>
      </c>
      <c r="M18" s="87" t="s">
        <v>92</v>
      </c>
      <c r="N18" s="86" t="s">
        <v>86</v>
      </c>
      <c r="O18" s="62">
        <v>14</v>
      </c>
      <c r="P18" s="61">
        <v>448.16679368999996</v>
      </c>
      <c r="Q18" s="88">
        <v>2142290.2824400002</v>
      </c>
      <c r="R18" s="3"/>
      <c r="S18" s="89">
        <v>233.04673271879997</v>
      </c>
      <c r="T18" s="62">
        <v>233.04673271879997</v>
      </c>
      <c r="U18" s="61">
        <v>233.04673271879997</v>
      </c>
      <c r="V18" s="62">
        <v>233.04673271879997</v>
      </c>
      <c r="W18" s="61">
        <v>233.04673271879997</v>
      </c>
      <c r="X18" s="62">
        <v>233.04673271879997</v>
      </c>
      <c r="Y18" s="61">
        <v>233.04673271879997</v>
      </c>
      <c r="Z18" s="62">
        <v>233.04673271879997</v>
      </c>
      <c r="AA18" s="61">
        <v>233.04673271879997</v>
      </c>
      <c r="AB18" s="62">
        <v>233.04673271879997</v>
      </c>
      <c r="AC18" s="61">
        <v>233.04673271879997</v>
      </c>
      <c r="AD18" s="62">
        <v>233.04673271879997</v>
      </c>
      <c r="AE18" s="61">
        <v>233.04673271879997</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1113990.9468688001</v>
      </c>
      <c r="AY18" s="62">
        <v>1113990.9468688001</v>
      </c>
      <c r="AZ18" s="61">
        <v>1113990.9468688001</v>
      </c>
      <c r="BA18" s="62">
        <v>1113990.9468688001</v>
      </c>
      <c r="BB18" s="61">
        <v>1113990.9468688001</v>
      </c>
      <c r="BC18" s="62">
        <v>1113990.9468688001</v>
      </c>
      <c r="BD18" s="61">
        <v>1113990.9468688001</v>
      </c>
      <c r="BE18" s="62">
        <v>1113990.9468688001</v>
      </c>
      <c r="BF18" s="61">
        <v>1113990.9468688001</v>
      </c>
      <c r="BG18" s="62">
        <v>1113990.9468688001</v>
      </c>
      <c r="BH18" s="61">
        <v>1113990.9468688001</v>
      </c>
      <c r="BI18" s="62">
        <v>1113990.9468688001</v>
      </c>
      <c r="BJ18" s="61">
        <v>1113990.9468688001</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6">
        <f t="shared" si="0"/>
        <v>13</v>
      </c>
      <c r="D19" s="92" t="s">
        <v>62</v>
      </c>
      <c r="E19" s="80" t="s">
        <v>90</v>
      </c>
      <c r="F19" s="92" t="s">
        <v>93</v>
      </c>
      <c r="G19" s="80" t="s">
        <v>65</v>
      </c>
      <c r="H19" s="92" t="s">
        <v>81</v>
      </c>
      <c r="I19" s="80" t="s">
        <v>67</v>
      </c>
      <c r="J19" s="92">
        <v>2011</v>
      </c>
      <c r="K19" s="80"/>
      <c r="L19" s="92" t="s">
        <v>68</v>
      </c>
      <c r="M19" s="80" t="s">
        <v>92</v>
      </c>
      <c r="N19" s="92" t="s">
        <v>86</v>
      </c>
      <c r="O19" s="29">
        <v>2.0057633557312617</v>
      </c>
      <c r="P19" s="28">
        <v>634.76594997668462</v>
      </c>
      <c r="Q19" s="83">
        <v>3260157.9190802528</v>
      </c>
      <c r="R19" s="3"/>
      <c r="S19" s="93">
        <v>317.38297498834231</v>
      </c>
      <c r="T19" s="29">
        <v>317.38297498834231</v>
      </c>
      <c r="U19" s="28">
        <v>317.38297498834231</v>
      </c>
      <c r="V19" s="29">
        <v>317.38297498834231</v>
      </c>
      <c r="W19" s="28">
        <v>317.38297498834231</v>
      </c>
      <c r="X19" s="29">
        <v>317.38297498834231</v>
      </c>
      <c r="Y19" s="28">
        <v>317.38297498834231</v>
      </c>
      <c r="Z19" s="29">
        <v>317.38297498834231</v>
      </c>
      <c r="AA19" s="28">
        <v>317.38297498834231</v>
      </c>
      <c r="AB19" s="29">
        <v>317.38297498834231</v>
      </c>
      <c r="AC19" s="28">
        <v>317.38297498834231</v>
      </c>
      <c r="AD19" s="29">
        <v>317.38297498834231</v>
      </c>
      <c r="AE19" s="28">
        <v>317.38297498834231</v>
      </c>
      <c r="AF19" s="29">
        <v>317.38297498834231</v>
      </c>
      <c r="AG19" s="28">
        <v>317.38297498834231</v>
      </c>
      <c r="AH19" s="29">
        <v>317.38297498834231</v>
      </c>
      <c r="AI19" s="28">
        <v>317.38297498834231</v>
      </c>
      <c r="AJ19" s="29">
        <v>317.38297498834231</v>
      </c>
      <c r="AK19" s="28">
        <v>317.38297498834231</v>
      </c>
      <c r="AL19" s="29">
        <v>317.38297498834231</v>
      </c>
      <c r="AM19" s="28">
        <v>317.38297498834231</v>
      </c>
      <c r="AN19" s="29">
        <v>317.38297498834231</v>
      </c>
      <c r="AO19" s="28">
        <v>317.38297498834231</v>
      </c>
      <c r="AP19" s="29">
        <v>317.38297498834231</v>
      </c>
      <c r="AQ19" s="28">
        <v>317.38297498834231</v>
      </c>
      <c r="AR19" s="29">
        <v>317.38297498834231</v>
      </c>
      <c r="AS19" s="28">
        <v>0</v>
      </c>
      <c r="AT19" s="29">
        <v>0</v>
      </c>
      <c r="AU19" s="28">
        <v>0</v>
      </c>
      <c r="AV19" s="83">
        <v>0</v>
      </c>
      <c r="AW19" s="3"/>
      <c r="AX19" s="93">
        <v>1630078.9595401264</v>
      </c>
      <c r="AY19" s="29">
        <v>1630078.9595401264</v>
      </c>
      <c r="AZ19" s="28">
        <v>1630078.9595401264</v>
      </c>
      <c r="BA19" s="29">
        <v>1630078.9595401264</v>
      </c>
      <c r="BB19" s="28">
        <v>1630078.9595401264</v>
      </c>
      <c r="BC19" s="29">
        <v>1630078.9595401264</v>
      </c>
      <c r="BD19" s="28">
        <v>1630078.9595401264</v>
      </c>
      <c r="BE19" s="29">
        <v>1630078.9595401264</v>
      </c>
      <c r="BF19" s="28">
        <v>1630078.9595401264</v>
      </c>
      <c r="BG19" s="29">
        <v>1630078.9595401264</v>
      </c>
      <c r="BH19" s="28">
        <v>1630078.9595401264</v>
      </c>
      <c r="BI19" s="29">
        <v>1630078.9595401264</v>
      </c>
      <c r="BJ19" s="28">
        <v>1630078.9595401264</v>
      </c>
      <c r="BK19" s="29">
        <v>1630078.9595401264</v>
      </c>
      <c r="BL19" s="28">
        <v>1630078.9595401264</v>
      </c>
      <c r="BM19" s="29">
        <v>1630078.9595401264</v>
      </c>
      <c r="BN19" s="28">
        <v>1630078.9595401264</v>
      </c>
      <c r="BO19" s="29">
        <v>1630078.9595401264</v>
      </c>
      <c r="BP19" s="28">
        <v>1630078.9595401264</v>
      </c>
      <c r="BQ19" s="29">
        <v>1630078.9595401264</v>
      </c>
      <c r="BR19" s="28">
        <v>1630078.9595401264</v>
      </c>
      <c r="BS19" s="29">
        <v>1630078.9595401264</v>
      </c>
      <c r="BT19" s="28">
        <v>1630078.9595401264</v>
      </c>
      <c r="BU19" s="29">
        <v>1630078.9595401264</v>
      </c>
      <c r="BV19" s="28">
        <v>1630078.9595401264</v>
      </c>
      <c r="BW19" s="29">
        <v>1630078.9595401264</v>
      </c>
      <c r="BX19" s="28">
        <v>0</v>
      </c>
      <c r="BY19" s="29">
        <v>0</v>
      </c>
      <c r="BZ19" s="28">
        <v>0</v>
      </c>
      <c r="CA19" s="83">
        <v>0</v>
      </c>
      <c r="CB19" s="14"/>
    </row>
    <row r="20" spans="2:80" s="9" customFormat="1" ht="5.4" x14ac:dyDescent="0.3">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8"/>
    </row>
    <row r="21" spans="2:80" x14ac:dyDescent="0.3">
      <c r="B21" s="2"/>
      <c r="C21" s="4" t="s">
        <v>11</v>
      </c>
      <c r="D21" s="94"/>
      <c r="E21" s="94"/>
      <c r="F21" s="94"/>
      <c r="G21" s="94"/>
      <c r="H21" s="94"/>
      <c r="I21" s="94"/>
      <c r="J21" s="94"/>
      <c r="K21" s="94"/>
      <c r="L21" s="94"/>
      <c r="M21" s="94"/>
      <c r="N21" s="94"/>
      <c r="O21" s="94"/>
      <c r="P21" s="10">
        <f>SUM(P$7:P19)</f>
        <v>1801.4879146598478</v>
      </c>
      <c r="Q21" s="10">
        <f>SUM(Q$7:Q19)</f>
        <v>7177476.5117077008</v>
      </c>
      <c r="R21" s="3"/>
      <c r="S21" s="10">
        <f>SUM(S$7:S19)</f>
        <v>1085.7424310108654</v>
      </c>
      <c r="T21" s="10">
        <f>SUM(T$7:T19)</f>
        <v>826.08993101086548</v>
      </c>
      <c r="U21" s="10">
        <f>SUM(U$7:U19)</f>
        <v>826.08993101086548</v>
      </c>
      <c r="V21" s="10">
        <f>SUM(V$7:V19)</f>
        <v>824.80422927250868</v>
      </c>
      <c r="W21" s="10">
        <f>SUM(W$7:W19)</f>
        <v>819.32812126867316</v>
      </c>
      <c r="X21" s="10">
        <f>SUM(X$7:X19)</f>
        <v>811.17146909835185</v>
      </c>
      <c r="Y21" s="10">
        <f>SUM(Y$7:Y19)</f>
        <v>803.75630337220491</v>
      </c>
      <c r="Z21" s="10">
        <f>SUM(Z$7:Z19)</f>
        <v>803.66219906706192</v>
      </c>
      <c r="AA21" s="10">
        <f>SUM(AA$7:AA19)</f>
        <v>806.40396019513878</v>
      </c>
      <c r="AB21" s="10">
        <f>SUM(AB$7:AB19)</f>
        <v>798.17482192447562</v>
      </c>
      <c r="AC21" s="10">
        <f>SUM(AC$7:AC19)</f>
        <v>791.47985711907063</v>
      </c>
      <c r="AD21" s="10">
        <f>SUM(AD$7:AD19)</f>
        <v>660.28252934977206</v>
      </c>
      <c r="AE21" s="10">
        <f>SUM(AE$7:AE19)</f>
        <v>654.75218035039848</v>
      </c>
      <c r="AF21" s="10">
        <f>SUM(AF$7:AF19)</f>
        <v>421.65726264292351</v>
      </c>
      <c r="AG21" s="10">
        <f>SUM(AG$7:AG19)</f>
        <v>421.65726264292351</v>
      </c>
      <c r="AH21" s="10">
        <f>SUM(AH$7:AH19)</f>
        <v>421.54886038510597</v>
      </c>
      <c r="AI21" s="10">
        <f>SUM(AI$7:AI19)</f>
        <v>420.69010946665509</v>
      </c>
      <c r="AJ21" s="10">
        <f>SUM(AJ$7:AJ19)</f>
        <v>420.69010946665509</v>
      </c>
      <c r="AK21" s="10">
        <f>SUM(AK$7:AK19)</f>
        <v>398.84957610583581</v>
      </c>
      <c r="AL21" s="10">
        <f>SUM(AL$7:AL19)</f>
        <v>317.38297498834231</v>
      </c>
      <c r="AM21" s="10">
        <f>SUM(AM$7:AM19)</f>
        <v>317.38297498834231</v>
      </c>
      <c r="AN21" s="10">
        <f>SUM(AN$7:AN19)</f>
        <v>317.38297498834231</v>
      </c>
      <c r="AO21" s="10">
        <f>SUM(AO$7:AO19)</f>
        <v>317.38297498834231</v>
      </c>
      <c r="AP21" s="10">
        <f>SUM(AP$7:AP19)</f>
        <v>317.38297498834231</v>
      </c>
      <c r="AQ21" s="10">
        <f>SUM(AQ$7:AQ19)</f>
        <v>317.38297498834231</v>
      </c>
      <c r="AR21" s="10">
        <f>SUM(AR$7:AR19)</f>
        <v>317.38297498834231</v>
      </c>
      <c r="AS21" s="10">
        <f>SUM(AS$7:AS19)</f>
        <v>0</v>
      </c>
      <c r="AT21" s="10">
        <f>SUM(AT$7:AT19)</f>
        <v>0</v>
      </c>
      <c r="AU21" s="10">
        <f>SUM(AU$7:AU19)</f>
        <v>0</v>
      </c>
      <c r="AV21" s="10">
        <f>SUM(AV$7:AV19)</f>
        <v>0</v>
      </c>
      <c r="AW21" s="3"/>
      <c r="AX21" s="10">
        <f>SUM(AX$7:AX19)</f>
        <v>4113188.4150763005</v>
      </c>
      <c r="AY21" s="10">
        <f>SUM(AY$7:AY19)</f>
        <v>4099870.2800763007</v>
      </c>
      <c r="AZ21" s="10">
        <f>SUM(AZ$7:AZ19)</f>
        <v>4099870.2800763007</v>
      </c>
      <c r="BA21" s="10">
        <f>SUM(BA$7:BA19)</f>
        <v>4098720.5356135615</v>
      </c>
      <c r="BB21" s="10">
        <f>SUM(BB$7:BB19)</f>
        <v>4048227.9129171795</v>
      </c>
      <c r="BC21" s="10">
        <f>SUM(BC$7:BC19)</f>
        <v>3966162.8622023012</v>
      </c>
      <c r="BD21" s="10">
        <f>SUM(BD$7:BD19)</f>
        <v>3896144.2531133946</v>
      </c>
      <c r="BE21" s="10">
        <f>SUM(BE$7:BE19)</f>
        <v>3895319.8994003418</v>
      </c>
      <c r="BF21" s="10">
        <f>SUM(BF$7:BF19)</f>
        <v>3954533.4294665437</v>
      </c>
      <c r="BG21" s="10">
        <f>SUM(BG$7:BG19)</f>
        <v>3776809.5856863889</v>
      </c>
      <c r="BH21" s="10">
        <f>SUM(BH$7:BH19)</f>
        <v>3717822.3440957251</v>
      </c>
      <c r="BI21" s="10">
        <f>SUM(BI$7:BI19)</f>
        <v>2968791.2793223793</v>
      </c>
      <c r="BJ21" s="10">
        <f>SUM(BJ$7:BJ19)</f>
        <v>2955248.1966449684</v>
      </c>
      <c r="BK21" s="10">
        <f>SUM(BK$7:BK19)</f>
        <v>1836834.589453018</v>
      </c>
      <c r="BL21" s="10">
        <f>SUM(BL$7:BL19)</f>
        <v>1836834.589453018</v>
      </c>
      <c r="BM21" s="10">
        <f>SUM(BM$7:BM19)</f>
        <v>1835560.1912163855</v>
      </c>
      <c r="BN21" s="10">
        <f>SUM(BN$7:BN19)</f>
        <v>1817013.8369011448</v>
      </c>
      <c r="BO21" s="10">
        <f>SUM(BO$7:BO19)</f>
        <v>1817013.8369011448</v>
      </c>
      <c r="BP21" s="10">
        <f>SUM(BP$7:BP19)</f>
        <v>1797483.1115536941</v>
      </c>
      <c r="BQ21" s="10">
        <f>SUM(BQ$7:BQ19)</f>
        <v>1630078.9595401264</v>
      </c>
      <c r="BR21" s="10">
        <f>SUM(BR$7:BR19)</f>
        <v>1630078.9595401264</v>
      </c>
      <c r="BS21" s="10">
        <f>SUM(BS$7:BS19)</f>
        <v>1630078.9595401264</v>
      </c>
      <c r="BT21" s="10">
        <f>SUM(BT$7:BT19)</f>
        <v>1630078.9595401264</v>
      </c>
      <c r="BU21" s="10">
        <f>SUM(BU$7:BU19)</f>
        <v>1630078.9595401264</v>
      </c>
      <c r="BV21" s="10">
        <f>SUM(BV$7:BV19)</f>
        <v>1630078.9595401264</v>
      </c>
      <c r="BW21" s="10">
        <f>SUM(BW$7:BW19)</f>
        <v>1630078.9595401264</v>
      </c>
      <c r="BX21" s="10">
        <f>SUM(BX$7:BX19)</f>
        <v>0</v>
      </c>
      <c r="BY21" s="10">
        <f>SUM(BY$7:BY19)</f>
        <v>0</v>
      </c>
      <c r="BZ21" s="10">
        <f>SUM(BZ$7:BZ19)</f>
        <v>0</v>
      </c>
      <c r="CA21" s="10">
        <f>SUM(CA$7:CA19)</f>
        <v>0</v>
      </c>
      <c r="CB21" s="14"/>
    </row>
    <row r="22" spans="2:80" x14ac:dyDescent="0.3">
      <c r="B22" s="3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9 S7:AV19 AX7:CA19">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CB24"/>
  <sheetViews>
    <sheetView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5" width="9.109375" style="5"/>
    <col min="6" max="6" width="9.33203125" style="5" customWidth="1"/>
    <col min="7" max="7" width="4.6640625" style="5" customWidth="1"/>
    <col min="8" max="8" width="6.6640625" style="5" customWidth="1"/>
    <col min="9" max="9" width="12.6640625" style="5" customWidth="1"/>
    <col min="10" max="10" width="16.6640625" style="5" customWidth="1"/>
    <col min="11" max="11" width="13.6640625" style="5" customWidth="1"/>
    <col min="12" max="13" width="6.6640625" style="5" customWidth="1"/>
    <col min="14" max="14" width="9.109375" style="5"/>
    <col min="15" max="15" width="12.6640625" style="5" customWidth="1"/>
    <col min="16" max="16" width="9.109375" style="5"/>
    <col min="17" max="17" width="10.44140625" style="5" customWidth="1"/>
    <col min="18" max="18" width="1.109375" style="5" customWidth="1"/>
    <col min="19" max="19" width="4.109375" style="5" customWidth="1"/>
    <col min="20" max="33" width="4.6640625" style="5" customWidth="1"/>
    <col min="34" max="37" width="4.109375" style="5" customWidth="1"/>
    <col min="38" max="38" width="3.5546875" style="5" customWidth="1"/>
    <col min="39" max="48" width="3.33203125" style="5" customWidth="1"/>
    <col min="49" max="49" width="1.109375" style="5" customWidth="1"/>
    <col min="50" max="50" width="9.33203125" style="5" customWidth="1"/>
    <col min="51" max="62" width="10.44140625" style="5" customWidth="1"/>
    <col min="63" max="64" width="9.33203125" style="5" customWidth="1"/>
    <col min="65" max="69" width="8.6640625" style="5" customWidth="1"/>
    <col min="70" max="70" width="7.5546875" style="5" customWidth="1"/>
    <col min="71" max="79" width="3.33203125" style="5" customWidth="1"/>
    <col min="80" max="81" width="2.6640625" style="5" customWidth="1"/>
    <col min="82" max="16384" width="9.1093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21" si="0">C6+1</f>
        <v>1</v>
      </c>
      <c r="D7" s="84" t="s">
        <v>62</v>
      </c>
      <c r="E7" s="78" t="s">
        <v>79</v>
      </c>
      <c r="F7" s="84" t="s">
        <v>85</v>
      </c>
      <c r="G7" s="78" t="s">
        <v>65</v>
      </c>
      <c r="H7" s="84" t="s">
        <v>94</v>
      </c>
      <c r="I7" s="78" t="s">
        <v>67</v>
      </c>
      <c r="J7" s="84">
        <v>2012</v>
      </c>
      <c r="K7" s="78"/>
      <c r="L7" s="84" t="s">
        <v>95</v>
      </c>
      <c r="M7" s="78" t="s">
        <v>96</v>
      </c>
      <c r="N7" s="84" t="s">
        <v>86</v>
      </c>
      <c r="O7" s="20">
        <v>1</v>
      </c>
      <c r="P7" s="19">
        <v>127.00488191267489</v>
      </c>
      <c r="Q7" s="81">
        <v>229981.45377096231</v>
      </c>
      <c r="R7" s="3"/>
      <c r="S7" s="85">
        <v>0</v>
      </c>
      <c r="T7" s="20">
        <v>0.34414952355393191</v>
      </c>
      <c r="U7" s="19">
        <v>0.34414952355393191</v>
      </c>
      <c r="V7" s="20">
        <v>0.34414952355393191</v>
      </c>
      <c r="W7" s="19">
        <v>0.34414952355393191</v>
      </c>
      <c r="X7" s="20">
        <v>0.34414952355393191</v>
      </c>
      <c r="Y7" s="19">
        <v>4.9213381868212253E-2</v>
      </c>
      <c r="Z7" s="20">
        <v>4.9213381868212253E-2</v>
      </c>
      <c r="AA7" s="19">
        <v>4.9213381868212253E-2</v>
      </c>
      <c r="AB7" s="20">
        <v>4.9213381868212253E-2</v>
      </c>
      <c r="AC7" s="19">
        <v>4.9213381868212253E-2</v>
      </c>
      <c r="AD7" s="20">
        <v>4.9213381868212253E-2</v>
      </c>
      <c r="AE7" s="19">
        <v>4.9213381868212253E-2</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1250.4844456488597</v>
      </c>
      <c r="AZ7" s="19">
        <v>1250.4844456488597</v>
      </c>
      <c r="BA7" s="20">
        <v>1250.4844456488597</v>
      </c>
      <c r="BB7" s="19">
        <v>1250.4844456488597</v>
      </c>
      <c r="BC7" s="20">
        <v>1250.4844456488597</v>
      </c>
      <c r="BD7" s="19">
        <v>178.81927572778693</v>
      </c>
      <c r="BE7" s="20">
        <v>178.81927572778693</v>
      </c>
      <c r="BF7" s="19">
        <v>178.81927572778693</v>
      </c>
      <c r="BG7" s="20">
        <v>178.81927572778693</v>
      </c>
      <c r="BH7" s="19">
        <v>178.81927572778693</v>
      </c>
      <c r="BI7" s="20">
        <v>178.81927572778693</v>
      </c>
      <c r="BJ7" s="19">
        <v>178.81927572778693</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62</v>
      </c>
      <c r="E8" s="87" t="s">
        <v>79</v>
      </c>
      <c r="F8" s="86" t="s">
        <v>87</v>
      </c>
      <c r="G8" s="87" t="s">
        <v>65</v>
      </c>
      <c r="H8" s="86" t="s">
        <v>94</v>
      </c>
      <c r="I8" s="87" t="s">
        <v>67</v>
      </c>
      <c r="J8" s="86">
        <v>2012</v>
      </c>
      <c r="K8" s="87"/>
      <c r="L8" s="86" t="s">
        <v>95</v>
      </c>
      <c r="M8" s="87" t="s">
        <v>96</v>
      </c>
      <c r="N8" s="86" t="s">
        <v>86</v>
      </c>
      <c r="O8" s="62">
        <v>24</v>
      </c>
      <c r="P8" s="61">
        <v>318.30996352068439</v>
      </c>
      <c r="Q8" s="88">
        <v>1898346.618774669</v>
      </c>
      <c r="R8" s="3"/>
      <c r="S8" s="89">
        <v>0</v>
      </c>
      <c r="T8" s="62">
        <v>239.33079963961231</v>
      </c>
      <c r="U8" s="61">
        <v>239.33079963961231</v>
      </c>
      <c r="V8" s="62">
        <v>239.33079963961231</v>
      </c>
      <c r="W8" s="61">
        <v>239.33079963961231</v>
      </c>
      <c r="X8" s="62">
        <v>239.33079963961231</v>
      </c>
      <c r="Y8" s="61">
        <v>233.36387214032615</v>
      </c>
      <c r="Z8" s="62">
        <v>230.73630646600606</v>
      </c>
      <c r="AA8" s="61">
        <v>230.73630646600606</v>
      </c>
      <c r="AB8" s="62">
        <v>211.42923208035862</v>
      </c>
      <c r="AC8" s="61">
        <v>175.9968302047306</v>
      </c>
      <c r="AD8" s="62">
        <v>174.71492859229735</v>
      </c>
      <c r="AE8" s="61">
        <v>174.71492859229735</v>
      </c>
      <c r="AF8" s="62">
        <v>20.059275900773667</v>
      </c>
      <c r="AG8" s="61">
        <v>20.059275900773667</v>
      </c>
      <c r="AH8" s="62">
        <v>20.059275900773667</v>
      </c>
      <c r="AI8" s="61">
        <v>8.3408342608228061</v>
      </c>
      <c r="AJ8" s="62">
        <v>4.6245895030092443</v>
      </c>
      <c r="AK8" s="61">
        <v>4.6245895030092443</v>
      </c>
      <c r="AL8" s="62">
        <v>4.6245895030092443</v>
      </c>
      <c r="AM8" s="61">
        <v>4.6245895030092443</v>
      </c>
      <c r="AN8" s="62">
        <v>0</v>
      </c>
      <c r="AO8" s="61">
        <v>0</v>
      </c>
      <c r="AP8" s="62">
        <v>0</v>
      </c>
      <c r="AQ8" s="61">
        <v>0</v>
      </c>
      <c r="AR8" s="62">
        <v>0</v>
      </c>
      <c r="AS8" s="61">
        <v>0</v>
      </c>
      <c r="AT8" s="62">
        <v>0</v>
      </c>
      <c r="AU8" s="61">
        <v>0</v>
      </c>
      <c r="AV8" s="88">
        <v>0</v>
      </c>
      <c r="AW8" s="3"/>
      <c r="AX8" s="89">
        <v>0</v>
      </c>
      <c r="AY8" s="62">
        <v>1427328.2847929841</v>
      </c>
      <c r="AZ8" s="61">
        <v>1427328.2847929841</v>
      </c>
      <c r="BA8" s="62">
        <v>1427328.2847929841</v>
      </c>
      <c r="BB8" s="61">
        <v>1427328.2847929841</v>
      </c>
      <c r="BC8" s="62">
        <v>1427328.2847929841</v>
      </c>
      <c r="BD8" s="61">
        <v>1407745.3483549403</v>
      </c>
      <c r="BE8" s="62">
        <v>1393679.108495601</v>
      </c>
      <c r="BF8" s="61">
        <v>1393679.108495601</v>
      </c>
      <c r="BG8" s="62">
        <v>1317818.9234554239</v>
      </c>
      <c r="BH8" s="61">
        <v>1128137.3986714392</v>
      </c>
      <c r="BI8" s="62">
        <v>1061727.0332047064</v>
      </c>
      <c r="BJ8" s="61">
        <v>1061727.0332047064</v>
      </c>
      <c r="BK8" s="62">
        <v>133305.60765157055</v>
      </c>
      <c r="BL8" s="61">
        <v>133305.60765157055</v>
      </c>
      <c r="BM8" s="62">
        <v>133305.60765157055</v>
      </c>
      <c r="BN8" s="61">
        <v>23911.554316615613</v>
      </c>
      <c r="BO8" s="62">
        <v>13136.090557933036</v>
      </c>
      <c r="BP8" s="61">
        <v>13136.090557933036</v>
      </c>
      <c r="BQ8" s="62">
        <v>13136.090557933036</v>
      </c>
      <c r="BR8" s="61">
        <v>13136.090557933036</v>
      </c>
      <c r="BS8" s="62">
        <v>0</v>
      </c>
      <c r="BT8" s="61">
        <v>0</v>
      </c>
      <c r="BU8" s="62">
        <v>0</v>
      </c>
      <c r="BV8" s="61">
        <v>0</v>
      </c>
      <c r="BW8" s="62">
        <v>0</v>
      </c>
      <c r="BX8" s="61">
        <v>0</v>
      </c>
      <c r="BY8" s="62">
        <v>0</v>
      </c>
      <c r="BZ8" s="61">
        <v>0</v>
      </c>
      <c r="CA8" s="88">
        <v>0</v>
      </c>
      <c r="CB8" s="14"/>
    </row>
    <row r="9" spans="2:80" x14ac:dyDescent="0.3">
      <c r="B9" s="2"/>
      <c r="C9" s="21">
        <f t="shared" si="0"/>
        <v>3</v>
      </c>
      <c r="D9" s="90" t="s">
        <v>62</v>
      </c>
      <c r="E9" s="79" t="s">
        <v>63</v>
      </c>
      <c r="F9" s="90" t="s">
        <v>64</v>
      </c>
      <c r="G9" s="79" t="s">
        <v>65</v>
      </c>
      <c r="H9" s="90" t="s">
        <v>66</v>
      </c>
      <c r="I9" s="79" t="s">
        <v>67</v>
      </c>
      <c r="J9" s="90">
        <v>2012</v>
      </c>
      <c r="K9" s="79"/>
      <c r="L9" s="90" t="s">
        <v>95</v>
      </c>
      <c r="M9" s="79" t="s">
        <v>96</v>
      </c>
      <c r="N9" s="90" t="s">
        <v>70</v>
      </c>
      <c r="O9" s="24">
        <v>14.187067029507482</v>
      </c>
      <c r="P9" s="23">
        <v>2.7906959005179339</v>
      </c>
      <c r="Q9" s="82">
        <v>7238.7106699019787</v>
      </c>
      <c r="R9" s="3"/>
      <c r="S9" s="91">
        <v>0</v>
      </c>
      <c r="T9" s="24">
        <v>2.098267594374386</v>
      </c>
      <c r="U9" s="23">
        <v>2.098267594374386</v>
      </c>
      <c r="V9" s="24">
        <v>2.098267594374386</v>
      </c>
      <c r="W9" s="23">
        <v>2.0861595684166883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3730.5790382688251</v>
      </c>
      <c r="AZ9" s="23">
        <v>3730.5790382688251</v>
      </c>
      <c r="BA9" s="24">
        <v>3730.5790382688251</v>
      </c>
      <c r="BB9" s="23">
        <v>3719.7513825348019</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62</v>
      </c>
      <c r="E10" s="87" t="s">
        <v>63</v>
      </c>
      <c r="F10" s="86" t="s">
        <v>71</v>
      </c>
      <c r="G10" s="87" t="s">
        <v>65</v>
      </c>
      <c r="H10" s="86" t="s">
        <v>66</v>
      </c>
      <c r="I10" s="87" t="s">
        <v>67</v>
      </c>
      <c r="J10" s="86">
        <v>2012</v>
      </c>
      <c r="K10" s="87"/>
      <c r="L10" s="86" t="s">
        <v>95</v>
      </c>
      <c r="M10" s="87" t="s">
        <v>96</v>
      </c>
      <c r="N10" s="86" t="s">
        <v>70</v>
      </c>
      <c r="O10" s="62">
        <v>126.885206215539</v>
      </c>
      <c r="P10" s="61">
        <v>9.7849249344395073</v>
      </c>
      <c r="Q10" s="88">
        <v>108161.65407414721</v>
      </c>
      <c r="R10" s="3"/>
      <c r="S10" s="89">
        <v>0</v>
      </c>
      <c r="T10" s="62">
        <v>7.3570864168718089</v>
      </c>
      <c r="U10" s="61">
        <v>7.3570864168718089</v>
      </c>
      <c r="V10" s="62">
        <v>7.3570864168718089</v>
      </c>
      <c r="W10" s="61">
        <v>7.0132746805094417</v>
      </c>
      <c r="X10" s="62">
        <v>3.4437274167607153</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50943.619729774618</v>
      </c>
      <c r="AZ10" s="61">
        <v>50943.619729774618</v>
      </c>
      <c r="BA10" s="62">
        <v>50943.619729774618</v>
      </c>
      <c r="BB10" s="61">
        <v>50636.164564774612</v>
      </c>
      <c r="BC10" s="62">
        <v>26192.07988176748</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62</v>
      </c>
      <c r="E11" s="79" t="s">
        <v>63</v>
      </c>
      <c r="F11" s="90" t="s">
        <v>72</v>
      </c>
      <c r="G11" s="79" t="s">
        <v>65</v>
      </c>
      <c r="H11" s="90" t="s">
        <v>66</v>
      </c>
      <c r="I11" s="79" t="s">
        <v>67</v>
      </c>
      <c r="J11" s="90">
        <v>2012</v>
      </c>
      <c r="K11" s="79"/>
      <c r="L11" s="90" t="s">
        <v>95</v>
      </c>
      <c r="M11" s="79" t="s">
        <v>96</v>
      </c>
      <c r="N11" s="90" t="s">
        <v>73</v>
      </c>
      <c r="O11" s="24">
        <v>6042.3465320289633</v>
      </c>
      <c r="P11" s="23">
        <v>11.210870792114939</v>
      </c>
      <c r="Q11" s="82">
        <v>166433.93534655526</v>
      </c>
      <c r="R11" s="3"/>
      <c r="S11" s="91">
        <v>0</v>
      </c>
      <c r="T11" s="24">
        <v>8.4292261594849158</v>
      </c>
      <c r="U11" s="23">
        <v>8.4292261594849158</v>
      </c>
      <c r="V11" s="24">
        <v>8.4292261594849158</v>
      </c>
      <c r="W11" s="23">
        <v>8.4292261594849158</v>
      </c>
      <c r="X11" s="24">
        <v>7.7154334852725199</v>
      </c>
      <c r="Y11" s="23">
        <v>6.5290749160823838</v>
      </c>
      <c r="Z11" s="24">
        <v>4.8878803169239839</v>
      </c>
      <c r="AA11" s="23">
        <v>4.8698335935248478</v>
      </c>
      <c r="AB11" s="24">
        <v>4.8698335935248478</v>
      </c>
      <c r="AC11" s="23">
        <v>3.140609396976183</v>
      </c>
      <c r="AD11" s="24">
        <v>1.2287295333759687</v>
      </c>
      <c r="AE11" s="23">
        <v>1.2286216486774679</v>
      </c>
      <c r="AF11" s="24">
        <v>1.2286216486774679</v>
      </c>
      <c r="AG11" s="23">
        <v>1.207537593678504</v>
      </c>
      <c r="AH11" s="24">
        <v>1.207537593678504</v>
      </c>
      <c r="AI11" s="23">
        <v>1.1775355434273511</v>
      </c>
      <c r="AJ11" s="24">
        <v>0.33039376033145179</v>
      </c>
      <c r="AK11" s="23">
        <v>0.33039376033145179</v>
      </c>
      <c r="AL11" s="24">
        <v>0.33039376033145179</v>
      </c>
      <c r="AM11" s="23">
        <v>0.33039376033145179</v>
      </c>
      <c r="AN11" s="24">
        <v>0</v>
      </c>
      <c r="AO11" s="23">
        <v>0</v>
      </c>
      <c r="AP11" s="24">
        <v>0</v>
      </c>
      <c r="AQ11" s="23">
        <v>0</v>
      </c>
      <c r="AR11" s="24">
        <v>0</v>
      </c>
      <c r="AS11" s="23">
        <v>0</v>
      </c>
      <c r="AT11" s="24">
        <v>0</v>
      </c>
      <c r="AU11" s="23">
        <v>0</v>
      </c>
      <c r="AV11" s="82">
        <v>0</v>
      </c>
      <c r="AW11" s="3"/>
      <c r="AX11" s="91">
        <v>0</v>
      </c>
      <c r="AY11" s="24">
        <v>152534.67926090036</v>
      </c>
      <c r="AZ11" s="23">
        <v>152534.67926090036</v>
      </c>
      <c r="BA11" s="24">
        <v>152534.67926090036</v>
      </c>
      <c r="BB11" s="23">
        <v>152534.67926090036</v>
      </c>
      <c r="BC11" s="24">
        <v>137118.97307749707</v>
      </c>
      <c r="BD11" s="23">
        <v>111497.31038534685</v>
      </c>
      <c r="BE11" s="24">
        <v>76052.601235970127</v>
      </c>
      <c r="BF11" s="23">
        <v>75894.511938993688</v>
      </c>
      <c r="BG11" s="24">
        <v>75894.511938993688</v>
      </c>
      <c r="BH11" s="23">
        <v>38548.636725802884</v>
      </c>
      <c r="BI11" s="24">
        <v>28608.116535814308</v>
      </c>
      <c r="BJ11" s="23">
        <v>27719.023203930861</v>
      </c>
      <c r="BK11" s="24">
        <v>27719.023203930861</v>
      </c>
      <c r="BL11" s="23">
        <v>25783.822718070729</v>
      </c>
      <c r="BM11" s="24">
        <v>25783.822718070729</v>
      </c>
      <c r="BN11" s="23">
        <v>25431.112721939659</v>
      </c>
      <c r="BO11" s="24">
        <v>7135.4796961447737</v>
      </c>
      <c r="BP11" s="23">
        <v>7135.4796961447737</v>
      </c>
      <c r="BQ11" s="24">
        <v>7135.4796961447737</v>
      </c>
      <c r="BR11" s="23">
        <v>7135.4796961447737</v>
      </c>
      <c r="BS11" s="24">
        <v>0</v>
      </c>
      <c r="BT11" s="23">
        <v>0</v>
      </c>
      <c r="BU11" s="24">
        <v>0</v>
      </c>
      <c r="BV11" s="23">
        <v>0</v>
      </c>
      <c r="BW11" s="24">
        <v>0</v>
      </c>
      <c r="BX11" s="23">
        <v>0</v>
      </c>
      <c r="BY11" s="24">
        <v>0</v>
      </c>
      <c r="BZ11" s="23">
        <v>0</v>
      </c>
      <c r="CA11" s="82">
        <v>0</v>
      </c>
      <c r="CB11" s="14"/>
    </row>
    <row r="12" spans="2:80" x14ac:dyDescent="0.3">
      <c r="B12" s="2"/>
      <c r="C12" s="44">
        <f t="shared" si="0"/>
        <v>6</v>
      </c>
      <c r="D12" s="86" t="s">
        <v>62</v>
      </c>
      <c r="E12" s="87" t="s">
        <v>63</v>
      </c>
      <c r="F12" s="86" t="s">
        <v>74</v>
      </c>
      <c r="G12" s="87" t="s">
        <v>65</v>
      </c>
      <c r="H12" s="86" t="s">
        <v>66</v>
      </c>
      <c r="I12" s="87" t="s">
        <v>67</v>
      </c>
      <c r="J12" s="86">
        <v>2012</v>
      </c>
      <c r="K12" s="87"/>
      <c r="L12" s="86" t="s">
        <v>95</v>
      </c>
      <c r="M12" s="87" t="s">
        <v>96</v>
      </c>
      <c r="N12" s="86" t="s">
        <v>73</v>
      </c>
      <c r="O12" s="62">
        <v>175.93851813649584</v>
      </c>
      <c r="P12" s="61">
        <v>1.7453974011294406</v>
      </c>
      <c r="Q12" s="88">
        <v>7963.4405658987307</v>
      </c>
      <c r="R12" s="3"/>
      <c r="S12" s="89">
        <v>0</v>
      </c>
      <c r="T12" s="62">
        <v>1.3123288730296547</v>
      </c>
      <c r="U12" s="61">
        <v>1.3123288730296547</v>
      </c>
      <c r="V12" s="62">
        <v>1.3123288730296547</v>
      </c>
      <c r="W12" s="61">
        <v>1.3123288730296547</v>
      </c>
      <c r="X12" s="62">
        <v>1.3067892498858091</v>
      </c>
      <c r="Y12" s="61">
        <v>1.3067892498858091</v>
      </c>
      <c r="Z12" s="62">
        <v>1.1146235682439576</v>
      </c>
      <c r="AA12" s="61">
        <v>1.1122964907530166</v>
      </c>
      <c r="AB12" s="62">
        <v>1.1122964907530166</v>
      </c>
      <c r="AC12" s="61">
        <v>1.1122964907530166</v>
      </c>
      <c r="AD12" s="62">
        <v>2.0460347363797933E-2</v>
      </c>
      <c r="AE12" s="61">
        <v>2.0446256622439575E-2</v>
      </c>
      <c r="AF12" s="62">
        <v>2.0446256622439575E-2</v>
      </c>
      <c r="AG12" s="61">
        <v>1.9710005211882396E-2</v>
      </c>
      <c r="AH12" s="62">
        <v>1.9710005211882396E-2</v>
      </c>
      <c r="AI12" s="61">
        <v>1.8410703823052942E-2</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7963.4405658987307</v>
      </c>
      <c r="AZ12" s="61">
        <v>7963.4405658987307</v>
      </c>
      <c r="BA12" s="62">
        <v>7963.4405658987307</v>
      </c>
      <c r="BB12" s="61">
        <v>7963.4405658987307</v>
      </c>
      <c r="BC12" s="62">
        <v>7843.8019007267603</v>
      </c>
      <c r="BD12" s="61">
        <v>7843.8019007267603</v>
      </c>
      <c r="BE12" s="62">
        <v>3693.6196506876931</v>
      </c>
      <c r="BF12" s="61">
        <v>3673.2344518670479</v>
      </c>
      <c r="BG12" s="62">
        <v>3673.2344518670479</v>
      </c>
      <c r="BH12" s="61">
        <v>3673.2344518670479</v>
      </c>
      <c r="BI12" s="62">
        <v>596.58958015091343</v>
      </c>
      <c r="BJ12" s="61">
        <v>480.46575205376803</v>
      </c>
      <c r="BK12" s="62">
        <v>480.46575205376803</v>
      </c>
      <c r="BL12" s="61">
        <v>412.88889895338161</v>
      </c>
      <c r="BM12" s="62">
        <v>412.88889895338161</v>
      </c>
      <c r="BN12" s="61">
        <v>397.61405660124859</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62</v>
      </c>
      <c r="E13" s="79" t="s">
        <v>63</v>
      </c>
      <c r="F13" s="90" t="s">
        <v>75</v>
      </c>
      <c r="G13" s="79" t="s">
        <v>65</v>
      </c>
      <c r="H13" s="90" t="s">
        <v>66</v>
      </c>
      <c r="I13" s="79" t="s">
        <v>67</v>
      </c>
      <c r="J13" s="90">
        <v>2012</v>
      </c>
      <c r="K13" s="79"/>
      <c r="L13" s="90" t="s">
        <v>95</v>
      </c>
      <c r="M13" s="79" t="s">
        <v>96</v>
      </c>
      <c r="N13" s="90" t="s">
        <v>76</v>
      </c>
      <c r="O13" s="24">
        <v>329.17719773391224</v>
      </c>
      <c r="P13" s="23">
        <v>90.992205395424875</v>
      </c>
      <c r="Q13" s="82">
        <v>274925.40968341933</v>
      </c>
      <c r="R13" s="3"/>
      <c r="S13" s="91">
        <v>0</v>
      </c>
      <c r="T13" s="24">
        <v>68.415192026635253</v>
      </c>
      <c r="U13" s="23">
        <v>68.415192026635253</v>
      </c>
      <c r="V13" s="24">
        <v>68.415192026635253</v>
      </c>
      <c r="W13" s="23">
        <v>68.415192026635253</v>
      </c>
      <c r="X13" s="24">
        <v>68.415192026635253</v>
      </c>
      <c r="Y13" s="23">
        <v>68.415192026635253</v>
      </c>
      <c r="Z13" s="24">
        <v>68.415192026635253</v>
      </c>
      <c r="AA13" s="23">
        <v>68.415192026635253</v>
      </c>
      <c r="AB13" s="24">
        <v>68.415192026635253</v>
      </c>
      <c r="AC13" s="23">
        <v>68.415192026635253</v>
      </c>
      <c r="AD13" s="24">
        <v>68.415192026635253</v>
      </c>
      <c r="AE13" s="23">
        <v>68.415192026635253</v>
      </c>
      <c r="AF13" s="24">
        <v>68.415192026635253</v>
      </c>
      <c r="AG13" s="23">
        <v>68.415192026635253</v>
      </c>
      <c r="AH13" s="24">
        <v>68.415192026635253</v>
      </c>
      <c r="AI13" s="23">
        <v>68.415192026635253</v>
      </c>
      <c r="AJ13" s="24">
        <v>68.415192026635253</v>
      </c>
      <c r="AK13" s="23">
        <v>68.415192026635253</v>
      </c>
      <c r="AL13" s="24">
        <v>51.47604908156795</v>
      </c>
      <c r="AM13" s="23">
        <v>0</v>
      </c>
      <c r="AN13" s="24">
        <v>0</v>
      </c>
      <c r="AO13" s="23">
        <v>0</v>
      </c>
      <c r="AP13" s="24">
        <v>0</v>
      </c>
      <c r="AQ13" s="23">
        <v>0</v>
      </c>
      <c r="AR13" s="24">
        <v>0</v>
      </c>
      <c r="AS13" s="23">
        <v>0</v>
      </c>
      <c r="AT13" s="24">
        <v>0</v>
      </c>
      <c r="AU13" s="23">
        <v>0</v>
      </c>
      <c r="AV13" s="82">
        <v>0</v>
      </c>
      <c r="AW13" s="3"/>
      <c r="AX13" s="91">
        <v>0</v>
      </c>
      <c r="AY13" s="24">
        <v>114519.36254310001</v>
      </c>
      <c r="AZ13" s="23">
        <v>114519.36254310001</v>
      </c>
      <c r="BA13" s="24">
        <v>114519.36254310001</v>
      </c>
      <c r="BB13" s="23">
        <v>114519.36254310001</v>
      </c>
      <c r="BC13" s="24">
        <v>114519.36254310001</v>
      </c>
      <c r="BD13" s="23">
        <v>114519.36254310001</v>
      </c>
      <c r="BE13" s="24">
        <v>114519.36254310001</v>
      </c>
      <c r="BF13" s="23">
        <v>114519.36254310001</v>
      </c>
      <c r="BG13" s="24">
        <v>114519.36254310001</v>
      </c>
      <c r="BH13" s="23">
        <v>114519.36254310001</v>
      </c>
      <c r="BI13" s="24">
        <v>114519.36254310001</v>
      </c>
      <c r="BJ13" s="23">
        <v>114519.36254310001</v>
      </c>
      <c r="BK13" s="24">
        <v>114519.36254310001</v>
      </c>
      <c r="BL13" s="23">
        <v>114519.36254310001</v>
      </c>
      <c r="BM13" s="24">
        <v>114519.36254310001</v>
      </c>
      <c r="BN13" s="23">
        <v>114519.36254310001</v>
      </c>
      <c r="BO13" s="24">
        <v>114519.36254310001</v>
      </c>
      <c r="BP13" s="23">
        <v>114519.36254310001</v>
      </c>
      <c r="BQ13" s="24">
        <v>99371.459088038813</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62</v>
      </c>
      <c r="E14" s="87" t="s">
        <v>88</v>
      </c>
      <c r="F14" s="86" t="s">
        <v>89</v>
      </c>
      <c r="G14" s="87" t="s">
        <v>65</v>
      </c>
      <c r="H14" s="86" t="s">
        <v>88</v>
      </c>
      <c r="I14" s="87" t="s">
        <v>82</v>
      </c>
      <c r="J14" s="86">
        <v>2012</v>
      </c>
      <c r="K14" s="87"/>
      <c r="L14" s="86" t="s">
        <v>95</v>
      </c>
      <c r="M14" s="87" t="s">
        <v>96</v>
      </c>
      <c r="N14" s="86" t="s">
        <v>84</v>
      </c>
      <c r="O14" s="62">
        <v>2</v>
      </c>
      <c r="P14" s="61">
        <v>189.26003301099999</v>
      </c>
      <c r="Q14" s="88">
        <v>3429.3870000000002</v>
      </c>
      <c r="R14" s="3"/>
      <c r="S14" s="89">
        <v>0</v>
      </c>
      <c r="T14" s="62">
        <v>142.3007767</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3429.3870000000002</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
      <c r="B15" s="2"/>
      <c r="C15" s="21">
        <f t="shared" si="0"/>
        <v>9</v>
      </c>
      <c r="D15" s="90" t="s">
        <v>62</v>
      </c>
      <c r="E15" s="79" t="s">
        <v>90</v>
      </c>
      <c r="F15" s="90" t="s">
        <v>93</v>
      </c>
      <c r="G15" s="79" t="s">
        <v>65</v>
      </c>
      <c r="H15" s="90" t="s">
        <v>94</v>
      </c>
      <c r="I15" s="79" t="s">
        <v>67</v>
      </c>
      <c r="J15" s="90">
        <v>2012</v>
      </c>
      <c r="K15" s="79"/>
      <c r="L15" s="90" t="s">
        <v>95</v>
      </c>
      <c r="M15" s="79" t="s">
        <v>96</v>
      </c>
      <c r="N15" s="90" t="s">
        <v>86</v>
      </c>
      <c r="O15" s="24">
        <v>5.695487056009068E-3</v>
      </c>
      <c r="P15" s="23">
        <v>0.85597474964760289</v>
      </c>
      <c r="Q15" s="82">
        <v>1247.0667593225776</v>
      </c>
      <c r="R15" s="3"/>
      <c r="S15" s="91">
        <v>0</v>
      </c>
      <c r="T15" s="24">
        <v>0.64359003732902476</v>
      </c>
      <c r="U15" s="23">
        <v>0.64359003732902476</v>
      </c>
      <c r="V15" s="24">
        <v>0.64359003732902476</v>
      </c>
      <c r="W15" s="23">
        <v>0.64359003732902476</v>
      </c>
      <c r="X15" s="24">
        <v>0.64359003732902476</v>
      </c>
      <c r="Y15" s="23">
        <v>0.64359003732902476</v>
      </c>
      <c r="Z15" s="24">
        <v>0.64359003732902476</v>
      </c>
      <c r="AA15" s="23">
        <v>0.64359003732902476</v>
      </c>
      <c r="AB15" s="24">
        <v>0.64359003732902476</v>
      </c>
      <c r="AC15" s="23">
        <v>0.64359003732902476</v>
      </c>
      <c r="AD15" s="24">
        <v>0.64359003732902476</v>
      </c>
      <c r="AE15" s="23">
        <v>0.64359003732902476</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623.53337966128879</v>
      </c>
      <c r="AZ15" s="23">
        <v>623.53337966128879</v>
      </c>
      <c r="BA15" s="24">
        <v>623.53337966128879</v>
      </c>
      <c r="BB15" s="23">
        <v>623.53337966128879</v>
      </c>
      <c r="BC15" s="24">
        <v>623.53337966128879</v>
      </c>
      <c r="BD15" s="23">
        <v>623.53337966128879</v>
      </c>
      <c r="BE15" s="24">
        <v>623.53337966128879</v>
      </c>
      <c r="BF15" s="23">
        <v>623.53337966128879</v>
      </c>
      <c r="BG15" s="24">
        <v>623.53337966128879</v>
      </c>
      <c r="BH15" s="23">
        <v>623.53337966128879</v>
      </c>
      <c r="BI15" s="24">
        <v>623.53337966128879</v>
      </c>
      <c r="BJ15" s="23">
        <v>623.53337966128879</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62</v>
      </c>
      <c r="E16" s="87" t="s">
        <v>79</v>
      </c>
      <c r="F16" s="86" t="s">
        <v>80</v>
      </c>
      <c r="G16" s="87" t="s">
        <v>65</v>
      </c>
      <c r="H16" s="86" t="s">
        <v>94</v>
      </c>
      <c r="I16" s="87" t="s">
        <v>82</v>
      </c>
      <c r="J16" s="86">
        <v>2012</v>
      </c>
      <c r="K16" s="87"/>
      <c r="L16" s="86" t="s">
        <v>95</v>
      </c>
      <c r="M16" s="87" t="s">
        <v>96</v>
      </c>
      <c r="N16" s="86" t="s">
        <v>84</v>
      </c>
      <c r="O16" s="62">
        <v>1</v>
      </c>
      <c r="P16" s="61">
        <v>130.51424263500002</v>
      </c>
      <c r="Q16" s="88">
        <v>1426.366</v>
      </c>
      <c r="R16" s="3"/>
      <c r="S16" s="89">
        <v>0</v>
      </c>
      <c r="T16" s="62">
        <v>98.131009500000005</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1426.366</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97</v>
      </c>
      <c r="E17" s="79" t="s">
        <v>88</v>
      </c>
      <c r="F17" s="90" t="s">
        <v>89</v>
      </c>
      <c r="G17" s="79" t="s">
        <v>65</v>
      </c>
      <c r="H17" s="90" t="s">
        <v>88</v>
      </c>
      <c r="I17" s="79" t="s">
        <v>82</v>
      </c>
      <c r="J17" s="90">
        <v>2012</v>
      </c>
      <c r="K17" s="79"/>
      <c r="L17" s="90" t="s">
        <v>95</v>
      </c>
      <c r="M17" s="79" t="s">
        <v>96</v>
      </c>
      <c r="N17" s="90" t="s">
        <v>84</v>
      </c>
      <c r="O17" s="24">
        <v>1</v>
      </c>
      <c r="P17" s="23">
        <v>348.33134910000001</v>
      </c>
      <c r="Q17" s="82">
        <v>6311.7539999999999</v>
      </c>
      <c r="R17" s="3"/>
      <c r="S17" s="91">
        <v>0</v>
      </c>
      <c r="T17" s="24">
        <v>261.90327000000002</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6311.7539999999999</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98</v>
      </c>
      <c r="E18" s="87" t="s">
        <v>90</v>
      </c>
      <c r="F18" s="86" t="s">
        <v>93</v>
      </c>
      <c r="G18" s="87" t="s">
        <v>65</v>
      </c>
      <c r="H18" s="86" t="s">
        <v>94</v>
      </c>
      <c r="I18" s="87" t="s">
        <v>67</v>
      </c>
      <c r="J18" s="86">
        <v>2011</v>
      </c>
      <c r="K18" s="87"/>
      <c r="L18" s="86" t="s">
        <v>95</v>
      </c>
      <c r="M18" s="87" t="s">
        <v>96</v>
      </c>
      <c r="N18" s="86" t="s">
        <v>99</v>
      </c>
      <c r="O18" s="62">
        <v>0.99423664426873826</v>
      </c>
      <c r="P18" s="61">
        <v>0.51509794605224013</v>
      </c>
      <c r="Q18" s="88">
        <v>-673836.91908025276</v>
      </c>
      <c r="R18" s="3"/>
      <c r="S18" s="89">
        <v>43.117025011657653</v>
      </c>
      <c r="T18" s="62">
        <v>43.117025011657653</v>
      </c>
      <c r="U18" s="61">
        <v>43.117025011657653</v>
      </c>
      <c r="V18" s="62">
        <v>43.117025011657653</v>
      </c>
      <c r="W18" s="61">
        <v>43.117025011657702</v>
      </c>
      <c r="X18" s="62">
        <v>43.117025011657702</v>
      </c>
      <c r="Y18" s="61">
        <v>43.117025011657702</v>
      </c>
      <c r="Z18" s="62">
        <v>43.117025011657702</v>
      </c>
      <c r="AA18" s="61">
        <v>43.117025011657702</v>
      </c>
      <c r="AB18" s="62">
        <v>43.117025011657702</v>
      </c>
      <c r="AC18" s="61">
        <v>43.117025011657702</v>
      </c>
      <c r="AD18" s="62">
        <v>43.117025011657702</v>
      </c>
      <c r="AE18" s="61">
        <v>43.117025011657702</v>
      </c>
      <c r="AF18" s="62">
        <v>43.117025011657702</v>
      </c>
      <c r="AG18" s="61">
        <v>43.117025011657702</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-336918.45954012638</v>
      </c>
      <c r="AY18" s="62">
        <v>-336918.45954012638</v>
      </c>
      <c r="AZ18" s="61">
        <v>-336918.45954012638</v>
      </c>
      <c r="BA18" s="62">
        <v>-336918.45954012638</v>
      </c>
      <c r="BB18" s="61">
        <v>-336918.45954012597</v>
      </c>
      <c r="BC18" s="62">
        <v>-336918.45954012597</v>
      </c>
      <c r="BD18" s="61">
        <v>-336918.45954012597</v>
      </c>
      <c r="BE18" s="62">
        <v>-336918.45954012597</v>
      </c>
      <c r="BF18" s="61">
        <v>-336918.45954012597</v>
      </c>
      <c r="BG18" s="62">
        <v>-336918.45954012597</v>
      </c>
      <c r="BH18" s="61">
        <v>-336918.45954012597</v>
      </c>
      <c r="BI18" s="62">
        <v>-336918.45954012597</v>
      </c>
      <c r="BJ18" s="61">
        <v>-336918.45954012597</v>
      </c>
      <c r="BK18" s="62">
        <v>-336918.45954012597</v>
      </c>
      <c r="BL18" s="61">
        <v>-336918.45954012597</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98</v>
      </c>
      <c r="E19" s="79" t="s">
        <v>63</v>
      </c>
      <c r="F19" s="90" t="s">
        <v>75</v>
      </c>
      <c r="G19" s="79" t="s">
        <v>65</v>
      </c>
      <c r="H19" s="90" t="s">
        <v>66</v>
      </c>
      <c r="I19" s="79" t="s">
        <v>67</v>
      </c>
      <c r="J19" s="90">
        <v>2011</v>
      </c>
      <c r="K19" s="79"/>
      <c r="L19" s="90" t="s">
        <v>95</v>
      </c>
      <c r="M19" s="79" t="s">
        <v>96</v>
      </c>
      <c r="N19" s="90" t="s">
        <v>76</v>
      </c>
      <c r="O19" s="24">
        <v>-88.902292676707035</v>
      </c>
      <c r="P19" s="23">
        <v>-55.94745296325776</v>
      </c>
      <c r="Q19" s="82">
        <v>-100712.00336177804</v>
      </c>
      <c r="R19" s="3"/>
      <c r="S19" s="91">
        <v>-23.304745300335036</v>
      </c>
      <c r="T19" s="24">
        <v>-23.304745300335036</v>
      </c>
      <c r="U19" s="23">
        <v>-23.304745300335036</v>
      </c>
      <c r="V19" s="24">
        <v>-23.304745300335036</v>
      </c>
      <c r="W19" s="23">
        <v>-23.304745300335036</v>
      </c>
      <c r="X19" s="24">
        <v>-23.304745300335036</v>
      </c>
      <c r="Y19" s="23">
        <v>-23.304745300335036</v>
      </c>
      <c r="Z19" s="24">
        <v>-23.304745300335036</v>
      </c>
      <c r="AA19" s="23">
        <v>-23.304745300335036</v>
      </c>
      <c r="AB19" s="24">
        <v>-23.304745300335036</v>
      </c>
      <c r="AC19" s="23">
        <v>-23.304745300335036</v>
      </c>
      <c r="AD19" s="24">
        <v>-23.304745300335036</v>
      </c>
      <c r="AE19" s="23">
        <v>-23.304745300335036</v>
      </c>
      <c r="AF19" s="24">
        <v>-23.304745300335036</v>
      </c>
      <c r="AG19" s="23">
        <v>-23.304745300335036</v>
      </c>
      <c r="AH19" s="24">
        <v>-23.304745300335036</v>
      </c>
      <c r="AI19" s="23">
        <v>-23.304745300335036</v>
      </c>
      <c r="AJ19" s="24">
        <v>-23.304745300335036</v>
      </c>
      <c r="AK19" s="23">
        <v>-18.17426274422639</v>
      </c>
      <c r="AL19" s="24">
        <v>0</v>
      </c>
      <c r="AM19" s="23">
        <v>0</v>
      </c>
      <c r="AN19" s="24">
        <v>0</v>
      </c>
      <c r="AO19" s="23">
        <v>0</v>
      </c>
      <c r="AP19" s="24">
        <v>0</v>
      </c>
      <c r="AQ19" s="23">
        <v>0</v>
      </c>
      <c r="AR19" s="24">
        <v>0</v>
      </c>
      <c r="AS19" s="23">
        <v>0</v>
      </c>
      <c r="AT19" s="24">
        <v>0</v>
      </c>
      <c r="AU19" s="23">
        <v>0</v>
      </c>
      <c r="AV19" s="82">
        <v>0</v>
      </c>
      <c r="AW19" s="3"/>
      <c r="AX19" s="91">
        <v>-41951.285764056272</v>
      </c>
      <c r="AY19" s="24">
        <v>-41951.285764056272</v>
      </c>
      <c r="AZ19" s="23">
        <v>-41951.285764056272</v>
      </c>
      <c r="BA19" s="24">
        <v>-41951.285764056272</v>
      </c>
      <c r="BB19" s="23">
        <v>-41951.285764056272</v>
      </c>
      <c r="BC19" s="24">
        <v>-41951.285764056272</v>
      </c>
      <c r="BD19" s="23">
        <v>-41951.285764056272</v>
      </c>
      <c r="BE19" s="24">
        <v>-41951.285764056272</v>
      </c>
      <c r="BF19" s="23">
        <v>-41951.285764056272</v>
      </c>
      <c r="BG19" s="24">
        <v>-41951.285764056272</v>
      </c>
      <c r="BH19" s="23">
        <v>-41951.285764056272</v>
      </c>
      <c r="BI19" s="24">
        <v>-41951.285764056272</v>
      </c>
      <c r="BJ19" s="23">
        <v>-41951.285764056272</v>
      </c>
      <c r="BK19" s="24">
        <v>-41951.285764056272</v>
      </c>
      <c r="BL19" s="23">
        <v>-41951.285764056272</v>
      </c>
      <c r="BM19" s="24">
        <v>-41951.285764056272</v>
      </c>
      <c r="BN19" s="23">
        <v>-41951.285764056272</v>
      </c>
      <c r="BO19" s="24">
        <v>-41951.285764056272</v>
      </c>
      <c r="BP19" s="23">
        <v>-37371.193006214751</v>
      </c>
      <c r="BQ19" s="24">
        <v>0</v>
      </c>
      <c r="BR19" s="23">
        <v>0</v>
      </c>
      <c r="BS19" s="24">
        <v>0</v>
      </c>
      <c r="BT19" s="23">
        <v>0</v>
      </c>
      <c r="BU19" s="24">
        <v>0</v>
      </c>
      <c r="BV19" s="23">
        <v>0</v>
      </c>
      <c r="BW19" s="24">
        <v>0</v>
      </c>
      <c r="BX19" s="23">
        <v>0</v>
      </c>
      <c r="BY19" s="24">
        <v>0</v>
      </c>
      <c r="BZ19" s="23">
        <v>0</v>
      </c>
      <c r="CA19" s="82">
        <v>0</v>
      </c>
      <c r="CB19" s="14"/>
    </row>
    <row r="20" spans="2:80" x14ac:dyDescent="0.3">
      <c r="B20" s="2"/>
      <c r="C20" s="44">
        <f t="shared" si="0"/>
        <v>14</v>
      </c>
      <c r="D20" s="86" t="s">
        <v>98</v>
      </c>
      <c r="E20" s="87" t="s">
        <v>63</v>
      </c>
      <c r="F20" s="86" t="s">
        <v>72</v>
      </c>
      <c r="G20" s="87" t="s">
        <v>65</v>
      </c>
      <c r="H20" s="86" t="s">
        <v>66</v>
      </c>
      <c r="I20" s="87" t="s">
        <v>67</v>
      </c>
      <c r="J20" s="86">
        <v>2011</v>
      </c>
      <c r="K20" s="87"/>
      <c r="L20" s="86" t="s">
        <v>95</v>
      </c>
      <c r="M20" s="87" t="s">
        <v>96</v>
      </c>
      <c r="N20" s="86" t="s">
        <v>73</v>
      </c>
      <c r="O20" s="62">
        <v>465.98766446149222</v>
      </c>
      <c r="P20" s="61">
        <v>0.66414716809347107</v>
      </c>
      <c r="Q20" s="88">
        <v>13518.901895073575</v>
      </c>
      <c r="R20" s="3"/>
      <c r="S20" s="89">
        <v>0.61433842226649782</v>
      </c>
      <c r="T20" s="62">
        <v>0.61433842226649782</v>
      </c>
      <c r="U20" s="61">
        <v>0.61433842226649782</v>
      </c>
      <c r="V20" s="62">
        <v>0.61433842226649782</v>
      </c>
      <c r="W20" s="61">
        <v>0.61433842226649782</v>
      </c>
      <c r="X20" s="62">
        <v>0.5617756569320741</v>
      </c>
      <c r="Y20" s="61">
        <v>0.32102893256962994</v>
      </c>
      <c r="Z20" s="62">
        <v>0.32088704854697919</v>
      </c>
      <c r="AA20" s="61">
        <v>0.32088704854697919</v>
      </c>
      <c r="AB20" s="62">
        <v>0.10076166557796509</v>
      </c>
      <c r="AC20" s="61">
        <v>4.1865223146447327E-2</v>
      </c>
      <c r="AD20" s="62">
        <v>4.1854016199189575E-2</v>
      </c>
      <c r="AE20" s="61">
        <v>4.1854016199189575E-2</v>
      </c>
      <c r="AF20" s="62">
        <v>3.992958113765524E-2</v>
      </c>
      <c r="AG20" s="61">
        <v>3.992958113765524E-2</v>
      </c>
      <c r="AH20" s="62">
        <v>3.9841463752902019E-2</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12435.473892909064</v>
      </c>
      <c r="AY20" s="62">
        <v>12435.473892909064</v>
      </c>
      <c r="AZ20" s="61">
        <v>12435.473892909064</v>
      </c>
      <c r="BA20" s="62">
        <v>12435.473892909064</v>
      </c>
      <c r="BB20" s="61">
        <v>12435.473892909064</v>
      </c>
      <c r="BC20" s="62">
        <v>11300.281314088141</v>
      </c>
      <c r="BD20" s="61">
        <v>6100.8993346033039</v>
      </c>
      <c r="BE20" s="62">
        <v>6099.6564305648835</v>
      </c>
      <c r="BF20" s="61">
        <v>6099.6564305648835</v>
      </c>
      <c r="BG20" s="62">
        <v>1345.6314174842416</v>
      </c>
      <c r="BH20" s="61">
        <v>1130.4802595867991</v>
      </c>
      <c r="BI20" s="62">
        <v>1038.1221938360509</v>
      </c>
      <c r="BJ20" s="61">
        <v>1038.1221938360509</v>
      </c>
      <c r="BK20" s="62">
        <v>861.48787627851709</v>
      </c>
      <c r="BL20" s="61">
        <v>861.48787627851709</v>
      </c>
      <c r="BM20" s="62">
        <v>860.45195099423779</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
      <c r="B21" s="2"/>
      <c r="C21" s="26">
        <f t="shared" si="0"/>
        <v>15</v>
      </c>
      <c r="D21" s="92" t="s">
        <v>98</v>
      </c>
      <c r="E21" s="80" t="s">
        <v>63</v>
      </c>
      <c r="F21" s="92" t="s">
        <v>74</v>
      </c>
      <c r="G21" s="80" t="s">
        <v>65</v>
      </c>
      <c r="H21" s="92" t="s">
        <v>66</v>
      </c>
      <c r="I21" s="80" t="s">
        <v>67</v>
      </c>
      <c r="J21" s="92">
        <v>2011</v>
      </c>
      <c r="K21" s="80"/>
      <c r="L21" s="92" t="s">
        <v>95</v>
      </c>
      <c r="M21" s="80" t="s">
        <v>96</v>
      </c>
      <c r="N21" s="92" t="s">
        <v>73</v>
      </c>
      <c r="O21" s="29">
        <v>46.794121652170666</v>
      </c>
      <c r="P21" s="28">
        <v>9.1691599026255427E-2</v>
      </c>
      <c r="Q21" s="83">
        <v>1457.9048344217681</v>
      </c>
      <c r="R21" s="3"/>
      <c r="S21" s="93">
        <v>9.1691599026255427E-2</v>
      </c>
      <c r="T21" s="29">
        <v>9.1691599026255427E-2</v>
      </c>
      <c r="U21" s="28">
        <v>9.1691599026255427E-2</v>
      </c>
      <c r="V21" s="29">
        <v>9.1691599026255427E-2</v>
      </c>
      <c r="W21" s="28">
        <v>9.1691599026255427E-2</v>
      </c>
      <c r="X21" s="29">
        <v>8.5416607654444143E-2</v>
      </c>
      <c r="Y21" s="28">
        <v>5.9744630295708229E-2</v>
      </c>
      <c r="Z21" s="29">
        <v>5.9607850782418981E-2</v>
      </c>
      <c r="AA21" s="28">
        <v>5.9607850782418981E-2</v>
      </c>
      <c r="AB21" s="29">
        <v>3.3329079677836305E-2</v>
      </c>
      <c r="AC21" s="28">
        <v>4.4056520353913126E-3</v>
      </c>
      <c r="AD21" s="29">
        <v>4.4010049059910695E-3</v>
      </c>
      <c r="AE21" s="28">
        <v>4.4010049059910695E-3</v>
      </c>
      <c r="AF21" s="29">
        <v>4.2867362871586105E-3</v>
      </c>
      <c r="AG21" s="28">
        <v>4.2867362871586105E-3</v>
      </c>
      <c r="AH21" s="29">
        <v>4.2083343676371779E-3</v>
      </c>
      <c r="AI21" s="28">
        <v>0</v>
      </c>
      <c r="AJ21" s="29">
        <v>0</v>
      </c>
      <c r="AK21" s="28">
        <v>0</v>
      </c>
      <c r="AL21" s="29">
        <v>0</v>
      </c>
      <c r="AM21" s="28">
        <v>0</v>
      </c>
      <c r="AN21" s="29">
        <v>0</v>
      </c>
      <c r="AO21" s="28">
        <v>0</v>
      </c>
      <c r="AP21" s="29">
        <v>0</v>
      </c>
      <c r="AQ21" s="28">
        <v>0</v>
      </c>
      <c r="AR21" s="29">
        <v>0</v>
      </c>
      <c r="AS21" s="28">
        <v>0</v>
      </c>
      <c r="AT21" s="29">
        <v>0</v>
      </c>
      <c r="AU21" s="28">
        <v>0</v>
      </c>
      <c r="AV21" s="83">
        <v>0</v>
      </c>
      <c r="AW21" s="3"/>
      <c r="AX21" s="93">
        <v>1569.9902604574436</v>
      </c>
      <c r="AY21" s="29">
        <v>1569.9902604574436</v>
      </c>
      <c r="AZ21" s="28">
        <v>1569.9902604574436</v>
      </c>
      <c r="BA21" s="29">
        <v>1569.9902604574436</v>
      </c>
      <c r="BB21" s="28">
        <v>1569.9902604574436</v>
      </c>
      <c r="BC21" s="29">
        <v>1434.4699241105209</v>
      </c>
      <c r="BD21" s="28">
        <v>880.03489779713004</v>
      </c>
      <c r="BE21" s="29">
        <v>878.83670926071636</v>
      </c>
      <c r="BF21" s="28">
        <v>878.83670926071636</v>
      </c>
      <c r="BG21" s="29">
        <v>311.29682149687522</v>
      </c>
      <c r="BH21" s="28">
        <v>140.59447851669836</v>
      </c>
      <c r="BI21" s="29">
        <v>102.29681610883883</v>
      </c>
      <c r="BJ21" s="28">
        <v>102.29681610883883</v>
      </c>
      <c r="BK21" s="29">
        <v>91.808668231497066</v>
      </c>
      <c r="BL21" s="28">
        <v>91.808668231497066</v>
      </c>
      <c r="BM21" s="29">
        <v>90.886959864916008</v>
      </c>
      <c r="BN21" s="28">
        <v>0</v>
      </c>
      <c r="BO21" s="29">
        <v>0</v>
      </c>
      <c r="BP21" s="28">
        <v>0</v>
      </c>
      <c r="BQ21" s="29">
        <v>0</v>
      </c>
      <c r="BR21" s="28">
        <v>0</v>
      </c>
      <c r="BS21" s="29">
        <v>0</v>
      </c>
      <c r="BT21" s="28">
        <v>0</v>
      </c>
      <c r="BU21" s="29">
        <v>0</v>
      </c>
      <c r="BV21" s="28">
        <v>0</v>
      </c>
      <c r="BW21" s="29">
        <v>0</v>
      </c>
      <c r="BX21" s="28">
        <v>0</v>
      </c>
      <c r="BY21" s="29">
        <v>0</v>
      </c>
      <c r="BZ21" s="28">
        <v>0</v>
      </c>
      <c r="CA21" s="83">
        <v>0</v>
      </c>
      <c r="CB21" s="14"/>
    </row>
    <row r="22" spans="2:80" s="9" customFormat="1" ht="5.4" x14ac:dyDescent="0.3">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3">
      <c r="B23" s="2"/>
      <c r="C23" s="4" t="s">
        <v>11</v>
      </c>
      <c r="D23" s="94"/>
      <c r="E23" s="94"/>
      <c r="F23" s="94"/>
      <c r="G23" s="94"/>
      <c r="H23" s="94"/>
      <c r="I23" s="94"/>
      <c r="J23" s="94"/>
      <c r="K23" s="94"/>
      <c r="L23" s="94"/>
      <c r="M23" s="94"/>
      <c r="N23" s="94"/>
      <c r="O23" s="94"/>
      <c r="P23" s="10">
        <f>SUM(P$7:P21)</f>
        <v>1176.1240231025479</v>
      </c>
      <c r="Q23" s="10">
        <f>SUM(Q$7:Q21)</f>
        <v>1945893.6809323416</v>
      </c>
      <c r="R23" s="3"/>
      <c r="S23" s="10">
        <f>SUM(S$7:S21)</f>
        <v>20.518309732615371</v>
      </c>
      <c r="T23" s="10">
        <f>SUM(T$7:T21)</f>
        <v>850.78400620350669</v>
      </c>
      <c r="U23" s="10">
        <f>SUM(U$7:U21)</f>
        <v>348.44895000350664</v>
      </c>
      <c r="V23" s="10">
        <f>SUM(V$7:V21)</f>
        <v>348.44895000350664</v>
      </c>
      <c r="W23" s="10">
        <f>SUM(W$7:W21)</f>
        <v>348.09303024118668</v>
      </c>
      <c r="X23" s="10">
        <f>SUM(X$7:X21)</f>
        <v>341.65915335495873</v>
      </c>
      <c r="Y23" s="10">
        <f>SUM(Y$7:Y21)</f>
        <v>330.50078502631482</v>
      </c>
      <c r="Z23" s="10">
        <f>SUM(Z$7:Z21)</f>
        <v>326.0395804076586</v>
      </c>
      <c r="AA23" s="10">
        <f>SUM(AA$7:AA21)</f>
        <v>326.01920660676848</v>
      </c>
      <c r="AB23" s="10">
        <f>SUM(AB$7:AB21)</f>
        <v>306.46572806704745</v>
      </c>
      <c r="AC23" s="10">
        <f>SUM(AC$7:AC21)</f>
        <v>269.21628212479681</v>
      </c>
      <c r="AD23" s="10">
        <f>SUM(AD$7:AD21)</f>
        <v>264.93064865129753</v>
      </c>
      <c r="AE23" s="10">
        <f>SUM(AE$7:AE21)</f>
        <v>264.93052667585766</v>
      </c>
      <c r="AF23" s="10">
        <f>SUM(AF$7:AF21)</f>
        <v>109.58003186145628</v>
      </c>
      <c r="AG23" s="10">
        <f>SUM(AG$7:AG21)</f>
        <v>109.55821155504678</v>
      </c>
      <c r="AH23" s="10">
        <f>SUM(AH$7:AH21)</f>
        <v>66.441020024084821</v>
      </c>
      <c r="AI23" s="10">
        <f>SUM(AI$7:AI21)</f>
        <v>54.647227234373425</v>
      </c>
      <c r="AJ23" s="10">
        <f>SUM(AJ$7:AJ21)</f>
        <v>50.065429989640911</v>
      </c>
      <c r="AK23" s="10">
        <f>SUM(AK$7:AK21)</f>
        <v>55.195912545749557</v>
      </c>
      <c r="AL23" s="10">
        <f>SUM(AL$7:AL21)</f>
        <v>56.431032344908644</v>
      </c>
      <c r="AM23" s="10">
        <f>SUM(AM$7:AM21)</f>
        <v>4.9549832633406963</v>
      </c>
      <c r="AN23" s="10">
        <f>SUM(AN$7:AN21)</f>
        <v>0</v>
      </c>
      <c r="AO23" s="10">
        <f>SUM(AO$7:AO21)</f>
        <v>0</v>
      </c>
      <c r="AP23" s="10">
        <f>SUM(AP$7:AP21)</f>
        <v>0</v>
      </c>
      <c r="AQ23" s="10">
        <f>SUM(AQ$7:AQ21)</f>
        <v>0</v>
      </c>
      <c r="AR23" s="10">
        <f>SUM(AR$7:AR21)</f>
        <v>0</v>
      </c>
      <c r="AS23" s="10">
        <f>SUM(AS$7:AS21)</f>
        <v>0</v>
      </c>
      <c r="AT23" s="10">
        <f>SUM(AT$7:AT21)</f>
        <v>0</v>
      </c>
      <c r="AU23" s="10">
        <f>SUM(AU$7:AU21)</f>
        <v>0</v>
      </c>
      <c r="AV23" s="10">
        <f>SUM(AV$7:AV21)</f>
        <v>0</v>
      </c>
      <c r="AW23" s="3"/>
      <c r="AX23" s="10">
        <f>SUM(AX$7:AX21)</f>
        <v>-364864.28115081612</v>
      </c>
      <c r="AY23" s="10">
        <f>SUM(AY$7:AY21)</f>
        <v>1405197.2096054207</v>
      </c>
      <c r="AZ23" s="10">
        <f>SUM(AZ$7:AZ21)</f>
        <v>1394029.7026054207</v>
      </c>
      <c r="BA23" s="10">
        <f>SUM(BA$7:BA21)</f>
        <v>1394029.7026054207</v>
      </c>
      <c r="BB23" s="10">
        <f>SUM(BB$7:BB21)</f>
        <v>1393711.4197846875</v>
      </c>
      <c r="BC23" s="10">
        <f>SUM(BC$7:BC21)</f>
        <v>1348741.5259554021</v>
      </c>
      <c r="BD23" s="10">
        <f>SUM(BD$7:BD21)</f>
        <v>1270519.3647677212</v>
      </c>
      <c r="BE23" s="10">
        <f>SUM(BE$7:BE21)</f>
        <v>1216855.7924163914</v>
      </c>
      <c r="BF23" s="10">
        <f>SUM(BF$7:BF21)</f>
        <v>1216677.317920594</v>
      </c>
      <c r="BG23" s="10">
        <f>SUM(BG$7:BG21)</f>
        <v>1135495.5679795726</v>
      </c>
      <c r="BH23" s="10">
        <f>SUM(BH$7:BH21)</f>
        <v>908082.31448151951</v>
      </c>
      <c r="BI23" s="10">
        <f>SUM(BI$7:BI21)</f>
        <v>828524.12822492351</v>
      </c>
      <c r="BJ23" s="10">
        <f>SUM(BJ$7:BJ21)</f>
        <v>827518.91106494283</v>
      </c>
      <c r="BK23" s="10">
        <f>SUM(BK$7:BK21)</f>
        <v>-101891.98960901702</v>
      </c>
      <c r="BL23" s="10">
        <f>SUM(BL$7:BL21)</f>
        <v>-103894.76694797752</v>
      </c>
      <c r="BM23" s="10">
        <f>SUM(BM$7:BM21)</f>
        <v>233021.73495849757</v>
      </c>
      <c r="BN23" s="10">
        <f>SUM(BN$7:BN21)</f>
        <v>122308.35787420026</v>
      </c>
      <c r="BO23" s="10">
        <f>SUM(BO$7:BO21)</f>
        <v>92839.647033121539</v>
      </c>
      <c r="BP23" s="10">
        <f>SUM(BP$7:BP21)</f>
        <v>97419.739790963067</v>
      </c>
      <c r="BQ23" s="10">
        <f>SUM(BQ$7:BQ21)</f>
        <v>119643.02934211661</v>
      </c>
      <c r="BR23" s="10">
        <f>SUM(BR$7:BR21)</f>
        <v>20271.570254077807</v>
      </c>
      <c r="BS23" s="10">
        <f>SUM(BS$7:BS21)</f>
        <v>0</v>
      </c>
      <c r="BT23" s="10">
        <f>SUM(BT$7:BT21)</f>
        <v>0</v>
      </c>
      <c r="BU23" s="10">
        <f>SUM(BU$7:BU21)</f>
        <v>0</v>
      </c>
      <c r="BV23" s="10">
        <f>SUM(BV$7:BV21)</f>
        <v>0</v>
      </c>
      <c r="BW23" s="10">
        <f>SUM(BW$7:BW21)</f>
        <v>0</v>
      </c>
      <c r="BX23" s="10">
        <f>SUM(BX$7:BX21)</f>
        <v>0</v>
      </c>
      <c r="BY23" s="10">
        <f>SUM(BY$7:BY21)</f>
        <v>0</v>
      </c>
      <c r="BZ23" s="10">
        <f>SUM(BZ$7:BZ21)</f>
        <v>0</v>
      </c>
      <c r="CA23" s="10">
        <f>SUM(CA$7:CA21)</f>
        <v>0</v>
      </c>
      <c r="CB23" s="14"/>
    </row>
    <row r="24" spans="2:80" x14ac:dyDescent="0.3">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1 S7:AV21 AX7:CA21">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CB23"/>
  <sheetViews>
    <sheetView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5" width="9.109375" style="5"/>
    <col min="6" max="6" width="9.33203125" style="5" customWidth="1"/>
    <col min="7" max="7" width="4.6640625" style="5" customWidth="1"/>
    <col min="8" max="8" width="6.6640625" style="5" customWidth="1"/>
    <col min="9" max="9" width="12.6640625" style="5" customWidth="1"/>
    <col min="10" max="10" width="16.6640625" style="5" customWidth="1"/>
    <col min="11" max="11" width="13.6640625" style="5" customWidth="1"/>
    <col min="12" max="13" width="6.6640625" style="5" customWidth="1"/>
    <col min="14" max="14" width="9.109375" style="5"/>
    <col min="15" max="15" width="12.6640625" style="5" customWidth="1"/>
    <col min="16" max="16" width="9.109375" style="5"/>
    <col min="17" max="17" width="10.44140625" style="5" customWidth="1"/>
    <col min="18" max="18" width="1.109375" style="5" customWidth="1"/>
    <col min="19" max="20" width="3.33203125" style="5" customWidth="1"/>
    <col min="21" max="38" width="4.6640625" style="5" customWidth="1"/>
    <col min="39" max="40" width="3.5546875" style="5" customWidth="1"/>
    <col min="41" max="48" width="3.33203125" style="5" customWidth="1"/>
    <col min="49" max="49" width="1.109375" style="5" customWidth="1"/>
    <col min="50" max="50" width="3.33203125" style="5" customWidth="1"/>
    <col min="51" max="51" width="8.6640625" style="5" customWidth="1"/>
    <col min="52" max="61" width="10.44140625" style="5" customWidth="1"/>
    <col min="62" max="70" width="8.6640625" style="5" customWidth="1"/>
    <col min="71" max="71" width="7.5546875" style="5" customWidth="1"/>
    <col min="72" max="79" width="3.33203125" style="5" customWidth="1"/>
    <col min="80" max="81" width="2.6640625" style="5" customWidth="1"/>
    <col min="82" max="16384" width="9.1093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20" si="0">C6+1</f>
        <v>1</v>
      </c>
      <c r="D7" s="84" t="s">
        <v>46</v>
      </c>
      <c r="E7" s="78" t="s">
        <v>79</v>
      </c>
      <c r="F7" s="84" t="s">
        <v>100</v>
      </c>
      <c r="G7" s="78" t="s">
        <v>65</v>
      </c>
      <c r="H7" s="84" t="s">
        <v>81</v>
      </c>
      <c r="I7" s="78" t="s">
        <v>82</v>
      </c>
      <c r="J7" s="84">
        <v>2013</v>
      </c>
      <c r="K7" s="78" t="s">
        <v>101</v>
      </c>
      <c r="L7" s="84"/>
      <c r="M7" s="78" t="s">
        <v>102</v>
      </c>
      <c r="N7" s="84" t="s">
        <v>84</v>
      </c>
      <c r="O7" s="20">
        <v>1</v>
      </c>
      <c r="P7" s="19">
        <v>0</v>
      </c>
      <c r="Q7" s="81">
        <v>0</v>
      </c>
      <c r="R7" s="3"/>
      <c r="S7" s="85">
        <v>0</v>
      </c>
      <c r="T7" s="20">
        <v>0</v>
      </c>
      <c r="U7" s="19">
        <v>99.521510000000006</v>
      </c>
      <c r="V7" s="20">
        <v>0</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1328.8910000000001</v>
      </c>
      <c r="BA7" s="20">
        <v>0</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46</v>
      </c>
      <c r="E8" s="87" t="s">
        <v>79</v>
      </c>
      <c r="F8" s="86" t="s">
        <v>87</v>
      </c>
      <c r="G8" s="87" t="s">
        <v>65</v>
      </c>
      <c r="H8" s="86" t="s">
        <v>81</v>
      </c>
      <c r="I8" s="87" t="s">
        <v>67</v>
      </c>
      <c r="J8" s="86">
        <v>2012</v>
      </c>
      <c r="K8" s="87" t="s">
        <v>101</v>
      </c>
      <c r="L8" s="86"/>
      <c r="M8" s="87" t="s">
        <v>102</v>
      </c>
      <c r="N8" s="86" t="s">
        <v>86</v>
      </c>
      <c r="O8" s="62">
        <v>3</v>
      </c>
      <c r="P8" s="61">
        <v>9.4397578469999992</v>
      </c>
      <c r="Q8" s="88">
        <v>200565.07268112799</v>
      </c>
      <c r="R8" s="3"/>
      <c r="S8" s="89">
        <v>0</v>
      </c>
      <c r="T8" s="62">
        <v>6.202240733</v>
      </c>
      <c r="U8" s="61">
        <v>6.202240733</v>
      </c>
      <c r="V8" s="62">
        <v>6.202240733</v>
      </c>
      <c r="W8" s="61">
        <v>6.202240733</v>
      </c>
      <c r="X8" s="62">
        <v>6.202240733</v>
      </c>
      <c r="Y8" s="61">
        <v>6.202240733</v>
      </c>
      <c r="Z8" s="62">
        <v>6.202240733</v>
      </c>
      <c r="AA8" s="61">
        <v>6.202240733</v>
      </c>
      <c r="AB8" s="62">
        <v>6.202240733</v>
      </c>
      <c r="AC8" s="61">
        <v>6.202240733</v>
      </c>
      <c r="AD8" s="62">
        <v>6.202240733</v>
      </c>
      <c r="AE8" s="61">
        <v>6.202240733</v>
      </c>
      <c r="AF8" s="62">
        <v>6.202240733</v>
      </c>
      <c r="AG8" s="61">
        <v>6.202240733</v>
      </c>
      <c r="AH8" s="62">
        <v>6.202240733</v>
      </c>
      <c r="AI8" s="61">
        <v>5.6226351169999997</v>
      </c>
      <c r="AJ8" s="62">
        <v>4.1681401769999997</v>
      </c>
      <c r="AK8" s="61">
        <v>4.1681401769999997</v>
      </c>
      <c r="AL8" s="62">
        <v>4.1681401769999997</v>
      </c>
      <c r="AM8" s="61">
        <v>4.1681401769999997</v>
      </c>
      <c r="AN8" s="62">
        <v>0</v>
      </c>
      <c r="AO8" s="61">
        <v>0</v>
      </c>
      <c r="AP8" s="62">
        <v>0</v>
      </c>
      <c r="AQ8" s="61">
        <v>0</v>
      </c>
      <c r="AR8" s="62">
        <v>0</v>
      </c>
      <c r="AS8" s="61">
        <v>0</v>
      </c>
      <c r="AT8" s="62">
        <v>0</v>
      </c>
      <c r="AU8" s="61">
        <v>0</v>
      </c>
      <c r="AV8" s="88">
        <v>0</v>
      </c>
      <c r="AW8" s="3"/>
      <c r="AX8" s="89">
        <v>0</v>
      </c>
      <c r="AY8" s="62">
        <v>146618.258801602</v>
      </c>
      <c r="AZ8" s="61">
        <v>146618.258801602</v>
      </c>
      <c r="BA8" s="62">
        <v>146618.258801602</v>
      </c>
      <c r="BB8" s="61">
        <v>146618.258801602</v>
      </c>
      <c r="BC8" s="62">
        <v>146618.258801602</v>
      </c>
      <c r="BD8" s="61">
        <v>146618.258801602</v>
      </c>
      <c r="BE8" s="62">
        <v>146618.258801602</v>
      </c>
      <c r="BF8" s="61">
        <v>146618.258801602</v>
      </c>
      <c r="BG8" s="62">
        <v>146618.258801602</v>
      </c>
      <c r="BH8" s="61">
        <v>146618.258801602</v>
      </c>
      <c r="BI8" s="62">
        <v>146618.258801602</v>
      </c>
      <c r="BJ8" s="61">
        <v>146618.258801602</v>
      </c>
      <c r="BK8" s="62">
        <v>146618.258801602</v>
      </c>
      <c r="BL8" s="61">
        <v>146618.258801602</v>
      </c>
      <c r="BM8" s="62">
        <v>146618.258801602</v>
      </c>
      <c r="BN8" s="61">
        <v>109131.124503222</v>
      </c>
      <c r="BO8" s="62">
        <v>15058.800794328001</v>
      </c>
      <c r="BP8" s="61">
        <v>15058.800794328001</v>
      </c>
      <c r="BQ8" s="62">
        <v>15058.800794328001</v>
      </c>
      <c r="BR8" s="61">
        <v>15058.800794328001</v>
      </c>
      <c r="BS8" s="62">
        <v>0</v>
      </c>
      <c r="BT8" s="61">
        <v>0</v>
      </c>
      <c r="BU8" s="62">
        <v>0</v>
      </c>
      <c r="BV8" s="61">
        <v>0</v>
      </c>
      <c r="BW8" s="62">
        <v>0</v>
      </c>
      <c r="BX8" s="61">
        <v>0</v>
      </c>
      <c r="BY8" s="62">
        <v>0</v>
      </c>
      <c r="BZ8" s="61">
        <v>0</v>
      </c>
      <c r="CA8" s="88">
        <v>0</v>
      </c>
      <c r="CB8" s="14"/>
    </row>
    <row r="9" spans="2:80" x14ac:dyDescent="0.3">
      <c r="B9" s="2"/>
      <c r="C9" s="21">
        <f t="shared" si="0"/>
        <v>3</v>
      </c>
      <c r="D9" s="90" t="s">
        <v>46</v>
      </c>
      <c r="E9" s="79" t="s">
        <v>79</v>
      </c>
      <c r="F9" s="90" t="s">
        <v>87</v>
      </c>
      <c r="G9" s="79" t="s">
        <v>65</v>
      </c>
      <c r="H9" s="90" t="s">
        <v>81</v>
      </c>
      <c r="I9" s="79" t="s">
        <v>67</v>
      </c>
      <c r="J9" s="90">
        <v>2013</v>
      </c>
      <c r="K9" s="79" t="s">
        <v>101</v>
      </c>
      <c r="L9" s="90"/>
      <c r="M9" s="79" t="s">
        <v>102</v>
      </c>
      <c r="N9" s="90" t="s">
        <v>86</v>
      </c>
      <c r="O9" s="24">
        <v>40</v>
      </c>
      <c r="P9" s="23">
        <v>307.20581033399998</v>
      </c>
      <c r="Q9" s="82">
        <v>2033424.04682814</v>
      </c>
      <c r="R9" s="3"/>
      <c r="S9" s="91">
        <v>0</v>
      </c>
      <c r="T9" s="24">
        <v>0</v>
      </c>
      <c r="U9" s="23">
        <v>228.44043812499999</v>
      </c>
      <c r="V9" s="24">
        <v>228.44043812499999</v>
      </c>
      <c r="W9" s="23">
        <v>228.44043812499999</v>
      </c>
      <c r="X9" s="24">
        <v>228.44043812499999</v>
      </c>
      <c r="Y9" s="23">
        <v>221.964572202</v>
      </c>
      <c r="Z9" s="24">
        <v>215.99809996400001</v>
      </c>
      <c r="AA9" s="23">
        <v>215.99809996400001</v>
      </c>
      <c r="AB9" s="24">
        <v>215.47892167000001</v>
      </c>
      <c r="AC9" s="23">
        <v>188.57780491400001</v>
      </c>
      <c r="AD9" s="24">
        <v>145.08367935499999</v>
      </c>
      <c r="AE9" s="23">
        <v>89.986801345000003</v>
      </c>
      <c r="AF9" s="24">
        <v>85.682053697000001</v>
      </c>
      <c r="AG9" s="23">
        <v>13.576177228000001</v>
      </c>
      <c r="AH9" s="24">
        <v>13.576177228000001</v>
      </c>
      <c r="AI9" s="23">
        <v>13.576177228000001</v>
      </c>
      <c r="AJ9" s="24">
        <v>13.576177228000001</v>
      </c>
      <c r="AK9" s="23">
        <v>13.576177228000001</v>
      </c>
      <c r="AL9" s="24">
        <v>13.576177228000001</v>
      </c>
      <c r="AM9" s="23">
        <v>13.576177228000001</v>
      </c>
      <c r="AN9" s="24">
        <v>13.576177228000001</v>
      </c>
      <c r="AO9" s="23">
        <v>0</v>
      </c>
      <c r="AP9" s="24">
        <v>0</v>
      </c>
      <c r="AQ9" s="23">
        <v>0</v>
      </c>
      <c r="AR9" s="24">
        <v>0</v>
      </c>
      <c r="AS9" s="23">
        <v>0</v>
      </c>
      <c r="AT9" s="24">
        <v>0</v>
      </c>
      <c r="AU9" s="23">
        <v>0</v>
      </c>
      <c r="AV9" s="82">
        <v>0</v>
      </c>
      <c r="AW9" s="3"/>
      <c r="AX9" s="91">
        <v>0</v>
      </c>
      <c r="AY9" s="24">
        <v>0</v>
      </c>
      <c r="AZ9" s="23">
        <v>1498669.9629937699</v>
      </c>
      <c r="BA9" s="24">
        <v>1498669.9629937699</v>
      </c>
      <c r="BB9" s="23">
        <v>1498669.9629937699</v>
      </c>
      <c r="BC9" s="24">
        <v>1498669.9629937699</v>
      </c>
      <c r="BD9" s="23">
        <v>1478382.68131804</v>
      </c>
      <c r="BE9" s="24">
        <v>1437634.63293154</v>
      </c>
      <c r="BF9" s="23">
        <v>1437634.63293154</v>
      </c>
      <c r="BG9" s="24">
        <v>1426962.3992578799</v>
      </c>
      <c r="BH9" s="23">
        <v>1338312.20383775</v>
      </c>
      <c r="BI9" s="24">
        <v>1041268.8820682102</v>
      </c>
      <c r="BJ9" s="23">
        <v>596548.60736964305</v>
      </c>
      <c r="BK9" s="24">
        <v>508060.1760258</v>
      </c>
      <c r="BL9" s="23">
        <v>95867.698742125998</v>
      </c>
      <c r="BM9" s="24">
        <v>95867.698742125998</v>
      </c>
      <c r="BN9" s="23">
        <v>95867.698742125998</v>
      </c>
      <c r="BO9" s="24">
        <v>85425.074039343002</v>
      </c>
      <c r="BP9" s="23">
        <v>42530.795844307999</v>
      </c>
      <c r="BQ9" s="24">
        <v>42530.795844307999</v>
      </c>
      <c r="BR9" s="23">
        <v>42530.795844307999</v>
      </c>
      <c r="BS9" s="24">
        <v>42530.795844307999</v>
      </c>
      <c r="BT9" s="23">
        <v>0</v>
      </c>
      <c r="BU9" s="24">
        <v>0</v>
      </c>
      <c r="BV9" s="23">
        <v>0</v>
      </c>
      <c r="BW9" s="24">
        <v>0</v>
      </c>
      <c r="BX9" s="23">
        <v>0</v>
      </c>
      <c r="BY9" s="24">
        <v>0</v>
      </c>
      <c r="BZ9" s="23">
        <v>0</v>
      </c>
      <c r="CA9" s="82">
        <v>0</v>
      </c>
      <c r="CB9" s="14"/>
    </row>
    <row r="10" spans="2:80" x14ac:dyDescent="0.3">
      <c r="B10" s="2"/>
      <c r="C10" s="44">
        <f t="shared" si="0"/>
        <v>4</v>
      </c>
      <c r="D10" s="86" t="s">
        <v>46</v>
      </c>
      <c r="E10" s="87" t="s">
        <v>79</v>
      </c>
      <c r="F10" s="86" t="s">
        <v>103</v>
      </c>
      <c r="G10" s="87" t="s">
        <v>65</v>
      </c>
      <c r="H10" s="86" t="s">
        <v>81</v>
      </c>
      <c r="I10" s="87" t="s">
        <v>67</v>
      </c>
      <c r="J10" s="86">
        <v>2013</v>
      </c>
      <c r="K10" s="87" t="s">
        <v>101</v>
      </c>
      <c r="L10" s="86"/>
      <c r="M10" s="87" t="s">
        <v>102</v>
      </c>
      <c r="N10" s="86" t="s">
        <v>86</v>
      </c>
      <c r="O10" s="62">
        <v>3</v>
      </c>
      <c r="P10" s="61">
        <v>3.2094131149999998</v>
      </c>
      <c r="Q10" s="88">
        <v>10819.625977914</v>
      </c>
      <c r="R10" s="3"/>
      <c r="S10" s="89">
        <v>0</v>
      </c>
      <c r="T10" s="62">
        <v>0</v>
      </c>
      <c r="U10" s="61">
        <v>3.0314301490000002</v>
      </c>
      <c r="V10" s="62">
        <v>3.0314301490000002</v>
      </c>
      <c r="W10" s="61">
        <v>3.0314301490000002</v>
      </c>
      <c r="X10" s="62">
        <v>3.0314301490000002</v>
      </c>
      <c r="Y10" s="61">
        <v>2.056575107</v>
      </c>
      <c r="Z10" s="62">
        <v>2.056575107</v>
      </c>
      <c r="AA10" s="61">
        <v>2.056575107</v>
      </c>
      <c r="AB10" s="62">
        <v>2.056575107</v>
      </c>
      <c r="AC10" s="61">
        <v>2.056575107</v>
      </c>
      <c r="AD10" s="62">
        <v>2.056575107</v>
      </c>
      <c r="AE10" s="61">
        <v>2.056575107</v>
      </c>
      <c r="AF10" s="62">
        <v>2.056575107</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10212.32376329</v>
      </c>
      <c r="BA10" s="62">
        <v>10212.32376329</v>
      </c>
      <c r="BB10" s="61">
        <v>10212.32376329</v>
      </c>
      <c r="BC10" s="62">
        <v>10212.32376329</v>
      </c>
      <c r="BD10" s="61">
        <v>6928.2186322090001</v>
      </c>
      <c r="BE10" s="62">
        <v>6928.2186322090001</v>
      </c>
      <c r="BF10" s="61">
        <v>6928.2186322090001</v>
      </c>
      <c r="BG10" s="62">
        <v>6928.2186322090001</v>
      </c>
      <c r="BH10" s="61">
        <v>6928.2186322090001</v>
      </c>
      <c r="BI10" s="62">
        <v>6928.2186322090001</v>
      </c>
      <c r="BJ10" s="61">
        <v>6928.2186322090001</v>
      </c>
      <c r="BK10" s="62">
        <v>6928.2186322090001</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46</v>
      </c>
      <c r="E11" s="79" t="s">
        <v>63</v>
      </c>
      <c r="F11" s="90" t="s">
        <v>104</v>
      </c>
      <c r="G11" s="79" t="s">
        <v>65</v>
      </c>
      <c r="H11" s="90" t="s">
        <v>66</v>
      </c>
      <c r="I11" s="79" t="s">
        <v>67</v>
      </c>
      <c r="J11" s="90">
        <v>2013</v>
      </c>
      <c r="K11" s="79" t="s">
        <v>101</v>
      </c>
      <c r="L11" s="90"/>
      <c r="M11" s="79" t="s">
        <v>105</v>
      </c>
      <c r="N11" s="90" t="s">
        <v>106</v>
      </c>
      <c r="O11" s="24">
        <v>1975.7421737479999</v>
      </c>
      <c r="P11" s="23">
        <v>2.6410963879999998</v>
      </c>
      <c r="Q11" s="82">
        <v>38969.910381114001</v>
      </c>
      <c r="R11" s="3"/>
      <c r="S11" s="91">
        <v>0</v>
      </c>
      <c r="T11" s="24">
        <v>0</v>
      </c>
      <c r="U11" s="23">
        <v>2.942207931</v>
      </c>
      <c r="V11" s="24">
        <v>2.942207931</v>
      </c>
      <c r="W11" s="23">
        <v>2.8360099170000002</v>
      </c>
      <c r="X11" s="24">
        <v>2.4311642490000001</v>
      </c>
      <c r="Y11" s="23">
        <v>2.4311642490000001</v>
      </c>
      <c r="Z11" s="24">
        <v>2.4311642490000001</v>
      </c>
      <c r="AA11" s="23">
        <v>2.4311642490000001</v>
      </c>
      <c r="AB11" s="24">
        <v>2.4277623799999999</v>
      </c>
      <c r="AC11" s="23">
        <v>1.815825657</v>
      </c>
      <c r="AD11" s="24">
        <v>1.815825657</v>
      </c>
      <c r="AE11" s="23">
        <v>1.4585908219999999</v>
      </c>
      <c r="AF11" s="24">
        <v>1.458550003</v>
      </c>
      <c r="AG11" s="23">
        <v>1.458550003</v>
      </c>
      <c r="AH11" s="24">
        <v>1.4563755869999999</v>
      </c>
      <c r="AI11" s="23">
        <v>1.4563755869999999</v>
      </c>
      <c r="AJ11" s="24">
        <v>1.4545943240000001</v>
      </c>
      <c r="AK11" s="23">
        <v>1.4096454860000001</v>
      </c>
      <c r="AL11" s="24">
        <v>0.827430624</v>
      </c>
      <c r="AM11" s="23">
        <v>0.827430624</v>
      </c>
      <c r="AN11" s="24">
        <v>0.827430624</v>
      </c>
      <c r="AO11" s="23">
        <v>0</v>
      </c>
      <c r="AP11" s="24">
        <v>0</v>
      </c>
      <c r="AQ11" s="23">
        <v>0</v>
      </c>
      <c r="AR11" s="24">
        <v>0</v>
      </c>
      <c r="AS11" s="23">
        <v>0</v>
      </c>
      <c r="AT11" s="24">
        <v>0</v>
      </c>
      <c r="AU11" s="23">
        <v>0</v>
      </c>
      <c r="AV11" s="82">
        <v>0</v>
      </c>
      <c r="AW11" s="3"/>
      <c r="AX11" s="91">
        <v>0</v>
      </c>
      <c r="AY11" s="24">
        <v>0</v>
      </c>
      <c r="AZ11" s="23">
        <v>43898.381950280003</v>
      </c>
      <c r="BA11" s="24">
        <v>43898.381950280003</v>
      </c>
      <c r="BB11" s="23">
        <v>42206.719275559997</v>
      </c>
      <c r="BC11" s="24">
        <v>35757.801047378998</v>
      </c>
      <c r="BD11" s="23">
        <v>35757.801047378998</v>
      </c>
      <c r="BE11" s="24">
        <v>35757.801047378998</v>
      </c>
      <c r="BF11" s="23">
        <v>35757.801047378998</v>
      </c>
      <c r="BG11" s="24">
        <v>35728.000673189999</v>
      </c>
      <c r="BH11" s="23">
        <v>25980.261724034001</v>
      </c>
      <c r="BI11" s="24">
        <v>25980.261724034001</v>
      </c>
      <c r="BJ11" s="23">
        <v>23622.452306944</v>
      </c>
      <c r="BK11" s="24">
        <v>23286.058196021</v>
      </c>
      <c r="BL11" s="23">
        <v>23286.058196021</v>
      </c>
      <c r="BM11" s="24">
        <v>23190.332739751</v>
      </c>
      <c r="BN11" s="23">
        <v>23190.332739751</v>
      </c>
      <c r="BO11" s="24">
        <v>23170.705742024998</v>
      </c>
      <c r="BP11" s="23">
        <v>22454.701104143998</v>
      </c>
      <c r="BQ11" s="24">
        <v>13180.411331235</v>
      </c>
      <c r="BR11" s="23">
        <v>13180.411331235</v>
      </c>
      <c r="BS11" s="24">
        <v>13180.411331235</v>
      </c>
      <c r="BT11" s="23">
        <v>0</v>
      </c>
      <c r="BU11" s="24">
        <v>0</v>
      </c>
      <c r="BV11" s="23">
        <v>0</v>
      </c>
      <c r="BW11" s="24">
        <v>0</v>
      </c>
      <c r="BX11" s="23">
        <v>0</v>
      </c>
      <c r="BY11" s="24">
        <v>0</v>
      </c>
      <c r="BZ11" s="23">
        <v>0</v>
      </c>
      <c r="CA11" s="82">
        <v>0</v>
      </c>
      <c r="CB11" s="14"/>
    </row>
    <row r="12" spans="2:80" x14ac:dyDescent="0.3">
      <c r="B12" s="2"/>
      <c r="C12" s="44">
        <f t="shared" si="0"/>
        <v>6</v>
      </c>
      <c r="D12" s="86" t="s">
        <v>46</v>
      </c>
      <c r="E12" s="87" t="s">
        <v>63</v>
      </c>
      <c r="F12" s="86" t="s">
        <v>64</v>
      </c>
      <c r="G12" s="87" t="s">
        <v>65</v>
      </c>
      <c r="H12" s="86" t="s">
        <v>66</v>
      </c>
      <c r="I12" s="87" t="s">
        <v>67</v>
      </c>
      <c r="J12" s="86">
        <v>2013</v>
      </c>
      <c r="K12" s="87" t="s">
        <v>101</v>
      </c>
      <c r="L12" s="86"/>
      <c r="M12" s="87" t="s">
        <v>107</v>
      </c>
      <c r="N12" s="86" t="s">
        <v>70</v>
      </c>
      <c r="O12" s="62">
        <v>16</v>
      </c>
      <c r="P12" s="61">
        <v>6.2984906609999998</v>
      </c>
      <c r="Q12" s="88">
        <v>11230.59794</v>
      </c>
      <c r="R12" s="3"/>
      <c r="S12" s="89">
        <v>0</v>
      </c>
      <c r="T12" s="62">
        <v>0</v>
      </c>
      <c r="U12" s="61">
        <v>3.315105585</v>
      </c>
      <c r="V12" s="62">
        <v>3.315105585</v>
      </c>
      <c r="W12" s="61">
        <v>3.315105585</v>
      </c>
      <c r="X12" s="62">
        <v>3.315105585</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5911.038047</v>
      </c>
      <c r="BA12" s="62">
        <v>5911.038047</v>
      </c>
      <c r="BB12" s="61">
        <v>5911.038047</v>
      </c>
      <c r="BC12" s="62">
        <v>5911.038047</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46</v>
      </c>
      <c r="E13" s="79" t="s">
        <v>63</v>
      </c>
      <c r="F13" s="90" t="s">
        <v>71</v>
      </c>
      <c r="G13" s="79" t="s">
        <v>65</v>
      </c>
      <c r="H13" s="90" t="s">
        <v>66</v>
      </c>
      <c r="I13" s="79" t="s">
        <v>67</v>
      </c>
      <c r="J13" s="90">
        <v>2013</v>
      </c>
      <c r="K13" s="79" t="s">
        <v>101</v>
      </c>
      <c r="L13" s="90"/>
      <c r="M13" s="79" t="s">
        <v>102</v>
      </c>
      <c r="N13" s="90" t="s">
        <v>70</v>
      </c>
      <c r="O13" s="24">
        <v>84</v>
      </c>
      <c r="P13" s="23">
        <v>11.66297207</v>
      </c>
      <c r="Q13" s="82">
        <v>76029.371380885001</v>
      </c>
      <c r="R13" s="3"/>
      <c r="S13" s="91">
        <v>0</v>
      </c>
      <c r="T13" s="24">
        <v>0</v>
      </c>
      <c r="U13" s="23">
        <v>5.4359687510000008</v>
      </c>
      <c r="V13" s="24">
        <v>5.4359687510000008</v>
      </c>
      <c r="W13" s="23">
        <v>5.4359687510000008</v>
      </c>
      <c r="X13" s="24">
        <v>5.2264006920000003</v>
      </c>
      <c r="Y13" s="23">
        <v>2.791567884</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35918.808563179002</v>
      </c>
      <c r="BA13" s="24">
        <v>35918.808563179002</v>
      </c>
      <c r="BB13" s="23">
        <v>35918.808563179002</v>
      </c>
      <c r="BC13" s="24">
        <v>35713.719526512003</v>
      </c>
      <c r="BD13" s="23">
        <v>18994.289097613</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46</v>
      </c>
      <c r="E14" s="87" t="s">
        <v>63</v>
      </c>
      <c r="F14" s="86" t="s">
        <v>108</v>
      </c>
      <c r="G14" s="87" t="s">
        <v>65</v>
      </c>
      <c r="H14" s="86" t="s">
        <v>66</v>
      </c>
      <c r="I14" s="87" t="s">
        <v>67</v>
      </c>
      <c r="J14" s="86">
        <v>2013</v>
      </c>
      <c r="K14" s="87" t="s">
        <v>101</v>
      </c>
      <c r="L14" s="86"/>
      <c r="M14" s="87" t="s">
        <v>105</v>
      </c>
      <c r="N14" s="86" t="s">
        <v>106</v>
      </c>
      <c r="O14" s="62">
        <v>5380.9378639340002</v>
      </c>
      <c r="P14" s="61">
        <v>6.5025050689999997</v>
      </c>
      <c r="Q14" s="88">
        <v>93641.374085660995</v>
      </c>
      <c r="R14" s="3"/>
      <c r="S14" s="89">
        <v>0</v>
      </c>
      <c r="T14" s="62">
        <v>0</v>
      </c>
      <c r="U14" s="61">
        <v>6.7415291240000004</v>
      </c>
      <c r="V14" s="62">
        <v>6.7415291240000004</v>
      </c>
      <c r="W14" s="61">
        <v>6.371422344</v>
      </c>
      <c r="X14" s="62">
        <v>5.1083418470000002</v>
      </c>
      <c r="Y14" s="61">
        <v>5.1083418470000002</v>
      </c>
      <c r="Z14" s="62">
        <v>5.1083418470000002</v>
      </c>
      <c r="AA14" s="61">
        <v>5.1083418470000002</v>
      </c>
      <c r="AB14" s="62">
        <v>5.0986785660000002</v>
      </c>
      <c r="AC14" s="61">
        <v>4.3822643059999997</v>
      </c>
      <c r="AD14" s="62">
        <v>4.3822643059999997</v>
      </c>
      <c r="AE14" s="61">
        <v>3.1798974160000002</v>
      </c>
      <c r="AF14" s="62">
        <v>2.0539834469999998</v>
      </c>
      <c r="AG14" s="61">
        <v>2.0539834469999998</v>
      </c>
      <c r="AH14" s="62">
        <v>2.0135214279999998</v>
      </c>
      <c r="AI14" s="61">
        <v>2.0135214279999998</v>
      </c>
      <c r="AJ14" s="62">
        <v>1.9927633109999998</v>
      </c>
      <c r="AK14" s="61">
        <v>1.720089566</v>
      </c>
      <c r="AL14" s="62">
        <v>1.0096537299999999</v>
      </c>
      <c r="AM14" s="61">
        <v>1.0096537299999999</v>
      </c>
      <c r="AN14" s="62">
        <v>1.0096537299999999</v>
      </c>
      <c r="AO14" s="61">
        <v>0</v>
      </c>
      <c r="AP14" s="62">
        <v>0</v>
      </c>
      <c r="AQ14" s="61">
        <v>0</v>
      </c>
      <c r="AR14" s="62">
        <v>0</v>
      </c>
      <c r="AS14" s="61">
        <v>0</v>
      </c>
      <c r="AT14" s="62">
        <v>0</v>
      </c>
      <c r="AU14" s="61">
        <v>0</v>
      </c>
      <c r="AV14" s="88">
        <v>0</v>
      </c>
      <c r="AW14" s="3"/>
      <c r="AX14" s="89">
        <v>0</v>
      </c>
      <c r="AY14" s="62">
        <v>0</v>
      </c>
      <c r="AZ14" s="61">
        <v>97847.561787597006</v>
      </c>
      <c r="BA14" s="62">
        <v>97847.561787597006</v>
      </c>
      <c r="BB14" s="61">
        <v>91952.010592635997</v>
      </c>
      <c r="BC14" s="62">
        <v>71831.990835777993</v>
      </c>
      <c r="BD14" s="61">
        <v>71831.990835777993</v>
      </c>
      <c r="BE14" s="62">
        <v>71831.990835777993</v>
      </c>
      <c r="BF14" s="61">
        <v>71831.990835777993</v>
      </c>
      <c r="BG14" s="62">
        <v>71747.340497504003</v>
      </c>
      <c r="BH14" s="61">
        <v>60335.344899144002</v>
      </c>
      <c r="BI14" s="62">
        <v>60335.344899144002</v>
      </c>
      <c r="BJ14" s="61">
        <v>52501.483211617997</v>
      </c>
      <c r="BK14" s="62">
        <v>33753.379639341998</v>
      </c>
      <c r="BL14" s="61">
        <v>33753.379639341998</v>
      </c>
      <c r="BM14" s="62">
        <v>31972.099526834001</v>
      </c>
      <c r="BN14" s="61">
        <v>31972.099526834001</v>
      </c>
      <c r="BO14" s="62">
        <v>31743.374448757</v>
      </c>
      <c r="BP14" s="61">
        <v>27399.865754792001</v>
      </c>
      <c r="BQ14" s="62">
        <v>16083.102411717</v>
      </c>
      <c r="BR14" s="61">
        <v>16083.102411717</v>
      </c>
      <c r="BS14" s="62">
        <v>16083.102411717</v>
      </c>
      <c r="BT14" s="61">
        <v>0</v>
      </c>
      <c r="BU14" s="62">
        <v>0</v>
      </c>
      <c r="BV14" s="61">
        <v>0</v>
      </c>
      <c r="BW14" s="62">
        <v>0</v>
      </c>
      <c r="BX14" s="61">
        <v>0</v>
      </c>
      <c r="BY14" s="62">
        <v>0</v>
      </c>
      <c r="BZ14" s="61">
        <v>0</v>
      </c>
      <c r="CA14" s="88">
        <v>0</v>
      </c>
      <c r="CB14" s="14"/>
    </row>
    <row r="15" spans="2:80" x14ac:dyDescent="0.3">
      <c r="B15" s="2"/>
      <c r="C15" s="21">
        <f t="shared" si="0"/>
        <v>9</v>
      </c>
      <c r="D15" s="90" t="s">
        <v>46</v>
      </c>
      <c r="E15" s="79" t="s">
        <v>63</v>
      </c>
      <c r="F15" s="90" t="s">
        <v>109</v>
      </c>
      <c r="G15" s="79" t="s">
        <v>65</v>
      </c>
      <c r="H15" s="90" t="s">
        <v>66</v>
      </c>
      <c r="I15" s="79" t="s">
        <v>67</v>
      </c>
      <c r="J15" s="90">
        <v>2013</v>
      </c>
      <c r="K15" s="79" t="s">
        <v>101</v>
      </c>
      <c r="L15" s="90"/>
      <c r="M15" s="79" t="s">
        <v>102</v>
      </c>
      <c r="N15" s="90" t="s">
        <v>110</v>
      </c>
      <c r="O15" s="24">
        <v>43</v>
      </c>
      <c r="P15" s="23">
        <v>1.717797271</v>
      </c>
      <c r="Q15" s="82">
        <v>25977.496879915001</v>
      </c>
      <c r="R15" s="3"/>
      <c r="S15" s="91">
        <v>0</v>
      </c>
      <c r="T15" s="24">
        <v>0</v>
      </c>
      <c r="U15" s="23">
        <v>1.717797282</v>
      </c>
      <c r="V15" s="24">
        <v>1.6763667209999999</v>
      </c>
      <c r="W15" s="23">
        <v>1.6726003030000001</v>
      </c>
      <c r="X15" s="24">
        <v>1.524693683</v>
      </c>
      <c r="Y15" s="23">
        <v>1.46580603</v>
      </c>
      <c r="Z15" s="24">
        <v>1.4069183789999999</v>
      </c>
      <c r="AA15" s="23">
        <v>1.381929637</v>
      </c>
      <c r="AB15" s="24">
        <v>1.381929637</v>
      </c>
      <c r="AC15" s="23">
        <v>0.65814702400000002</v>
      </c>
      <c r="AD15" s="24">
        <v>0.65814702400000002</v>
      </c>
      <c r="AE15" s="23">
        <v>3.2311940999999997E-2</v>
      </c>
      <c r="AF15" s="24">
        <v>3.2311940999999997E-2</v>
      </c>
      <c r="AG15" s="23">
        <v>3.2311940999999997E-2</v>
      </c>
      <c r="AH15" s="24">
        <v>3.2311940999999997E-2</v>
      </c>
      <c r="AI15" s="23">
        <v>3.2311940999999997E-2</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25977.496917724999</v>
      </c>
      <c r="BA15" s="24">
        <v>25179.931427002</v>
      </c>
      <c r="BB15" s="23">
        <v>25107.425582886</v>
      </c>
      <c r="BC15" s="24">
        <v>22260.126262664999</v>
      </c>
      <c r="BD15" s="23">
        <v>21126.500789641999</v>
      </c>
      <c r="BE15" s="24">
        <v>19992.875003814999</v>
      </c>
      <c r="BF15" s="23">
        <v>19511.825351715001</v>
      </c>
      <c r="BG15" s="24">
        <v>19386.133655548001</v>
      </c>
      <c r="BH15" s="23">
        <v>5452.844787598</v>
      </c>
      <c r="BI15" s="24">
        <v>5452.844787598</v>
      </c>
      <c r="BJ15" s="23">
        <v>266.453819275</v>
      </c>
      <c r="BK15" s="24">
        <v>266.453819275</v>
      </c>
      <c r="BL15" s="23">
        <v>266.453819275</v>
      </c>
      <c r="BM15" s="24">
        <v>266.453819275</v>
      </c>
      <c r="BN15" s="23">
        <v>266.453819275</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46</v>
      </c>
      <c r="E16" s="87" t="s">
        <v>63</v>
      </c>
      <c r="F16" s="86" t="s">
        <v>111</v>
      </c>
      <c r="G16" s="87" t="s">
        <v>65</v>
      </c>
      <c r="H16" s="86" t="s">
        <v>66</v>
      </c>
      <c r="I16" s="87" t="s">
        <v>67</v>
      </c>
      <c r="J16" s="86">
        <v>2013</v>
      </c>
      <c r="K16" s="87" t="s">
        <v>101</v>
      </c>
      <c r="L16" s="86"/>
      <c r="M16" s="87" t="s">
        <v>112</v>
      </c>
      <c r="N16" s="86" t="s">
        <v>113</v>
      </c>
      <c r="O16" s="62">
        <v>403</v>
      </c>
      <c r="P16" s="61">
        <v>172.814635775</v>
      </c>
      <c r="Q16" s="88">
        <v>300301.93993086496</v>
      </c>
      <c r="R16" s="3"/>
      <c r="S16" s="89">
        <v>0</v>
      </c>
      <c r="T16" s="62">
        <v>0</v>
      </c>
      <c r="U16" s="61">
        <v>83.955063491000004</v>
      </c>
      <c r="V16" s="62">
        <v>83.955063491000004</v>
      </c>
      <c r="W16" s="61">
        <v>83.955063491000004</v>
      </c>
      <c r="X16" s="62">
        <v>83.955063491000004</v>
      </c>
      <c r="Y16" s="61">
        <v>83.955063491000004</v>
      </c>
      <c r="Z16" s="62">
        <v>83.955063491000004</v>
      </c>
      <c r="AA16" s="61">
        <v>83.955063491000004</v>
      </c>
      <c r="AB16" s="62">
        <v>83.955063491000004</v>
      </c>
      <c r="AC16" s="61">
        <v>83.955063491000004</v>
      </c>
      <c r="AD16" s="62">
        <v>83.955063491000004</v>
      </c>
      <c r="AE16" s="61">
        <v>83.955063491000004</v>
      </c>
      <c r="AF16" s="62">
        <v>83.955063491000004</v>
      </c>
      <c r="AG16" s="61">
        <v>83.955063491000004</v>
      </c>
      <c r="AH16" s="62">
        <v>83.955063491000004</v>
      </c>
      <c r="AI16" s="61">
        <v>83.955063491000004</v>
      </c>
      <c r="AJ16" s="62">
        <v>83.955063491000004</v>
      </c>
      <c r="AK16" s="61">
        <v>83.955063491000004</v>
      </c>
      <c r="AL16" s="62">
        <v>83.955063491000004</v>
      </c>
      <c r="AM16" s="61">
        <v>65.208370586000001</v>
      </c>
      <c r="AN16" s="62">
        <v>0</v>
      </c>
      <c r="AO16" s="61">
        <v>0</v>
      </c>
      <c r="AP16" s="62">
        <v>0</v>
      </c>
      <c r="AQ16" s="61">
        <v>0</v>
      </c>
      <c r="AR16" s="62">
        <v>0</v>
      </c>
      <c r="AS16" s="61">
        <v>0</v>
      </c>
      <c r="AT16" s="62">
        <v>0</v>
      </c>
      <c r="AU16" s="61">
        <v>0</v>
      </c>
      <c r="AV16" s="88">
        <v>0</v>
      </c>
      <c r="AW16" s="3"/>
      <c r="AX16" s="89">
        <v>0</v>
      </c>
      <c r="AY16" s="62">
        <v>0</v>
      </c>
      <c r="AZ16" s="61">
        <v>143381.28881075399</v>
      </c>
      <c r="BA16" s="62">
        <v>143381.28881075399</v>
      </c>
      <c r="BB16" s="61">
        <v>143381.28881075399</v>
      </c>
      <c r="BC16" s="62">
        <v>143381.28881075399</v>
      </c>
      <c r="BD16" s="61">
        <v>143381.28881075399</v>
      </c>
      <c r="BE16" s="62">
        <v>143381.28881075399</v>
      </c>
      <c r="BF16" s="61">
        <v>143381.28881075399</v>
      </c>
      <c r="BG16" s="62">
        <v>143381.28881075399</v>
      </c>
      <c r="BH16" s="61">
        <v>143381.28881075399</v>
      </c>
      <c r="BI16" s="62">
        <v>143381.28881075399</v>
      </c>
      <c r="BJ16" s="61">
        <v>143381.28881075399</v>
      </c>
      <c r="BK16" s="62">
        <v>143381.28881075399</v>
      </c>
      <c r="BL16" s="61">
        <v>143381.28881075399</v>
      </c>
      <c r="BM16" s="62">
        <v>143381.28881075399</v>
      </c>
      <c r="BN16" s="61">
        <v>143381.28881075399</v>
      </c>
      <c r="BO16" s="62">
        <v>143381.28881075399</v>
      </c>
      <c r="BP16" s="61">
        <v>143381.28881075399</v>
      </c>
      <c r="BQ16" s="62">
        <v>143381.28881075399</v>
      </c>
      <c r="BR16" s="61">
        <v>126616.97581386</v>
      </c>
      <c r="BS16" s="62">
        <v>0</v>
      </c>
      <c r="BT16" s="61">
        <v>0</v>
      </c>
      <c r="BU16" s="62">
        <v>0</v>
      </c>
      <c r="BV16" s="61">
        <v>0</v>
      </c>
      <c r="BW16" s="62">
        <v>0</v>
      </c>
      <c r="BX16" s="61">
        <v>0</v>
      </c>
      <c r="BY16" s="62">
        <v>0</v>
      </c>
      <c r="BZ16" s="61">
        <v>0</v>
      </c>
      <c r="CA16" s="88">
        <v>0</v>
      </c>
      <c r="CB16" s="14"/>
    </row>
    <row r="17" spans="2:80" x14ac:dyDescent="0.3">
      <c r="B17" s="2"/>
      <c r="C17" s="21">
        <f t="shared" si="0"/>
        <v>11</v>
      </c>
      <c r="D17" s="90" t="s">
        <v>46</v>
      </c>
      <c r="E17" s="79" t="s">
        <v>63</v>
      </c>
      <c r="F17" s="90" t="s">
        <v>111</v>
      </c>
      <c r="G17" s="79" t="s">
        <v>65</v>
      </c>
      <c r="H17" s="90" t="s">
        <v>66</v>
      </c>
      <c r="I17" s="79" t="s">
        <v>67</v>
      </c>
      <c r="J17" s="90">
        <v>2012</v>
      </c>
      <c r="K17" s="79" t="s">
        <v>101</v>
      </c>
      <c r="L17" s="90"/>
      <c r="M17" s="79" t="s">
        <v>112</v>
      </c>
      <c r="N17" s="90" t="s">
        <v>113</v>
      </c>
      <c r="O17" s="24">
        <v>3</v>
      </c>
      <c r="P17" s="23">
        <v>1.4089750059999999</v>
      </c>
      <c r="Q17" s="82">
        <v>2486.82111007</v>
      </c>
      <c r="R17" s="3"/>
      <c r="S17" s="91">
        <v>0</v>
      </c>
      <c r="T17" s="24">
        <v>0.62218524100000006</v>
      </c>
      <c r="U17" s="23">
        <v>0.62218524100000006</v>
      </c>
      <c r="V17" s="24">
        <v>0.62218524100000006</v>
      </c>
      <c r="W17" s="23">
        <v>0.62218524100000006</v>
      </c>
      <c r="X17" s="24">
        <v>0.62218524100000006</v>
      </c>
      <c r="Y17" s="23">
        <v>0.62218524100000006</v>
      </c>
      <c r="Z17" s="24">
        <v>0.62218524100000006</v>
      </c>
      <c r="AA17" s="23">
        <v>0.62218524100000006</v>
      </c>
      <c r="AB17" s="24">
        <v>0.62218524100000006</v>
      </c>
      <c r="AC17" s="23">
        <v>0.62218524100000006</v>
      </c>
      <c r="AD17" s="24">
        <v>0.62218524100000006</v>
      </c>
      <c r="AE17" s="23">
        <v>0.62218524100000006</v>
      </c>
      <c r="AF17" s="24">
        <v>0.62218524100000006</v>
      </c>
      <c r="AG17" s="23">
        <v>0.62218524100000006</v>
      </c>
      <c r="AH17" s="24">
        <v>0.62218524100000006</v>
      </c>
      <c r="AI17" s="23">
        <v>0.62218524100000006</v>
      </c>
      <c r="AJ17" s="24">
        <v>0.62218524100000006</v>
      </c>
      <c r="AK17" s="23">
        <v>0.62218524100000006</v>
      </c>
      <c r="AL17" s="24">
        <v>0.62218524100000006</v>
      </c>
      <c r="AM17" s="23">
        <v>0.50126279100000004</v>
      </c>
      <c r="AN17" s="24">
        <v>0</v>
      </c>
      <c r="AO17" s="23">
        <v>0</v>
      </c>
      <c r="AP17" s="24">
        <v>0</v>
      </c>
      <c r="AQ17" s="23">
        <v>0</v>
      </c>
      <c r="AR17" s="24">
        <v>0</v>
      </c>
      <c r="AS17" s="23">
        <v>0</v>
      </c>
      <c r="AT17" s="24">
        <v>0</v>
      </c>
      <c r="AU17" s="23">
        <v>0</v>
      </c>
      <c r="AV17" s="82">
        <v>0</v>
      </c>
      <c r="AW17" s="3"/>
      <c r="AX17" s="91">
        <v>0</v>
      </c>
      <c r="AY17" s="24">
        <v>1223.838268385</v>
      </c>
      <c r="AZ17" s="23">
        <v>1223.838268385</v>
      </c>
      <c r="BA17" s="24">
        <v>1223.838268385</v>
      </c>
      <c r="BB17" s="23">
        <v>1223.838268385</v>
      </c>
      <c r="BC17" s="24">
        <v>1223.838268385</v>
      </c>
      <c r="BD17" s="23">
        <v>1223.838268385</v>
      </c>
      <c r="BE17" s="24">
        <v>1223.838268385</v>
      </c>
      <c r="BF17" s="23">
        <v>1223.838268385</v>
      </c>
      <c r="BG17" s="24">
        <v>1223.838268385</v>
      </c>
      <c r="BH17" s="23">
        <v>1223.838268385</v>
      </c>
      <c r="BI17" s="24">
        <v>1223.838268385</v>
      </c>
      <c r="BJ17" s="23">
        <v>1223.838268385</v>
      </c>
      <c r="BK17" s="24">
        <v>1223.838268385</v>
      </c>
      <c r="BL17" s="23">
        <v>1223.838268385</v>
      </c>
      <c r="BM17" s="24">
        <v>1223.838268385</v>
      </c>
      <c r="BN17" s="23">
        <v>1223.838268385</v>
      </c>
      <c r="BO17" s="24">
        <v>1223.838268385</v>
      </c>
      <c r="BP17" s="23">
        <v>1223.838268385</v>
      </c>
      <c r="BQ17" s="24">
        <v>1103.586749091</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46</v>
      </c>
      <c r="E18" s="87" t="s">
        <v>88</v>
      </c>
      <c r="F18" s="86" t="s">
        <v>100</v>
      </c>
      <c r="G18" s="87" t="s">
        <v>65</v>
      </c>
      <c r="H18" s="86" t="s">
        <v>88</v>
      </c>
      <c r="I18" s="87" t="s">
        <v>82</v>
      </c>
      <c r="J18" s="86">
        <v>2013</v>
      </c>
      <c r="K18" s="87" t="s">
        <v>101</v>
      </c>
      <c r="L18" s="86"/>
      <c r="M18" s="87" t="s">
        <v>102</v>
      </c>
      <c r="N18" s="86" t="s">
        <v>84</v>
      </c>
      <c r="O18" s="62">
        <v>2</v>
      </c>
      <c r="P18" s="61">
        <v>0</v>
      </c>
      <c r="Q18" s="88">
        <v>0</v>
      </c>
      <c r="R18" s="3"/>
      <c r="S18" s="89">
        <v>0</v>
      </c>
      <c r="T18" s="62">
        <v>0</v>
      </c>
      <c r="U18" s="61">
        <v>281.56169999999997</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6411.3329999999996</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46</v>
      </c>
      <c r="E19" s="79" t="s">
        <v>63</v>
      </c>
      <c r="F19" s="90" t="s">
        <v>71</v>
      </c>
      <c r="G19" s="79" t="s">
        <v>65</v>
      </c>
      <c r="H19" s="90" t="s">
        <v>66</v>
      </c>
      <c r="I19" s="79" t="s">
        <v>67</v>
      </c>
      <c r="J19" s="90">
        <v>2013</v>
      </c>
      <c r="K19" s="79" t="s">
        <v>101</v>
      </c>
      <c r="L19" s="90"/>
      <c r="M19" s="79" t="s">
        <v>102</v>
      </c>
      <c r="N19" s="90" t="s">
        <v>70</v>
      </c>
      <c r="O19" s="24">
        <v>7.9736818784126945E-2</v>
      </c>
      <c r="P19" s="23">
        <v>1.0507008538113578E-2</v>
      </c>
      <c r="Q19" s="82">
        <v>73.483723409401449</v>
      </c>
      <c r="R19" s="3"/>
      <c r="S19" s="91">
        <v>0</v>
      </c>
      <c r="T19" s="24">
        <v>0</v>
      </c>
      <c r="U19" s="23">
        <v>4.9771124885414752E-3</v>
      </c>
      <c r="V19" s="24">
        <v>4.9771124885414752E-3</v>
      </c>
      <c r="W19" s="23">
        <v>4.9771124885414752E-3</v>
      </c>
      <c r="X19" s="24">
        <v>4.9771124885414752E-3</v>
      </c>
      <c r="Y19" s="23">
        <v>2.7651023924194756E-3</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34.830424271406237</v>
      </c>
      <c r="BA19" s="24">
        <v>34.830424271406237</v>
      </c>
      <c r="BB19" s="23">
        <v>34.830424271406237</v>
      </c>
      <c r="BC19" s="24">
        <v>34.830424271406237</v>
      </c>
      <c r="BD19" s="23">
        <v>18.814213511922556</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
      <c r="B20" s="2"/>
      <c r="C20" s="57">
        <f t="shared" si="0"/>
        <v>14</v>
      </c>
      <c r="D20" s="95" t="s">
        <v>46</v>
      </c>
      <c r="E20" s="96" t="s">
        <v>63</v>
      </c>
      <c r="F20" s="95" t="s">
        <v>111</v>
      </c>
      <c r="G20" s="96" t="s">
        <v>65</v>
      </c>
      <c r="H20" s="95" t="s">
        <v>66</v>
      </c>
      <c r="I20" s="96" t="s">
        <v>67</v>
      </c>
      <c r="J20" s="95">
        <v>2012</v>
      </c>
      <c r="K20" s="96" t="s">
        <v>101</v>
      </c>
      <c r="L20" s="95"/>
      <c r="M20" s="96" t="s">
        <v>112</v>
      </c>
      <c r="N20" s="95" t="s">
        <v>113</v>
      </c>
      <c r="O20" s="66">
        <v>0.11390974112018136</v>
      </c>
      <c r="P20" s="65">
        <v>5.3666119238476515E-2</v>
      </c>
      <c r="Q20" s="97">
        <v>96.903283151670081</v>
      </c>
      <c r="R20" s="3"/>
      <c r="S20" s="98">
        <v>0</v>
      </c>
      <c r="T20" s="66">
        <v>2.3250943259441489E-2</v>
      </c>
      <c r="U20" s="65">
        <v>2.3250943259441489E-2</v>
      </c>
      <c r="V20" s="66">
        <v>2.3250943259441489E-2</v>
      </c>
      <c r="W20" s="65">
        <v>2.3250943259441489E-2</v>
      </c>
      <c r="X20" s="66">
        <v>2.3250943259441489E-2</v>
      </c>
      <c r="Y20" s="65">
        <v>2.3250943259441489E-2</v>
      </c>
      <c r="Z20" s="66">
        <v>2.3250943259441489E-2</v>
      </c>
      <c r="AA20" s="65">
        <v>2.3250943259441489E-2</v>
      </c>
      <c r="AB20" s="66">
        <v>2.3250943259441489E-2</v>
      </c>
      <c r="AC20" s="65">
        <v>2.3250943259441489E-2</v>
      </c>
      <c r="AD20" s="66">
        <v>2.3250943259441489E-2</v>
      </c>
      <c r="AE20" s="65">
        <v>2.3250943259441489E-2</v>
      </c>
      <c r="AF20" s="66">
        <v>2.3250943259441489E-2</v>
      </c>
      <c r="AG20" s="65">
        <v>2.3250943259441489E-2</v>
      </c>
      <c r="AH20" s="66">
        <v>2.3250943259441489E-2</v>
      </c>
      <c r="AI20" s="65">
        <v>2.3250943259441489E-2</v>
      </c>
      <c r="AJ20" s="66">
        <v>2.3250943259441489E-2</v>
      </c>
      <c r="AK20" s="65">
        <v>2.3250943259441489E-2</v>
      </c>
      <c r="AL20" s="66">
        <v>2.3250943259441489E-2</v>
      </c>
      <c r="AM20" s="65">
        <v>1.9984550153205376E-2</v>
      </c>
      <c r="AN20" s="66">
        <v>0</v>
      </c>
      <c r="AO20" s="65">
        <v>0</v>
      </c>
      <c r="AP20" s="66">
        <v>0</v>
      </c>
      <c r="AQ20" s="65">
        <v>0</v>
      </c>
      <c r="AR20" s="66">
        <v>0</v>
      </c>
      <c r="AS20" s="65">
        <v>0</v>
      </c>
      <c r="AT20" s="66">
        <v>0</v>
      </c>
      <c r="AU20" s="65">
        <v>0</v>
      </c>
      <c r="AV20" s="97">
        <v>0</v>
      </c>
      <c r="AW20" s="3"/>
      <c r="AX20" s="98">
        <v>0</v>
      </c>
      <c r="AY20" s="66">
        <v>47.272229280178664</v>
      </c>
      <c r="AZ20" s="65">
        <v>47.272229280178664</v>
      </c>
      <c r="BA20" s="66">
        <v>47.272229280178664</v>
      </c>
      <c r="BB20" s="65">
        <v>47.272229280178664</v>
      </c>
      <c r="BC20" s="66">
        <v>47.272229280178664</v>
      </c>
      <c r="BD20" s="65">
        <v>47.272229280178664</v>
      </c>
      <c r="BE20" s="66">
        <v>47.272229280178664</v>
      </c>
      <c r="BF20" s="65">
        <v>47.272229280178664</v>
      </c>
      <c r="BG20" s="66">
        <v>47.272229280178664</v>
      </c>
      <c r="BH20" s="65">
        <v>47.272229280178664</v>
      </c>
      <c r="BI20" s="66">
        <v>47.272229280178664</v>
      </c>
      <c r="BJ20" s="65">
        <v>47.272229280178664</v>
      </c>
      <c r="BK20" s="66">
        <v>47.272229280178664</v>
      </c>
      <c r="BL20" s="65">
        <v>47.272229280178664</v>
      </c>
      <c r="BM20" s="66">
        <v>47.272229280178664</v>
      </c>
      <c r="BN20" s="65">
        <v>47.272229280178664</v>
      </c>
      <c r="BO20" s="66">
        <v>47.272229280178664</v>
      </c>
      <c r="BP20" s="65">
        <v>47.272229280178664</v>
      </c>
      <c r="BQ20" s="66">
        <v>43.99824831239934</v>
      </c>
      <c r="BR20" s="65">
        <v>0</v>
      </c>
      <c r="BS20" s="66">
        <v>0</v>
      </c>
      <c r="BT20" s="65">
        <v>0</v>
      </c>
      <c r="BU20" s="66">
        <v>0</v>
      </c>
      <c r="BV20" s="65">
        <v>0</v>
      </c>
      <c r="BW20" s="66">
        <v>0</v>
      </c>
      <c r="BX20" s="65">
        <v>0</v>
      </c>
      <c r="BY20" s="66">
        <v>0</v>
      </c>
      <c r="BZ20" s="65">
        <v>0</v>
      </c>
      <c r="CA20" s="97">
        <v>0</v>
      </c>
      <c r="CB20" s="14"/>
    </row>
    <row r="21" spans="2:80" s="9" customFormat="1" ht="5.4" x14ac:dyDescent="0.3">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8"/>
    </row>
    <row r="22" spans="2:80" x14ac:dyDescent="0.3">
      <c r="B22" s="2"/>
      <c r="C22" s="4" t="s">
        <v>11</v>
      </c>
      <c r="D22" s="94"/>
      <c r="E22" s="94"/>
      <c r="F22" s="94"/>
      <c r="G22" s="94"/>
      <c r="H22" s="94"/>
      <c r="I22" s="94"/>
      <c r="J22" s="94"/>
      <c r="K22" s="94"/>
      <c r="L22" s="94"/>
      <c r="M22" s="94"/>
      <c r="N22" s="94"/>
      <c r="O22" s="94"/>
      <c r="P22" s="10">
        <f>SUM(P$7:P20)</f>
        <v>522.96562666377656</v>
      </c>
      <c r="Q22" s="10">
        <f>SUM(Q$7:Q20)</f>
        <v>2793616.6442022533</v>
      </c>
      <c r="R22" s="3"/>
      <c r="S22" s="10">
        <f>SUM(S$7:S20)</f>
        <v>0</v>
      </c>
      <c r="T22" s="10">
        <f>SUM(T$7:T20)</f>
        <v>6.8476769172594416</v>
      </c>
      <c r="U22" s="10">
        <f>SUM(U$7:U20)</f>
        <v>723.515404467748</v>
      </c>
      <c r="V22" s="10">
        <f>SUM(V$7:V20)</f>
        <v>342.39076390674791</v>
      </c>
      <c r="W22" s="10">
        <f>SUM(W$7:W20)</f>
        <v>341.91069269474792</v>
      </c>
      <c r="X22" s="10">
        <f>SUM(X$7:X20)</f>
        <v>339.88529185074793</v>
      </c>
      <c r="Y22" s="10">
        <f>SUM(Y$7:Y20)</f>
        <v>326.62353282965182</v>
      </c>
      <c r="Z22" s="10">
        <f>SUM(Z$7:Z20)</f>
        <v>317.80383995425939</v>
      </c>
      <c r="AA22" s="10">
        <f>SUM(AA$7:AA20)</f>
        <v>317.77885121225944</v>
      </c>
      <c r="AB22" s="10">
        <f>SUM(AB$7:AB20)</f>
        <v>317.24660776825942</v>
      </c>
      <c r="AC22" s="10">
        <f>SUM(AC$7:AC20)</f>
        <v>288.29335741625943</v>
      </c>
      <c r="AD22" s="10">
        <f>SUM(AD$7:AD20)</f>
        <v>244.79923185725943</v>
      </c>
      <c r="AE22" s="10">
        <f>SUM(AE$7:AE20)</f>
        <v>187.51691703925948</v>
      </c>
      <c r="AF22" s="10">
        <f>SUM(AF$7:AF20)</f>
        <v>182.08621460325946</v>
      </c>
      <c r="AG22" s="10">
        <f>SUM(AG$7:AG20)</f>
        <v>107.92376302725944</v>
      </c>
      <c r="AH22" s="10">
        <f>SUM(AH$7:AH20)</f>
        <v>107.88112659225945</v>
      </c>
      <c r="AI22" s="10">
        <f>SUM(AI$7:AI20)</f>
        <v>107.30152097625944</v>
      </c>
      <c r="AJ22" s="10">
        <f>SUM(AJ$7:AJ20)</f>
        <v>105.79217471525945</v>
      </c>
      <c r="AK22" s="10">
        <f>SUM(AK$7:AK20)</f>
        <v>105.47455213225945</v>
      </c>
      <c r="AL22" s="10">
        <f>SUM(AL$7:AL20)</f>
        <v>104.18190143425944</v>
      </c>
      <c r="AM22" s="10">
        <f>SUM(AM$7:AM20)</f>
        <v>85.311019686153216</v>
      </c>
      <c r="AN22" s="10">
        <f>SUM(AN$7:AN20)</f>
        <v>15.413261582000001</v>
      </c>
      <c r="AO22" s="10">
        <f>SUM(AO$7:AO20)</f>
        <v>0</v>
      </c>
      <c r="AP22" s="10">
        <f>SUM(AP$7:AP20)</f>
        <v>0</v>
      </c>
      <c r="AQ22" s="10">
        <f>SUM(AQ$7:AQ20)</f>
        <v>0</v>
      </c>
      <c r="AR22" s="10">
        <f>SUM(AR$7:AR20)</f>
        <v>0</v>
      </c>
      <c r="AS22" s="10">
        <f>SUM(AS$7:AS20)</f>
        <v>0</v>
      </c>
      <c r="AT22" s="10">
        <f>SUM(AT$7:AT20)</f>
        <v>0</v>
      </c>
      <c r="AU22" s="10">
        <f>SUM(AU$7:AU20)</f>
        <v>0</v>
      </c>
      <c r="AV22" s="10">
        <f>SUM(AV$7:AV20)</f>
        <v>0</v>
      </c>
      <c r="AW22" s="3"/>
      <c r="AX22" s="10">
        <f>SUM(AX$7:AX20)</f>
        <v>0</v>
      </c>
      <c r="AY22" s="10">
        <f>SUM(AY$7:AY20)</f>
        <v>147889.36929926719</v>
      </c>
      <c r="AZ22" s="10">
        <f>SUM(AZ$7:AZ20)</f>
        <v>2017481.2865571335</v>
      </c>
      <c r="BA22" s="10">
        <f>SUM(BA$7:BA20)</f>
        <v>2008943.4970664103</v>
      </c>
      <c r="BB22" s="10">
        <f>SUM(BB$7:BB20)</f>
        <v>2001283.7773526134</v>
      </c>
      <c r="BC22" s="10">
        <f>SUM(BC$7:BC20)</f>
        <v>1971662.4510106863</v>
      </c>
      <c r="BD22" s="10">
        <f>SUM(BD$7:BD20)</f>
        <v>1924310.9540441942</v>
      </c>
      <c r="BE22" s="10">
        <f>SUM(BE$7:BE20)</f>
        <v>1863416.1765607421</v>
      </c>
      <c r="BF22" s="10">
        <f>SUM(BF$7:BF20)</f>
        <v>1862935.1269086422</v>
      </c>
      <c r="BG22" s="10">
        <f>SUM(BG$7:BG20)</f>
        <v>1852022.7508263523</v>
      </c>
      <c r="BH22" s="10">
        <f>SUM(BH$7:BH20)</f>
        <v>1728279.5319907563</v>
      </c>
      <c r="BI22" s="10">
        <f>SUM(BI$7:BI20)</f>
        <v>1431236.2102212163</v>
      </c>
      <c r="BJ22" s="10">
        <f>SUM(BJ$7:BJ20)</f>
        <v>971137.8734497102</v>
      </c>
      <c r="BK22" s="10">
        <f>SUM(BK$7:BK20)</f>
        <v>863564.9444226682</v>
      </c>
      <c r="BL22" s="10">
        <f>SUM(BL$7:BL20)</f>
        <v>444444.2485067852</v>
      </c>
      <c r="BM22" s="10">
        <f>SUM(BM$7:BM20)</f>
        <v>442567.24293800717</v>
      </c>
      <c r="BN22" s="10">
        <f>SUM(BN$7:BN20)</f>
        <v>405080.10863962717</v>
      </c>
      <c r="BO22" s="10">
        <f>SUM(BO$7:BO20)</f>
        <v>300050.35433287214</v>
      </c>
      <c r="BP22" s="10">
        <f>SUM(BP$7:BP20)</f>
        <v>252096.56280599118</v>
      </c>
      <c r="BQ22" s="10">
        <f>SUM(BQ$7:BQ20)</f>
        <v>231381.98418974539</v>
      </c>
      <c r="BR22" s="10">
        <f>SUM(BR$7:BR20)</f>
        <v>213470.08619544801</v>
      </c>
      <c r="BS22" s="10">
        <f>SUM(BS$7:BS20)</f>
        <v>71794.309587259995</v>
      </c>
      <c r="BT22" s="10">
        <f>SUM(BT$7:BT20)</f>
        <v>0</v>
      </c>
      <c r="BU22" s="10">
        <f>SUM(BU$7:BU20)</f>
        <v>0</v>
      </c>
      <c r="BV22" s="10">
        <f>SUM(BV$7:BV20)</f>
        <v>0</v>
      </c>
      <c r="BW22" s="10">
        <f>SUM(BW$7:BW20)</f>
        <v>0</v>
      </c>
      <c r="BX22" s="10">
        <f>SUM(BX$7:BX20)</f>
        <v>0</v>
      </c>
      <c r="BY22" s="10">
        <f>SUM(BY$7:BY20)</f>
        <v>0</v>
      </c>
      <c r="BZ22" s="10">
        <f>SUM(BZ$7:BZ20)</f>
        <v>0</v>
      </c>
      <c r="CA22" s="10">
        <f>SUM(CA$7:CA20)</f>
        <v>0</v>
      </c>
      <c r="CB22" s="14"/>
    </row>
    <row r="23" spans="2:80" x14ac:dyDescent="0.3">
      <c r="B23" s="3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0 S7:AV20 AX7:CA20">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CB38"/>
  <sheetViews>
    <sheetView tabSelected="1"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5" width="9.109375" style="5"/>
    <col min="6" max="6" width="9.33203125" style="5" customWidth="1"/>
    <col min="7" max="7" width="4.6640625" style="5" customWidth="1"/>
    <col min="8" max="8" width="6.6640625" style="5" customWidth="1"/>
    <col min="9" max="9" width="12.6640625" style="5" customWidth="1"/>
    <col min="10" max="10" width="16.6640625" style="5" customWidth="1"/>
    <col min="11" max="11" width="13.6640625" style="5" customWidth="1"/>
    <col min="12" max="13" width="6.6640625" style="5" customWidth="1"/>
    <col min="14" max="14" width="9.109375" style="5"/>
    <col min="15" max="15" width="12.6640625" style="5" customWidth="1"/>
    <col min="16" max="16" width="9.109375" style="5"/>
    <col min="17" max="17" width="10.44140625" style="5" customWidth="1"/>
    <col min="18" max="18" width="1.109375" style="5" customWidth="1"/>
    <col min="19" max="19" width="3.33203125" style="5" customWidth="1"/>
    <col min="20" max="20" width="3.5546875" style="5" customWidth="1"/>
    <col min="21" max="21" width="4.6640625" style="5" customWidth="1"/>
    <col min="22" max="28" width="6.44140625" style="5" customWidth="1"/>
    <col min="29" max="41" width="4.6640625" style="5" customWidth="1"/>
    <col min="42" max="46" width="3.5546875" style="5" customWidth="1"/>
    <col min="47" max="48" width="3.33203125" style="5" customWidth="1"/>
    <col min="49" max="49" width="1.109375" style="5" customWidth="1"/>
    <col min="50" max="50" width="6.44140625" style="5" customWidth="1"/>
    <col min="51" max="51" width="7.5546875" style="5" customWidth="1"/>
    <col min="52" max="71" width="10.44140625" style="5" customWidth="1"/>
    <col min="72" max="77" width="8.6640625" style="5" customWidth="1"/>
    <col min="78" max="79" width="3.33203125" style="5" customWidth="1"/>
    <col min="80" max="81" width="2.6640625" style="5" customWidth="1"/>
    <col min="82" max="16384" width="9.1093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35" si="0">C6+1</f>
        <v>1</v>
      </c>
      <c r="D7" s="84" t="s">
        <v>46</v>
      </c>
      <c r="E7" s="78" t="s">
        <v>79</v>
      </c>
      <c r="F7" s="84" t="s">
        <v>85</v>
      </c>
      <c r="G7" s="78" t="s">
        <v>65</v>
      </c>
      <c r="H7" s="84" t="s">
        <v>114</v>
      </c>
      <c r="I7" s="78" t="s">
        <v>67</v>
      </c>
      <c r="J7" s="84">
        <v>2014</v>
      </c>
      <c r="K7" s="78" t="s">
        <v>101</v>
      </c>
      <c r="L7" s="84"/>
      <c r="M7" s="78" t="s">
        <v>115</v>
      </c>
      <c r="N7" s="84" t="s">
        <v>86</v>
      </c>
      <c r="O7" s="20">
        <v>11</v>
      </c>
      <c r="P7" s="19">
        <v>13.686193490000001</v>
      </c>
      <c r="Q7" s="81">
        <v>58778.942900000002</v>
      </c>
      <c r="R7" s="3"/>
      <c r="S7" s="85">
        <v>0</v>
      </c>
      <c r="T7" s="20">
        <v>0</v>
      </c>
      <c r="U7" s="19">
        <v>0</v>
      </c>
      <c r="V7" s="20">
        <v>13.686193490000001</v>
      </c>
      <c r="W7" s="19">
        <v>13.686193490000001</v>
      </c>
      <c r="X7" s="20">
        <v>13.686193490000001</v>
      </c>
      <c r="Y7" s="19">
        <v>13.15576969</v>
      </c>
      <c r="Z7" s="20">
        <v>13.15576969</v>
      </c>
      <c r="AA7" s="19">
        <v>13.15576969</v>
      </c>
      <c r="AB7" s="20">
        <v>13.15576969</v>
      </c>
      <c r="AC7" s="19">
        <v>13.15576969</v>
      </c>
      <c r="AD7" s="20">
        <v>13.15576969</v>
      </c>
      <c r="AE7" s="19">
        <v>13.15576969</v>
      </c>
      <c r="AF7" s="20">
        <v>13.15576969</v>
      </c>
      <c r="AG7" s="19">
        <v>2.8491759010000002</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58778.942900000002</v>
      </c>
      <c r="BB7" s="19">
        <v>58778.942900000002</v>
      </c>
      <c r="BC7" s="20">
        <v>58778.942900000002</v>
      </c>
      <c r="BD7" s="19">
        <v>56962.664129999997</v>
      </c>
      <c r="BE7" s="20">
        <v>56962.664129999997</v>
      </c>
      <c r="BF7" s="19">
        <v>56962.664129999997</v>
      </c>
      <c r="BG7" s="20">
        <v>56962.664129999997</v>
      </c>
      <c r="BH7" s="19">
        <v>56962.664129999997</v>
      </c>
      <c r="BI7" s="20">
        <v>56962.664129999997</v>
      </c>
      <c r="BJ7" s="19">
        <v>56962.664129999997</v>
      </c>
      <c r="BK7" s="20">
        <v>56962.664129999997</v>
      </c>
      <c r="BL7" s="19">
        <v>9756.1566199999997</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46</v>
      </c>
      <c r="E8" s="87" t="s">
        <v>79</v>
      </c>
      <c r="F8" s="86" t="s">
        <v>116</v>
      </c>
      <c r="G8" s="87" t="s">
        <v>65</v>
      </c>
      <c r="H8" s="86" t="s">
        <v>114</v>
      </c>
      <c r="I8" s="87" t="s">
        <v>67</v>
      </c>
      <c r="J8" s="86">
        <v>2013</v>
      </c>
      <c r="K8" s="87" t="s">
        <v>101</v>
      </c>
      <c r="L8" s="86"/>
      <c r="M8" s="87" t="s">
        <v>115</v>
      </c>
      <c r="N8" s="86" t="s">
        <v>117</v>
      </c>
      <c r="O8" s="62">
        <v>1</v>
      </c>
      <c r="P8" s="61">
        <v>8.8185216529999995</v>
      </c>
      <c r="Q8" s="88">
        <v>96965.805779999995</v>
      </c>
      <c r="R8" s="3"/>
      <c r="S8" s="89">
        <v>0</v>
      </c>
      <c r="T8" s="62">
        <v>0</v>
      </c>
      <c r="U8" s="61">
        <v>8.8185216529999995</v>
      </c>
      <c r="V8" s="62">
        <v>8.8185216529999995</v>
      </c>
      <c r="W8" s="61">
        <v>8.8185216529999995</v>
      </c>
      <c r="X8" s="62">
        <v>8.8185216529999995</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48482.902889999998</v>
      </c>
      <c r="BA8" s="62">
        <v>48482.902889999998</v>
      </c>
      <c r="BB8" s="61">
        <v>48482.902889999998</v>
      </c>
      <c r="BC8" s="62">
        <v>48482.902889999998</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
      <c r="B9" s="2"/>
      <c r="C9" s="21">
        <f t="shared" si="0"/>
        <v>3</v>
      </c>
      <c r="D9" s="90" t="s">
        <v>46</v>
      </c>
      <c r="E9" s="79" t="s">
        <v>79</v>
      </c>
      <c r="F9" s="90" t="s">
        <v>116</v>
      </c>
      <c r="G9" s="79" t="s">
        <v>65</v>
      </c>
      <c r="H9" s="90" t="s">
        <v>114</v>
      </c>
      <c r="I9" s="79" t="s">
        <v>67</v>
      </c>
      <c r="J9" s="90">
        <v>2014</v>
      </c>
      <c r="K9" s="79" t="s">
        <v>101</v>
      </c>
      <c r="L9" s="90"/>
      <c r="M9" s="79" t="s">
        <v>115</v>
      </c>
      <c r="N9" s="90" t="s">
        <v>117</v>
      </c>
      <c r="O9" s="24">
        <v>1</v>
      </c>
      <c r="P9" s="23">
        <v>13.36693052</v>
      </c>
      <c r="Q9" s="82">
        <v>65273.570059999998</v>
      </c>
      <c r="R9" s="3"/>
      <c r="S9" s="91">
        <v>0</v>
      </c>
      <c r="T9" s="24">
        <v>0</v>
      </c>
      <c r="U9" s="23">
        <v>0</v>
      </c>
      <c r="V9" s="24">
        <v>13.36693052</v>
      </c>
      <c r="W9" s="23">
        <v>13.36693052</v>
      </c>
      <c r="X9" s="24">
        <v>13.36693052</v>
      </c>
      <c r="Y9" s="23">
        <v>13.36693052</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0</v>
      </c>
      <c r="BA9" s="24">
        <v>65273.570059999998</v>
      </c>
      <c r="BB9" s="23">
        <v>65273.570059999998</v>
      </c>
      <c r="BC9" s="24">
        <v>65273.570059999998</v>
      </c>
      <c r="BD9" s="23">
        <v>65273.570059999998</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46</v>
      </c>
      <c r="E10" s="87" t="s">
        <v>79</v>
      </c>
      <c r="F10" s="86" t="s">
        <v>93</v>
      </c>
      <c r="G10" s="87" t="s">
        <v>65</v>
      </c>
      <c r="H10" s="86" t="s">
        <v>114</v>
      </c>
      <c r="I10" s="87" t="s">
        <v>67</v>
      </c>
      <c r="J10" s="86">
        <v>2013</v>
      </c>
      <c r="K10" s="87" t="s">
        <v>101</v>
      </c>
      <c r="L10" s="86"/>
      <c r="M10" s="87" t="s">
        <v>115</v>
      </c>
      <c r="N10" s="86" t="s">
        <v>69</v>
      </c>
      <c r="O10" s="62">
        <v>2</v>
      </c>
      <c r="P10" s="61">
        <v>191.0131878</v>
      </c>
      <c r="Q10" s="88">
        <v>1950884.858</v>
      </c>
      <c r="R10" s="3"/>
      <c r="S10" s="89">
        <v>0</v>
      </c>
      <c r="T10" s="62">
        <v>0</v>
      </c>
      <c r="U10" s="61">
        <v>191.0131878</v>
      </c>
      <c r="V10" s="62">
        <v>191.0131878</v>
      </c>
      <c r="W10" s="61">
        <v>191.0131878</v>
      </c>
      <c r="X10" s="62">
        <v>191.0131878</v>
      </c>
      <c r="Y10" s="61">
        <v>191.0131878</v>
      </c>
      <c r="Z10" s="62">
        <v>191.0131878</v>
      </c>
      <c r="AA10" s="61">
        <v>191.0131878</v>
      </c>
      <c r="AB10" s="62">
        <v>191.0131878</v>
      </c>
      <c r="AC10" s="61">
        <v>135.1047198</v>
      </c>
      <c r="AD10" s="62">
        <v>135.1047198</v>
      </c>
      <c r="AE10" s="61">
        <v>16.132697440000001</v>
      </c>
      <c r="AF10" s="62">
        <v>16.132697440000001</v>
      </c>
      <c r="AG10" s="61">
        <v>16.132697440000001</v>
      </c>
      <c r="AH10" s="62">
        <v>16.132697440000001</v>
      </c>
      <c r="AI10" s="61">
        <v>16.132697440000001</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975442.42920000001</v>
      </c>
      <c r="BA10" s="62">
        <v>975442.42920000001</v>
      </c>
      <c r="BB10" s="61">
        <v>975442.42920000001</v>
      </c>
      <c r="BC10" s="62">
        <v>975442.42920000001</v>
      </c>
      <c r="BD10" s="61">
        <v>975442.42920000001</v>
      </c>
      <c r="BE10" s="62">
        <v>975442.42920000001</v>
      </c>
      <c r="BF10" s="61">
        <v>975442.42920000001</v>
      </c>
      <c r="BG10" s="62">
        <v>975442.42920000001</v>
      </c>
      <c r="BH10" s="61">
        <v>790654.05119999999</v>
      </c>
      <c r="BI10" s="62">
        <v>790654.05119999999</v>
      </c>
      <c r="BJ10" s="61">
        <v>50246.348209999996</v>
      </c>
      <c r="BK10" s="62">
        <v>50246.348209999996</v>
      </c>
      <c r="BL10" s="61">
        <v>50246.348209999996</v>
      </c>
      <c r="BM10" s="62">
        <v>50246.348209999996</v>
      </c>
      <c r="BN10" s="61">
        <v>50246.348209999996</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46</v>
      </c>
      <c r="E11" s="79" t="s">
        <v>79</v>
      </c>
      <c r="F11" s="90" t="s">
        <v>93</v>
      </c>
      <c r="G11" s="79" t="s">
        <v>65</v>
      </c>
      <c r="H11" s="90" t="s">
        <v>114</v>
      </c>
      <c r="I11" s="79" t="s">
        <v>67</v>
      </c>
      <c r="J11" s="90">
        <v>2014</v>
      </c>
      <c r="K11" s="79" t="s">
        <v>101</v>
      </c>
      <c r="L11" s="90"/>
      <c r="M11" s="79" t="s">
        <v>115</v>
      </c>
      <c r="N11" s="90" t="s">
        <v>69</v>
      </c>
      <c r="O11" s="24">
        <v>2</v>
      </c>
      <c r="P11" s="23">
        <v>94.231245610000002</v>
      </c>
      <c r="Q11" s="82">
        <v>126995.1477</v>
      </c>
      <c r="R11" s="3"/>
      <c r="S11" s="91">
        <v>0</v>
      </c>
      <c r="T11" s="24">
        <v>0</v>
      </c>
      <c r="U11" s="23">
        <v>0</v>
      </c>
      <c r="V11" s="24">
        <v>94.231245610000002</v>
      </c>
      <c r="W11" s="23">
        <v>94.231245610000002</v>
      </c>
      <c r="X11" s="24">
        <v>94.231245610000002</v>
      </c>
      <c r="Y11" s="23">
        <v>94.231245610000002</v>
      </c>
      <c r="Z11" s="24">
        <v>94.231245610000002</v>
      </c>
      <c r="AA11" s="23">
        <v>94.231245610000002</v>
      </c>
      <c r="AB11" s="24">
        <v>94.231245610000002</v>
      </c>
      <c r="AC11" s="23">
        <v>94.231245610000002</v>
      </c>
      <c r="AD11" s="24">
        <v>94.231245610000002</v>
      </c>
      <c r="AE11" s="23">
        <v>94.231245610000002</v>
      </c>
      <c r="AF11" s="24">
        <v>94.231245610000002</v>
      </c>
      <c r="AG11" s="23">
        <v>94.231245610000002</v>
      </c>
      <c r="AH11" s="24">
        <v>94.231245610000002</v>
      </c>
      <c r="AI11" s="23">
        <v>94.231245610000002</v>
      </c>
      <c r="AJ11" s="24">
        <v>94.231245610000002</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0</v>
      </c>
      <c r="BA11" s="24">
        <v>126995.1477</v>
      </c>
      <c r="BB11" s="23">
        <v>126995.1477</v>
      </c>
      <c r="BC11" s="24">
        <v>126995.1477</v>
      </c>
      <c r="BD11" s="23">
        <v>126995.1477</v>
      </c>
      <c r="BE11" s="24">
        <v>126995.1477</v>
      </c>
      <c r="BF11" s="23">
        <v>126995.1477</v>
      </c>
      <c r="BG11" s="24">
        <v>126995.1477</v>
      </c>
      <c r="BH11" s="23">
        <v>126995.1477</v>
      </c>
      <c r="BI11" s="24">
        <v>126995.1477</v>
      </c>
      <c r="BJ11" s="23">
        <v>126995.1477</v>
      </c>
      <c r="BK11" s="24">
        <v>126995.1477</v>
      </c>
      <c r="BL11" s="23">
        <v>126995.1477</v>
      </c>
      <c r="BM11" s="24">
        <v>126995.1477</v>
      </c>
      <c r="BN11" s="23">
        <v>126995.1477</v>
      </c>
      <c r="BO11" s="24">
        <v>126995.1477</v>
      </c>
      <c r="BP11" s="23">
        <v>0</v>
      </c>
      <c r="BQ11" s="24">
        <v>0</v>
      </c>
      <c r="BR11" s="23">
        <v>0</v>
      </c>
      <c r="BS11" s="24">
        <v>0</v>
      </c>
      <c r="BT11" s="23">
        <v>0</v>
      </c>
      <c r="BU11" s="24">
        <v>0</v>
      </c>
      <c r="BV11" s="23">
        <v>0</v>
      </c>
      <c r="BW11" s="24">
        <v>0</v>
      </c>
      <c r="BX11" s="23">
        <v>0</v>
      </c>
      <c r="BY11" s="24">
        <v>0</v>
      </c>
      <c r="BZ11" s="23">
        <v>0</v>
      </c>
      <c r="CA11" s="82">
        <v>0</v>
      </c>
      <c r="CB11" s="14"/>
    </row>
    <row r="12" spans="2:80" x14ac:dyDescent="0.3">
      <c r="B12" s="2"/>
      <c r="C12" s="44">
        <f t="shared" si="0"/>
        <v>6</v>
      </c>
      <c r="D12" s="86" t="s">
        <v>46</v>
      </c>
      <c r="E12" s="87" t="s">
        <v>79</v>
      </c>
      <c r="F12" s="86" t="s">
        <v>87</v>
      </c>
      <c r="G12" s="87" t="s">
        <v>65</v>
      </c>
      <c r="H12" s="86" t="s">
        <v>114</v>
      </c>
      <c r="I12" s="87" t="s">
        <v>67</v>
      </c>
      <c r="J12" s="86">
        <v>2012</v>
      </c>
      <c r="K12" s="87" t="s">
        <v>101</v>
      </c>
      <c r="L12" s="86"/>
      <c r="M12" s="87" t="s">
        <v>115</v>
      </c>
      <c r="N12" s="86" t="s">
        <v>86</v>
      </c>
      <c r="O12" s="62">
        <v>1</v>
      </c>
      <c r="P12" s="61">
        <v>11.9</v>
      </c>
      <c r="Q12" s="88">
        <v>22424.53</v>
      </c>
      <c r="R12" s="3"/>
      <c r="S12" s="89">
        <v>0</v>
      </c>
      <c r="T12" s="62">
        <v>11.9</v>
      </c>
      <c r="U12" s="61">
        <v>11.9</v>
      </c>
      <c r="V12" s="62">
        <v>11.9</v>
      </c>
      <c r="W12" s="61">
        <v>11.9</v>
      </c>
      <c r="X12" s="62">
        <v>11.9</v>
      </c>
      <c r="Y12" s="61">
        <v>11.9</v>
      </c>
      <c r="Z12" s="62">
        <v>11.9</v>
      </c>
      <c r="AA12" s="61">
        <v>11.9</v>
      </c>
      <c r="AB12" s="62">
        <v>11.9</v>
      </c>
      <c r="AC12" s="61">
        <v>11.9</v>
      </c>
      <c r="AD12" s="62">
        <v>11.9</v>
      </c>
      <c r="AE12" s="61">
        <v>11.9</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67531</v>
      </c>
      <c r="AZ12" s="61">
        <v>67531</v>
      </c>
      <c r="BA12" s="62">
        <v>67531</v>
      </c>
      <c r="BB12" s="61">
        <v>67531</v>
      </c>
      <c r="BC12" s="62">
        <v>67531</v>
      </c>
      <c r="BD12" s="61">
        <v>67531</v>
      </c>
      <c r="BE12" s="62">
        <v>67531</v>
      </c>
      <c r="BF12" s="61">
        <v>67531</v>
      </c>
      <c r="BG12" s="62">
        <v>67531</v>
      </c>
      <c r="BH12" s="61">
        <v>67531</v>
      </c>
      <c r="BI12" s="62">
        <v>67531</v>
      </c>
      <c r="BJ12" s="61">
        <v>67531</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46</v>
      </c>
      <c r="E13" s="79" t="s">
        <v>79</v>
      </c>
      <c r="F13" s="90" t="s">
        <v>87</v>
      </c>
      <c r="G13" s="79" t="s">
        <v>65</v>
      </c>
      <c r="H13" s="90" t="s">
        <v>114</v>
      </c>
      <c r="I13" s="79" t="s">
        <v>67</v>
      </c>
      <c r="J13" s="90">
        <v>2013</v>
      </c>
      <c r="K13" s="79" t="s">
        <v>101</v>
      </c>
      <c r="L13" s="90"/>
      <c r="M13" s="79" t="s">
        <v>115</v>
      </c>
      <c r="N13" s="90" t="s">
        <v>86</v>
      </c>
      <c r="O13" s="24">
        <v>2</v>
      </c>
      <c r="P13" s="23">
        <v>37.439869649999999</v>
      </c>
      <c r="Q13" s="82">
        <v>355562.8798</v>
      </c>
      <c r="R13" s="3"/>
      <c r="S13" s="91">
        <v>0</v>
      </c>
      <c r="T13" s="24">
        <v>0</v>
      </c>
      <c r="U13" s="23">
        <v>37.904476109999997</v>
      </c>
      <c r="V13" s="24">
        <v>37.439869649999999</v>
      </c>
      <c r="W13" s="23">
        <v>37.439869649999999</v>
      </c>
      <c r="X13" s="24">
        <v>37.439869649999999</v>
      </c>
      <c r="Y13" s="23">
        <v>37.439869649999999</v>
      </c>
      <c r="Z13" s="24">
        <v>36.99392254</v>
      </c>
      <c r="AA13" s="23">
        <v>36.99392254</v>
      </c>
      <c r="AB13" s="24">
        <v>36.99392254</v>
      </c>
      <c r="AC13" s="23">
        <v>33.909712470000002</v>
      </c>
      <c r="AD13" s="24">
        <v>30.65886699</v>
      </c>
      <c r="AE13" s="23">
        <v>26.163793890000001</v>
      </c>
      <c r="AF13" s="24">
        <v>26.163793890000001</v>
      </c>
      <c r="AG13" s="23">
        <v>26.163793890000001</v>
      </c>
      <c r="AH13" s="24">
        <v>24.921516910000001</v>
      </c>
      <c r="AI13" s="23">
        <v>24.921516910000001</v>
      </c>
      <c r="AJ13" s="24">
        <v>20.04223008</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178751.40760000001</v>
      </c>
      <c r="BA13" s="24">
        <v>176811.47219999999</v>
      </c>
      <c r="BB13" s="23">
        <v>176811.47219999999</v>
      </c>
      <c r="BC13" s="24">
        <v>176811.47219999999</v>
      </c>
      <c r="BD13" s="23">
        <v>176811.47219999999</v>
      </c>
      <c r="BE13" s="24">
        <v>174036.44779999999</v>
      </c>
      <c r="BF13" s="23">
        <v>174036.44779999999</v>
      </c>
      <c r="BG13" s="24">
        <v>174016.15520000001</v>
      </c>
      <c r="BH13" s="23">
        <v>161127.0092</v>
      </c>
      <c r="BI13" s="24">
        <v>140897.75880000001</v>
      </c>
      <c r="BJ13" s="23">
        <v>106697.9718</v>
      </c>
      <c r="BK13" s="24">
        <v>106529.717</v>
      </c>
      <c r="BL13" s="23">
        <v>106529.717</v>
      </c>
      <c r="BM13" s="24">
        <v>101342.6666</v>
      </c>
      <c r="BN13" s="23">
        <v>101342.6666</v>
      </c>
      <c r="BO13" s="24">
        <v>81501.180160000004</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46</v>
      </c>
      <c r="E14" s="87" t="s">
        <v>79</v>
      </c>
      <c r="F14" s="86" t="s">
        <v>87</v>
      </c>
      <c r="G14" s="87" t="s">
        <v>65</v>
      </c>
      <c r="H14" s="86" t="s">
        <v>114</v>
      </c>
      <c r="I14" s="87" t="s">
        <v>67</v>
      </c>
      <c r="J14" s="86">
        <v>2014</v>
      </c>
      <c r="K14" s="87" t="s">
        <v>101</v>
      </c>
      <c r="L14" s="86"/>
      <c r="M14" s="87" t="s">
        <v>115</v>
      </c>
      <c r="N14" s="86" t="s">
        <v>86</v>
      </c>
      <c r="O14" s="62">
        <v>60</v>
      </c>
      <c r="P14" s="61">
        <v>341.37227840000003</v>
      </c>
      <c r="Q14" s="88">
        <v>1844738.5060000001</v>
      </c>
      <c r="R14" s="3"/>
      <c r="S14" s="89">
        <v>0</v>
      </c>
      <c r="T14" s="62">
        <v>0</v>
      </c>
      <c r="U14" s="61">
        <v>0</v>
      </c>
      <c r="V14" s="62">
        <v>341.37227840000003</v>
      </c>
      <c r="W14" s="61">
        <v>341.37227840000003</v>
      </c>
      <c r="X14" s="62">
        <v>341.37227840000003</v>
      </c>
      <c r="Y14" s="61">
        <v>337.62860210000002</v>
      </c>
      <c r="Z14" s="62">
        <v>337.62860210000002</v>
      </c>
      <c r="AA14" s="61">
        <v>337.62860210000002</v>
      </c>
      <c r="AB14" s="62">
        <v>328.64474510000002</v>
      </c>
      <c r="AC14" s="61">
        <v>328.64474510000002</v>
      </c>
      <c r="AD14" s="62">
        <v>315.62257410000001</v>
      </c>
      <c r="AE14" s="61">
        <v>277.56259260000002</v>
      </c>
      <c r="AF14" s="62">
        <v>239.8843541</v>
      </c>
      <c r="AG14" s="61">
        <v>239.7482249</v>
      </c>
      <c r="AH14" s="62">
        <v>92.159761380000006</v>
      </c>
      <c r="AI14" s="61">
        <v>92.159761380000006</v>
      </c>
      <c r="AJ14" s="62">
        <v>92.159761380000006</v>
      </c>
      <c r="AK14" s="61">
        <v>78.970100290000005</v>
      </c>
      <c r="AL14" s="62">
        <v>30.733822679999999</v>
      </c>
      <c r="AM14" s="61">
        <v>30.733822679999999</v>
      </c>
      <c r="AN14" s="62">
        <v>30.733822679999999</v>
      </c>
      <c r="AO14" s="61">
        <v>30.733822679999999</v>
      </c>
      <c r="AP14" s="62">
        <v>0</v>
      </c>
      <c r="AQ14" s="61">
        <v>0</v>
      </c>
      <c r="AR14" s="62">
        <v>0</v>
      </c>
      <c r="AS14" s="61">
        <v>0</v>
      </c>
      <c r="AT14" s="62">
        <v>0</v>
      </c>
      <c r="AU14" s="61">
        <v>0</v>
      </c>
      <c r="AV14" s="88">
        <v>0</v>
      </c>
      <c r="AW14" s="3"/>
      <c r="AX14" s="89">
        <v>0</v>
      </c>
      <c r="AY14" s="62">
        <v>0</v>
      </c>
      <c r="AZ14" s="61">
        <v>0</v>
      </c>
      <c r="BA14" s="62">
        <v>1844738.5060000001</v>
      </c>
      <c r="BB14" s="61">
        <v>1844738.5060000001</v>
      </c>
      <c r="BC14" s="62">
        <v>1844738.5060000001</v>
      </c>
      <c r="BD14" s="61">
        <v>1831639.007</v>
      </c>
      <c r="BE14" s="62">
        <v>1831639.007</v>
      </c>
      <c r="BF14" s="61">
        <v>1831639.007</v>
      </c>
      <c r="BG14" s="62">
        <v>1786816.206</v>
      </c>
      <c r="BH14" s="61">
        <v>1786816.206</v>
      </c>
      <c r="BI14" s="62">
        <v>1720236.297</v>
      </c>
      <c r="BJ14" s="61">
        <v>1524417.1329999999</v>
      </c>
      <c r="BK14" s="62">
        <v>1319103.372</v>
      </c>
      <c r="BL14" s="61">
        <v>1298296.112</v>
      </c>
      <c r="BM14" s="62">
        <v>318661.89409999998</v>
      </c>
      <c r="BN14" s="61">
        <v>318661.89409999998</v>
      </c>
      <c r="BO14" s="62">
        <v>318661.89409999998</v>
      </c>
      <c r="BP14" s="61">
        <v>270644.24619999999</v>
      </c>
      <c r="BQ14" s="62">
        <v>95037.566120000003</v>
      </c>
      <c r="BR14" s="61">
        <v>95037.566120000003</v>
      </c>
      <c r="BS14" s="62">
        <v>95037.566120000003</v>
      </c>
      <c r="BT14" s="61">
        <v>95037.566120000003</v>
      </c>
      <c r="BU14" s="62">
        <v>0</v>
      </c>
      <c r="BV14" s="61">
        <v>0</v>
      </c>
      <c r="BW14" s="62">
        <v>0</v>
      </c>
      <c r="BX14" s="61">
        <v>0</v>
      </c>
      <c r="BY14" s="62">
        <v>0</v>
      </c>
      <c r="BZ14" s="61">
        <v>0</v>
      </c>
      <c r="CA14" s="88">
        <v>0</v>
      </c>
      <c r="CB14" s="14"/>
    </row>
    <row r="15" spans="2:80" x14ac:dyDescent="0.3">
      <c r="B15" s="2"/>
      <c r="C15" s="21">
        <f t="shared" si="0"/>
        <v>9</v>
      </c>
      <c r="D15" s="90" t="s">
        <v>46</v>
      </c>
      <c r="E15" s="79" t="s">
        <v>63</v>
      </c>
      <c r="F15" s="90" t="s">
        <v>64</v>
      </c>
      <c r="G15" s="79" t="s">
        <v>65</v>
      </c>
      <c r="H15" s="90" t="s">
        <v>66</v>
      </c>
      <c r="I15" s="79" t="s">
        <v>67</v>
      </c>
      <c r="J15" s="90">
        <v>2014</v>
      </c>
      <c r="K15" s="79" t="s">
        <v>101</v>
      </c>
      <c r="L15" s="90"/>
      <c r="M15" s="79" t="s">
        <v>107</v>
      </c>
      <c r="N15" s="90" t="s">
        <v>70</v>
      </c>
      <c r="O15" s="24">
        <v>20</v>
      </c>
      <c r="P15" s="23">
        <v>4.1438819809999998</v>
      </c>
      <c r="Q15" s="82">
        <v>7388.7975589999996</v>
      </c>
      <c r="R15" s="3"/>
      <c r="S15" s="91">
        <v>0</v>
      </c>
      <c r="T15" s="24">
        <v>0</v>
      </c>
      <c r="U15" s="23">
        <v>0</v>
      </c>
      <c r="V15" s="24">
        <v>4.1438819809999998</v>
      </c>
      <c r="W15" s="23">
        <v>4.1438819809999998</v>
      </c>
      <c r="X15" s="24">
        <v>4.1438819809999998</v>
      </c>
      <c r="Y15" s="23">
        <v>4.1438819809999998</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7388.7975589999996</v>
      </c>
      <c r="BB15" s="23">
        <v>7388.7975589999996</v>
      </c>
      <c r="BC15" s="24">
        <v>7388.7975589999996</v>
      </c>
      <c r="BD15" s="23">
        <v>7388.7975589999996</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46</v>
      </c>
      <c r="E16" s="87" t="s">
        <v>63</v>
      </c>
      <c r="F16" s="86" t="s">
        <v>71</v>
      </c>
      <c r="G16" s="87" t="s">
        <v>65</v>
      </c>
      <c r="H16" s="86" t="s">
        <v>66</v>
      </c>
      <c r="I16" s="87" t="s">
        <v>67</v>
      </c>
      <c r="J16" s="86">
        <v>2014</v>
      </c>
      <c r="K16" s="87" t="s">
        <v>101</v>
      </c>
      <c r="L16" s="86"/>
      <c r="M16" s="87" t="s">
        <v>115</v>
      </c>
      <c r="N16" s="86" t="s">
        <v>70</v>
      </c>
      <c r="O16" s="62">
        <v>0</v>
      </c>
      <c r="P16" s="61"/>
      <c r="Q16" s="88"/>
      <c r="R16" s="3"/>
      <c r="S16" s="89">
        <v>0</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46</v>
      </c>
      <c r="E17" s="79" t="s">
        <v>63</v>
      </c>
      <c r="F17" s="90" t="s">
        <v>71</v>
      </c>
      <c r="G17" s="79" t="s">
        <v>65</v>
      </c>
      <c r="H17" s="90" t="s">
        <v>66</v>
      </c>
      <c r="I17" s="79" t="s">
        <v>67</v>
      </c>
      <c r="J17" s="90">
        <v>2014</v>
      </c>
      <c r="K17" s="79" t="s">
        <v>101</v>
      </c>
      <c r="L17" s="90"/>
      <c r="M17" s="79" t="s">
        <v>115</v>
      </c>
      <c r="N17" s="90" t="s">
        <v>70</v>
      </c>
      <c r="O17" s="24">
        <v>0</v>
      </c>
      <c r="P17" s="23"/>
      <c r="Q17" s="82"/>
      <c r="R17" s="3"/>
      <c r="S17" s="91">
        <v>0</v>
      </c>
      <c r="T17" s="24">
        <v>0</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46</v>
      </c>
      <c r="E18" s="87" t="s">
        <v>63</v>
      </c>
      <c r="F18" s="86" t="s">
        <v>71</v>
      </c>
      <c r="G18" s="87" t="s">
        <v>65</v>
      </c>
      <c r="H18" s="86" t="s">
        <v>66</v>
      </c>
      <c r="I18" s="87" t="s">
        <v>67</v>
      </c>
      <c r="J18" s="86">
        <v>2014</v>
      </c>
      <c r="K18" s="87" t="s">
        <v>101</v>
      </c>
      <c r="L18" s="86"/>
      <c r="M18" s="87" t="s">
        <v>115</v>
      </c>
      <c r="N18" s="86" t="s">
        <v>70</v>
      </c>
      <c r="O18" s="62">
        <v>19.022781948224036</v>
      </c>
      <c r="P18" s="61">
        <v>1.3246964699179298</v>
      </c>
      <c r="Q18" s="88">
        <v>9591.5556144028287</v>
      </c>
      <c r="R18" s="3"/>
      <c r="S18" s="89">
        <v>0</v>
      </c>
      <c r="T18" s="62">
        <v>0</v>
      </c>
      <c r="U18" s="61">
        <v>0</v>
      </c>
      <c r="V18" s="62">
        <v>1.3246964699179298</v>
      </c>
      <c r="W18" s="61">
        <v>1.3246964699179298</v>
      </c>
      <c r="X18" s="62">
        <v>1.3246964699179298</v>
      </c>
      <c r="Y18" s="61">
        <v>1.3246964699179298</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9591.5556144028287</v>
      </c>
      <c r="BB18" s="61">
        <v>9591.5556144028287</v>
      </c>
      <c r="BC18" s="62">
        <v>9591.5556144028287</v>
      </c>
      <c r="BD18" s="61">
        <v>9591.5556144028287</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46</v>
      </c>
      <c r="E19" s="79" t="s">
        <v>63</v>
      </c>
      <c r="F19" s="90" t="s">
        <v>71</v>
      </c>
      <c r="G19" s="79" t="s">
        <v>65</v>
      </c>
      <c r="H19" s="90" t="s">
        <v>66</v>
      </c>
      <c r="I19" s="79" t="s">
        <v>67</v>
      </c>
      <c r="J19" s="90">
        <v>2014</v>
      </c>
      <c r="K19" s="79" t="s">
        <v>101</v>
      </c>
      <c r="L19" s="90"/>
      <c r="M19" s="79" t="s">
        <v>115</v>
      </c>
      <c r="N19" s="90" t="s">
        <v>70</v>
      </c>
      <c r="O19" s="24">
        <v>32.056954870560091</v>
      </c>
      <c r="P19" s="23">
        <v>1.9231461685320923</v>
      </c>
      <c r="Q19" s="82">
        <v>13085.818108645135</v>
      </c>
      <c r="R19" s="3"/>
      <c r="S19" s="91">
        <v>0</v>
      </c>
      <c r="T19" s="24">
        <v>0</v>
      </c>
      <c r="U19" s="23">
        <v>0</v>
      </c>
      <c r="V19" s="24">
        <v>1.9231461685320923</v>
      </c>
      <c r="W19" s="23">
        <v>1.9231461685320923</v>
      </c>
      <c r="X19" s="24">
        <v>1.9231461685320923</v>
      </c>
      <c r="Y19" s="23">
        <v>1.9231461685320923</v>
      </c>
      <c r="Z19" s="24">
        <v>1.9231461685320923</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24">
        <v>13085.818108645135</v>
      </c>
      <c r="BB19" s="23">
        <v>13085.818108645135</v>
      </c>
      <c r="BC19" s="24">
        <v>13085.818108645135</v>
      </c>
      <c r="BD19" s="23">
        <v>13085.818108645135</v>
      </c>
      <c r="BE19" s="24">
        <v>13085.818108645135</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
      <c r="B20" s="2"/>
      <c r="C20" s="44">
        <f t="shared" si="0"/>
        <v>14</v>
      </c>
      <c r="D20" s="86" t="s">
        <v>46</v>
      </c>
      <c r="E20" s="87" t="s">
        <v>63</v>
      </c>
      <c r="F20" s="86" t="s">
        <v>72</v>
      </c>
      <c r="G20" s="87" t="s">
        <v>65</v>
      </c>
      <c r="H20" s="86" t="s">
        <v>66</v>
      </c>
      <c r="I20" s="87" t="s">
        <v>67</v>
      </c>
      <c r="J20" s="86">
        <v>2014</v>
      </c>
      <c r="K20" s="87" t="s">
        <v>101</v>
      </c>
      <c r="L20" s="86"/>
      <c r="M20" s="87" t="s">
        <v>118</v>
      </c>
      <c r="N20" s="86" t="s">
        <v>106</v>
      </c>
      <c r="O20" s="62">
        <v>27479.307400000002</v>
      </c>
      <c r="P20" s="61">
        <v>45.811125910000001</v>
      </c>
      <c r="Q20" s="88">
        <v>699991.13049999997</v>
      </c>
      <c r="R20" s="3"/>
      <c r="S20" s="89">
        <v>0</v>
      </c>
      <c r="T20" s="62">
        <v>0</v>
      </c>
      <c r="U20" s="61">
        <v>0</v>
      </c>
      <c r="V20" s="62">
        <v>45.811125910000001</v>
      </c>
      <c r="W20" s="61">
        <v>39.988140999999999</v>
      </c>
      <c r="X20" s="62">
        <v>36.953523689999997</v>
      </c>
      <c r="Y20" s="61">
        <v>36.953523689999997</v>
      </c>
      <c r="Z20" s="62">
        <v>36.953523689999997</v>
      </c>
      <c r="AA20" s="61">
        <v>36.953523689999997</v>
      </c>
      <c r="AB20" s="62">
        <v>36.953523689999997</v>
      </c>
      <c r="AC20" s="61">
        <v>36.925886130000002</v>
      </c>
      <c r="AD20" s="62">
        <v>36.925886130000002</v>
      </c>
      <c r="AE20" s="61">
        <v>34.47288193</v>
      </c>
      <c r="AF20" s="62">
        <v>31.372439590000003</v>
      </c>
      <c r="AG20" s="61">
        <v>26.575348980000001</v>
      </c>
      <c r="AH20" s="62">
        <v>26.575348980000001</v>
      </c>
      <c r="AI20" s="61">
        <v>26.447468959999998</v>
      </c>
      <c r="AJ20" s="62">
        <v>26.447468959999998</v>
      </c>
      <c r="AK20" s="61">
        <v>26.393448169999999</v>
      </c>
      <c r="AL20" s="62">
        <v>21.456139360000002</v>
      </c>
      <c r="AM20" s="61">
        <v>21.456139360000002</v>
      </c>
      <c r="AN20" s="62">
        <v>21.456139360000002</v>
      </c>
      <c r="AO20" s="61">
        <v>21.456139360000002</v>
      </c>
      <c r="AP20" s="62">
        <v>0</v>
      </c>
      <c r="AQ20" s="61">
        <v>0</v>
      </c>
      <c r="AR20" s="62">
        <v>0</v>
      </c>
      <c r="AS20" s="61">
        <v>0</v>
      </c>
      <c r="AT20" s="62">
        <v>0</v>
      </c>
      <c r="AU20" s="61">
        <v>0</v>
      </c>
      <c r="AV20" s="88">
        <v>0</v>
      </c>
      <c r="AW20" s="3"/>
      <c r="AX20" s="89">
        <v>0</v>
      </c>
      <c r="AY20" s="62">
        <v>0</v>
      </c>
      <c r="AZ20" s="61">
        <v>0</v>
      </c>
      <c r="BA20" s="62">
        <v>699991.13049999997</v>
      </c>
      <c r="BB20" s="61">
        <v>607234.91139999998</v>
      </c>
      <c r="BC20" s="62">
        <v>558895.50600000005</v>
      </c>
      <c r="BD20" s="61">
        <v>558895.50600000005</v>
      </c>
      <c r="BE20" s="62">
        <v>558895.50600000005</v>
      </c>
      <c r="BF20" s="61">
        <v>558895.50600000005</v>
      </c>
      <c r="BG20" s="62">
        <v>558895.50600000005</v>
      </c>
      <c r="BH20" s="61">
        <v>558653.40090000001</v>
      </c>
      <c r="BI20" s="62">
        <v>558653.40090000001</v>
      </c>
      <c r="BJ20" s="61">
        <v>519578.6998</v>
      </c>
      <c r="BK20" s="62">
        <v>505129.44130000001</v>
      </c>
      <c r="BL20" s="61">
        <v>427141.67879999999</v>
      </c>
      <c r="BM20" s="62">
        <v>427141.67879999999</v>
      </c>
      <c r="BN20" s="61">
        <v>421025.04670000001</v>
      </c>
      <c r="BO20" s="62">
        <v>421025.04670000001</v>
      </c>
      <c r="BP20" s="61">
        <v>420429.81410000002</v>
      </c>
      <c r="BQ20" s="62">
        <v>341781.8173</v>
      </c>
      <c r="BR20" s="61">
        <v>341781.8173</v>
      </c>
      <c r="BS20" s="62">
        <v>341781.8173</v>
      </c>
      <c r="BT20" s="61">
        <v>341781.8173</v>
      </c>
      <c r="BU20" s="62">
        <v>0</v>
      </c>
      <c r="BV20" s="61">
        <v>0</v>
      </c>
      <c r="BW20" s="62">
        <v>0</v>
      </c>
      <c r="BX20" s="61">
        <v>0</v>
      </c>
      <c r="BY20" s="62">
        <v>0</v>
      </c>
      <c r="BZ20" s="61">
        <v>0</v>
      </c>
      <c r="CA20" s="88">
        <v>0</v>
      </c>
      <c r="CB20" s="14"/>
    </row>
    <row r="21" spans="2:80" x14ac:dyDescent="0.3">
      <c r="B21" s="2"/>
      <c r="C21" s="21">
        <f t="shared" si="0"/>
        <v>15</v>
      </c>
      <c r="D21" s="90" t="s">
        <v>46</v>
      </c>
      <c r="E21" s="79" t="s">
        <v>63</v>
      </c>
      <c r="F21" s="90" t="s">
        <v>74</v>
      </c>
      <c r="G21" s="79" t="s">
        <v>65</v>
      </c>
      <c r="H21" s="90" t="s">
        <v>66</v>
      </c>
      <c r="I21" s="79" t="s">
        <v>67</v>
      </c>
      <c r="J21" s="90">
        <v>2013</v>
      </c>
      <c r="K21" s="79" t="s">
        <v>101</v>
      </c>
      <c r="L21" s="90"/>
      <c r="M21" s="79" t="s">
        <v>118</v>
      </c>
      <c r="N21" s="90" t="s">
        <v>106</v>
      </c>
      <c r="O21" s="24">
        <v>5.9809250609999998</v>
      </c>
      <c r="P21" s="23">
        <v>0</v>
      </c>
      <c r="Q21" s="82">
        <v>134</v>
      </c>
      <c r="R21" s="3"/>
      <c r="S21" s="91">
        <v>0</v>
      </c>
      <c r="T21" s="24">
        <v>0</v>
      </c>
      <c r="U21" s="23">
        <v>8.9999999999999993E-3</v>
      </c>
      <c r="V21" s="24">
        <v>8.9999999999999993E-3</v>
      </c>
      <c r="W21" s="23">
        <v>8.9999999999999993E-3</v>
      </c>
      <c r="X21" s="24">
        <v>8.0000000000000002E-3</v>
      </c>
      <c r="Y21" s="23">
        <v>8.0000000000000002E-3</v>
      </c>
      <c r="Z21" s="24">
        <v>8.0000000000000002E-3</v>
      </c>
      <c r="AA21" s="23">
        <v>8.0000000000000002E-3</v>
      </c>
      <c r="AB21" s="24">
        <v>8.0000000000000002E-3</v>
      </c>
      <c r="AC21" s="23">
        <v>7.0000000000000001E-3</v>
      </c>
      <c r="AD21" s="24">
        <v>7.0000000000000001E-3</v>
      </c>
      <c r="AE21" s="23">
        <v>6.0000000000000001E-3</v>
      </c>
      <c r="AF21" s="24">
        <v>6.0000000000000001E-3</v>
      </c>
      <c r="AG21" s="23">
        <v>6.0000000000000001E-3</v>
      </c>
      <c r="AH21" s="24">
        <v>6.0000000000000001E-3</v>
      </c>
      <c r="AI21" s="23">
        <v>6.0000000000000001E-3</v>
      </c>
      <c r="AJ21" s="24">
        <v>6.0000000000000001E-3</v>
      </c>
      <c r="AK21" s="23">
        <v>3.0000000000000001E-3</v>
      </c>
      <c r="AL21" s="24">
        <v>3.0000000000000001E-3</v>
      </c>
      <c r="AM21" s="23">
        <v>3.0000000000000001E-3</v>
      </c>
      <c r="AN21" s="24">
        <v>3.0000000000000001E-3</v>
      </c>
      <c r="AO21" s="23">
        <v>0</v>
      </c>
      <c r="AP21" s="24">
        <v>0</v>
      </c>
      <c r="AQ21" s="23">
        <v>0</v>
      </c>
      <c r="AR21" s="24">
        <v>0</v>
      </c>
      <c r="AS21" s="23">
        <v>0</v>
      </c>
      <c r="AT21" s="24">
        <v>0</v>
      </c>
      <c r="AU21" s="23">
        <v>0</v>
      </c>
      <c r="AV21" s="82">
        <v>0</v>
      </c>
      <c r="AW21" s="3"/>
      <c r="AX21" s="91">
        <v>0</v>
      </c>
      <c r="AY21" s="24">
        <v>0</v>
      </c>
      <c r="AZ21" s="23">
        <v>134</v>
      </c>
      <c r="BA21" s="24">
        <v>134</v>
      </c>
      <c r="BB21" s="23">
        <v>128</v>
      </c>
      <c r="BC21" s="24">
        <v>110</v>
      </c>
      <c r="BD21" s="23">
        <v>110</v>
      </c>
      <c r="BE21" s="24">
        <v>110</v>
      </c>
      <c r="BF21" s="23">
        <v>110</v>
      </c>
      <c r="BG21" s="24">
        <v>110</v>
      </c>
      <c r="BH21" s="23">
        <v>93</v>
      </c>
      <c r="BI21" s="24">
        <v>93</v>
      </c>
      <c r="BJ21" s="23">
        <v>88</v>
      </c>
      <c r="BK21" s="24">
        <v>88</v>
      </c>
      <c r="BL21" s="23">
        <v>88</v>
      </c>
      <c r="BM21" s="24">
        <v>88</v>
      </c>
      <c r="BN21" s="23">
        <v>88</v>
      </c>
      <c r="BO21" s="24">
        <v>88</v>
      </c>
      <c r="BP21" s="23">
        <v>46</v>
      </c>
      <c r="BQ21" s="24">
        <v>46</v>
      </c>
      <c r="BR21" s="23">
        <v>46</v>
      </c>
      <c r="BS21" s="24">
        <v>46</v>
      </c>
      <c r="BT21" s="23">
        <v>0</v>
      </c>
      <c r="BU21" s="24">
        <v>0</v>
      </c>
      <c r="BV21" s="23">
        <v>0</v>
      </c>
      <c r="BW21" s="24">
        <v>0</v>
      </c>
      <c r="BX21" s="23">
        <v>0</v>
      </c>
      <c r="BY21" s="24">
        <v>0</v>
      </c>
      <c r="BZ21" s="23">
        <v>0</v>
      </c>
      <c r="CA21" s="82">
        <v>0</v>
      </c>
      <c r="CB21" s="14"/>
    </row>
    <row r="22" spans="2:80" x14ac:dyDescent="0.3">
      <c r="B22" s="2"/>
      <c r="C22" s="44">
        <f t="shared" si="0"/>
        <v>16</v>
      </c>
      <c r="D22" s="86" t="s">
        <v>46</v>
      </c>
      <c r="E22" s="87" t="s">
        <v>63</v>
      </c>
      <c r="F22" s="86" t="s">
        <v>74</v>
      </c>
      <c r="G22" s="87" t="s">
        <v>65</v>
      </c>
      <c r="H22" s="86" t="s">
        <v>66</v>
      </c>
      <c r="I22" s="87" t="s">
        <v>67</v>
      </c>
      <c r="J22" s="86">
        <v>2014</v>
      </c>
      <c r="K22" s="87" t="s">
        <v>101</v>
      </c>
      <c r="L22" s="86"/>
      <c r="M22" s="87" t="s">
        <v>118</v>
      </c>
      <c r="N22" s="86" t="s">
        <v>106</v>
      </c>
      <c r="O22" s="62">
        <v>5882.0065459999996</v>
      </c>
      <c r="P22" s="61">
        <v>11.99798646</v>
      </c>
      <c r="Q22" s="88">
        <v>160368.065</v>
      </c>
      <c r="R22" s="3"/>
      <c r="S22" s="89">
        <v>0</v>
      </c>
      <c r="T22" s="62">
        <v>0</v>
      </c>
      <c r="U22" s="61">
        <v>0</v>
      </c>
      <c r="V22" s="62">
        <v>11.99798646</v>
      </c>
      <c r="W22" s="61">
        <v>11.30495022</v>
      </c>
      <c r="X22" s="62">
        <v>10.97023093</v>
      </c>
      <c r="Y22" s="61">
        <v>10.97023093</v>
      </c>
      <c r="Z22" s="62">
        <v>10.97023093</v>
      </c>
      <c r="AA22" s="61">
        <v>10.97023093</v>
      </c>
      <c r="AB22" s="62">
        <v>10.97023093</v>
      </c>
      <c r="AC22" s="61">
        <v>10.93827499</v>
      </c>
      <c r="AD22" s="62">
        <v>10.93827499</v>
      </c>
      <c r="AE22" s="61">
        <v>9.6355572140000003</v>
      </c>
      <c r="AF22" s="62">
        <v>7.0212477209999999</v>
      </c>
      <c r="AG22" s="61">
        <v>7.0210746769999997</v>
      </c>
      <c r="AH22" s="62">
        <v>7.0210746769999997</v>
      </c>
      <c r="AI22" s="61">
        <v>7.0071959750000001</v>
      </c>
      <c r="AJ22" s="62">
        <v>7.0071959750000001</v>
      </c>
      <c r="AK22" s="61">
        <v>6.9951044959999997</v>
      </c>
      <c r="AL22" s="62">
        <v>3.1521957760000001</v>
      </c>
      <c r="AM22" s="61">
        <v>3.1521957760000001</v>
      </c>
      <c r="AN22" s="62">
        <v>3.1521957760000001</v>
      </c>
      <c r="AO22" s="61">
        <v>3.1521957760000001</v>
      </c>
      <c r="AP22" s="62">
        <v>0</v>
      </c>
      <c r="AQ22" s="61">
        <v>0</v>
      </c>
      <c r="AR22" s="62">
        <v>0</v>
      </c>
      <c r="AS22" s="61">
        <v>0</v>
      </c>
      <c r="AT22" s="62">
        <v>0</v>
      </c>
      <c r="AU22" s="61">
        <v>0</v>
      </c>
      <c r="AV22" s="88">
        <v>0</v>
      </c>
      <c r="AW22" s="3"/>
      <c r="AX22" s="89">
        <v>0</v>
      </c>
      <c r="AY22" s="62">
        <v>0</v>
      </c>
      <c r="AZ22" s="61">
        <v>0</v>
      </c>
      <c r="BA22" s="62">
        <v>160368.065</v>
      </c>
      <c r="BB22" s="61">
        <v>149328.4656</v>
      </c>
      <c r="BC22" s="62">
        <v>143996.61309999999</v>
      </c>
      <c r="BD22" s="61">
        <v>143996.61309999999</v>
      </c>
      <c r="BE22" s="62">
        <v>143996.61309999999</v>
      </c>
      <c r="BF22" s="61">
        <v>143996.61309999999</v>
      </c>
      <c r="BG22" s="62">
        <v>143996.61309999999</v>
      </c>
      <c r="BH22" s="61">
        <v>143716.67920000001</v>
      </c>
      <c r="BI22" s="62">
        <v>143716.67920000001</v>
      </c>
      <c r="BJ22" s="61">
        <v>122965.2643</v>
      </c>
      <c r="BK22" s="62">
        <v>113658.6986</v>
      </c>
      <c r="BL22" s="61">
        <v>112232.6237</v>
      </c>
      <c r="BM22" s="62">
        <v>112232.6237</v>
      </c>
      <c r="BN22" s="61">
        <v>111560.524</v>
      </c>
      <c r="BO22" s="62">
        <v>111560.524</v>
      </c>
      <c r="BP22" s="61">
        <v>111427.29300000001</v>
      </c>
      <c r="BQ22" s="62">
        <v>50212.351020000002</v>
      </c>
      <c r="BR22" s="61">
        <v>50212.351020000002</v>
      </c>
      <c r="BS22" s="62">
        <v>50212.351020000002</v>
      </c>
      <c r="BT22" s="61">
        <v>50212.351020000002</v>
      </c>
      <c r="BU22" s="62">
        <v>0</v>
      </c>
      <c r="BV22" s="61">
        <v>0</v>
      </c>
      <c r="BW22" s="62">
        <v>0</v>
      </c>
      <c r="BX22" s="61">
        <v>0</v>
      </c>
      <c r="BY22" s="62">
        <v>0</v>
      </c>
      <c r="BZ22" s="61">
        <v>0</v>
      </c>
      <c r="CA22" s="88">
        <v>0</v>
      </c>
      <c r="CB22" s="14"/>
    </row>
    <row r="23" spans="2:80" x14ac:dyDescent="0.3">
      <c r="B23" s="2"/>
      <c r="C23" s="21">
        <f t="shared" si="0"/>
        <v>17</v>
      </c>
      <c r="D23" s="90" t="s">
        <v>46</v>
      </c>
      <c r="E23" s="79" t="s">
        <v>119</v>
      </c>
      <c r="F23" s="90" t="s">
        <v>109</v>
      </c>
      <c r="G23" s="79" t="s">
        <v>65</v>
      </c>
      <c r="H23" s="90" t="s">
        <v>66</v>
      </c>
      <c r="I23" s="79" t="s">
        <v>67</v>
      </c>
      <c r="J23" s="90">
        <v>2012</v>
      </c>
      <c r="K23" s="79" t="s">
        <v>101</v>
      </c>
      <c r="L23" s="90"/>
      <c r="M23" s="79" t="s">
        <v>115</v>
      </c>
      <c r="N23" s="90" t="s">
        <v>120</v>
      </c>
      <c r="O23" s="24">
        <v>1</v>
      </c>
      <c r="P23" s="23">
        <v>0.148423783</v>
      </c>
      <c r="Q23" s="82">
        <v>6006.8</v>
      </c>
      <c r="R23" s="3"/>
      <c r="S23" s="91">
        <v>0</v>
      </c>
      <c r="T23" s="24">
        <v>0.15359999999999999</v>
      </c>
      <c r="U23" s="23">
        <v>0.15359999999999999</v>
      </c>
      <c r="V23" s="24">
        <v>0.148855135</v>
      </c>
      <c r="W23" s="23">
        <v>0.148423783</v>
      </c>
      <c r="X23" s="24">
        <v>0.144972973</v>
      </c>
      <c r="Y23" s="23">
        <v>0.144972973</v>
      </c>
      <c r="Z23" s="24">
        <v>0.144972973</v>
      </c>
      <c r="AA23" s="23">
        <v>3.7172972999999998E-2</v>
      </c>
      <c r="AB23" s="24">
        <v>3.7172972999999998E-2</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3100</v>
      </c>
      <c r="AY23" s="24">
        <v>3100</v>
      </c>
      <c r="AZ23" s="23">
        <v>3100</v>
      </c>
      <c r="BA23" s="24">
        <v>3007.6000060000001</v>
      </c>
      <c r="BB23" s="23">
        <v>2999.2000119999998</v>
      </c>
      <c r="BC23" s="24">
        <v>2932</v>
      </c>
      <c r="BD23" s="23">
        <v>2932</v>
      </c>
      <c r="BE23" s="24">
        <v>2932</v>
      </c>
      <c r="BF23" s="23">
        <v>864</v>
      </c>
      <c r="BG23" s="24">
        <v>716</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3">
      <c r="B24" s="2"/>
      <c r="C24" s="44">
        <f t="shared" si="0"/>
        <v>18</v>
      </c>
      <c r="D24" s="86" t="s">
        <v>46</v>
      </c>
      <c r="E24" s="87" t="s">
        <v>119</v>
      </c>
      <c r="F24" s="86" t="s">
        <v>109</v>
      </c>
      <c r="G24" s="87" t="s">
        <v>65</v>
      </c>
      <c r="H24" s="86" t="s">
        <v>66</v>
      </c>
      <c r="I24" s="87" t="s">
        <v>67</v>
      </c>
      <c r="J24" s="86">
        <v>2013</v>
      </c>
      <c r="K24" s="87" t="s">
        <v>101</v>
      </c>
      <c r="L24" s="86"/>
      <c r="M24" s="87" t="s">
        <v>115</v>
      </c>
      <c r="N24" s="86" t="s">
        <v>120</v>
      </c>
      <c r="O24" s="62">
        <v>8</v>
      </c>
      <c r="P24" s="61">
        <v>0.597206711</v>
      </c>
      <c r="Q24" s="88">
        <v>13222.05</v>
      </c>
      <c r="R24" s="3"/>
      <c r="S24" s="89">
        <v>0</v>
      </c>
      <c r="T24" s="62">
        <v>0</v>
      </c>
      <c r="U24" s="61">
        <v>0.60370939800000001</v>
      </c>
      <c r="V24" s="62">
        <v>0.59774860200000002</v>
      </c>
      <c r="W24" s="61">
        <v>0.597206711</v>
      </c>
      <c r="X24" s="62">
        <v>0.56815261500000003</v>
      </c>
      <c r="Y24" s="61">
        <v>0.55579313299999999</v>
      </c>
      <c r="Z24" s="62">
        <v>0.54343364299999997</v>
      </c>
      <c r="AA24" s="61">
        <v>0.53522606100000003</v>
      </c>
      <c r="AB24" s="62">
        <v>0.53522606100000003</v>
      </c>
      <c r="AC24" s="61">
        <v>0.38202092799999998</v>
      </c>
      <c r="AD24" s="62">
        <v>0.38202092799999998</v>
      </c>
      <c r="AE24" s="61">
        <v>0.38202092799999998</v>
      </c>
      <c r="AF24" s="62">
        <v>0.38202092799999998</v>
      </c>
      <c r="AG24" s="61">
        <v>0.24629999</v>
      </c>
      <c r="AH24" s="62">
        <v>0.24629999</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0</v>
      </c>
      <c r="AY24" s="62">
        <v>0</v>
      </c>
      <c r="AZ24" s="61">
        <v>6732.380451</v>
      </c>
      <c r="BA24" s="62">
        <v>6616.3017920000002</v>
      </c>
      <c r="BB24" s="61">
        <v>6605.7491870000003</v>
      </c>
      <c r="BC24" s="62">
        <v>6047.5481</v>
      </c>
      <c r="BD24" s="61">
        <v>5810.6579629999997</v>
      </c>
      <c r="BE24" s="62">
        <v>5573.7678409999999</v>
      </c>
      <c r="BF24" s="61">
        <v>5416.3162570000004</v>
      </c>
      <c r="BG24" s="62">
        <v>5416.3162570000004</v>
      </c>
      <c r="BH24" s="61">
        <v>2476.1628110000001</v>
      </c>
      <c r="BI24" s="62">
        <v>2476.1628110000001</v>
      </c>
      <c r="BJ24" s="61">
        <v>2476.1628110000001</v>
      </c>
      <c r="BK24" s="62">
        <v>2476.1628110000001</v>
      </c>
      <c r="BL24" s="61">
        <v>2025</v>
      </c>
      <c r="BM24" s="62">
        <v>2025</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3">
      <c r="B25" s="2"/>
      <c r="C25" s="21">
        <f t="shared" si="0"/>
        <v>19</v>
      </c>
      <c r="D25" s="90" t="s">
        <v>46</v>
      </c>
      <c r="E25" s="79" t="s">
        <v>119</v>
      </c>
      <c r="F25" s="90" t="s">
        <v>109</v>
      </c>
      <c r="G25" s="79" t="s">
        <v>65</v>
      </c>
      <c r="H25" s="90" t="s">
        <v>66</v>
      </c>
      <c r="I25" s="79" t="s">
        <v>67</v>
      </c>
      <c r="J25" s="90">
        <v>2014</v>
      </c>
      <c r="K25" s="79" t="s">
        <v>101</v>
      </c>
      <c r="L25" s="90"/>
      <c r="M25" s="79" t="s">
        <v>115</v>
      </c>
      <c r="N25" s="90" t="s">
        <v>120</v>
      </c>
      <c r="O25" s="24">
        <v>88</v>
      </c>
      <c r="P25" s="23">
        <v>2.7572621430000002</v>
      </c>
      <c r="Q25" s="82">
        <v>71257.506370000003</v>
      </c>
      <c r="R25" s="3"/>
      <c r="S25" s="91">
        <v>0</v>
      </c>
      <c r="T25" s="24">
        <v>0</v>
      </c>
      <c r="U25" s="23">
        <v>0</v>
      </c>
      <c r="V25" s="24">
        <v>2.7604857909999998</v>
      </c>
      <c r="W25" s="23">
        <v>2.7572621430000002</v>
      </c>
      <c r="X25" s="24">
        <v>2.5323982439999999</v>
      </c>
      <c r="Y25" s="23">
        <v>2.432860872</v>
      </c>
      <c r="Z25" s="24">
        <v>2.3333235000000001</v>
      </c>
      <c r="AA25" s="23">
        <v>2.3333235000000001</v>
      </c>
      <c r="AB25" s="24">
        <v>2.329871276</v>
      </c>
      <c r="AC25" s="23">
        <v>2.329871276</v>
      </c>
      <c r="AD25" s="24">
        <v>1.3155399649999999</v>
      </c>
      <c r="AE25" s="23">
        <v>1.0200399550000001</v>
      </c>
      <c r="AF25" s="24">
        <v>1.0183608159999999</v>
      </c>
      <c r="AG25" s="23">
        <v>1.0183608159999999</v>
      </c>
      <c r="AH25" s="24">
        <v>0.74269997300000001</v>
      </c>
      <c r="AI25" s="23">
        <v>0.74269997300000001</v>
      </c>
      <c r="AJ25" s="24">
        <v>8.5900001000000004E-2</v>
      </c>
      <c r="AK25" s="23">
        <v>8.5900001000000004E-2</v>
      </c>
      <c r="AL25" s="24">
        <v>8.5900001000000004E-2</v>
      </c>
      <c r="AM25" s="23">
        <v>8.5900001000000004E-2</v>
      </c>
      <c r="AN25" s="24">
        <v>8.5900001000000004E-2</v>
      </c>
      <c r="AO25" s="23">
        <v>8.5900001000000004E-2</v>
      </c>
      <c r="AP25" s="24">
        <v>8.5900001000000004E-2</v>
      </c>
      <c r="AQ25" s="23">
        <v>0</v>
      </c>
      <c r="AR25" s="24">
        <v>0</v>
      </c>
      <c r="AS25" s="23">
        <v>0</v>
      </c>
      <c r="AT25" s="24">
        <v>0</v>
      </c>
      <c r="AU25" s="23">
        <v>0</v>
      </c>
      <c r="AV25" s="82">
        <v>0</v>
      </c>
      <c r="AW25" s="3"/>
      <c r="AX25" s="91">
        <v>0</v>
      </c>
      <c r="AY25" s="24">
        <v>0</v>
      </c>
      <c r="AZ25" s="23">
        <v>0</v>
      </c>
      <c r="BA25" s="24">
        <v>35660.14129</v>
      </c>
      <c r="BB25" s="23">
        <v>35597.36505</v>
      </c>
      <c r="BC25" s="24">
        <v>31279.555639999999</v>
      </c>
      <c r="BD25" s="23">
        <v>29371.756399999998</v>
      </c>
      <c r="BE25" s="24">
        <v>27316.00418</v>
      </c>
      <c r="BF25" s="23">
        <v>27316.00418</v>
      </c>
      <c r="BG25" s="24">
        <v>27249.777849999999</v>
      </c>
      <c r="BH25" s="23">
        <v>26728.421610000001</v>
      </c>
      <c r="BI25" s="24">
        <v>7262.0084720000004</v>
      </c>
      <c r="BJ25" s="23">
        <v>6986.0084720000004</v>
      </c>
      <c r="BK25" s="24">
        <v>6948.92749</v>
      </c>
      <c r="BL25" s="23">
        <v>6948.92749</v>
      </c>
      <c r="BM25" s="24">
        <v>6033</v>
      </c>
      <c r="BN25" s="23">
        <v>6033</v>
      </c>
      <c r="BO25" s="24">
        <v>633</v>
      </c>
      <c r="BP25" s="23">
        <v>633</v>
      </c>
      <c r="BQ25" s="24">
        <v>633</v>
      </c>
      <c r="BR25" s="23">
        <v>633</v>
      </c>
      <c r="BS25" s="24">
        <v>633</v>
      </c>
      <c r="BT25" s="23">
        <v>633</v>
      </c>
      <c r="BU25" s="24">
        <v>633</v>
      </c>
      <c r="BV25" s="23">
        <v>0</v>
      </c>
      <c r="BW25" s="24">
        <v>0</v>
      </c>
      <c r="BX25" s="23">
        <v>0</v>
      </c>
      <c r="BY25" s="24">
        <v>0</v>
      </c>
      <c r="BZ25" s="23">
        <v>0</v>
      </c>
      <c r="CA25" s="82">
        <v>0</v>
      </c>
      <c r="CB25" s="14"/>
    </row>
    <row r="26" spans="2:80" x14ac:dyDescent="0.3">
      <c r="B26" s="2"/>
      <c r="C26" s="44">
        <f t="shared" si="0"/>
        <v>20</v>
      </c>
      <c r="D26" s="86" t="s">
        <v>46</v>
      </c>
      <c r="E26" s="87" t="s">
        <v>63</v>
      </c>
      <c r="F26" s="86" t="s">
        <v>75</v>
      </c>
      <c r="G26" s="87" t="s">
        <v>65</v>
      </c>
      <c r="H26" s="86" t="s">
        <v>66</v>
      </c>
      <c r="I26" s="87" t="s">
        <v>82</v>
      </c>
      <c r="J26" s="86">
        <v>2013</v>
      </c>
      <c r="K26" s="87" t="s">
        <v>101</v>
      </c>
      <c r="L26" s="86"/>
      <c r="M26" s="87" t="s">
        <v>112</v>
      </c>
      <c r="N26" s="86" t="s">
        <v>113</v>
      </c>
      <c r="O26" s="62">
        <v>22</v>
      </c>
      <c r="P26" s="61">
        <v>4.2525914149999995</v>
      </c>
      <c r="Q26" s="88">
        <v>13665.032212400001</v>
      </c>
      <c r="R26" s="3"/>
      <c r="S26" s="89">
        <v>0</v>
      </c>
      <c r="T26" s="62">
        <v>0</v>
      </c>
      <c r="U26" s="61">
        <v>4.2525914149999995</v>
      </c>
      <c r="V26" s="62">
        <v>4.2525914149999995</v>
      </c>
      <c r="W26" s="61">
        <v>4.2525914149999995</v>
      </c>
      <c r="X26" s="62">
        <v>4.2525914149999995</v>
      </c>
      <c r="Y26" s="61">
        <v>4.2525914149999995</v>
      </c>
      <c r="Z26" s="62">
        <v>4.2525914149999995</v>
      </c>
      <c r="AA26" s="61">
        <v>4.2525914149999995</v>
      </c>
      <c r="AB26" s="62">
        <v>4.2525914149999995</v>
      </c>
      <c r="AC26" s="61">
        <v>4.2525914149999995</v>
      </c>
      <c r="AD26" s="62">
        <v>4.2525914149999995</v>
      </c>
      <c r="AE26" s="61">
        <v>4.2525914149999995</v>
      </c>
      <c r="AF26" s="62">
        <v>4.2525914149999995</v>
      </c>
      <c r="AG26" s="61">
        <v>4.2525914149999995</v>
      </c>
      <c r="AH26" s="62">
        <v>4.2525914149999995</v>
      </c>
      <c r="AI26" s="61">
        <v>4.2525914149999995</v>
      </c>
      <c r="AJ26" s="62">
        <v>4.2525914149999995</v>
      </c>
      <c r="AK26" s="61">
        <v>4.2525914149999995</v>
      </c>
      <c r="AL26" s="62">
        <v>4.2525914149999995</v>
      </c>
      <c r="AM26" s="61">
        <v>2.8923067599999999</v>
      </c>
      <c r="AN26" s="62">
        <v>0</v>
      </c>
      <c r="AO26" s="61">
        <v>0</v>
      </c>
      <c r="AP26" s="62">
        <v>0</v>
      </c>
      <c r="AQ26" s="61">
        <v>0</v>
      </c>
      <c r="AR26" s="62">
        <v>0</v>
      </c>
      <c r="AS26" s="61">
        <v>0</v>
      </c>
      <c r="AT26" s="62">
        <v>0</v>
      </c>
      <c r="AU26" s="61">
        <v>0</v>
      </c>
      <c r="AV26" s="88">
        <v>0</v>
      </c>
      <c r="AW26" s="3"/>
      <c r="AX26" s="89">
        <v>0</v>
      </c>
      <c r="AY26" s="62">
        <v>0</v>
      </c>
      <c r="AZ26" s="61">
        <v>6832.5161062000006</v>
      </c>
      <c r="BA26" s="62">
        <v>6832.5161062000006</v>
      </c>
      <c r="BB26" s="61">
        <v>6832.5161062000006</v>
      </c>
      <c r="BC26" s="62">
        <v>6832.5161062000006</v>
      </c>
      <c r="BD26" s="61">
        <v>6832.5161062000006</v>
      </c>
      <c r="BE26" s="62">
        <v>6832.5161062000006</v>
      </c>
      <c r="BF26" s="61">
        <v>6832.5161062000006</v>
      </c>
      <c r="BG26" s="62">
        <v>6832.5161062000006</v>
      </c>
      <c r="BH26" s="61">
        <v>6832.5161062000006</v>
      </c>
      <c r="BI26" s="62">
        <v>6832.5161062000006</v>
      </c>
      <c r="BJ26" s="61">
        <v>6832.5161062000006</v>
      </c>
      <c r="BK26" s="62">
        <v>6832.5161062000006</v>
      </c>
      <c r="BL26" s="61">
        <v>6832.5161062000006</v>
      </c>
      <c r="BM26" s="62">
        <v>6832.5161062000006</v>
      </c>
      <c r="BN26" s="61">
        <v>6832.5161062000006</v>
      </c>
      <c r="BO26" s="62">
        <v>6832.5161062000006</v>
      </c>
      <c r="BP26" s="61">
        <v>6832.5161062000006</v>
      </c>
      <c r="BQ26" s="62">
        <v>6832.5161062000006</v>
      </c>
      <c r="BR26" s="61">
        <v>5616.0755399999998</v>
      </c>
      <c r="BS26" s="62">
        <v>0</v>
      </c>
      <c r="BT26" s="61">
        <v>0</v>
      </c>
      <c r="BU26" s="62">
        <v>0</v>
      </c>
      <c r="BV26" s="61">
        <v>0</v>
      </c>
      <c r="BW26" s="62">
        <v>0</v>
      </c>
      <c r="BX26" s="61">
        <v>0</v>
      </c>
      <c r="BY26" s="62">
        <v>0</v>
      </c>
      <c r="BZ26" s="61">
        <v>0</v>
      </c>
      <c r="CA26" s="88">
        <v>0</v>
      </c>
      <c r="CB26" s="14"/>
    </row>
    <row r="27" spans="2:80" x14ac:dyDescent="0.3">
      <c r="B27" s="2"/>
      <c r="C27" s="21">
        <f t="shared" si="0"/>
        <v>21</v>
      </c>
      <c r="D27" s="90" t="s">
        <v>46</v>
      </c>
      <c r="E27" s="79" t="s">
        <v>63</v>
      </c>
      <c r="F27" s="90" t="s">
        <v>75</v>
      </c>
      <c r="G27" s="79" t="s">
        <v>65</v>
      </c>
      <c r="H27" s="90" t="s">
        <v>66</v>
      </c>
      <c r="I27" s="79" t="s">
        <v>67</v>
      </c>
      <c r="J27" s="90">
        <v>2012</v>
      </c>
      <c r="K27" s="79" t="s">
        <v>101</v>
      </c>
      <c r="L27" s="90"/>
      <c r="M27" s="79" t="s">
        <v>115</v>
      </c>
      <c r="N27" s="90" t="s">
        <v>113</v>
      </c>
      <c r="O27" s="24">
        <v>1</v>
      </c>
      <c r="P27" s="23">
        <v>0.28444070599999999</v>
      </c>
      <c r="Q27" s="82">
        <v>1653.7721779999999</v>
      </c>
      <c r="R27" s="3"/>
      <c r="S27" s="91">
        <v>0</v>
      </c>
      <c r="T27" s="24">
        <v>0.28444070599999999</v>
      </c>
      <c r="U27" s="23">
        <v>0.28444070599999999</v>
      </c>
      <c r="V27" s="24">
        <v>0.28444070599999999</v>
      </c>
      <c r="W27" s="23">
        <v>0.28444070599999999</v>
      </c>
      <c r="X27" s="24">
        <v>0.28444070599999999</v>
      </c>
      <c r="Y27" s="23">
        <v>0.28444070599999999</v>
      </c>
      <c r="Z27" s="24">
        <v>0.28444070599999999</v>
      </c>
      <c r="AA27" s="23">
        <v>0.28444070599999999</v>
      </c>
      <c r="AB27" s="24">
        <v>0.28444070599999999</v>
      </c>
      <c r="AC27" s="23">
        <v>0.28444070599999999</v>
      </c>
      <c r="AD27" s="24">
        <v>0.28444070599999999</v>
      </c>
      <c r="AE27" s="23">
        <v>0.28444070599999999</v>
      </c>
      <c r="AF27" s="24">
        <v>0.28444070599999999</v>
      </c>
      <c r="AG27" s="23">
        <v>0.28444070599999999</v>
      </c>
      <c r="AH27" s="24">
        <v>0.28444070599999999</v>
      </c>
      <c r="AI27" s="23">
        <v>0.28444070599999999</v>
      </c>
      <c r="AJ27" s="24">
        <v>0.28444070599999999</v>
      </c>
      <c r="AK27" s="23">
        <v>0.28444070599999999</v>
      </c>
      <c r="AL27" s="24">
        <v>0.28444070599999999</v>
      </c>
      <c r="AM27" s="23">
        <v>0</v>
      </c>
      <c r="AN27" s="24">
        <v>0</v>
      </c>
      <c r="AO27" s="23">
        <v>0</v>
      </c>
      <c r="AP27" s="24">
        <v>0</v>
      </c>
      <c r="AQ27" s="23">
        <v>0</v>
      </c>
      <c r="AR27" s="24">
        <v>0</v>
      </c>
      <c r="AS27" s="23">
        <v>0</v>
      </c>
      <c r="AT27" s="24">
        <v>0</v>
      </c>
      <c r="AU27" s="23">
        <v>0</v>
      </c>
      <c r="AV27" s="82">
        <v>0</v>
      </c>
      <c r="AW27" s="3"/>
      <c r="AX27" s="91">
        <v>0</v>
      </c>
      <c r="AY27" s="24">
        <v>551.2573926</v>
      </c>
      <c r="AZ27" s="23">
        <v>551.2573926</v>
      </c>
      <c r="BA27" s="24">
        <v>551.2573926</v>
      </c>
      <c r="BB27" s="23">
        <v>551.2573926</v>
      </c>
      <c r="BC27" s="24">
        <v>551.2573926</v>
      </c>
      <c r="BD27" s="23">
        <v>551.2573926</v>
      </c>
      <c r="BE27" s="24">
        <v>551.2573926</v>
      </c>
      <c r="BF27" s="23">
        <v>551.2573926</v>
      </c>
      <c r="BG27" s="24">
        <v>551.2573926</v>
      </c>
      <c r="BH27" s="23">
        <v>551.2573926</v>
      </c>
      <c r="BI27" s="24">
        <v>551.2573926</v>
      </c>
      <c r="BJ27" s="23">
        <v>551.2573926</v>
      </c>
      <c r="BK27" s="24">
        <v>551.2573926</v>
      </c>
      <c r="BL27" s="23">
        <v>551.2573926</v>
      </c>
      <c r="BM27" s="24">
        <v>551.2573926</v>
      </c>
      <c r="BN27" s="23">
        <v>551.2573926</v>
      </c>
      <c r="BO27" s="24">
        <v>551.2573926</v>
      </c>
      <c r="BP27" s="23">
        <v>551.2573926</v>
      </c>
      <c r="BQ27" s="24">
        <v>551.2573926</v>
      </c>
      <c r="BR27" s="23">
        <v>0</v>
      </c>
      <c r="BS27" s="24">
        <v>0</v>
      </c>
      <c r="BT27" s="23">
        <v>0</v>
      </c>
      <c r="BU27" s="24">
        <v>0</v>
      </c>
      <c r="BV27" s="23">
        <v>0</v>
      </c>
      <c r="BW27" s="24">
        <v>0</v>
      </c>
      <c r="BX27" s="23">
        <v>0</v>
      </c>
      <c r="BY27" s="24">
        <v>0</v>
      </c>
      <c r="BZ27" s="23">
        <v>0</v>
      </c>
      <c r="CA27" s="82">
        <v>0</v>
      </c>
      <c r="CB27" s="14"/>
    </row>
    <row r="28" spans="2:80" x14ac:dyDescent="0.3">
      <c r="B28" s="2"/>
      <c r="C28" s="44">
        <f t="shared" si="0"/>
        <v>22</v>
      </c>
      <c r="D28" s="86" t="s">
        <v>46</v>
      </c>
      <c r="E28" s="87" t="s">
        <v>63</v>
      </c>
      <c r="F28" s="86" t="s">
        <v>75</v>
      </c>
      <c r="G28" s="87" t="s">
        <v>65</v>
      </c>
      <c r="H28" s="86" t="s">
        <v>66</v>
      </c>
      <c r="I28" s="87" t="s">
        <v>67</v>
      </c>
      <c r="J28" s="86">
        <v>2014</v>
      </c>
      <c r="K28" s="87" t="s">
        <v>101</v>
      </c>
      <c r="L28" s="86"/>
      <c r="M28" s="87" t="s">
        <v>115</v>
      </c>
      <c r="N28" s="86" t="s">
        <v>113</v>
      </c>
      <c r="O28" s="62">
        <v>541</v>
      </c>
      <c r="P28" s="61">
        <v>93.625913752000002</v>
      </c>
      <c r="Q28" s="88">
        <v>168597.941693</v>
      </c>
      <c r="R28" s="3"/>
      <c r="S28" s="89">
        <v>0</v>
      </c>
      <c r="T28" s="62">
        <v>0</v>
      </c>
      <c r="U28" s="61">
        <v>0</v>
      </c>
      <c r="V28" s="62">
        <v>93.625913752000002</v>
      </c>
      <c r="W28" s="61">
        <v>93.625913752000002</v>
      </c>
      <c r="X28" s="62">
        <v>93.625913752000002</v>
      </c>
      <c r="Y28" s="61">
        <v>93.625913752000002</v>
      </c>
      <c r="Z28" s="62">
        <v>93.625913752000002</v>
      </c>
      <c r="AA28" s="61">
        <v>93.625913752000002</v>
      </c>
      <c r="AB28" s="62">
        <v>93.625913752000002</v>
      </c>
      <c r="AC28" s="61">
        <v>93.625913752000002</v>
      </c>
      <c r="AD28" s="62">
        <v>93.625913752000002</v>
      </c>
      <c r="AE28" s="61">
        <v>93.625913752000002</v>
      </c>
      <c r="AF28" s="62">
        <v>93.625913752000002</v>
      </c>
      <c r="AG28" s="61">
        <v>93.625913752000002</v>
      </c>
      <c r="AH28" s="62">
        <v>93.625913752000002</v>
      </c>
      <c r="AI28" s="61">
        <v>93.625913752000002</v>
      </c>
      <c r="AJ28" s="62">
        <v>93.625913752000002</v>
      </c>
      <c r="AK28" s="61">
        <v>93.625913752000002</v>
      </c>
      <c r="AL28" s="62">
        <v>93.625913752000002</v>
      </c>
      <c r="AM28" s="61">
        <v>93.625913752000002</v>
      </c>
      <c r="AN28" s="62">
        <v>80.009328339999996</v>
      </c>
      <c r="AO28" s="61">
        <v>0</v>
      </c>
      <c r="AP28" s="62">
        <v>0</v>
      </c>
      <c r="AQ28" s="61">
        <v>0</v>
      </c>
      <c r="AR28" s="62">
        <v>0</v>
      </c>
      <c r="AS28" s="61">
        <v>0</v>
      </c>
      <c r="AT28" s="62">
        <v>0</v>
      </c>
      <c r="AU28" s="61">
        <v>0</v>
      </c>
      <c r="AV28" s="88">
        <v>0</v>
      </c>
      <c r="AW28" s="3"/>
      <c r="AX28" s="89">
        <v>0</v>
      </c>
      <c r="AY28" s="62">
        <v>0</v>
      </c>
      <c r="AZ28" s="61">
        <v>0</v>
      </c>
      <c r="BA28" s="62">
        <v>168597.941693</v>
      </c>
      <c r="BB28" s="61">
        <v>168597.941693</v>
      </c>
      <c r="BC28" s="62">
        <v>168597.941693</v>
      </c>
      <c r="BD28" s="61">
        <v>168597.941693</v>
      </c>
      <c r="BE28" s="62">
        <v>168597.941693</v>
      </c>
      <c r="BF28" s="61">
        <v>168597.941693</v>
      </c>
      <c r="BG28" s="62">
        <v>168597.941693</v>
      </c>
      <c r="BH28" s="61">
        <v>168597.941693</v>
      </c>
      <c r="BI28" s="62">
        <v>168597.941693</v>
      </c>
      <c r="BJ28" s="61">
        <v>168597.941693</v>
      </c>
      <c r="BK28" s="62">
        <v>168597.941693</v>
      </c>
      <c r="BL28" s="61">
        <v>168597.941693</v>
      </c>
      <c r="BM28" s="62">
        <v>168597.941693</v>
      </c>
      <c r="BN28" s="61">
        <v>168597.941693</v>
      </c>
      <c r="BO28" s="62">
        <v>168597.941693</v>
      </c>
      <c r="BP28" s="61">
        <v>168597.941693</v>
      </c>
      <c r="BQ28" s="62">
        <v>168597.941693</v>
      </c>
      <c r="BR28" s="61">
        <v>168597.941693</v>
      </c>
      <c r="BS28" s="62">
        <v>156421.25</v>
      </c>
      <c r="BT28" s="61">
        <v>0</v>
      </c>
      <c r="BU28" s="62">
        <v>0</v>
      </c>
      <c r="BV28" s="61">
        <v>0</v>
      </c>
      <c r="BW28" s="62">
        <v>0</v>
      </c>
      <c r="BX28" s="61">
        <v>0</v>
      </c>
      <c r="BY28" s="62">
        <v>0</v>
      </c>
      <c r="BZ28" s="61">
        <v>0</v>
      </c>
      <c r="CA28" s="88">
        <v>0</v>
      </c>
      <c r="CB28" s="14"/>
    </row>
    <row r="29" spans="2:80" x14ac:dyDescent="0.3">
      <c r="B29" s="2"/>
      <c r="C29" s="21">
        <f t="shared" si="0"/>
        <v>23</v>
      </c>
      <c r="D29" s="90" t="s">
        <v>46</v>
      </c>
      <c r="E29" s="79" t="s">
        <v>63</v>
      </c>
      <c r="F29" s="90" t="s">
        <v>121</v>
      </c>
      <c r="G29" s="79" t="s">
        <v>65</v>
      </c>
      <c r="H29" s="90" t="s">
        <v>66</v>
      </c>
      <c r="I29" s="79" t="s">
        <v>67</v>
      </c>
      <c r="J29" s="90">
        <v>2014</v>
      </c>
      <c r="K29" s="79" t="s">
        <v>101</v>
      </c>
      <c r="L29" s="90"/>
      <c r="M29" s="79" t="s">
        <v>115</v>
      </c>
      <c r="N29" s="90" t="s">
        <v>120</v>
      </c>
      <c r="O29" s="24">
        <v>479</v>
      </c>
      <c r="P29" s="23">
        <v>176.61146439999999</v>
      </c>
      <c r="Q29" s="82">
        <v>495916.36219999997</v>
      </c>
      <c r="R29" s="3"/>
      <c r="S29" s="91">
        <v>0</v>
      </c>
      <c r="T29" s="24">
        <v>0</v>
      </c>
      <c r="U29" s="23">
        <v>0</v>
      </c>
      <c r="V29" s="24">
        <v>176.61146439999999</v>
      </c>
      <c r="W29" s="23">
        <v>176.61146439999999</v>
      </c>
      <c r="X29" s="24">
        <v>176.61146439999999</v>
      </c>
      <c r="Y29" s="23">
        <v>176.61146439999999</v>
      </c>
      <c r="Z29" s="24">
        <v>176.61146439999999</v>
      </c>
      <c r="AA29" s="23">
        <v>176.61146439999999</v>
      </c>
      <c r="AB29" s="24">
        <v>176.61146439999999</v>
      </c>
      <c r="AC29" s="23">
        <v>176.61146439999999</v>
      </c>
      <c r="AD29" s="24">
        <v>176.61146439999999</v>
      </c>
      <c r="AE29" s="23">
        <v>176.61146439999999</v>
      </c>
      <c r="AF29" s="24">
        <v>176.61146439999999</v>
      </c>
      <c r="AG29" s="23">
        <v>176.61146439999999</v>
      </c>
      <c r="AH29" s="24">
        <v>176.61146439999999</v>
      </c>
      <c r="AI29" s="23">
        <v>176.61146439999999</v>
      </c>
      <c r="AJ29" s="24">
        <v>176.61146439999999</v>
      </c>
      <c r="AK29" s="23">
        <v>176.61146439999999</v>
      </c>
      <c r="AL29" s="24">
        <v>176.61146439999999</v>
      </c>
      <c r="AM29" s="23">
        <v>176.61146439999999</v>
      </c>
      <c r="AN29" s="24">
        <v>14.65529808</v>
      </c>
      <c r="AO29" s="23">
        <v>14.65529808</v>
      </c>
      <c r="AP29" s="24">
        <v>0</v>
      </c>
      <c r="AQ29" s="23">
        <v>0</v>
      </c>
      <c r="AR29" s="24">
        <v>0</v>
      </c>
      <c r="AS29" s="23">
        <v>0</v>
      </c>
      <c r="AT29" s="24">
        <v>0</v>
      </c>
      <c r="AU29" s="23">
        <v>0</v>
      </c>
      <c r="AV29" s="82">
        <v>0</v>
      </c>
      <c r="AW29" s="3"/>
      <c r="AX29" s="91">
        <v>0</v>
      </c>
      <c r="AY29" s="24">
        <v>0</v>
      </c>
      <c r="AZ29" s="23">
        <v>0</v>
      </c>
      <c r="BA29" s="24">
        <v>495916.36219999997</v>
      </c>
      <c r="BB29" s="23">
        <v>495916.36219999997</v>
      </c>
      <c r="BC29" s="24">
        <v>495916.36219999997</v>
      </c>
      <c r="BD29" s="23">
        <v>495916.36219999997</v>
      </c>
      <c r="BE29" s="24">
        <v>495916.36219999997</v>
      </c>
      <c r="BF29" s="23">
        <v>495916.36219999997</v>
      </c>
      <c r="BG29" s="24">
        <v>495916.36219999997</v>
      </c>
      <c r="BH29" s="23">
        <v>495916.36219999997</v>
      </c>
      <c r="BI29" s="24">
        <v>495916.36219999997</v>
      </c>
      <c r="BJ29" s="23">
        <v>495916.36219999997</v>
      </c>
      <c r="BK29" s="24">
        <v>495916.36219999997</v>
      </c>
      <c r="BL29" s="23">
        <v>495916.36219999997</v>
      </c>
      <c r="BM29" s="24">
        <v>495916.36219999997</v>
      </c>
      <c r="BN29" s="23">
        <v>495916.36219999997</v>
      </c>
      <c r="BO29" s="24">
        <v>495916.36219999997</v>
      </c>
      <c r="BP29" s="23">
        <v>495916.36219999997</v>
      </c>
      <c r="BQ29" s="24">
        <v>495916.36219999997</v>
      </c>
      <c r="BR29" s="23">
        <v>495916.36219999997</v>
      </c>
      <c r="BS29" s="24">
        <v>218719.30499999999</v>
      </c>
      <c r="BT29" s="23">
        <v>218719.30499999999</v>
      </c>
      <c r="BU29" s="24">
        <v>0</v>
      </c>
      <c r="BV29" s="23">
        <v>0</v>
      </c>
      <c r="BW29" s="24">
        <v>0</v>
      </c>
      <c r="BX29" s="23">
        <v>0</v>
      </c>
      <c r="BY29" s="24">
        <v>0</v>
      </c>
      <c r="BZ29" s="23">
        <v>0</v>
      </c>
      <c r="CA29" s="82">
        <v>0</v>
      </c>
      <c r="CB29" s="14"/>
    </row>
    <row r="30" spans="2:80" x14ac:dyDescent="0.3">
      <c r="B30" s="2"/>
      <c r="C30" s="44">
        <f t="shared" si="0"/>
        <v>24</v>
      </c>
      <c r="D30" s="86" t="s">
        <v>46</v>
      </c>
      <c r="E30" s="87" t="s">
        <v>122</v>
      </c>
      <c r="F30" s="86" t="s">
        <v>123</v>
      </c>
      <c r="G30" s="87" t="s">
        <v>65</v>
      </c>
      <c r="H30" s="86" t="s">
        <v>122</v>
      </c>
      <c r="I30" s="87" t="s">
        <v>82</v>
      </c>
      <c r="J30" s="86">
        <v>2014</v>
      </c>
      <c r="K30" s="87" t="s">
        <v>101</v>
      </c>
      <c r="L30" s="86"/>
      <c r="M30" s="87" t="s">
        <v>115</v>
      </c>
      <c r="N30" s="86" t="s">
        <v>115</v>
      </c>
      <c r="O30" s="62"/>
      <c r="P30" s="61">
        <v>331.64649480000003</v>
      </c>
      <c r="Q30" s="88">
        <v>0</v>
      </c>
      <c r="R30" s="3"/>
      <c r="S30" s="89">
        <v>0</v>
      </c>
      <c r="T30" s="62">
        <v>0</v>
      </c>
      <c r="U30" s="61">
        <v>0</v>
      </c>
      <c r="V30" s="62">
        <v>331.64649480000003</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3">
      <c r="B31" s="2"/>
      <c r="C31" s="21">
        <f t="shared" si="0"/>
        <v>25</v>
      </c>
      <c r="D31" s="90" t="s">
        <v>46</v>
      </c>
      <c r="E31" s="79" t="s">
        <v>90</v>
      </c>
      <c r="F31" s="90" t="s">
        <v>93</v>
      </c>
      <c r="G31" s="79" t="s">
        <v>65</v>
      </c>
      <c r="H31" s="90" t="s">
        <v>114</v>
      </c>
      <c r="I31" s="79" t="s">
        <v>67</v>
      </c>
      <c r="J31" s="90">
        <v>2014</v>
      </c>
      <c r="K31" s="79" t="s">
        <v>101</v>
      </c>
      <c r="L31" s="90"/>
      <c r="M31" s="79" t="s">
        <v>115</v>
      </c>
      <c r="N31" s="90" t="s">
        <v>69</v>
      </c>
      <c r="O31" s="24">
        <v>1</v>
      </c>
      <c r="P31" s="23">
        <v>31</v>
      </c>
      <c r="Q31" s="82">
        <v>159216</v>
      </c>
      <c r="R31" s="3"/>
      <c r="S31" s="91">
        <v>0</v>
      </c>
      <c r="T31" s="24">
        <v>0</v>
      </c>
      <c r="U31" s="23">
        <v>0</v>
      </c>
      <c r="V31" s="24">
        <v>31</v>
      </c>
      <c r="W31" s="23">
        <v>31</v>
      </c>
      <c r="X31" s="24">
        <v>31</v>
      </c>
      <c r="Y31" s="23">
        <v>31</v>
      </c>
      <c r="Z31" s="24">
        <v>31</v>
      </c>
      <c r="AA31" s="23">
        <v>31</v>
      </c>
      <c r="AB31" s="24">
        <v>31</v>
      </c>
      <c r="AC31" s="23">
        <v>31</v>
      </c>
      <c r="AD31" s="24">
        <v>31</v>
      </c>
      <c r="AE31" s="23">
        <v>31</v>
      </c>
      <c r="AF31" s="24">
        <v>31</v>
      </c>
      <c r="AG31" s="23">
        <v>31</v>
      </c>
      <c r="AH31" s="24">
        <v>31</v>
      </c>
      <c r="AI31" s="23">
        <v>31</v>
      </c>
      <c r="AJ31" s="24">
        <v>31</v>
      </c>
      <c r="AK31" s="23">
        <v>31</v>
      </c>
      <c r="AL31" s="24">
        <v>31</v>
      </c>
      <c r="AM31" s="23">
        <v>31</v>
      </c>
      <c r="AN31" s="24">
        <v>31</v>
      </c>
      <c r="AO31" s="23">
        <v>31</v>
      </c>
      <c r="AP31" s="24">
        <v>31</v>
      </c>
      <c r="AQ31" s="23">
        <v>31</v>
      </c>
      <c r="AR31" s="24">
        <v>31</v>
      </c>
      <c r="AS31" s="23">
        <v>31</v>
      </c>
      <c r="AT31" s="24">
        <v>31</v>
      </c>
      <c r="AU31" s="23">
        <v>0</v>
      </c>
      <c r="AV31" s="82">
        <v>0</v>
      </c>
      <c r="AW31" s="3"/>
      <c r="AX31" s="91">
        <v>0</v>
      </c>
      <c r="AY31" s="24">
        <v>0</v>
      </c>
      <c r="AZ31" s="23">
        <v>0</v>
      </c>
      <c r="BA31" s="24">
        <v>159216</v>
      </c>
      <c r="BB31" s="23">
        <v>159216</v>
      </c>
      <c r="BC31" s="24">
        <v>159216</v>
      </c>
      <c r="BD31" s="23">
        <v>159216</v>
      </c>
      <c r="BE31" s="24">
        <v>159216</v>
      </c>
      <c r="BF31" s="23">
        <v>159216</v>
      </c>
      <c r="BG31" s="24">
        <v>159216</v>
      </c>
      <c r="BH31" s="23">
        <v>159216</v>
      </c>
      <c r="BI31" s="24">
        <v>159216</v>
      </c>
      <c r="BJ31" s="23">
        <v>159216</v>
      </c>
      <c r="BK31" s="24">
        <v>159216</v>
      </c>
      <c r="BL31" s="23">
        <v>159216</v>
      </c>
      <c r="BM31" s="24">
        <v>159216</v>
      </c>
      <c r="BN31" s="23">
        <v>159216</v>
      </c>
      <c r="BO31" s="24">
        <v>159216</v>
      </c>
      <c r="BP31" s="23">
        <v>159216</v>
      </c>
      <c r="BQ31" s="24">
        <v>159216</v>
      </c>
      <c r="BR31" s="23">
        <v>159216</v>
      </c>
      <c r="BS31" s="24">
        <v>159216</v>
      </c>
      <c r="BT31" s="23">
        <v>159216</v>
      </c>
      <c r="BU31" s="24">
        <v>159216</v>
      </c>
      <c r="BV31" s="23">
        <v>159216</v>
      </c>
      <c r="BW31" s="24">
        <v>159216</v>
      </c>
      <c r="BX31" s="23">
        <v>159216</v>
      </c>
      <c r="BY31" s="24">
        <v>159216</v>
      </c>
      <c r="BZ31" s="23">
        <v>0</v>
      </c>
      <c r="CA31" s="82">
        <v>0</v>
      </c>
      <c r="CB31" s="14"/>
    </row>
    <row r="32" spans="2:80" x14ac:dyDescent="0.3">
      <c r="B32" s="2"/>
      <c r="C32" s="44">
        <f t="shared" si="0"/>
        <v>26</v>
      </c>
      <c r="D32" s="86" t="s">
        <v>62</v>
      </c>
      <c r="E32" s="87" t="s">
        <v>79</v>
      </c>
      <c r="F32" s="86" t="s">
        <v>124</v>
      </c>
      <c r="G32" s="87" t="s">
        <v>65</v>
      </c>
      <c r="H32" s="86" t="s">
        <v>114</v>
      </c>
      <c r="I32" s="87" t="s">
        <v>82</v>
      </c>
      <c r="J32" s="86">
        <v>2014</v>
      </c>
      <c r="K32" s="87" t="s">
        <v>101</v>
      </c>
      <c r="L32" s="86"/>
      <c r="M32" s="87" t="s">
        <v>115</v>
      </c>
      <c r="N32" s="86" t="s">
        <v>84</v>
      </c>
      <c r="O32" s="62">
        <v>1</v>
      </c>
      <c r="P32" s="61"/>
      <c r="Q32" s="88"/>
      <c r="R32" s="3"/>
      <c r="S32" s="89">
        <v>0</v>
      </c>
      <c r="T32" s="62">
        <v>0</v>
      </c>
      <c r="U32" s="61">
        <v>0</v>
      </c>
      <c r="V32" s="62">
        <v>71.748059999999995</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3">
      <c r="B33" s="2"/>
      <c r="C33" s="21">
        <f t="shared" si="0"/>
        <v>27</v>
      </c>
      <c r="D33" s="90" t="s">
        <v>62</v>
      </c>
      <c r="E33" s="79" t="s">
        <v>79</v>
      </c>
      <c r="F33" s="90" t="s">
        <v>125</v>
      </c>
      <c r="G33" s="79" t="s">
        <v>65</v>
      </c>
      <c r="H33" s="90" t="s">
        <v>114</v>
      </c>
      <c r="I33" s="79" t="s">
        <v>82</v>
      </c>
      <c r="J33" s="90">
        <v>2014</v>
      </c>
      <c r="K33" s="79" t="s">
        <v>101</v>
      </c>
      <c r="L33" s="90"/>
      <c r="M33" s="79" t="s">
        <v>115</v>
      </c>
      <c r="N33" s="90" t="s">
        <v>126</v>
      </c>
      <c r="O33" s="24">
        <v>4</v>
      </c>
      <c r="P33" s="23"/>
      <c r="Q33" s="82"/>
      <c r="R33" s="3"/>
      <c r="S33" s="91">
        <v>0</v>
      </c>
      <c r="T33" s="24">
        <v>0</v>
      </c>
      <c r="U33" s="23">
        <v>0</v>
      </c>
      <c r="V33" s="24">
        <v>2.245533</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0</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3">
      <c r="B34" s="2"/>
      <c r="C34" s="44">
        <f t="shared" si="0"/>
        <v>28</v>
      </c>
      <c r="D34" s="86" t="s">
        <v>62</v>
      </c>
      <c r="E34" s="87" t="s">
        <v>63</v>
      </c>
      <c r="F34" s="86" t="s">
        <v>127</v>
      </c>
      <c r="G34" s="87" t="s">
        <v>65</v>
      </c>
      <c r="H34" s="86" t="s">
        <v>66</v>
      </c>
      <c r="I34" s="87" t="s">
        <v>82</v>
      </c>
      <c r="J34" s="86">
        <v>2014</v>
      </c>
      <c r="K34" s="87" t="s">
        <v>101</v>
      </c>
      <c r="L34" s="86"/>
      <c r="M34" s="87" t="s">
        <v>115</v>
      </c>
      <c r="N34" s="86" t="s">
        <v>126</v>
      </c>
      <c r="O34" s="62">
        <v>1330</v>
      </c>
      <c r="P34" s="61"/>
      <c r="Q34" s="88"/>
      <c r="R34" s="3"/>
      <c r="S34" s="89">
        <v>0</v>
      </c>
      <c r="T34" s="62">
        <v>0</v>
      </c>
      <c r="U34" s="61">
        <v>0</v>
      </c>
      <c r="V34" s="62">
        <v>468.03949999999998</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3">
      <c r="B35" s="2"/>
      <c r="C35" s="26">
        <f t="shared" si="0"/>
        <v>29</v>
      </c>
      <c r="D35" s="92" t="s">
        <v>62</v>
      </c>
      <c r="E35" s="80" t="s">
        <v>88</v>
      </c>
      <c r="F35" s="92" t="s">
        <v>89</v>
      </c>
      <c r="G35" s="80" t="s">
        <v>65</v>
      </c>
      <c r="H35" s="92" t="s">
        <v>88</v>
      </c>
      <c r="I35" s="80" t="s">
        <v>82</v>
      </c>
      <c r="J35" s="92">
        <v>2014</v>
      </c>
      <c r="K35" s="80" t="s">
        <v>101</v>
      </c>
      <c r="L35" s="92"/>
      <c r="M35" s="80" t="s">
        <v>115</v>
      </c>
      <c r="N35" s="92" t="s">
        <v>84</v>
      </c>
      <c r="O35" s="29">
        <v>2</v>
      </c>
      <c r="P35" s="28"/>
      <c r="Q35" s="83"/>
      <c r="R35" s="3"/>
      <c r="S35" s="93">
        <v>0</v>
      </c>
      <c r="T35" s="29">
        <v>0</v>
      </c>
      <c r="U35" s="28">
        <v>0</v>
      </c>
      <c r="V35" s="29">
        <v>378.197</v>
      </c>
      <c r="W35" s="28">
        <v>0</v>
      </c>
      <c r="X35" s="29">
        <v>0</v>
      </c>
      <c r="Y35" s="28">
        <v>0</v>
      </c>
      <c r="Z35" s="29">
        <v>0</v>
      </c>
      <c r="AA35" s="28">
        <v>0</v>
      </c>
      <c r="AB35" s="29">
        <v>0</v>
      </c>
      <c r="AC35" s="28">
        <v>0</v>
      </c>
      <c r="AD35" s="29">
        <v>0</v>
      </c>
      <c r="AE35" s="28">
        <v>0</v>
      </c>
      <c r="AF35" s="29">
        <v>0</v>
      </c>
      <c r="AG35" s="28">
        <v>0</v>
      </c>
      <c r="AH35" s="29">
        <v>0</v>
      </c>
      <c r="AI35" s="28">
        <v>0</v>
      </c>
      <c r="AJ35" s="29">
        <v>0</v>
      </c>
      <c r="AK35" s="28">
        <v>0</v>
      </c>
      <c r="AL35" s="29">
        <v>0</v>
      </c>
      <c r="AM35" s="28">
        <v>0</v>
      </c>
      <c r="AN35" s="29">
        <v>0</v>
      </c>
      <c r="AO35" s="28">
        <v>0</v>
      </c>
      <c r="AP35" s="29">
        <v>0</v>
      </c>
      <c r="AQ35" s="28">
        <v>0</v>
      </c>
      <c r="AR35" s="29">
        <v>0</v>
      </c>
      <c r="AS35" s="28">
        <v>0</v>
      </c>
      <c r="AT35" s="29">
        <v>0</v>
      </c>
      <c r="AU35" s="28">
        <v>0</v>
      </c>
      <c r="AV35" s="83">
        <v>0</v>
      </c>
      <c r="AW35" s="3"/>
      <c r="AX35" s="93">
        <v>0</v>
      </c>
      <c r="AY35" s="29">
        <v>0</v>
      </c>
      <c r="AZ35" s="28">
        <v>0</v>
      </c>
      <c r="BA35" s="29">
        <v>0</v>
      </c>
      <c r="BB35" s="28">
        <v>0</v>
      </c>
      <c r="BC35" s="29">
        <v>0</v>
      </c>
      <c r="BD35" s="28">
        <v>0</v>
      </c>
      <c r="BE35" s="29">
        <v>0</v>
      </c>
      <c r="BF35" s="28">
        <v>0</v>
      </c>
      <c r="BG35" s="29">
        <v>0</v>
      </c>
      <c r="BH35" s="28">
        <v>0</v>
      </c>
      <c r="BI35" s="29">
        <v>0</v>
      </c>
      <c r="BJ35" s="28">
        <v>0</v>
      </c>
      <c r="BK35" s="29">
        <v>0</v>
      </c>
      <c r="BL35" s="28">
        <v>0</v>
      </c>
      <c r="BM35" s="29">
        <v>0</v>
      </c>
      <c r="BN35" s="28">
        <v>0</v>
      </c>
      <c r="BO35" s="29">
        <v>0</v>
      </c>
      <c r="BP35" s="28">
        <v>0</v>
      </c>
      <c r="BQ35" s="29">
        <v>0</v>
      </c>
      <c r="BR35" s="28">
        <v>0</v>
      </c>
      <c r="BS35" s="29">
        <v>0</v>
      </c>
      <c r="BT35" s="28">
        <v>0</v>
      </c>
      <c r="BU35" s="29">
        <v>0</v>
      </c>
      <c r="BV35" s="28">
        <v>0</v>
      </c>
      <c r="BW35" s="29">
        <v>0</v>
      </c>
      <c r="BX35" s="28">
        <v>0</v>
      </c>
      <c r="BY35" s="29">
        <v>0</v>
      </c>
      <c r="BZ35" s="28">
        <v>0</v>
      </c>
      <c r="CA35" s="83">
        <v>0</v>
      </c>
      <c r="CB35" s="14"/>
    </row>
    <row r="36" spans="2:80" s="9" customFormat="1" ht="5.4" x14ac:dyDescent="0.3">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8"/>
    </row>
    <row r="37" spans="2:80" x14ac:dyDescent="0.3">
      <c r="B37" s="2"/>
      <c r="C37" s="4" t="s">
        <v>11</v>
      </c>
      <c r="D37" s="94"/>
      <c r="E37" s="94"/>
      <c r="F37" s="94"/>
      <c r="G37" s="94"/>
      <c r="H37" s="94"/>
      <c r="I37" s="94"/>
      <c r="J37" s="94"/>
      <c r="K37" s="94"/>
      <c r="L37" s="94"/>
      <c r="M37" s="94"/>
      <c r="N37" s="94"/>
      <c r="O37" s="94"/>
      <c r="P37" s="10">
        <f>SUM(P$7:P35)</f>
        <v>1417.9528618224501</v>
      </c>
      <c r="Q37" s="10">
        <f>SUM(Q$7:Q35)</f>
        <v>6341719.0716754468</v>
      </c>
      <c r="R37" s="3"/>
      <c r="S37" s="10">
        <f>SUM(S$7:S35)</f>
        <v>0</v>
      </c>
      <c r="T37" s="10">
        <f>SUM(T$7:T35)</f>
        <v>12.338040706000001</v>
      </c>
      <c r="U37" s="10">
        <f>SUM(U$7:U35)</f>
        <v>254.93952708200001</v>
      </c>
      <c r="V37" s="10">
        <f>SUM(V$7:V35)</f>
        <v>2338.19615171345</v>
      </c>
      <c r="W37" s="10">
        <f>SUM(W$7:W35)</f>
        <v>1079.7993458724502</v>
      </c>
      <c r="X37" s="10">
        <f>SUM(X$7:X35)</f>
        <v>1076.1716404674501</v>
      </c>
      <c r="Y37" s="10">
        <f>SUM(Y$7:Y35)</f>
        <v>1062.9671218604501</v>
      </c>
      <c r="Z37" s="10">
        <f>SUM(Z$7:Z35)</f>
        <v>1043.5737689175321</v>
      </c>
      <c r="AA37" s="10">
        <f>SUM(AA$7:AA35)</f>
        <v>1041.5346151670001</v>
      </c>
      <c r="AB37" s="10">
        <f>SUM(AB$7:AB35)</f>
        <v>1032.5473059429999</v>
      </c>
      <c r="AC37" s="10">
        <f>SUM(AC$7:AC35)</f>
        <v>973.30365626699995</v>
      </c>
      <c r="AD37" s="10">
        <f>SUM(AD$7:AD35)</f>
        <v>956.01630847599995</v>
      </c>
      <c r="AE37" s="10">
        <f>SUM(AE$7:AE35)</f>
        <v>790.43700952999984</v>
      </c>
      <c r="AF37" s="10">
        <f>SUM(AF$7:AF35)</f>
        <v>735.14234005799995</v>
      </c>
      <c r="AG37" s="10">
        <f>SUM(AG$7:AG35)</f>
        <v>719.76663247700003</v>
      </c>
      <c r="AH37" s="10">
        <f>SUM(AH$7:AH35)</f>
        <v>567.81105523299993</v>
      </c>
      <c r="AI37" s="10">
        <f>SUM(AI$7:AI35)</f>
        <v>567.42299652099996</v>
      </c>
      <c r="AJ37" s="10">
        <f>SUM(AJ$7:AJ35)</f>
        <v>545.75421227900006</v>
      </c>
      <c r="AK37" s="10">
        <f>SUM(AK$7:AK35)</f>
        <v>418.22196322999997</v>
      </c>
      <c r="AL37" s="10">
        <f>SUM(AL$7:AL35)</f>
        <v>361.20546808999995</v>
      </c>
      <c r="AM37" s="10">
        <f>SUM(AM$7:AM35)</f>
        <v>359.56074272899997</v>
      </c>
      <c r="AN37" s="10">
        <f>SUM(AN$7:AN35)</f>
        <v>181.09568423699997</v>
      </c>
      <c r="AO37" s="10">
        <f>SUM(AO$7:AO35)</f>
        <v>101.08335589699999</v>
      </c>
      <c r="AP37" s="10">
        <f>SUM(AP$7:AP35)</f>
        <v>31.085900000999999</v>
      </c>
      <c r="AQ37" s="10">
        <f>SUM(AQ$7:AQ35)</f>
        <v>31</v>
      </c>
      <c r="AR37" s="10">
        <f>SUM(AR$7:AR35)</f>
        <v>31</v>
      </c>
      <c r="AS37" s="10">
        <f>SUM(AS$7:AS35)</f>
        <v>31</v>
      </c>
      <c r="AT37" s="10">
        <f>SUM(AT$7:AT35)</f>
        <v>31</v>
      </c>
      <c r="AU37" s="10">
        <f>SUM(AU$7:AU35)</f>
        <v>0</v>
      </c>
      <c r="AV37" s="10">
        <f>SUM(AV$7:AV35)</f>
        <v>0</v>
      </c>
      <c r="AW37" s="3"/>
      <c r="AX37" s="10">
        <f>SUM(AX$7:AX35)</f>
        <v>3100</v>
      </c>
      <c r="AY37" s="10">
        <f>SUM(AY$7:AY35)</f>
        <v>71182.257392600004</v>
      </c>
      <c r="AZ37" s="10">
        <f>SUM(AZ$7:AZ35)</f>
        <v>1287557.8936398001</v>
      </c>
      <c r="BA37" s="10">
        <f>SUM(BA$7:BA35)</f>
        <v>5131011.4582118494</v>
      </c>
      <c r="BB37" s="10">
        <f>SUM(BB$7:BB35)</f>
        <v>5027127.9108728487</v>
      </c>
      <c r="BC37" s="10">
        <f>SUM(BC$7:BC35)</f>
        <v>4968495.4424638487</v>
      </c>
      <c r="BD37" s="10">
        <f>SUM(BD$7:BD35)</f>
        <v>4902952.0724268481</v>
      </c>
      <c r="BE37" s="10">
        <f>SUM(BE$7:BE35)</f>
        <v>4815630.4824514464</v>
      </c>
      <c r="BF37" s="10">
        <f>SUM(BF$7:BF35)</f>
        <v>4800319.2127588009</v>
      </c>
      <c r="BG37" s="10">
        <f>SUM(BG$7:BG35)</f>
        <v>4755261.8928288007</v>
      </c>
      <c r="BH37" s="10">
        <f>SUM(BH$7:BH35)</f>
        <v>4552867.8201428</v>
      </c>
      <c r="BI37" s="10">
        <f>SUM(BI$7:BI35)</f>
        <v>4446592.2476047995</v>
      </c>
      <c r="BJ37" s="10">
        <f>SUM(BJ$7:BJ35)</f>
        <v>3416058.4776147995</v>
      </c>
      <c r="BK37" s="10">
        <f>SUM(BK$7:BK35)</f>
        <v>3119252.5566328</v>
      </c>
      <c r="BL37" s="10">
        <f>SUM(BL$7:BL35)</f>
        <v>2971373.7889117999</v>
      </c>
      <c r="BM37" s="10">
        <f>SUM(BM$7:BM35)</f>
        <v>1975880.4365018001</v>
      </c>
      <c r="BN37" s="10">
        <f>SUM(BN$7:BN35)</f>
        <v>1967066.7047017999</v>
      </c>
      <c r="BO37" s="10">
        <f>SUM(BO$7:BO35)</f>
        <v>1891578.8700517998</v>
      </c>
      <c r="BP37" s="10">
        <f>SUM(BP$7:BP35)</f>
        <v>1634294.4306918001</v>
      </c>
      <c r="BQ37" s="10">
        <f>SUM(BQ$7:BQ35)</f>
        <v>1318824.8118317998</v>
      </c>
      <c r="BR37" s="10">
        <f>SUM(BR$7:BR35)</f>
        <v>1317057.1138729998</v>
      </c>
      <c r="BS37" s="10">
        <f>SUM(BS$7:BS35)</f>
        <v>1022067.28944</v>
      </c>
      <c r="BT37" s="10">
        <f>SUM(BT$7:BT35)</f>
        <v>865600.03943999996</v>
      </c>
      <c r="BU37" s="10">
        <f>SUM(BU$7:BU35)</f>
        <v>159849</v>
      </c>
      <c r="BV37" s="10">
        <f>SUM(BV$7:BV35)</f>
        <v>159216</v>
      </c>
      <c r="BW37" s="10">
        <f>SUM(BW$7:BW35)</f>
        <v>159216</v>
      </c>
      <c r="BX37" s="10">
        <f>SUM(BX$7:BX35)</f>
        <v>159216</v>
      </c>
      <c r="BY37" s="10">
        <f>SUM(BY$7:BY35)</f>
        <v>159216</v>
      </c>
      <c r="BZ37" s="10">
        <f>SUM(BZ$7:BZ35)</f>
        <v>0</v>
      </c>
      <c r="CA37" s="10">
        <f>SUM(CA$7:CA35)</f>
        <v>0</v>
      </c>
      <c r="CB37" s="14"/>
    </row>
    <row r="38" spans="2:80" x14ac:dyDescent="0.3">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35 S7:AV35 AX7:CA35">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O37"/>
  <sheetViews>
    <sheetView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4" width="73.33203125" style="5" customWidth="1"/>
    <col min="5" max="5" width="1.109375" style="5" customWidth="1"/>
    <col min="6" max="9" width="3.33203125" style="5" customWidth="1"/>
    <col min="10" max="19" width="6.44140625" style="5" customWidth="1"/>
    <col min="20" max="32" width="4.6640625" style="5" customWidth="1"/>
    <col min="33" max="35" width="3.33203125" style="5" customWidth="1"/>
    <col min="36" max="36" width="1.109375" style="5" customWidth="1"/>
    <col min="37" max="40" width="3.33203125" style="5" customWidth="1"/>
    <col min="41" max="42" width="11.5546875" style="5" customWidth="1"/>
    <col min="43" max="59" width="10.44140625" style="5" customWidth="1"/>
    <col min="60" max="63" width="8.6640625" style="5" customWidth="1"/>
    <col min="64" max="66" width="3.33203125" style="5" customWidth="1"/>
    <col min="67" max="68" width="2.6640625" style="5" customWidth="1"/>
    <col min="69" max="16384" width="9.109375" style="5"/>
  </cols>
  <sheetData>
    <row r="2" spans="2:67"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3">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3">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3">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3">
      <c r="B8" s="2"/>
      <c r="C8" s="17">
        <v>1</v>
      </c>
      <c r="D8" s="54" t="s">
        <v>26</v>
      </c>
      <c r="E8" s="3"/>
      <c r="F8" s="18">
        <v>0</v>
      </c>
      <c r="G8" s="19">
        <v>0</v>
      </c>
      <c r="H8" s="20">
        <v>0</v>
      </c>
      <c r="I8" s="19">
        <v>0</v>
      </c>
      <c r="J8" s="20">
        <v>20</v>
      </c>
      <c r="K8" s="19">
        <v>19</v>
      </c>
      <c r="L8" s="20">
        <v>19</v>
      </c>
      <c r="M8" s="19">
        <v>19</v>
      </c>
      <c r="N8" s="20">
        <v>19</v>
      </c>
      <c r="O8" s="19">
        <v>19</v>
      </c>
      <c r="P8" s="20">
        <v>19</v>
      </c>
      <c r="Q8" s="19">
        <v>19</v>
      </c>
      <c r="R8" s="20">
        <v>19</v>
      </c>
      <c r="S8" s="19">
        <v>19</v>
      </c>
      <c r="T8" s="20">
        <v>17</v>
      </c>
      <c r="U8" s="19">
        <v>17</v>
      </c>
      <c r="V8" s="20">
        <v>17</v>
      </c>
      <c r="W8" s="19">
        <v>17</v>
      </c>
      <c r="X8" s="20">
        <v>17</v>
      </c>
      <c r="Y8" s="19">
        <v>17</v>
      </c>
      <c r="Z8" s="20">
        <v>6</v>
      </c>
      <c r="AA8" s="19">
        <v>6</v>
      </c>
      <c r="AB8" s="20">
        <v>6</v>
      </c>
      <c r="AC8" s="19">
        <v>6</v>
      </c>
      <c r="AD8" s="20">
        <v>0</v>
      </c>
      <c r="AE8" s="19">
        <v>0</v>
      </c>
      <c r="AF8" s="20">
        <v>0</v>
      </c>
      <c r="AG8" s="19">
        <v>0</v>
      </c>
      <c r="AH8" s="20">
        <v>0</v>
      </c>
      <c r="AI8" s="59">
        <v>0</v>
      </c>
      <c r="AJ8" s="3"/>
      <c r="AK8" s="18">
        <v>0</v>
      </c>
      <c r="AL8" s="19">
        <v>0</v>
      </c>
      <c r="AM8" s="20">
        <v>0</v>
      </c>
      <c r="AN8" s="19">
        <v>0</v>
      </c>
      <c r="AO8" s="20">
        <v>302531</v>
      </c>
      <c r="AP8" s="19">
        <v>299778</v>
      </c>
      <c r="AQ8" s="20">
        <v>299778</v>
      </c>
      <c r="AR8" s="19">
        <v>299778</v>
      </c>
      <c r="AS8" s="20">
        <v>299778</v>
      </c>
      <c r="AT8" s="19">
        <v>299778</v>
      </c>
      <c r="AU8" s="20">
        <v>299778</v>
      </c>
      <c r="AV8" s="19">
        <v>299712</v>
      </c>
      <c r="AW8" s="20">
        <v>299712</v>
      </c>
      <c r="AX8" s="19">
        <v>299712</v>
      </c>
      <c r="AY8" s="20">
        <v>276511</v>
      </c>
      <c r="AZ8" s="19">
        <v>275507</v>
      </c>
      <c r="BA8" s="20">
        <v>275507</v>
      </c>
      <c r="BB8" s="19">
        <v>274553</v>
      </c>
      <c r="BC8" s="20">
        <v>274553</v>
      </c>
      <c r="BD8" s="19">
        <v>274435</v>
      </c>
      <c r="BE8" s="20">
        <v>102576</v>
      </c>
      <c r="BF8" s="19">
        <v>102576</v>
      </c>
      <c r="BG8" s="20">
        <v>102576</v>
      </c>
      <c r="BH8" s="19">
        <v>102576</v>
      </c>
      <c r="BI8" s="20">
        <v>0</v>
      </c>
      <c r="BJ8" s="19">
        <v>0</v>
      </c>
      <c r="BK8" s="20">
        <v>0</v>
      </c>
      <c r="BL8" s="19">
        <v>0</v>
      </c>
      <c r="BM8" s="20">
        <v>0</v>
      </c>
      <c r="BN8" s="59">
        <v>0</v>
      </c>
      <c r="BO8" s="14"/>
    </row>
    <row r="9" spans="2:67" x14ac:dyDescent="0.3">
      <c r="B9" s="2"/>
      <c r="C9" s="44">
        <f>C8+1</f>
        <v>2</v>
      </c>
      <c r="D9" s="55" t="s">
        <v>27</v>
      </c>
      <c r="E9" s="14"/>
      <c r="F9" s="60">
        <v>0</v>
      </c>
      <c r="G9" s="61">
        <v>0</v>
      </c>
      <c r="H9" s="62">
        <v>0</v>
      </c>
      <c r="I9" s="61">
        <v>0</v>
      </c>
      <c r="J9" s="62">
        <v>38</v>
      </c>
      <c r="K9" s="61">
        <v>37</v>
      </c>
      <c r="L9" s="62">
        <v>37</v>
      </c>
      <c r="M9" s="61">
        <v>37</v>
      </c>
      <c r="N9" s="62">
        <v>37</v>
      </c>
      <c r="O9" s="61">
        <v>37</v>
      </c>
      <c r="P9" s="62">
        <v>37</v>
      </c>
      <c r="Q9" s="61">
        <v>37</v>
      </c>
      <c r="R9" s="62">
        <v>37</v>
      </c>
      <c r="S9" s="61">
        <v>37</v>
      </c>
      <c r="T9" s="62">
        <v>31</v>
      </c>
      <c r="U9" s="61">
        <v>30</v>
      </c>
      <c r="V9" s="62">
        <v>30</v>
      </c>
      <c r="W9" s="61">
        <v>30</v>
      </c>
      <c r="X9" s="62">
        <v>30</v>
      </c>
      <c r="Y9" s="61">
        <v>29</v>
      </c>
      <c r="Z9" s="62">
        <v>11</v>
      </c>
      <c r="AA9" s="61">
        <v>11</v>
      </c>
      <c r="AB9" s="62">
        <v>11</v>
      </c>
      <c r="AC9" s="61">
        <v>11</v>
      </c>
      <c r="AD9" s="62">
        <v>0</v>
      </c>
      <c r="AE9" s="61">
        <v>0</v>
      </c>
      <c r="AF9" s="62">
        <v>0</v>
      </c>
      <c r="AG9" s="61">
        <v>0</v>
      </c>
      <c r="AH9" s="62">
        <v>0</v>
      </c>
      <c r="AI9" s="63">
        <v>0</v>
      </c>
      <c r="AJ9" s="3"/>
      <c r="AK9" s="60">
        <v>0</v>
      </c>
      <c r="AL9" s="61">
        <v>0</v>
      </c>
      <c r="AM9" s="62">
        <v>0</v>
      </c>
      <c r="AN9" s="61">
        <v>0</v>
      </c>
      <c r="AO9" s="62">
        <v>558905</v>
      </c>
      <c r="AP9" s="61">
        <v>548972</v>
      </c>
      <c r="AQ9" s="62">
        <v>548972</v>
      </c>
      <c r="AR9" s="61">
        <v>548972</v>
      </c>
      <c r="AS9" s="62">
        <v>548972</v>
      </c>
      <c r="AT9" s="61">
        <v>548972</v>
      </c>
      <c r="AU9" s="62">
        <v>548972</v>
      </c>
      <c r="AV9" s="61">
        <v>548685</v>
      </c>
      <c r="AW9" s="62">
        <v>548685</v>
      </c>
      <c r="AX9" s="61">
        <v>548685</v>
      </c>
      <c r="AY9" s="62">
        <v>505966</v>
      </c>
      <c r="AZ9" s="61">
        <v>479914</v>
      </c>
      <c r="BA9" s="62">
        <v>479914</v>
      </c>
      <c r="BB9" s="61">
        <v>469591</v>
      </c>
      <c r="BC9" s="62">
        <v>469591</v>
      </c>
      <c r="BD9" s="61">
        <v>468497</v>
      </c>
      <c r="BE9" s="62">
        <v>173561</v>
      </c>
      <c r="BF9" s="61">
        <v>173561</v>
      </c>
      <c r="BG9" s="62">
        <v>173561</v>
      </c>
      <c r="BH9" s="61">
        <v>173561</v>
      </c>
      <c r="BI9" s="62">
        <v>0</v>
      </c>
      <c r="BJ9" s="61">
        <v>0</v>
      </c>
      <c r="BK9" s="62">
        <v>0</v>
      </c>
      <c r="BL9" s="61">
        <v>0</v>
      </c>
      <c r="BM9" s="62">
        <v>0</v>
      </c>
      <c r="BN9" s="63">
        <v>0</v>
      </c>
      <c r="BO9" s="14"/>
    </row>
    <row r="10" spans="2:67" x14ac:dyDescent="0.3">
      <c r="B10" s="2"/>
      <c r="C10" s="21">
        <f t="shared" ref="C10:C34" si="2">C9+1</f>
        <v>3</v>
      </c>
      <c r="D10" s="56" t="s">
        <v>28</v>
      </c>
      <c r="E10" s="14"/>
      <c r="F10" s="22">
        <v>0</v>
      </c>
      <c r="G10" s="23">
        <v>0</v>
      </c>
      <c r="H10" s="24">
        <v>0</v>
      </c>
      <c r="I10" s="23">
        <v>0</v>
      </c>
      <c r="J10" s="24">
        <v>1</v>
      </c>
      <c r="K10" s="23">
        <v>1</v>
      </c>
      <c r="L10" s="24">
        <v>1</v>
      </c>
      <c r="M10" s="23">
        <v>1</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7634</v>
      </c>
      <c r="AP10" s="23">
        <v>7634</v>
      </c>
      <c r="AQ10" s="24">
        <v>7634</v>
      </c>
      <c r="AR10" s="23">
        <v>7634</v>
      </c>
      <c r="AS10" s="24">
        <v>4070</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3">
      <c r="B11" s="2"/>
      <c r="C11" s="44">
        <f t="shared" si="2"/>
        <v>4</v>
      </c>
      <c r="D11" s="55" t="s">
        <v>29</v>
      </c>
      <c r="E11" s="14"/>
      <c r="F11" s="60">
        <v>0</v>
      </c>
      <c r="G11" s="61">
        <v>0</v>
      </c>
      <c r="H11" s="62">
        <v>0</v>
      </c>
      <c r="I11" s="61">
        <v>0</v>
      </c>
      <c r="J11" s="62">
        <v>193</v>
      </c>
      <c r="K11" s="61">
        <v>193</v>
      </c>
      <c r="L11" s="62">
        <v>193</v>
      </c>
      <c r="M11" s="61">
        <v>193</v>
      </c>
      <c r="N11" s="62">
        <v>193</v>
      </c>
      <c r="O11" s="61">
        <v>193</v>
      </c>
      <c r="P11" s="62">
        <v>193</v>
      </c>
      <c r="Q11" s="61">
        <v>193</v>
      </c>
      <c r="R11" s="62">
        <v>193</v>
      </c>
      <c r="S11" s="61">
        <v>193</v>
      </c>
      <c r="T11" s="62">
        <v>193</v>
      </c>
      <c r="U11" s="61">
        <v>193</v>
      </c>
      <c r="V11" s="62">
        <v>193</v>
      </c>
      <c r="W11" s="61">
        <v>193</v>
      </c>
      <c r="X11" s="62">
        <v>193</v>
      </c>
      <c r="Y11" s="61">
        <v>193</v>
      </c>
      <c r="Z11" s="62">
        <v>193</v>
      </c>
      <c r="AA11" s="61">
        <v>193</v>
      </c>
      <c r="AB11" s="62">
        <v>161</v>
      </c>
      <c r="AC11" s="61">
        <v>0</v>
      </c>
      <c r="AD11" s="62">
        <v>0</v>
      </c>
      <c r="AE11" s="61">
        <v>0</v>
      </c>
      <c r="AF11" s="62">
        <v>0</v>
      </c>
      <c r="AG11" s="61">
        <v>0</v>
      </c>
      <c r="AH11" s="62">
        <v>0</v>
      </c>
      <c r="AI11" s="63">
        <v>0</v>
      </c>
      <c r="AJ11" s="3"/>
      <c r="AK11" s="60">
        <v>0</v>
      </c>
      <c r="AL11" s="61">
        <v>0</v>
      </c>
      <c r="AM11" s="62">
        <v>0</v>
      </c>
      <c r="AN11" s="61">
        <v>0</v>
      </c>
      <c r="AO11" s="62">
        <v>352692</v>
      </c>
      <c r="AP11" s="61">
        <v>352692</v>
      </c>
      <c r="AQ11" s="62">
        <v>352692</v>
      </c>
      <c r="AR11" s="61">
        <v>352692</v>
      </c>
      <c r="AS11" s="62">
        <v>352692</v>
      </c>
      <c r="AT11" s="61">
        <v>352692</v>
      </c>
      <c r="AU11" s="62">
        <v>352692</v>
      </c>
      <c r="AV11" s="61">
        <v>352692</v>
      </c>
      <c r="AW11" s="62">
        <v>352692</v>
      </c>
      <c r="AX11" s="61">
        <v>352692</v>
      </c>
      <c r="AY11" s="62">
        <v>352692</v>
      </c>
      <c r="AZ11" s="61">
        <v>352692</v>
      </c>
      <c r="BA11" s="62">
        <v>352692</v>
      </c>
      <c r="BB11" s="61">
        <v>352692</v>
      </c>
      <c r="BC11" s="62">
        <v>352692</v>
      </c>
      <c r="BD11" s="61">
        <v>352692</v>
      </c>
      <c r="BE11" s="62">
        <v>352692</v>
      </c>
      <c r="BF11" s="61">
        <v>352692</v>
      </c>
      <c r="BG11" s="62">
        <v>323723</v>
      </c>
      <c r="BH11" s="61">
        <v>0</v>
      </c>
      <c r="BI11" s="62">
        <v>0</v>
      </c>
      <c r="BJ11" s="61">
        <v>0</v>
      </c>
      <c r="BK11" s="62">
        <v>0</v>
      </c>
      <c r="BL11" s="61">
        <v>0</v>
      </c>
      <c r="BM11" s="62">
        <v>0</v>
      </c>
      <c r="BN11" s="63">
        <v>0</v>
      </c>
      <c r="BO11" s="14"/>
    </row>
    <row r="12" spans="2:67" x14ac:dyDescent="0.3">
      <c r="B12" s="2"/>
      <c r="C12" s="21">
        <f t="shared" si="2"/>
        <v>5</v>
      </c>
      <c r="D12" s="56" t="s">
        <v>30</v>
      </c>
      <c r="E12" s="14"/>
      <c r="F12" s="22">
        <v>0</v>
      </c>
      <c r="G12" s="23">
        <v>0</v>
      </c>
      <c r="H12" s="24">
        <v>0</v>
      </c>
      <c r="I12" s="23">
        <v>0</v>
      </c>
      <c r="J12" s="24">
        <v>115</v>
      </c>
      <c r="K12" s="23">
        <v>115</v>
      </c>
      <c r="L12" s="24">
        <v>115</v>
      </c>
      <c r="M12" s="23">
        <v>115</v>
      </c>
      <c r="N12" s="24">
        <v>115</v>
      </c>
      <c r="O12" s="23">
        <v>115</v>
      </c>
      <c r="P12" s="24">
        <v>115</v>
      </c>
      <c r="Q12" s="23">
        <v>115</v>
      </c>
      <c r="R12" s="24">
        <v>115</v>
      </c>
      <c r="S12" s="23">
        <v>115</v>
      </c>
      <c r="T12" s="24">
        <v>115</v>
      </c>
      <c r="U12" s="23">
        <v>115</v>
      </c>
      <c r="V12" s="24">
        <v>115</v>
      </c>
      <c r="W12" s="23">
        <v>115</v>
      </c>
      <c r="X12" s="24">
        <v>115</v>
      </c>
      <c r="Y12" s="23">
        <v>115</v>
      </c>
      <c r="Z12" s="24">
        <v>115</v>
      </c>
      <c r="AA12" s="23">
        <v>115</v>
      </c>
      <c r="AB12" s="24">
        <v>115</v>
      </c>
      <c r="AC12" s="23">
        <v>115</v>
      </c>
      <c r="AD12" s="24">
        <v>100</v>
      </c>
      <c r="AE12" s="23">
        <v>100</v>
      </c>
      <c r="AF12" s="24">
        <v>100</v>
      </c>
      <c r="AG12" s="23">
        <v>0</v>
      </c>
      <c r="AH12" s="24">
        <v>0</v>
      </c>
      <c r="AI12" s="25">
        <v>0</v>
      </c>
      <c r="AJ12" s="3"/>
      <c r="AK12" s="22">
        <v>0</v>
      </c>
      <c r="AL12" s="23">
        <v>0</v>
      </c>
      <c r="AM12" s="24">
        <v>0</v>
      </c>
      <c r="AN12" s="23">
        <v>0</v>
      </c>
      <c r="AO12" s="24">
        <v>465845</v>
      </c>
      <c r="AP12" s="23">
        <v>465845</v>
      </c>
      <c r="AQ12" s="24">
        <v>465845</v>
      </c>
      <c r="AR12" s="23">
        <v>465845</v>
      </c>
      <c r="AS12" s="24">
        <v>465845</v>
      </c>
      <c r="AT12" s="23">
        <v>465845</v>
      </c>
      <c r="AU12" s="24">
        <v>465845</v>
      </c>
      <c r="AV12" s="23">
        <v>465845</v>
      </c>
      <c r="AW12" s="24">
        <v>465845</v>
      </c>
      <c r="AX12" s="23">
        <v>465845</v>
      </c>
      <c r="AY12" s="24">
        <v>465845</v>
      </c>
      <c r="AZ12" s="23">
        <v>465845</v>
      </c>
      <c r="BA12" s="24">
        <v>465845</v>
      </c>
      <c r="BB12" s="23">
        <v>465845</v>
      </c>
      <c r="BC12" s="24">
        <v>465845</v>
      </c>
      <c r="BD12" s="23">
        <v>465845</v>
      </c>
      <c r="BE12" s="24">
        <v>465845</v>
      </c>
      <c r="BF12" s="23">
        <v>465845</v>
      </c>
      <c r="BG12" s="24">
        <v>465845</v>
      </c>
      <c r="BH12" s="23">
        <v>465845</v>
      </c>
      <c r="BI12" s="24">
        <v>245792</v>
      </c>
      <c r="BJ12" s="23">
        <v>245792</v>
      </c>
      <c r="BK12" s="24">
        <v>245792</v>
      </c>
      <c r="BL12" s="23">
        <v>0</v>
      </c>
      <c r="BM12" s="24">
        <v>0</v>
      </c>
      <c r="BN12" s="25">
        <v>0</v>
      </c>
      <c r="BO12" s="14"/>
    </row>
    <row r="13" spans="2:67" x14ac:dyDescent="0.3">
      <c r="B13" s="2"/>
      <c r="C13" s="44">
        <f t="shared" si="2"/>
        <v>6</v>
      </c>
      <c r="D13" s="55" t="s">
        <v>31</v>
      </c>
      <c r="E13" s="14"/>
      <c r="F13" s="60">
        <v>0</v>
      </c>
      <c r="G13" s="61">
        <v>0</v>
      </c>
      <c r="H13" s="62">
        <v>0</v>
      </c>
      <c r="I13" s="61">
        <v>0</v>
      </c>
      <c r="J13" s="62">
        <v>16</v>
      </c>
      <c r="K13" s="61">
        <v>16</v>
      </c>
      <c r="L13" s="62">
        <v>16</v>
      </c>
      <c r="M13" s="61">
        <v>16</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72926</v>
      </c>
      <c r="AP13" s="61">
        <v>72926</v>
      </c>
      <c r="AQ13" s="62">
        <v>72926</v>
      </c>
      <c r="AR13" s="61">
        <v>72926</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3">
      <c r="B14" s="2"/>
      <c r="C14" s="21">
        <f t="shared" si="2"/>
        <v>7</v>
      </c>
      <c r="D14" s="56" t="s">
        <v>32</v>
      </c>
      <c r="E14" s="14"/>
      <c r="F14" s="22">
        <v>0</v>
      </c>
      <c r="G14" s="23">
        <v>0</v>
      </c>
      <c r="H14" s="24">
        <v>0</v>
      </c>
      <c r="I14" s="23">
        <v>0</v>
      </c>
      <c r="J14" s="24">
        <v>1112</v>
      </c>
      <c r="K14" s="23">
        <v>1112</v>
      </c>
      <c r="L14" s="24">
        <v>1106</v>
      </c>
      <c r="M14" s="23">
        <v>1106</v>
      </c>
      <c r="N14" s="24">
        <v>1106</v>
      </c>
      <c r="O14" s="23">
        <v>1100</v>
      </c>
      <c r="P14" s="24">
        <v>1044</v>
      </c>
      <c r="Q14" s="23">
        <v>1044</v>
      </c>
      <c r="R14" s="24">
        <v>1027</v>
      </c>
      <c r="S14" s="23">
        <v>845</v>
      </c>
      <c r="T14" s="24">
        <v>407</v>
      </c>
      <c r="U14" s="23">
        <v>406</v>
      </c>
      <c r="V14" s="24">
        <v>223</v>
      </c>
      <c r="W14" s="23">
        <v>211</v>
      </c>
      <c r="X14" s="24">
        <v>211</v>
      </c>
      <c r="Y14" s="23">
        <v>152</v>
      </c>
      <c r="Z14" s="24">
        <v>22</v>
      </c>
      <c r="AA14" s="23">
        <v>22</v>
      </c>
      <c r="AB14" s="24">
        <v>22</v>
      </c>
      <c r="AC14" s="23">
        <v>22</v>
      </c>
      <c r="AD14" s="24">
        <v>0</v>
      </c>
      <c r="AE14" s="23">
        <v>0</v>
      </c>
      <c r="AF14" s="24">
        <v>0</v>
      </c>
      <c r="AG14" s="23">
        <v>0</v>
      </c>
      <c r="AH14" s="24">
        <v>0</v>
      </c>
      <c r="AI14" s="25">
        <v>0</v>
      </c>
      <c r="AJ14" s="3"/>
      <c r="AK14" s="22">
        <v>0</v>
      </c>
      <c r="AL14" s="23">
        <v>0</v>
      </c>
      <c r="AM14" s="24">
        <v>0</v>
      </c>
      <c r="AN14" s="23">
        <v>0</v>
      </c>
      <c r="AO14" s="24">
        <v>8044425</v>
      </c>
      <c r="AP14" s="23">
        <v>8044425</v>
      </c>
      <c r="AQ14" s="24">
        <v>8024936</v>
      </c>
      <c r="AR14" s="23">
        <v>8024936</v>
      </c>
      <c r="AS14" s="24">
        <v>8024936</v>
      </c>
      <c r="AT14" s="23">
        <v>8005726</v>
      </c>
      <c r="AU14" s="24">
        <v>7587817</v>
      </c>
      <c r="AV14" s="23">
        <v>7587817</v>
      </c>
      <c r="AW14" s="24">
        <v>7519491</v>
      </c>
      <c r="AX14" s="23">
        <v>6151714</v>
      </c>
      <c r="AY14" s="24">
        <v>2827713</v>
      </c>
      <c r="AZ14" s="23">
        <v>2788667</v>
      </c>
      <c r="BA14" s="24">
        <v>1101626</v>
      </c>
      <c r="BB14" s="23">
        <v>1066125</v>
      </c>
      <c r="BC14" s="24">
        <v>1066125</v>
      </c>
      <c r="BD14" s="23">
        <v>754290</v>
      </c>
      <c r="BE14" s="24">
        <v>66284</v>
      </c>
      <c r="BF14" s="23">
        <v>66284</v>
      </c>
      <c r="BG14" s="24">
        <v>66284</v>
      </c>
      <c r="BH14" s="23">
        <v>66284</v>
      </c>
      <c r="BI14" s="24">
        <v>0</v>
      </c>
      <c r="BJ14" s="23">
        <v>0</v>
      </c>
      <c r="BK14" s="24">
        <v>0</v>
      </c>
      <c r="BL14" s="23">
        <v>0</v>
      </c>
      <c r="BM14" s="24">
        <v>0</v>
      </c>
      <c r="BN14" s="25">
        <v>0</v>
      </c>
      <c r="BO14" s="14"/>
    </row>
    <row r="15" spans="2:67" x14ac:dyDescent="0.3">
      <c r="B15" s="2"/>
      <c r="C15" s="44">
        <f t="shared" si="2"/>
        <v>8</v>
      </c>
      <c r="D15" s="55" t="s">
        <v>33</v>
      </c>
      <c r="E15" s="14"/>
      <c r="F15" s="60">
        <v>0</v>
      </c>
      <c r="G15" s="61">
        <v>0</v>
      </c>
      <c r="H15" s="62">
        <v>0</v>
      </c>
      <c r="I15" s="61">
        <v>0</v>
      </c>
      <c r="J15" s="62">
        <v>45</v>
      </c>
      <c r="K15" s="61">
        <v>42</v>
      </c>
      <c r="L15" s="62">
        <v>41</v>
      </c>
      <c r="M15" s="61">
        <v>41</v>
      </c>
      <c r="N15" s="62">
        <v>41</v>
      </c>
      <c r="O15" s="61">
        <v>41</v>
      </c>
      <c r="P15" s="62">
        <v>41</v>
      </c>
      <c r="Q15" s="61">
        <v>41</v>
      </c>
      <c r="R15" s="62">
        <v>41</v>
      </c>
      <c r="S15" s="61">
        <v>41</v>
      </c>
      <c r="T15" s="62">
        <v>40</v>
      </c>
      <c r="U15" s="61">
        <v>4</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207659</v>
      </c>
      <c r="AP15" s="61">
        <v>196489</v>
      </c>
      <c r="AQ15" s="62">
        <v>190651</v>
      </c>
      <c r="AR15" s="61">
        <v>190651</v>
      </c>
      <c r="AS15" s="62">
        <v>190651</v>
      </c>
      <c r="AT15" s="61">
        <v>190651</v>
      </c>
      <c r="AU15" s="62">
        <v>190651</v>
      </c>
      <c r="AV15" s="61">
        <v>190651</v>
      </c>
      <c r="AW15" s="62">
        <v>190651</v>
      </c>
      <c r="AX15" s="61">
        <v>190651</v>
      </c>
      <c r="AY15" s="62">
        <v>188733</v>
      </c>
      <c r="AZ15" s="61">
        <v>14581</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3">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3">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3">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3">
      <c r="B19" s="2"/>
      <c r="C19" s="44">
        <f t="shared" si="2"/>
        <v>12</v>
      </c>
      <c r="D19" s="55" t="s">
        <v>37</v>
      </c>
      <c r="E19" s="14"/>
      <c r="F19" s="60">
        <v>0</v>
      </c>
      <c r="G19" s="61">
        <v>0</v>
      </c>
      <c r="H19" s="62">
        <v>0</v>
      </c>
      <c r="I19" s="61">
        <v>0</v>
      </c>
      <c r="J19" s="62">
        <v>5</v>
      </c>
      <c r="K19" s="61">
        <v>5</v>
      </c>
      <c r="L19" s="62">
        <v>5</v>
      </c>
      <c r="M19" s="61">
        <v>5</v>
      </c>
      <c r="N19" s="62">
        <v>5</v>
      </c>
      <c r="O19" s="61">
        <v>5</v>
      </c>
      <c r="P19" s="62">
        <v>5</v>
      </c>
      <c r="Q19" s="61">
        <v>5</v>
      </c>
      <c r="R19" s="62">
        <v>5</v>
      </c>
      <c r="S19" s="61">
        <v>5</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17760</v>
      </c>
      <c r="AP19" s="61">
        <v>17760</v>
      </c>
      <c r="AQ19" s="62">
        <v>17760</v>
      </c>
      <c r="AR19" s="61">
        <v>17760</v>
      </c>
      <c r="AS19" s="62">
        <v>17760</v>
      </c>
      <c r="AT19" s="61">
        <v>17760</v>
      </c>
      <c r="AU19" s="62">
        <v>17760</v>
      </c>
      <c r="AV19" s="61">
        <v>17760</v>
      </c>
      <c r="AW19" s="62">
        <v>17760</v>
      </c>
      <c r="AX19" s="61">
        <v>17760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3">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3">
      <c r="B21" s="2"/>
      <c r="C21" s="44">
        <f t="shared" si="2"/>
        <v>14</v>
      </c>
      <c r="D21" s="55" t="s">
        <v>39</v>
      </c>
      <c r="E21" s="14"/>
      <c r="F21" s="60">
        <v>0</v>
      </c>
      <c r="G21" s="61">
        <v>0</v>
      </c>
      <c r="H21" s="62">
        <v>0</v>
      </c>
      <c r="I21" s="61">
        <v>0</v>
      </c>
      <c r="J21" s="62">
        <v>1</v>
      </c>
      <c r="K21" s="61">
        <v>1</v>
      </c>
      <c r="L21" s="62">
        <v>1</v>
      </c>
      <c r="M21" s="61">
        <v>1</v>
      </c>
      <c r="N21" s="62">
        <v>1</v>
      </c>
      <c r="O21" s="61">
        <v>1</v>
      </c>
      <c r="P21" s="62">
        <v>1</v>
      </c>
      <c r="Q21" s="61">
        <v>1</v>
      </c>
      <c r="R21" s="62">
        <v>1</v>
      </c>
      <c r="S21" s="61">
        <v>1</v>
      </c>
      <c r="T21" s="62">
        <v>1</v>
      </c>
      <c r="U21" s="61">
        <v>1</v>
      </c>
      <c r="V21" s="62">
        <v>1</v>
      </c>
      <c r="W21" s="61">
        <v>1</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9138</v>
      </c>
      <c r="AP21" s="61">
        <v>8345</v>
      </c>
      <c r="AQ21" s="62">
        <v>8212</v>
      </c>
      <c r="AR21" s="61">
        <v>8078</v>
      </c>
      <c r="AS21" s="62">
        <v>8078</v>
      </c>
      <c r="AT21" s="61">
        <v>8078</v>
      </c>
      <c r="AU21" s="62">
        <v>8078</v>
      </c>
      <c r="AV21" s="61">
        <v>8078</v>
      </c>
      <c r="AW21" s="62">
        <v>6833</v>
      </c>
      <c r="AX21" s="61">
        <v>6833</v>
      </c>
      <c r="AY21" s="62">
        <v>6833</v>
      </c>
      <c r="AZ21" s="61">
        <v>6833</v>
      </c>
      <c r="BA21" s="62">
        <v>6833</v>
      </c>
      <c r="BB21" s="61">
        <v>6833</v>
      </c>
      <c r="BC21" s="62">
        <v>1183</v>
      </c>
      <c r="BD21" s="61">
        <v>1183</v>
      </c>
      <c r="BE21" s="62">
        <v>1183</v>
      </c>
      <c r="BF21" s="61">
        <v>1183</v>
      </c>
      <c r="BG21" s="62">
        <v>1183</v>
      </c>
      <c r="BH21" s="61">
        <v>1183</v>
      </c>
      <c r="BI21" s="62">
        <v>1183</v>
      </c>
      <c r="BJ21" s="61">
        <v>0</v>
      </c>
      <c r="BK21" s="62">
        <v>0</v>
      </c>
      <c r="BL21" s="61">
        <v>0</v>
      </c>
      <c r="BM21" s="62">
        <v>0</v>
      </c>
      <c r="BN21" s="63">
        <v>0</v>
      </c>
      <c r="BO21" s="14"/>
    </row>
    <row r="22" spans="2:67" x14ac:dyDescent="0.3">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3">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3">
      <c r="B24" s="68"/>
      <c r="C24" s="53" t="s">
        <v>43</v>
      </c>
      <c r="BO24" s="69"/>
    </row>
    <row r="25" spans="2:67" x14ac:dyDescent="0.3">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3">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3">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3">
      <c r="B28" s="2"/>
      <c r="C28" s="57">
        <f t="shared" si="2"/>
        <v>18</v>
      </c>
      <c r="D28" s="58" t="s">
        <v>10</v>
      </c>
      <c r="E28" s="14"/>
      <c r="F28" s="64">
        <v>0</v>
      </c>
      <c r="G28" s="65">
        <v>0</v>
      </c>
      <c r="H28" s="66">
        <v>0</v>
      </c>
      <c r="I28" s="65">
        <v>0</v>
      </c>
      <c r="J28" s="66">
        <v>74</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262063</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3">
      <c r="B29" s="68"/>
      <c r="C29" s="53" t="s">
        <v>23</v>
      </c>
      <c r="BO29" s="69"/>
    </row>
    <row r="30" spans="2:67" x14ac:dyDescent="0.3">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3">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3">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3">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3">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5.4" x14ac:dyDescent="0.3">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3">
      <c r="B36" s="2"/>
      <c r="C36" s="4" t="s">
        <v>11</v>
      </c>
      <c r="D36" s="15"/>
      <c r="E36" s="31"/>
      <c r="F36" s="10">
        <f t="shared" ref="F36:AI36" si="3">SUM(F8:F28,F30:F34)</f>
        <v>0</v>
      </c>
      <c r="G36" s="10">
        <f t="shared" si="3"/>
        <v>0</v>
      </c>
      <c r="H36" s="10">
        <f t="shared" si="3"/>
        <v>0</v>
      </c>
      <c r="I36" s="10">
        <f t="shared" si="3"/>
        <v>0</v>
      </c>
      <c r="J36" s="10">
        <f t="shared" si="3"/>
        <v>1620</v>
      </c>
      <c r="K36" s="10">
        <f t="shared" si="3"/>
        <v>1541</v>
      </c>
      <c r="L36" s="10">
        <f t="shared" si="3"/>
        <v>1534</v>
      </c>
      <c r="M36" s="10">
        <f t="shared" si="3"/>
        <v>1534</v>
      </c>
      <c r="N36" s="10">
        <f t="shared" si="3"/>
        <v>1518</v>
      </c>
      <c r="O36" s="10">
        <f t="shared" si="3"/>
        <v>1511</v>
      </c>
      <c r="P36" s="10">
        <f t="shared" si="3"/>
        <v>1455</v>
      </c>
      <c r="Q36" s="10">
        <f t="shared" si="3"/>
        <v>1455</v>
      </c>
      <c r="R36" s="10">
        <f t="shared" si="3"/>
        <v>1438</v>
      </c>
      <c r="S36" s="10">
        <f t="shared" si="3"/>
        <v>1256</v>
      </c>
      <c r="T36" s="10">
        <f t="shared" si="3"/>
        <v>804</v>
      </c>
      <c r="U36" s="10">
        <f t="shared" si="3"/>
        <v>766</v>
      </c>
      <c r="V36" s="10">
        <f t="shared" si="3"/>
        <v>579</v>
      </c>
      <c r="W36" s="10">
        <f t="shared" si="3"/>
        <v>567</v>
      </c>
      <c r="X36" s="10">
        <f t="shared" si="3"/>
        <v>566</v>
      </c>
      <c r="Y36" s="10">
        <f t="shared" si="3"/>
        <v>506</v>
      </c>
      <c r="Z36" s="10">
        <f t="shared" si="3"/>
        <v>347</v>
      </c>
      <c r="AA36" s="10">
        <f t="shared" si="3"/>
        <v>347</v>
      </c>
      <c r="AB36" s="10">
        <f t="shared" si="3"/>
        <v>315</v>
      </c>
      <c r="AC36" s="10">
        <f t="shared" si="3"/>
        <v>154</v>
      </c>
      <c r="AD36" s="10">
        <f t="shared" si="3"/>
        <v>100</v>
      </c>
      <c r="AE36" s="10">
        <f t="shared" si="3"/>
        <v>100</v>
      </c>
      <c r="AF36" s="10">
        <f t="shared" si="3"/>
        <v>100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10301578</v>
      </c>
      <c r="AP36" s="10">
        <f t="shared" si="4"/>
        <v>10014866</v>
      </c>
      <c r="AQ36" s="10">
        <f t="shared" si="4"/>
        <v>9989406</v>
      </c>
      <c r="AR36" s="10">
        <f t="shared" si="4"/>
        <v>9989272</v>
      </c>
      <c r="AS36" s="10">
        <f t="shared" si="4"/>
        <v>9912782</v>
      </c>
      <c r="AT36" s="10">
        <f t="shared" si="4"/>
        <v>9889502</v>
      </c>
      <c r="AU36" s="10">
        <f t="shared" si="4"/>
        <v>9471593</v>
      </c>
      <c r="AV36" s="10">
        <f t="shared" si="4"/>
        <v>9471240</v>
      </c>
      <c r="AW36" s="10">
        <f t="shared" si="4"/>
        <v>9401669</v>
      </c>
      <c r="AX36" s="10">
        <f t="shared" si="4"/>
        <v>8033892</v>
      </c>
      <c r="AY36" s="10">
        <f t="shared" si="4"/>
        <v>4624293</v>
      </c>
      <c r="AZ36" s="10">
        <f t="shared" si="4"/>
        <v>4384039</v>
      </c>
      <c r="BA36" s="10">
        <f t="shared" si="4"/>
        <v>2682417</v>
      </c>
      <c r="BB36" s="10">
        <f t="shared" si="4"/>
        <v>2635639</v>
      </c>
      <c r="BC36" s="10">
        <f t="shared" si="4"/>
        <v>2629989</v>
      </c>
      <c r="BD36" s="10">
        <f t="shared" si="4"/>
        <v>2316942</v>
      </c>
      <c r="BE36" s="10">
        <f t="shared" si="4"/>
        <v>1162141</v>
      </c>
      <c r="BF36" s="10">
        <f t="shared" si="4"/>
        <v>1162141</v>
      </c>
      <c r="BG36" s="10">
        <f t="shared" si="4"/>
        <v>1133172</v>
      </c>
      <c r="BH36" s="10">
        <f t="shared" si="4"/>
        <v>809449</v>
      </c>
      <c r="BI36" s="10">
        <f t="shared" si="4"/>
        <v>246975</v>
      </c>
      <c r="BJ36" s="10">
        <f t="shared" si="4"/>
        <v>245792</v>
      </c>
      <c r="BK36" s="10">
        <f t="shared" si="4"/>
        <v>245792</v>
      </c>
      <c r="BL36" s="10">
        <f t="shared" si="4"/>
        <v>0</v>
      </c>
      <c r="BM36" s="10">
        <f t="shared" si="4"/>
        <v>0</v>
      </c>
      <c r="BN36" s="10">
        <f t="shared" si="4"/>
        <v>0</v>
      </c>
      <c r="BO36" s="32"/>
    </row>
    <row r="37" spans="2:67" x14ac:dyDescent="0.3">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2EF164-4FE0-4755-9D80-80BC5D33854B}"/>
</file>

<file path=customXml/itemProps2.xml><?xml version="1.0" encoding="utf-8"?>
<ds:datastoreItem xmlns:ds="http://schemas.openxmlformats.org/officeDocument/2006/customXml" ds:itemID="{D7C373E7-5EA7-4DA4-BF86-334A2B9CA186}"/>
</file>

<file path=customXml/itemProps3.xml><?xml version="1.0" encoding="utf-8"?>
<ds:datastoreItem xmlns:ds="http://schemas.openxmlformats.org/officeDocument/2006/customXml" ds:itemID="{76C18B6B-FEB3-42D5-BC1F-3ADE1BC5E6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Dan Gapic</cp:lastModifiedBy>
  <dcterms:created xsi:type="dcterms:W3CDTF">2017-01-04T17:15:31Z</dcterms:created>
  <dcterms:modified xsi:type="dcterms:W3CDTF">2021-06-25T20:48:53Z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