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-my.sharepoint.com/personal/carla_molina_hydroone_com/Documents/Desktop/Regulatory Affairs/Letters/"/>
    </mc:Choice>
  </mc:AlternateContent>
  <xr:revisionPtr revIDLastSave="0" documentId="8_{FD11485C-A5D8-4B29-9297-4E6A101D9526}" xr6:coauthVersionLast="47" xr6:coauthVersionMax="47" xr10:uidLastSave="{00000000-0000-0000-0000-000000000000}"/>
  <bookViews>
    <workbookView xWindow="-110" yWindow="-110" windowWidth="19420" windowHeight="10420" tabRatio="825" xr2:uid="{EDAF0580-B57B-41B9-8D7D-E87C4A05CAB7}"/>
  </bookViews>
  <sheets>
    <sheet name="Summary" sheetId="16" r:id="rId1"/>
    <sheet name="Attachment 1.1 (Norfolk)" sheetId="17" r:id="rId2"/>
    <sheet name="Attachment 1.2 (Haldimand)" sheetId="19" r:id="rId3"/>
    <sheet name="Attachment 1.3 (Woodstock)" sheetId="1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FDS_HYPERLINK_TOGGLE_STATE__">"ON"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Fill" hidden="1">#REF!</definedName>
    <definedName name="_Key1" hidden="1">#REF!</definedName>
    <definedName name="_Order1">0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ActualYears">[1]ReportTemplate!$H$6</definedName>
    <definedName name="ApprovedYears">[1]ReportTemplate!$Q$6</definedName>
    <definedName name="BLPH1" hidden="1">#REF!</definedName>
    <definedName name="budget" hidden="1">{#N/A,#N/A,FALSE,"Aging Summary";#N/A,#N/A,FALSE,"Ratio Analysis";#N/A,#N/A,FALSE,"Test 120 Day Accts";#N/A,#N/A,FALSE,"Tickmarks"}</definedName>
    <definedName name="CIQWBGuid">"099de4d7-8cd5-44af-9805-857947de0081"</definedName>
    <definedName name="CYData">'[2]CY TB'!$A$4:$E$1443</definedName>
    <definedName name="DCCommon">[1]ReportTemplate!$B$102</definedName>
    <definedName name="DCDevelopment">[1]ReportTemplate!$B$92</definedName>
    <definedName name="DCOperating">[1]ReportTemplate!$B$98</definedName>
    <definedName name="DCSustainment">[1]ReportTemplate!$B$88</definedName>
    <definedName name="debt_ratedBBB" hidden="1">{#N/A,#N/A,FALSE,"Aging Summary";#N/A,#N/A,FALSE,"Ratio Analysis";#N/A,#N/A,FALSE,"Test 120 Day Accts";#N/A,#N/A,FALSE,"Tickmarks"}</definedName>
    <definedName name="DMCommon">[1]ReportTemplate!$B$78</definedName>
    <definedName name="DMCustomer">[1]ReportTemplate!$B$74</definedName>
    <definedName name="DMDevelopment">[1]ReportTemplate!$B$64</definedName>
    <definedName name="DME_BeforeCloseCompleted">"False"</definedName>
    <definedName name="DMOperating">[1]ReportTemplate!$B$70</definedName>
    <definedName name="DMSustainment">[1]ReportTemplate!$B$60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v.Initialized" hidden="1">FALSE</definedName>
    <definedName name="FVRate0">'[3]Input - Proj Info'!$K$113</definedName>
    <definedName name="FVRate1">'[3]Input - Proj Info'!$K$114</definedName>
    <definedName name="FVRate2">'[3]Input - Proj Info'!$K$115</definedName>
    <definedName name="FVRate3">'[3]Input - Proj Info'!$K$116</definedName>
    <definedName name="FVRate4">'[3]Input - Proj Info'!$K$117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_CodePage" hidden="1">1252</definedName>
    <definedName name="HTML_Control" hidden="1">{"'2003 05 15'!$W$11:$AI$18","'2003 05 15'!$A$1:$V$30"}</definedName>
    <definedName name="HTML_Control_BIT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>{"'2003 05 15'!$W$11:$AI$18","'2003 05 15'!$A$1:$V$30"}</definedName>
    <definedName name="Input">'[4]Input Sheet'!$A$7:$R$41</definedName>
    <definedName name="IQ_ADDIN" hidden="1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 hidden="1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 hidden="1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 hidden="1">10000</definedName>
    <definedName name="IQ_DAILY" hidden="1">500000</definedName>
    <definedName name="IQ_DNTM" hidden="1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 hidden="1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 hidden="1">15000</definedName>
    <definedName name="IQ_MTD" hidden="1">800000</definedName>
    <definedName name="IQ_NAMES_REVISION_DATE_" hidden="1">40821.6202662037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 hidden="1">6000</definedName>
    <definedName name="IQ_OG_TOTAL_OIL_PRODUCTON">"c2059"</definedName>
    <definedName name="IQ_OPENED55" hidden="1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 hidden="1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 hidden="1">0</definedName>
    <definedName name="IQ_TOTAL_PENSION_OBLIGATION">"c1292"</definedName>
    <definedName name="IQ_WEEK" hidden="1">50000</definedName>
    <definedName name="IQ_YTD" hidden="1">3000</definedName>
    <definedName name="IQ_YTDMONTH" hidden="1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ListOffset">1</definedName>
    <definedName name="milner" hidden="1">{#N/A,#N/A,FALSE,"Aging Summary";#N/A,#N/A,FALSE,"Ratio Analysis";#N/A,#N/A,FALSE,"Test 120 Day Accts";#N/A,#N/A,FALSE,"Tickmarks"}</definedName>
    <definedName name="NR_RPY_CI_Mkt_02">'[5]13. Headcount Forecast'!#REF!</definedName>
    <definedName name="NR_RPY_CI_Mkt_03">'[5]13. Headcount Forecast'!#REF!</definedName>
    <definedName name="NR_RPY_CI_OHE_02">'[5]13. Headcount Forecast'!#REF!</definedName>
    <definedName name="NR_RPY_CI_OHE_03">'[5]13. Headcount Forecast'!#REF!</definedName>
    <definedName name="NR_RPY_CI_OHE_04">'[5]13. Headcount Forecast'!#REF!</definedName>
    <definedName name="NR_RPY_CI_OHE_05">'[5]13. Headcount Forecast'!#REF!</definedName>
    <definedName name="NR_RPY_CI_OHE_06">'[5]13. Headcount Forecast'!#REF!</definedName>
    <definedName name="NR_RPY_CI_OHE_07">'[5]13. Headcount Forecast'!#REF!</definedName>
    <definedName name="NR_RPY_CI_OHE_08">'[5]13. Headcount Forecast'!#REF!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"'[February 2003 Trial Balance March 6-2003.xls]Trial_Balance'!$CD$599"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BUSINESS_UNIT">"BUS_UNIT_TBL_GL"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verhead">'[3]Input - Proj Info'!$I$148</definedName>
    <definedName name="_xlnm.Print_Area" localSheetId="3">'Attachment 1.3 (Woodstock)'!$A$1:$K$36</definedName>
    <definedName name="_xlnm.Print_Area" localSheetId="0">Summary!$A$1:$I$18</definedName>
    <definedName name="_xlnm.Print_Area">#REF!</definedName>
    <definedName name="ProrationBase">'[2]8.3 FA YTD Adds'!#REF!</definedName>
    <definedName name="PYData">'[2]PY TB'!$A$8:$C$9647</definedName>
    <definedName name="q1bpe">'[6]q1 2002'!$A$15:$F$21</definedName>
    <definedName name="Reg_Interest_Data_Input">'[4]4.1 Reg Interest'!$A$83:$I$137</definedName>
    <definedName name="Reg_Summary">'[4]4 Regulatory'!$B$16:$AP$317</definedName>
    <definedName name="REVERSAL_VAL">'[7]valid values'!$AB$2:$AB$3</definedName>
    <definedName name="rngAccount">[8]!Dropdown_Account[Account Description]</definedName>
    <definedName name="rngAttribute">[8]!Attribute[Attribute]</definedName>
    <definedName name="rngCategory">[8]!Category[Category]</definedName>
    <definedName name="rngCurrency">[8]!Currency[Currency]</definedName>
    <definedName name="rngJurisdiction">[8]!Jurisdiction[Jurisdiction]</definedName>
    <definedName name="rngOrg">[8]!Dropdown_Org[Organization]</definedName>
    <definedName name="rngYear">[8]!YearTbl[Year]</definedName>
    <definedName name="RPY_CI_Reg_Mkt_02">'[5]13. Headcount Forecast'!#REF!</definedName>
    <definedName name="RPY_CI_Reg_Mkt_03">'[5]13. Headcount Forecast'!#REF!</definedName>
    <definedName name="RPY_CI_Reg_OHE_02">'[5]13. Headcount Forecast'!#REF!</definedName>
    <definedName name="RPY_CI_Reg_OHE_03">'[5]13. Headcount Forecast'!#REF!</definedName>
    <definedName name="RPY_CI_Reg_OHE_04">'[5]13. Headcount Forecast'!#REF!</definedName>
    <definedName name="RPY_CI_Reg_OHE_05">'[5]13. Headcount Forecast'!#REF!</definedName>
    <definedName name="RPY_CI_Reg_OHE_06">'[5]13. Headcount Forecast'!#REF!</definedName>
    <definedName name="RPY_CI_Reg_OHE_07">'[5]13. Headcount Forecast'!#REF!</definedName>
    <definedName name="RPY_CI_Reg_OHE_08">'[5]13. Headcount Forecast'!#REF!</definedName>
    <definedName name="sACCOMP">[9]Template!$BL$1</definedName>
    <definedName name="sCC">[9]Template!$AM$1</definedName>
    <definedName name="Seg220ProrationBase">'[4]H.4- YTD Adds'!$AB$7</definedName>
    <definedName name="Seg222ProrationBase">'[4]H.4- YTD Adds'!$AB$9</definedName>
    <definedName name="sGross">[9]Template!$Y$1</definedName>
    <definedName name="sINSERADD">[9]Template!$BD$1</definedName>
    <definedName name="sNet">[9]Template!$S$1</definedName>
    <definedName name="sRemoval">[9]Template!$AE$1</definedName>
    <definedName name="ss" hidden="1">{"'2003 05 15'!$W$11:$AI$18","'2003 05 15'!$A$1:$V$30"}</definedName>
    <definedName name="START_YR">'[3]Input - Proj Info'!$M$27</definedName>
    <definedName name="TaxProv1">'[2]8.4 FACS per Finance'!#REF!</definedName>
    <definedName name="TCCommon">[1]ReportTemplate!$B$50</definedName>
    <definedName name="TCDevelopment">[1]ReportTemplate!$B$40</definedName>
    <definedName name="TCOperating">[1]ReportTemplate!$B$46</definedName>
    <definedName name="TCSustainment">[1]ReportTemplate!$B$36</definedName>
    <definedName name="thousand">[10]Model!$F$16</definedName>
    <definedName name="TMCommon">[1]ReportTemplate!$B$26</definedName>
    <definedName name="TMCustomer">[1]ReportTemplate!$B$22</definedName>
    <definedName name="TMDevelopment">[1]ReportTemplate!$B$12</definedName>
    <definedName name="TMOperating">[1]ReportTemplate!$B$18</definedName>
    <definedName name="TMSustaintment">[1]ReportTemplate!$B$8</definedName>
    <definedName name="TXProrationBase">'[4]H.4- YTD Adds'!$AB$6</definedName>
    <definedName name="Update_Date">'[5]2. Index'!$M$2</definedName>
    <definedName name="usdcad">'[10]Input - Apollo'!$F$6</definedName>
    <definedName name="wrn.Aging._.and._.Trend._.Analysis." hidden="1">{#N/A,#N/A,FALSE,"Aging Summary";#N/A,#N/A,FALSE,"Ratio Analysis";#N/A,#N/A,FALSE,"Test 120 Day Accts";#N/A,#N/A,FALSE,"Tickmarks"}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">#REF!</definedName>
    <definedName name="Ytd_620260_620264_in_BMO_tap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7" l="1"/>
  <c r="G37" i="17" s="1"/>
  <c r="G36" i="17"/>
  <c r="G28" i="17"/>
  <c r="G9" i="17"/>
  <c r="G8" i="17"/>
  <c r="G18" i="17"/>
  <c r="G17" i="17"/>
  <c r="G26" i="17"/>
  <c r="G27" i="17"/>
  <c r="D14" i="16"/>
  <c r="D13" i="16"/>
  <c r="D12" i="16"/>
  <c r="D11" i="16"/>
  <c r="C14" i="16"/>
  <c r="C13" i="16"/>
  <c r="C12" i="16"/>
  <c r="C11" i="16"/>
  <c r="E11" i="16" s="1"/>
  <c r="B14" i="16"/>
  <c r="B13" i="16"/>
  <c r="B12" i="16"/>
  <c r="B11" i="16"/>
  <c r="B15" i="16" s="1"/>
  <c r="B17" i="16" s="1"/>
  <c r="B18" i="16" s="1"/>
  <c r="E14" i="16" l="1"/>
  <c r="E12" i="16"/>
  <c r="E13" i="16"/>
  <c r="C15" i="16"/>
  <c r="C17" i="16" s="1"/>
  <c r="C18" i="16" s="1"/>
  <c r="D15" i="16"/>
  <c r="D17" i="16" s="1"/>
  <c r="D18" i="16" s="1"/>
  <c r="E15" i="16" l="1"/>
  <c r="E17" i="16" s="1"/>
  <c r="E18" i="16" s="1"/>
</calcChain>
</file>

<file path=xl/sharedStrings.xml><?xml version="1.0" encoding="utf-8"?>
<sst xmlns="http://schemas.openxmlformats.org/spreadsheetml/2006/main" count="202" uniqueCount="43">
  <si>
    <t>Please note that as accelerated depreciation was enacted November 2018, the amounts related</t>
  </si>
  <si>
    <t>Norfolk</t>
  </si>
  <si>
    <t>Haldimand</t>
  </si>
  <si>
    <t>Woodstock</t>
  </si>
  <si>
    <t>Total</t>
  </si>
  <si>
    <t>Tax Rate</t>
  </si>
  <si>
    <t>Tax Effected</t>
  </si>
  <si>
    <t>Grossed up</t>
  </si>
  <si>
    <t>2019 Norfolk</t>
  </si>
  <si>
    <t>A</t>
  </si>
  <si>
    <t>B</t>
  </si>
  <si>
    <t>C</t>
  </si>
  <si>
    <t>D = B * C/2 * 2</t>
  </si>
  <si>
    <t>E= A * C</t>
  </si>
  <si>
    <t>Class</t>
  </si>
  <si>
    <t>Opening</t>
  </si>
  <si>
    <t>Additions</t>
  </si>
  <si>
    <t>Rate %</t>
  </si>
  <si>
    <t>Accel CCA</t>
  </si>
  <si>
    <t>Ending UCC</t>
  </si>
  <si>
    <t>Total CCA</t>
  </si>
  <si>
    <t>2020 Norfolk</t>
  </si>
  <si>
    <t>2021 Norfolk</t>
  </si>
  <si>
    <t>2022 Norfolk</t>
  </si>
  <si>
    <t>2019 Woodstock</t>
  </si>
  <si>
    <t>2020 Woodstock</t>
  </si>
  <si>
    <t>2021 Woodstock</t>
  </si>
  <si>
    <t>2022 Woodstock</t>
  </si>
  <si>
    <t>Consequential CCA</t>
  </si>
  <si>
    <t>2020 Haldimand</t>
  </si>
  <si>
    <t>2021 Haldimand</t>
  </si>
  <si>
    <t>2022 Haldimand</t>
  </si>
  <si>
    <t>F = A-D-E</t>
  </si>
  <si>
    <r>
      <rPr>
        <b/>
        <sz val="10"/>
        <color rgb="FF000000"/>
        <rFont val="Times New Roman"/>
        <family val="1"/>
      </rPr>
      <t xml:space="preserve">Consequential CCA - </t>
    </r>
    <r>
      <rPr>
        <sz val="10"/>
        <color rgb="FF000000"/>
        <rFont val="Times New Roman"/>
        <family val="1"/>
      </rPr>
      <t>As accelerated CCA reduces the tax basis, it results in lower CCA in the following years.</t>
    </r>
  </si>
  <si>
    <t>2019 Haldimand</t>
  </si>
  <si>
    <t>Accelerated CCA Calculations (Acquired Utilities)</t>
  </si>
  <si>
    <t xml:space="preserve">The following estimates the accelerated CCA impact from 2019 to 2022 based on actual additions for 2019/2020/2021 and forecast additions for 2022. </t>
  </si>
  <si>
    <t>to 2018 would not be material as it would only be for one month of accelerated CCA.  Consequently,</t>
  </si>
  <si>
    <t>the 2018 impact for accelerated CCA have not been included in the below.</t>
  </si>
  <si>
    <r>
      <rPr>
        <b/>
        <sz val="10"/>
        <color rgb="FF000000"/>
        <rFont val="Times New Roman"/>
        <family val="1"/>
      </rPr>
      <t xml:space="preserve">Accelerated CCA - </t>
    </r>
    <r>
      <rPr>
        <sz val="10"/>
        <color rgb="FF000000"/>
        <rFont val="Times New Roman"/>
        <family val="1"/>
      </rPr>
      <t>This is multiplied by a factor of 2 as it is meant to capture the additional benefits associated with accelerated CCA (i.e. 3X accelerated depreciation - 1X regular depreciation)</t>
    </r>
  </si>
  <si>
    <t>WOODSTOCK - ACCELERATED CCA CALCULATION</t>
  </si>
  <si>
    <t>HALDIMAND - ACCELERATED CCA CALCULATION</t>
  </si>
  <si>
    <t>NORFOLK - ACCELERATED CCA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</si>
</sst>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43" fontId="4" fillId="2" borderId="1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top"/>
    </xf>
    <xf numFmtId="164" fontId="3" fillId="0" borderId="0" xfId="1" applyNumberFormat="1" applyFont="1" applyFill="1" applyBorder="1" applyAlignment="1">
      <alignment horizontal="left" vertical="top"/>
    </xf>
    <xf numFmtId="164" fontId="3" fillId="0" borderId="2" xfId="1" applyNumberFormat="1" applyFont="1" applyFill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5" fontId="0" fillId="0" borderId="2" xfId="2" applyNumberFormat="1" applyFont="1" applyFill="1" applyBorder="1" applyAlignment="1">
      <alignment horizontal="right" vertical="top"/>
    </xf>
    <xf numFmtId="164" fontId="0" fillId="0" borderId="0" xfId="1" applyNumberFormat="1" applyFont="1" applyFill="1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43" fontId="3" fillId="0" borderId="0" xfId="0" applyNumberFormat="1" applyFont="1" applyAlignment="1">
      <alignment horizontal="left" vertical="top"/>
    </xf>
    <xf numFmtId="164" fontId="0" fillId="0" borderId="0" xfId="1" applyNumberFormat="1" applyFont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164" fontId="5" fillId="0" borderId="0" xfId="1" applyNumberFormat="1" applyFont="1" applyAlignment="1">
      <alignment horizontal="center" vertical="top" wrapText="1"/>
    </xf>
    <xf numFmtId="164" fontId="6" fillId="0" borderId="0" xfId="1" applyNumberFormat="1" applyFont="1" applyAlignment="1">
      <alignment horizontal="left" vertical="top"/>
    </xf>
    <xf numFmtId="164" fontId="3" fillId="0" borderId="2" xfId="1" applyNumberFormat="1" applyFont="1" applyBorder="1" applyAlignment="1">
      <alignment horizontal="left" vertical="top"/>
    </xf>
    <xf numFmtId="164" fontId="6" fillId="0" borderId="2" xfId="1" applyNumberFormat="1" applyFont="1" applyBorder="1" applyAlignment="1">
      <alignment horizontal="left" vertical="top"/>
    </xf>
    <xf numFmtId="164" fontId="6" fillId="0" borderId="4" xfId="1" applyNumberFormat="1" applyFont="1" applyBorder="1" applyAlignment="1">
      <alignment horizontal="left" vertical="top"/>
    </xf>
    <xf numFmtId="164" fontId="6" fillId="0" borderId="2" xfId="1" applyNumberFormat="1" applyFont="1" applyBorder="1" applyAlignment="1">
      <alignment horizontal="left" vertical="top" wrapText="1"/>
    </xf>
    <xf numFmtId="164" fontId="6" fillId="0" borderId="0" xfId="1" applyNumberFormat="1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horizontal="center" vertical="top"/>
    </xf>
    <xf numFmtId="164" fontId="7" fillId="0" borderId="0" xfId="1" applyNumberFormat="1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64" fontId="5" fillId="0" borderId="0" xfId="1" applyNumberFormat="1" applyFont="1" applyFill="1" applyAlignment="1">
      <alignment horizontal="center" vertical="top" wrapText="1"/>
    </xf>
    <xf numFmtId="164" fontId="3" fillId="0" borderId="0" xfId="1" applyNumberFormat="1" applyFont="1" applyBorder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164" fontId="12" fillId="0" borderId="0" xfId="1" applyNumberFormat="1" applyFont="1" applyFill="1" applyBorder="1" applyAlignment="1">
      <alignment horizontal="left" vertical="top"/>
    </xf>
    <xf numFmtId="164" fontId="13" fillId="0" borderId="0" xfId="1" applyNumberFormat="1" applyFont="1" applyFill="1" applyBorder="1" applyAlignment="1">
      <alignment horizontal="left" vertical="top"/>
    </xf>
    <xf numFmtId="164" fontId="14" fillId="3" borderId="0" xfId="1" applyNumberFormat="1" applyFont="1" applyFill="1" applyBorder="1" applyAlignment="1">
      <alignment horizontal="right" vertical="center" wrapText="1"/>
    </xf>
    <xf numFmtId="164" fontId="14" fillId="3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right" vertical="top" shrinkToFit="1"/>
    </xf>
    <xf numFmtId="164" fontId="10" fillId="0" borderId="0" xfId="1" applyNumberFormat="1" applyFont="1" applyFill="1" applyBorder="1" applyAlignment="1">
      <alignment horizontal="right" vertical="top" wrapText="1"/>
    </xf>
    <xf numFmtId="164" fontId="6" fillId="0" borderId="0" xfId="1" applyNumberFormat="1" applyFont="1" applyFill="1" applyBorder="1" applyAlignment="1">
      <alignment horizontal="right" vertical="center" shrinkToFit="1"/>
    </xf>
    <xf numFmtId="165" fontId="6" fillId="0" borderId="0" xfId="2" applyNumberFormat="1" applyFont="1" applyFill="1" applyBorder="1" applyAlignment="1">
      <alignment horizontal="center" vertical="center" shrinkToFit="1"/>
    </xf>
    <xf numFmtId="165" fontId="6" fillId="0" borderId="2" xfId="2" applyNumberFormat="1" applyFont="1" applyFill="1" applyBorder="1" applyAlignment="1">
      <alignment horizontal="center" vertical="top" shrinkToFit="1"/>
    </xf>
    <xf numFmtId="165" fontId="15" fillId="0" borderId="0" xfId="2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5" fontId="6" fillId="0" borderId="0" xfId="2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horizontal="right" vertical="center" wrapText="1" shrinkToFit="1"/>
    </xf>
    <xf numFmtId="164" fontId="0" fillId="0" borderId="2" xfId="1" applyNumberFormat="1" applyFont="1" applyBorder="1" applyAlignment="1">
      <alignment horizontal="left" vertical="top" wrapText="1"/>
    </xf>
    <xf numFmtId="1" fontId="0" fillId="0" borderId="0" xfId="0" applyNumberFormat="1" applyFont="1" applyAlignment="1">
      <alignment horizontal="left" vertical="top"/>
    </xf>
    <xf numFmtId="165" fontId="15" fillId="0" borderId="0" xfId="2" applyNumberFormat="1" applyFont="1" applyFill="1" applyBorder="1" applyAlignment="1">
      <alignment horizontal="right" vertical="center" shrinkToFit="1"/>
    </xf>
    <xf numFmtId="0" fontId="0" fillId="0" borderId="3" xfId="0" applyFont="1" applyBorder="1" applyAlignment="1">
      <alignment horizontal="right" vertical="top"/>
    </xf>
    <xf numFmtId="0" fontId="0" fillId="0" borderId="0" xfId="0" applyFont="1" applyBorder="1" applyAlignment="1">
      <alignment horizontal="right" vertical="top"/>
    </xf>
    <xf numFmtId="165" fontId="6" fillId="0" borderId="0" xfId="2" applyNumberFormat="1" applyFont="1" applyFill="1" applyBorder="1" applyAlignment="1">
      <alignment horizontal="right" vertical="top" shrinkToFit="1"/>
    </xf>
    <xf numFmtId="165" fontId="6" fillId="0" borderId="0" xfId="2" applyNumberFormat="1" applyFont="1" applyFill="1" applyBorder="1" applyAlignment="1">
      <alignment horizontal="right" vertical="center" shrinkToFit="1"/>
    </xf>
    <xf numFmtId="0" fontId="16" fillId="0" borderId="0" xfId="0" applyFont="1" applyAlignment="1">
      <alignment horizontal="left" vertical="top"/>
    </xf>
    <xf numFmtId="164" fontId="16" fillId="0" borderId="0" xfId="1" applyNumberFormat="1" applyFont="1" applyAlignment="1">
      <alignment horizontal="center" vertical="top"/>
    </xf>
    <xf numFmtId="164" fontId="16" fillId="0" borderId="0" xfId="1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164" fontId="17" fillId="0" borderId="0" xfId="1" applyNumberFormat="1" applyFont="1" applyAlignment="1">
      <alignment horizontal="center" vertical="top"/>
    </xf>
    <xf numFmtId="165" fontId="6" fillId="0" borderId="2" xfId="2" applyNumberFormat="1" applyFont="1" applyFill="1" applyBorder="1" applyAlignment="1">
      <alignment horizontal="right" vertical="center" shrinkToFit="1"/>
    </xf>
    <xf numFmtId="165" fontId="6" fillId="0" borderId="2" xfId="2" applyNumberFormat="1" applyFont="1" applyFill="1" applyBorder="1" applyAlignment="1">
      <alignment horizontal="right" vertical="center" wrapText="1" shrinkToFit="1"/>
    </xf>
    <xf numFmtId="165" fontId="6" fillId="0" borderId="2" xfId="2" applyNumberFormat="1" applyFont="1" applyFill="1" applyBorder="1" applyAlignment="1">
      <alignment horizontal="right" vertical="top" shrinkToFit="1"/>
    </xf>
    <xf numFmtId="164" fontId="4" fillId="0" borderId="0" xfId="1" applyNumberFormat="1" applyFont="1" applyFill="1" applyBorder="1" applyAlignment="1">
      <alignment horizontal="left" vertical="top"/>
    </xf>
    <xf numFmtId="164" fontId="14" fillId="3" borderId="3" xfId="1" quotePrefix="1" applyNumberFormat="1" applyFont="1" applyFill="1" applyBorder="1" applyAlignment="1">
      <alignment horizontal="left" vertical="center"/>
    </xf>
    <xf numFmtId="164" fontId="14" fillId="3" borderId="3" xfId="1" quotePrefix="1" applyNumberFormat="1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</cellXfs>
  <cellStyles count="15">
    <cellStyle name="Comma" xfId="1" builtinId="3"/>
    <cellStyle name="Comma 153" xfId="8" xr:uid="{03DBB64D-F8D6-4863-825E-C9E88270D59E}"/>
    <cellStyle name="Comma 2" xfId="5" xr:uid="{76504B9F-E1B2-46EA-8880-38E3D6BB46D5}"/>
    <cellStyle name="Comma 3" xfId="13" xr:uid="{797007D2-A829-4251-99CB-145270ACAAD7}"/>
    <cellStyle name="Comma 41" xfId="12" xr:uid="{F6B6CAF1-B1E0-470F-A7AD-FAFA716507BF}"/>
    <cellStyle name="Normal" xfId="0" builtinId="0"/>
    <cellStyle name="Normal 113" xfId="10" xr:uid="{3F8CC2B2-B259-4508-B861-7A0795C57FD5}"/>
    <cellStyle name="Normal 113 2" xfId="14" xr:uid="{7C2D32EE-2BB3-454A-A568-3756254680E9}"/>
    <cellStyle name="Normal 2" xfId="4" xr:uid="{D6150BF8-F2BD-4D78-A02E-0BD5DCF7B2DA}"/>
    <cellStyle name="Normal 3" xfId="11" xr:uid="{84E3494E-7B2D-4A4B-AFEA-B6B817781556}"/>
    <cellStyle name="Normal 336" xfId="3" xr:uid="{63F56233-0DB2-4A1C-81A6-4F6EA6055597}"/>
    <cellStyle name="Normal 339" xfId="6" xr:uid="{19D5572F-94C1-406D-88FB-816547C6CE7D}"/>
    <cellStyle name="Percent" xfId="2" builtinId="5"/>
    <cellStyle name="Percent 2" xfId="7" xr:uid="{C62A9FD5-7A2D-4D6E-8D9C-682509B85EAF}"/>
    <cellStyle name="Percent 94" xfId="9" xr:uid="{BD780637-7648-46B3-A80A-139900E41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65" cy="13335"/>
    <xdr:grpSp>
      <xdr:nvGrpSpPr>
        <xdr:cNvPr id="2" name="Group 2">
          <a:extLst>
            <a:ext uri="{FF2B5EF4-FFF2-40B4-BE49-F238E27FC236}">
              <a16:creationId xmlns:a16="http://schemas.microsoft.com/office/drawing/2014/main" id="{C6AE9D47-F0E4-46D7-A843-614912496173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5E191F3-9617-40F2-83BB-7592CC7D42C2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E579FA97-9828-42CF-9DCB-269DDDE29AA2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C8CADDD6-9733-4704-8F0E-9B9AB479E7EF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95C9581C-55BD-40A0-8D28-68C26185F6D0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2065" cy="13335"/>
    <xdr:grpSp>
      <xdr:nvGrpSpPr>
        <xdr:cNvPr id="7" name="Group 7">
          <a:extLst>
            <a:ext uri="{FF2B5EF4-FFF2-40B4-BE49-F238E27FC236}">
              <a16:creationId xmlns:a16="http://schemas.microsoft.com/office/drawing/2014/main" id="{843F47C4-CA89-459A-BF37-DAA11A19EE36}"/>
            </a:ext>
          </a:extLst>
        </xdr:cNvPr>
        <xdr:cNvGrpSpPr/>
      </xdr:nvGrpSpPr>
      <xdr:grpSpPr>
        <a:xfrm>
          <a:off x="6927219" y="0"/>
          <a:ext cx="12065" cy="13335"/>
          <a:chOff x="0" y="0"/>
          <a:chExt cx="12065" cy="13335"/>
        </a:xfrm>
      </xdr:grpSpPr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D217410-49B4-4864-BE80-E514448CCF1D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D6B79C78-1A00-403B-B860-94DB6768A9BA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925F49C6-2BDA-40BD-A714-CFD2BCE37603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56088235-6DA2-4005-AE3B-FA8D52E2D276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4A7BFD04-0BF2-435F-A6BD-20237F7016D3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7780" cy="19685"/>
    <xdr:grpSp>
      <xdr:nvGrpSpPr>
        <xdr:cNvPr id="13" name="Group 13">
          <a:extLst>
            <a:ext uri="{FF2B5EF4-FFF2-40B4-BE49-F238E27FC236}">
              <a16:creationId xmlns:a16="http://schemas.microsoft.com/office/drawing/2014/main" id="{6C3E0614-1006-41C8-9A3C-0D91A3124DA3}"/>
            </a:ext>
          </a:extLst>
        </xdr:cNvPr>
        <xdr:cNvGrpSpPr/>
      </xdr:nvGrpSpPr>
      <xdr:grpSpPr>
        <a:xfrm>
          <a:off x="1109870" y="0"/>
          <a:ext cx="17780" cy="19685"/>
          <a:chOff x="0" y="0"/>
          <a:chExt cx="17780" cy="19685"/>
        </a:xfrm>
      </xdr:grpSpPr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8076645A-8EFC-49D1-AFA2-E8C1BF4F57D4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0A5339C-7084-4DBE-8BE7-35700FEDFE5B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C47806D8-2243-4639-BDC1-5076D934B7EA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A385744-D31E-416F-A2DF-70C4210B4CA8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AF88EB16-8163-4D87-B490-9BEE0CAB12DC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7780" cy="19685"/>
    <xdr:grpSp>
      <xdr:nvGrpSpPr>
        <xdr:cNvPr id="19" name="Group 19">
          <a:extLst>
            <a:ext uri="{FF2B5EF4-FFF2-40B4-BE49-F238E27FC236}">
              <a16:creationId xmlns:a16="http://schemas.microsoft.com/office/drawing/2014/main" id="{DEC238CF-7DED-47BC-A2FD-32EA0C5D1290}"/>
            </a:ext>
          </a:extLst>
        </xdr:cNvPr>
        <xdr:cNvGrpSpPr/>
      </xdr:nvGrpSpPr>
      <xdr:grpSpPr>
        <a:xfrm>
          <a:off x="6927219" y="0"/>
          <a:ext cx="17780" cy="19685"/>
          <a:chOff x="0" y="0"/>
          <a:chExt cx="17780" cy="19685"/>
        </a:xfrm>
      </xdr:grpSpPr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29AD7B9-580E-4DBC-AB64-9AC7EC622AFA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E6CBAC7F-E820-4255-AC01-D959B0F2AA0C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848CA328-BF86-42EA-9ED2-B6EDF8A39F1F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3BE59059-FB31-4CE1-AF04-BA3BD78E7112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494D47C9-6987-4EBC-88D5-2B1BC076C1CA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330E141E-EA17-431E-9F72-385309897E0A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26" name="Group 26">
          <a:extLst>
            <a:ext uri="{FF2B5EF4-FFF2-40B4-BE49-F238E27FC236}">
              <a16:creationId xmlns:a16="http://schemas.microsoft.com/office/drawing/2014/main" id="{2C131EF9-8786-4D06-B31E-926514F4D3AB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FEC7285F-0E9A-42BA-A0CA-FAF5C26E3F68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E82C42FB-818F-4ADB-9C46-96FE03DADE44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9BF5CEA2-1EC1-421A-90A8-EDD303EFE758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30" name="Group 30">
          <a:extLst>
            <a:ext uri="{FF2B5EF4-FFF2-40B4-BE49-F238E27FC236}">
              <a16:creationId xmlns:a16="http://schemas.microsoft.com/office/drawing/2014/main" id="{071D303C-1991-48FB-96AC-69B6781701AF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5BBEBED-873B-4C78-ADAA-9748EDA577F3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37E1E34B-474C-4A6D-85D9-904AE5D590E6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125D7283-6D26-4F47-9F8F-E246716AFC9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AE0D8D45-3A45-4D34-BB67-1823392D64AF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C5025901-5013-4A00-83E5-9B98859F5B4C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5320AE7-55BC-4886-84F1-55AAB825D992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830B93AB-6F98-4AD7-8676-A84D78141EFE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38" name="Shape 38">
          <a:extLst>
            <a:ext uri="{FF2B5EF4-FFF2-40B4-BE49-F238E27FC236}">
              <a16:creationId xmlns:a16="http://schemas.microsoft.com/office/drawing/2014/main" id="{DFEA1335-B4AE-4B96-A9F8-E5DAB003EEDE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39" name="Group 39">
          <a:extLst>
            <a:ext uri="{FF2B5EF4-FFF2-40B4-BE49-F238E27FC236}">
              <a16:creationId xmlns:a16="http://schemas.microsoft.com/office/drawing/2014/main" id="{5BD1C40C-9A40-42D4-88A3-46A0623D435B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25DB4797-2940-4C4F-A007-DD05E2F289FD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B2DBBE9B-FA2B-4CAD-A543-1D05E400F98F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CD8BE50-2A44-4494-BDB6-13A7359CC993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43" name="Group 43">
          <a:extLst>
            <a:ext uri="{FF2B5EF4-FFF2-40B4-BE49-F238E27FC236}">
              <a16:creationId xmlns:a16="http://schemas.microsoft.com/office/drawing/2014/main" id="{83676694-599C-4B6D-A224-1DE6A57D6E9F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C9C3F3F2-A244-48B0-A4BC-84C1EAE248F0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E102491D-0837-4BCF-9FA8-52481830C5A2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3391E5B-0229-4A97-AB47-54F2CABFAB8F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BF5CDD99-30C3-4DC6-B842-BB7A336C25D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4D79EC0E-125A-4822-A05A-437CEF540708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A9412002-BC02-40BC-A342-3CCF1C88ED6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0CBE91FA-AD48-48EB-8ECD-879A2C56CBDF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1" name="Shape 51">
          <a:extLst>
            <a:ext uri="{FF2B5EF4-FFF2-40B4-BE49-F238E27FC236}">
              <a16:creationId xmlns:a16="http://schemas.microsoft.com/office/drawing/2014/main" id="{F2A0735C-EED1-4177-8886-8EE6DF9A5DF5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2" name="Shape 52">
          <a:extLst>
            <a:ext uri="{FF2B5EF4-FFF2-40B4-BE49-F238E27FC236}">
              <a16:creationId xmlns:a16="http://schemas.microsoft.com/office/drawing/2014/main" id="{E62FCC17-1031-4E9E-99B3-A3C31DCB7B24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F6CF48B8-088F-4BCC-8DD6-F294C20573DA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5C39D376-D716-45C2-B2F0-B8EC40056337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5" name="Shape 55">
          <a:extLst>
            <a:ext uri="{FF2B5EF4-FFF2-40B4-BE49-F238E27FC236}">
              <a16:creationId xmlns:a16="http://schemas.microsoft.com/office/drawing/2014/main" id="{6C2F21BF-11B6-499D-BD7F-86E5F1EDC918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E6E626BB-EE47-48D9-B2E0-AC62656243BD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3E548D02-8CDE-47E7-9775-36029F8B7021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58" name="Group 30">
          <a:extLst>
            <a:ext uri="{FF2B5EF4-FFF2-40B4-BE49-F238E27FC236}">
              <a16:creationId xmlns:a16="http://schemas.microsoft.com/office/drawing/2014/main" id="{7856CBD7-4D36-4B56-9627-5B425BE7BACD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59" name="Shape 31">
            <a:extLst>
              <a:ext uri="{FF2B5EF4-FFF2-40B4-BE49-F238E27FC236}">
                <a16:creationId xmlns:a16="http://schemas.microsoft.com/office/drawing/2014/main" id="{FA05B12A-2A07-4FD0-A047-5778E1FFDB04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0" name="Shape 32">
            <a:extLst>
              <a:ext uri="{FF2B5EF4-FFF2-40B4-BE49-F238E27FC236}">
                <a16:creationId xmlns:a16="http://schemas.microsoft.com/office/drawing/2014/main" id="{A43EE41B-CEC2-46F9-8A61-891090238690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1" name="Shape 33">
            <a:extLst>
              <a:ext uri="{FF2B5EF4-FFF2-40B4-BE49-F238E27FC236}">
                <a16:creationId xmlns:a16="http://schemas.microsoft.com/office/drawing/2014/main" id="{9AB9DA54-EF23-4923-968C-C2D48B66C6F3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2" name="Shape 34">
            <a:extLst>
              <a:ext uri="{FF2B5EF4-FFF2-40B4-BE49-F238E27FC236}">
                <a16:creationId xmlns:a16="http://schemas.microsoft.com/office/drawing/2014/main" id="{BEFD6C3B-0F9D-478F-A692-B6883A0D2E7E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3" name="Shape 35">
            <a:extLst>
              <a:ext uri="{FF2B5EF4-FFF2-40B4-BE49-F238E27FC236}">
                <a16:creationId xmlns:a16="http://schemas.microsoft.com/office/drawing/2014/main" id="{F91DEE7E-8047-4339-9746-5F8F0EFC8A1F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4" name="Shape 36">
            <a:extLst>
              <a:ext uri="{FF2B5EF4-FFF2-40B4-BE49-F238E27FC236}">
                <a16:creationId xmlns:a16="http://schemas.microsoft.com/office/drawing/2014/main" id="{3EFE2C5C-1370-4443-B771-2F24AB2AEEB0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5" name="Shape 37">
            <a:extLst>
              <a:ext uri="{FF2B5EF4-FFF2-40B4-BE49-F238E27FC236}">
                <a16:creationId xmlns:a16="http://schemas.microsoft.com/office/drawing/2014/main" id="{FACE25FD-6E84-4E47-8EF0-BA6EC744F660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66" name="Group 43">
          <a:extLst>
            <a:ext uri="{FF2B5EF4-FFF2-40B4-BE49-F238E27FC236}">
              <a16:creationId xmlns:a16="http://schemas.microsoft.com/office/drawing/2014/main" id="{60191938-EF84-446C-A89F-5FD820F468FC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67" name="Shape 44">
            <a:extLst>
              <a:ext uri="{FF2B5EF4-FFF2-40B4-BE49-F238E27FC236}">
                <a16:creationId xmlns:a16="http://schemas.microsoft.com/office/drawing/2014/main" id="{D01419E1-3713-4D57-A3B2-B1E0638BB3F2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8" name="Shape 45">
            <a:extLst>
              <a:ext uri="{FF2B5EF4-FFF2-40B4-BE49-F238E27FC236}">
                <a16:creationId xmlns:a16="http://schemas.microsoft.com/office/drawing/2014/main" id="{E546BE26-421C-43AA-9867-B4E9BAF5DC26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9" name="Shape 46">
            <a:extLst>
              <a:ext uri="{FF2B5EF4-FFF2-40B4-BE49-F238E27FC236}">
                <a16:creationId xmlns:a16="http://schemas.microsoft.com/office/drawing/2014/main" id="{810C648B-D4B4-4E15-8B0A-3031492DEBC2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0" name="Shape 47">
            <a:extLst>
              <a:ext uri="{FF2B5EF4-FFF2-40B4-BE49-F238E27FC236}">
                <a16:creationId xmlns:a16="http://schemas.microsoft.com/office/drawing/2014/main" id="{005F0CEF-82F1-46E8-91AF-5880C0F15422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1" name="Shape 48">
            <a:extLst>
              <a:ext uri="{FF2B5EF4-FFF2-40B4-BE49-F238E27FC236}">
                <a16:creationId xmlns:a16="http://schemas.microsoft.com/office/drawing/2014/main" id="{0B56F02D-75B0-4DE8-8A42-436FCB48D88A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2" name="Shape 49">
            <a:extLst>
              <a:ext uri="{FF2B5EF4-FFF2-40B4-BE49-F238E27FC236}">
                <a16:creationId xmlns:a16="http://schemas.microsoft.com/office/drawing/2014/main" id="{A6C66F1F-C804-4C63-9263-65CC19D5A59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3" name="Shape 50">
            <a:extLst>
              <a:ext uri="{FF2B5EF4-FFF2-40B4-BE49-F238E27FC236}">
                <a16:creationId xmlns:a16="http://schemas.microsoft.com/office/drawing/2014/main" id="{19A8A03E-083A-4B5F-9C3F-FD4FB761B68A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74" name="Shape 51">
          <a:extLst>
            <a:ext uri="{FF2B5EF4-FFF2-40B4-BE49-F238E27FC236}">
              <a16:creationId xmlns:a16="http://schemas.microsoft.com/office/drawing/2014/main" id="{D71BACB2-6C55-49E4-8D68-D5F8A138C01D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75" name="Shape 52">
          <a:extLst>
            <a:ext uri="{FF2B5EF4-FFF2-40B4-BE49-F238E27FC236}">
              <a16:creationId xmlns:a16="http://schemas.microsoft.com/office/drawing/2014/main" id="{AEB54214-54DF-47CF-B790-F3EAFD3C0776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76" name="Shape 53">
          <a:extLst>
            <a:ext uri="{FF2B5EF4-FFF2-40B4-BE49-F238E27FC236}">
              <a16:creationId xmlns:a16="http://schemas.microsoft.com/office/drawing/2014/main" id="{B3DE78DA-743C-4A2B-A636-D933413CDC47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77" name="Shape 54">
          <a:extLst>
            <a:ext uri="{FF2B5EF4-FFF2-40B4-BE49-F238E27FC236}">
              <a16:creationId xmlns:a16="http://schemas.microsoft.com/office/drawing/2014/main" id="{EB3E775D-DCAF-4CF7-B2BC-F267E48E50FB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78" name="Shape 55">
          <a:extLst>
            <a:ext uri="{FF2B5EF4-FFF2-40B4-BE49-F238E27FC236}">
              <a16:creationId xmlns:a16="http://schemas.microsoft.com/office/drawing/2014/main" id="{09AAE26A-50B5-4A0E-9FCC-111380F35FB3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79" name="Shape 56">
          <a:extLst>
            <a:ext uri="{FF2B5EF4-FFF2-40B4-BE49-F238E27FC236}">
              <a16:creationId xmlns:a16="http://schemas.microsoft.com/office/drawing/2014/main" id="{BCECFD8A-544E-430B-A50F-4F4B18022ED0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80" name="Shape 57">
          <a:extLst>
            <a:ext uri="{FF2B5EF4-FFF2-40B4-BE49-F238E27FC236}">
              <a16:creationId xmlns:a16="http://schemas.microsoft.com/office/drawing/2014/main" id="{4C73CC31-6FED-4632-8B45-8E07D7A92B81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81" name="Group 2">
          <a:extLst>
            <a:ext uri="{FF2B5EF4-FFF2-40B4-BE49-F238E27FC236}">
              <a16:creationId xmlns:a16="http://schemas.microsoft.com/office/drawing/2014/main" id="{9ED168A0-E30C-41DB-99F5-B973FF8F0EBE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82" name="Shape 3">
            <a:extLst>
              <a:ext uri="{FF2B5EF4-FFF2-40B4-BE49-F238E27FC236}">
                <a16:creationId xmlns:a16="http://schemas.microsoft.com/office/drawing/2014/main" id="{52BE9E26-3DC5-4C0B-82F1-BE42F69E78E5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3" name="Shape 4">
            <a:extLst>
              <a:ext uri="{FF2B5EF4-FFF2-40B4-BE49-F238E27FC236}">
                <a16:creationId xmlns:a16="http://schemas.microsoft.com/office/drawing/2014/main" id="{484858E1-5102-4BD1-AE71-EE9E4E176226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4" name="Shape 5">
            <a:extLst>
              <a:ext uri="{FF2B5EF4-FFF2-40B4-BE49-F238E27FC236}">
                <a16:creationId xmlns:a16="http://schemas.microsoft.com/office/drawing/2014/main" id="{CB39336E-2EBD-4A6D-AABE-FD7D9FD4D71B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5" name="Shape 6">
            <a:extLst>
              <a:ext uri="{FF2B5EF4-FFF2-40B4-BE49-F238E27FC236}">
                <a16:creationId xmlns:a16="http://schemas.microsoft.com/office/drawing/2014/main" id="{42F1C3C5-937F-48F8-BB06-D77C24D8BC02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6" name="Shape 7">
            <a:extLst>
              <a:ext uri="{FF2B5EF4-FFF2-40B4-BE49-F238E27FC236}">
                <a16:creationId xmlns:a16="http://schemas.microsoft.com/office/drawing/2014/main" id="{BB2ED297-5508-4C21-9A2C-A5A2C3FCD40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8415"/>
    <xdr:grpSp>
      <xdr:nvGrpSpPr>
        <xdr:cNvPr id="87" name="Group 8">
          <a:extLst>
            <a:ext uri="{FF2B5EF4-FFF2-40B4-BE49-F238E27FC236}">
              <a16:creationId xmlns:a16="http://schemas.microsoft.com/office/drawing/2014/main" id="{1C543085-A4D6-4DAB-977A-869289E1AEBD}"/>
            </a:ext>
          </a:extLst>
        </xdr:cNvPr>
        <xdr:cNvGrpSpPr/>
      </xdr:nvGrpSpPr>
      <xdr:grpSpPr>
        <a:xfrm>
          <a:off x="1841660" y="193261"/>
          <a:ext cx="10795" cy="18415"/>
          <a:chOff x="0" y="0"/>
          <a:chExt cx="10795" cy="18415"/>
        </a:xfrm>
      </xdr:grpSpPr>
      <xdr:sp macro="" textlink="">
        <xdr:nvSpPr>
          <xdr:cNvPr id="88" name="Shape 9">
            <a:extLst>
              <a:ext uri="{FF2B5EF4-FFF2-40B4-BE49-F238E27FC236}">
                <a16:creationId xmlns:a16="http://schemas.microsoft.com/office/drawing/2014/main" id="{BB7654DD-0400-4759-984C-927C666FF2A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9" name="Shape 10">
            <a:extLst>
              <a:ext uri="{FF2B5EF4-FFF2-40B4-BE49-F238E27FC236}">
                <a16:creationId xmlns:a16="http://schemas.microsoft.com/office/drawing/2014/main" id="{A4F0A0AA-C1EE-483C-8DC7-E557F00BAD21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0" name="Shape 11">
            <a:extLst>
              <a:ext uri="{FF2B5EF4-FFF2-40B4-BE49-F238E27FC236}">
                <a16:creationId xmlns:a16="http://schemas.microsoft.com/office/drawing/2014/main" id="{56E3417A-BFE6-4A66-996D-E62F33473EC8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1" name="Shape 12">
            <a:extLst>
              <a:ext uri="{FF2B5EF4-FFF2-40B4-BE49-F238E27FC236}">
                <a16:creationId xmlns:a16="http://schemas.microsoft.com/office/drawing/2014/main" id="{EDF24C87-BD0A-428A-BF07-DB34ED304E30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2" name="Shape 13">
            <a:extLst>
              <a:ext uri="{FF2B5EF4-FFF2-40B4-BE49-F238E27FC236}">
                <a16:creationId xmlns:a16="http://schemas.microsoft.com/office/drawing/2014/main" id="{F6BBF238-AF57-46E8-9ABA-23247074E089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102" name="Group 23">
          <a:extLst>
            <a:ext uri="{FF2B5EF4-FFF2-40B4-BE49-F238E27FC236}">
              <a16:creationId xmlns:a16="http://schemas.microsoft.com/office/drawing/2014/main" id="{0745242F-CFEC-4EFC-8840-511C032F5D91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103" name="Shape 24">
            <a:extLst>
              <a:ext uri="{FF2B5EF4-FFF2-40B4-BE49-F238E27FC236}">
                <a16:creationId xmlns:a16="http://schemas.microsoft.com/office/drawing/2014/main" id="{849940F5-5F24-4290-AA13-481DF516076E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04" name="Shape 25">
            <a:extLst>
              <a:ext uri="{FF2B5EF4-FFF2-40B4-BE49-F238E27FC236}">
                <a16:creationId xmlns:a16="http://schemas.microsoft.com/office/drawing/2014/main" id="{76BD618A-F759-4DEB-A434-0F25A8B9EB47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05" name="Shape 26">
            <a:extLst>
              <a:ext uri="{FF2B5EF4-FFF2-40B4-BE49-F238E27FC236}">
                <a16:creationId xmlns:a16="http://schemas.microsoft.com/office/drawing/2014/main" id="{C292F37E-5590-4A65-BA25-0A9D0C63FDFF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06" name="Shape 27">
            <a:extLst>
              <a:ext uri="{FF2B5EF4-FFF2-40B4-BE49-F238E27FC236}">
                <a16:creationId xmlns:a16="http://schemas.microsoft.com/office/drawing/2014/main" id="{A37B34A4-E642-4C9E-8789-DCC756A79C49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07" name="Shape 28">
            <a:extLst>
              <a:ext uri="{FF2B5EF4-FFF2-40B4-BE49-F238E27FC236}">
                <a16:creationId xmlns:a16="http://schemas.microsoft.com/office/drawing/2014/main" id="{A9EAED7F-A1C8-4FAC-A152-0A9E77564BDD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08" name="Shape 29">
            <a:extLst>
              <a:ext uri="{FF2B5EF4-FFF2-40B4-BE49-F238E27FC236}">
                <a16:creationId xmlns:a16="http://schemas.microsoft.com/office/drawing/2014/main" id="{F7AAE0FB-2A66-4058-A38F-17A8ABE9E81B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109" name="Group 2">
          <a:extLst>
            <a:ext uri="{FF2B5EF4-FFF2-40B4-BE49-F238E27FC236}">
              <a16:creationId xmlns:a16="http://schemas.microsoft.com/office/drawing/2014/main" id="{9F4FA3E4-EFFD-42A5-A933-473A4B4842E5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110" name="Shape 3">
            <a:extLst>
              <a:ext uri="{FF2B5EF4-FFF2-40B4-BE49-F238E27FC236}">
                <a16:creationId xmlns:a16="http://schemas.microsoft.com/office/drawing/2014/main" id="{79BEA400-44EB-44EF-9CC2-F890FCEADD0D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1" name="Shape 4">
            <a:extLst>
              <a:ext uri="{FF2B5EF4-FFF2-40B4-BE49-F238E27FC236}">
                <a16:creationId xmlns:a16="http://schemas.microsoft.com/office/drawing/2014/main" id="{6DAFAB55-C74A-4F4F-8D1B-80AEA4B9C629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2" name="Shape 5">
            <a:extLst>
              <a:ext uri="{FF2B5EF4-FFF2-40B4-BE49-F238E27FC236}">
                <a16:creationId xmlns:a16="http://schemas.microsoft.com/office/drawing/2014/main" id="{7EECF31D-F909-4532-9F26-E8E0462A05FF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3" name="Shape 6">
            <a:extLst>
              <a:ext uri="{FF2B5EF4-FFF2-40B4-BE49-F238E27FC236}">
                <a16:creationId xmlns:a16="http://schemas.microsoft.com/office/drawing/2014/main" id="{CCA23912-B1F0-41BA-A565-30F51087E3AC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4" name="Shape 7">
            <a:extLst>
              <a:ext uri="{FF2B5EF4-FFF2-40B4-BE49-F238E27FC236}">
                <a16:creationId xmlns:a16="http://schemas.microsoft.com/office/drawing/2014/main" id="{701C6825-A4B7-4A48-911B-0F55524724B5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115" name="Group 2">
          <a:extLst>
            <a:ext uri="{FF2B5EF4-FFF2-40B4-BE49-F238E27FC236}">
              <a16:creationId xmlns:a16="http://schemas.microsoft.com/office/drawing/2014/main" id="{9912B6D9-8361-4B6E-B3BC-7E622DC7C366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116" name="Shape 3">
            <a:extLst>
              <a:ext uri="{FF2B5EF4-FFF2-40B4-BE49-F238E27FC236}">
                <a16:creationId xmlns:a16="http://schemas.microsoft.com/office/drawing/2014/main" id="{27389595-C252-41BB-9C34-0C6FFAD211E6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7" name="Shape 4">
            <a:extLst>
              <a:ext uri="{FF2B5EF4-FFF2-40B4-BE49-F238E27FC236}">
                <a16:creationId xmlns:a16="http://schemas.microsoft.com/office/drawing/2014/main" id="{9D340411-1947-423D-B971-BB641BD010C7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8" name="Shape 5">
            <a:extLst>
              <a:ext uri="{FF2B5EF4-FFF2-40B4-BE49-F238E27FC236}">
                <a16:creationId xmlns:a16="http://schemas.microsoft.com/office/drawing/2014/main" id="{6CF6B3B4-FDE0-46E1-96BC-963710145518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9" name="Shape 6">
            <a:extLst>
              <a:ext uri="{FF2B5EF4-FFF2-40B4-BE49-F238E27FC236}">
                <a16:creationId xmlns:a16="http://schemas.microsoft.com/office/drawing/2014/main" id="{EF6B828E-BA7E-4EC0-A492-FB909A41F68D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20" name="Shape 7">
            <a:extLst>
              <a:ext uri="{FF2B5EF4-FFF2-40B4-BE49-F238E27FC236}">
                <a16:creationId xmlns:a16="http://schemas.microsoft.com/office/drawing/2014/main" id="{139C8492-0372-4249-80F1-991FF4F0D42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8415"/>
    <xdr:grpSp>
      <xdr:nvGrpSpPr>
        <xdr:cNvPr id="121" name="Group 8">
          <a:extLst>
            <a:ext uri="{FF2B5EF4-FFF2-40B4-BE49-F238E27FC236}">
              <a16:creationId xmlns:a16="http://schemas.microsoft.com/office/drawing/2014/main" id="{D79F9543-4E60-481E-82C7-314C92148DA3}"/>
            </a:ext>
          </a:extLst>
        </xdr:cNvPr>
        <xdr:cNvGrpSpPr/>
      </xdr:nvGrpSpPr>
      <xdr:grpSpPr>
        <a:xfrm>
          <a:off x="1841660" y="193261"/>
          <a:ext cx="10795" cy="18415"/>
          <a:chOff x="0" y="0"/>
          <a:chExt cx="10795" cy="18415"/>
        </a:xfrm>
      </xdr:grpSpPr>
      <xdr:sp macro="" textlink="">
        <xdr:nvSpPr>
          <xdr:cNvPr id="122" name="Shape 9">
            <a:extLst>
              <a:ext uri="{FF2B5EF4-FFF2-40B4-BE49-F238E27FC236}">
                <a16:creationId xmlns:a16="http://schemas.microsoft.com/office/drawing/2014/main" id="{D83F13E2-50E6-46AC-9F04-F0D8DA2F05F9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23" name="Shape 10">
            <a:extLst>
              <a:ext uri="{FF2B5EF4-FFF2-40B4-BE49-F238E27FC236}">
                <a16:creationId xmlns:a16="http://schemas.microsoft.com/office/drawing/2014/main" id="{24E77C72-7258-48B9-B720-0E3FD58FE26A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24" name="Shape 11">
            <a:extLst>
              <a:ext uri="{FF2B5EF4-FFF2-40B4-BE49-F238E27FC236}">
                <a16:creationId xmlns:a16="http://schemas.microsoft.com/office/drawing/2014/main" id="{DDFE7380-6757-4976-9CE9-ABBE8226D3B0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25" name="Shape 12">
            <a:extLst>
              <a:ext uri="{FF2B5EF4-FFF2-40B4-BE49-F238E27FC236}">
                <a16:creationId xmlns:a16="http://schemas.microsoft.com/office/drawing/2014/main" id="{629AEE07-3E4B-4F72-90E4-AF1549605C84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26" name="Shape 13">
            <a:extLst>
              <a:ext uri="{FF2B5EF4-FFF2-40B4-BE49-F238E27FC236}">
                <a16:creationId xmlns:a16="http://schemas.microsoft.com/office/drawing/2014/main" id="{DA1866C1-9B85-4FE1-A1A6-58ECAEC6AA3D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136" name="Group 23">
          <a:extLst>
            <a:ext uri="{FF2B5EF4-FFF2-40B4-BE49-F238E27FC236}">
              <a16:creationId xmlns:a16="http://schemas.microsoft.com/office/drawing/2014/main" id="{B3A46DA7-0EBE-43B7-A2DA-6426E982B4F8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137" name="Shape 24">
            <a:extLst>
              <a:ext uri="{FF2B5EF4-FFF2-40B4-BE49-F238E27FC236}">
                <a16:creationId xmlns:a16="http://schemas.microsoft.com/office/drawing/2014/main" id="{423DA21B-636F-4B6F-B271-E704B230547E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8" name="Shape 25">
            <a:extLst>
              <a:ext uri="{FF2B5EF4-FFF2-40B4-BE49-F238E27FC236}">
                <a16:creationId xmlns:a16="http://schemas.microsoft.com/office/drawing/2014/main" id="{504BFC88-C94E-49B5-9640-0B5F7A2E8B20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9" name="Shape 26">
            <a:extLst>
              <a:ext uri="{FF2B5EF4-FFF2-40B4-BE49-F238E27FC236}">
                <a16:creationId xmlns:a16="http://schemas.microsoft.com/office/drawing/2014/main" id="{8E41606C-5C9A-4866-8AED-6564DE4788D1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40" name="Shape 27">
            <a:extLst>
              <a:ext uri="{FF2B5EF4-FFF2-40B4-BE49-F238E27FC236}">
                <a16:creationId xmlns:a16="http://schemas.microsoft.com/office/drawing/2014/main" id="{824F5DE4-ADE2-4229-9C80-AA805A660D90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41" name="Shape 28">
            <a:extLst>
              <a:ext uri="{FF2B5EF4-FFF2-40B4-BE49-F238E27FC236}">
                <a16:creationId xmlns:a16="http://schemas.microsoft.com/office/drawing/2014/main" id="{D86A732E-3023-4831-9DD7-16983EF99C2B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42" name="Shape 29">
            <a:extLst>
              <a:ext uri="{FF2B5EF4-FFF2-40B4-BE49-F238E27FC236}">
                <a16:creationId xmlns:a16="http://schemas.microsoft.com/office/drawing/2014/main" id="{DD1810CD-A8C3-49CC-B150-ECB6DA360C25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143" name="Group 2">
          <a:extLst>
            <a:ext uri="{FF2B5EF4-FFF2-40B4-BE49-F238E27FC236}">
              <a16:creationId xmlns:a16="http://schemas.microsoft.com/office/drawing/2014/main" id="{64715B50-7FB5-48EC-909A-F1C7302F44FD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144" name="Shape 3">
            <a:extLst>
              <a:ext uri="{FF2B5EF4-FFF2-40B4-BE49-F238E27FC236}">
                <a16:creationId xmlns:a16="http://schemas.microsoft.com/office/drawing/2014/main" id="{229DC832-4B5D-45A0-80AC-9BA97D08EB4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45" name="Shape 4">
            <a:extLst>
              <a:ext uri="{FF2B5EF4-FFF2-40B4-BE49-F238E27FC236}">
                <a16:creationId xmlns:a16="http://schemas.microsoft.com/office/drawing/2014/main" id="{05A3977E-3DB3-4CD0-A335-D619F7DB9F0A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46" name="Shape 5">
            <a:extLst>
              <a:ext uri="{FF2B5EF4-FFF2-40B4-BE49-F238E27FC236}">
                <a16:creationId xmlns:a16="http://schemas.microsoft.com/office/drawing/2014/main" id="{DDD73EF6-8D11-456C-B1B4-812C69CF13D7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47" name="Shape 6">
            <a:extLst>
              <a:ext uri="{FF2B5EF4-FFF2-40B4-BE49-F238E27FC236}">
                <a16:creationId xmlns:a16="http://schemas.microsoft.com/office/drawing/2014/main" id="{BD408923-73EF-4F1D-95D8-3A89B8CA8E58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48" name="Shape 7">
            <a:extLst>
              <a:ext uri="{FF2B5EF4-FFF2-40B4-BE49-F238E27FC236}">
                <a16:creationId xmlns:a16="http://schemas.microsoft.com/office/drawing/2014/main" id="{EB4E8998-302F-4247-9F05-3C0F1C46DD9C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149" name="Group 2">
          <a:extLst>
            <a:ext uri="{FF2B5EF4-FFF2-40B4-BE49-F238E27FC236}">
              <a16:creationId xmlns:a16="http://schemas.microsoft.com/office/drawing/2014/main" id="{212F37E4-9911-42C3-977C-E153B2B3E20A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150" name="Shape 3">
            <a:extLst>
              <a:ext uri="{FF2B5EF4-FFF2-40B4-BE49-F238E27FC236}">
                <a16:creationId xmlns:a16="http://schemas.microsoft.com/office/drawing/2014/main" id="{356E4097-FD07-4324-82B0-E475B72E22C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1" name="Shape 4">
            <a:extLst>
              <a:ext uri="{FF2B5EF4-FFF2-40B4-BE49-F238E27FC236}">
                <a16:creationId xmlns:a16="http://schemas.microsoft.com/office/drawing/2014/main" id="{4E70C03A-91B5-4C62-B551-EE835CA92D44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2" name="Shape 5">
            <a:extLst>
              <a:ext uri="{FF2B5EF4-FFF2-40B4-BE49-F238E27FC236}">
                <a16:creationId xmlns:a16="http://schemas.microsoft.com/office/drawing/2014/main" id="{2EB19B88-D875-48CA-92D1-CF6CFADEC170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3" name="Shape 6">
            <a:extLst>
              <a:ext uri="{FF2B5EF4-FFF2-40B4-BE49-F238E27FC236}">
                <a16:creationId xmlns:a16="http://schemas.microsoft.com/office/drawing/2014/main" id="{86D56D5F-7ADD-43A2-AB6C-13A932F2D7D6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4" name="Shape 7">
            <a:extLst>
              <a:ext uri="{FF2B5EF4-FFF2-40B4-BE49-F238E27FC236}">
                <a16:creationId xmlns:a16="http://schemas.microsoft.com/office/drawing/2014/main" id="{D9CD65C7-C7FE-48D6-852D-3F444FE0A22B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8415"/>
    <xdr:grpSp>
      <xdr:nvGrpSpPr>
        <xdr:cNvPr id="155" name="Group 8">
          <a:extLst>
            <a:ext uri="{FF2B5EF4-FFF2-40B4-BE49-F238E27FC236}">
              <a16:creationId xmlns:a16="http://schemas.microsoft.com/office/drawing/2014/main" id="{2AE15DAC-AD14-4406-B357-173C2C209B80}"/>
            </a:ext>
          </a:extLst>
        </xdr:cNvPr>
        <xdr:cNvGrpSpPr/>
      </xdr:nvGrpSpPr>
      <xdr:grpSpPr>
        <a:xfrm>
          <a:off x="1841660" y="193261"/>
          <a:ext cx="10795" cy="18415"/>
          <a:chOff x="0" y="0"/>
          <a:chExt cx="10795" cy="18415"/>
        </a:xfrm>
      </xdr:grpSpPr>
      <xdr:sp macro="" textlink="">
        <xdr:nvSpPr>
          <xdr:cNvPr id="156" name="Shape 9">
            <a:extLst>
              <a:ext uri="{FF2B5EF4-FFF2-40B4-BE49-F238E27FC236}">
                <a16:creationId xmlns:a16="http://schemas.microsoft.com/office/drawing/2014/main" id="{28C5637A-2BCA-42B3-888F-51DC7DF2EC2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7" name="Shape 10">
            <a:extLst>
              <a:ext uri="{FF2B5EF4-FFF2-40B4-BE49-F238E27FC236}">
                <a16:creationId xmlns:a16="http://schemas.microsoft.com/office/drawing/2014/main" id="{6DF58BC8-33C9-4408-8579-613A59B09CDF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8" name="Shape 11">
            <a:extLst>
              <a:ext uri="{FF2B5EF4-FFF2-40B4-BE49-F238E27FC236}">
                <a16:creationId xmlns:a16="http://schemas.microsoft.com/office/drawing/2014/main" id="{D1A90812-5C1B-461B-AFB4-4A77F8CC0757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9" name="Shape 12">
            <a:extLst>
              <a:ext uri="{FF2B5EF4-FFF2-40B4-BE49-F238E27FC236}">
                <a16:creationId xmlns:a16="http://schemas.microsoft.com/office/drawing/2014/main" id="{DD2B9A9A-DDAC-4AFC-A5C1-52D993AAEE92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60" name="Shape 13">
            <a:extLst>
              <a:ext uri="{FF2B5EF4-FFF2-40B4-BE49-F238E27FC236}">
                <a16:creationId xmlns:a16="http://schemas.microsoft.com/office/drawing/2014/main" id="{1529E4C0-57A9-4316-BFA9-6C58200121E6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161" name="Group 23">
          <a:extLst>
            <a:ext uri="{FF2B5EF4-FFF2-40B4-BE49-F238E27FC236}">
              <a16:creationId xmlns:a16="http://schemas.microsoft.com/office/drawing/2014/main" id="{8DFEF0C4-F940-4122-B517-A2843F67A5E0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162" name="Shape 24">
            <a:extLst>
              <a:ext uri="{FF2B5EF4-FFF2-40B4-BE49-F238E27FC236}">
                <a16:creationId xmlns:a16="http://schemas.microsoft.com/office/drawing/2014/main" id="{E33FA8CC-6EE2-48B5-9CCD-00A0102FB454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3" name="Shape 25">
            <a:extLst>
              <a:ext uri="{FF2B5EF4-FFF2-40B4-BE49-F238E27FC236}">
                <a16:creationId xmlns:a16="http://schemas.microsoft.com/office/drawing/2014/main" id="{2AC4D9F6-E167-40F1-94D4-C1F8E2A67F10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4" name="Shape 26">
            <a:extLst>
              <a:ext uri="{FF2B5EF4-FFF2-40B4-BE49-F238E27FC236}">
                <a16:creationId xmlns:a16="http://schemas.microsoft.com/office/drawing/2014/main" id="{C530BD26-CDB5-4F83-AEEA-EB42CFFE936F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5" name="Shape 27">
            <a:extLst>
              <a:ext uri="{FF2B5EF4-FFF2-40B4-BE49-F238E27FC236}">
                <a16:creationId xmlns:a16="http://schemas.microsoft.com/office/drawing/2014/main" id="{2008D109-9773-4411-99AB-CA8C25FDE4DD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6" name="Shape 28">
            <a:extLst>
              <a:ext uri="{FF2B5EF4-FFF2-40B4-BE49-F238E27FC236}">
                <a16:creationId xmlns:a16="http://schemas.microsoft.com/office/drawing/2014/main" id="{642ECF88-3BFA-46FF-85E5-C60AB31AEEEB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7" name="Shape 29">
            <a:extLst>
              <a:ext uri="{FF2B5EF4-FFF2-40B4-BE49-F238E27FC236}">
                <a16:creationId xmlns:a16="http://schemas.microsoft.com/office/drawing/2014/main" id="{8B58C811-5AD0-4431-AFD9-CB3AB28A6779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168" name="Group 2">
          <a:extLst>
            <a:ext uri="{FF2B5EF4-FFF2-40B4-BE49-F238E27FC236}">
              <a16:creationId xmlns:a16="http://schemas.microsoft.com/office/drawing/2014/main" id="{6B91DF94-EDAB-4202-8016-FD0E909C2106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169" name="Shape 3">
            <a:extLst>
              <a:ext uri="{FF2B5EF4-FFF2-40B4-BE49-F238E27FC236}">
                <a16:creationId xmlns:a16="http://schemas.microsoft.com/office/drawing/2014/main" id="{D823EE30-2656-4CE4-B5EE-71803784002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0" name="Shape 4">
            <a:extLst>
              <a:ext uri="{FF2B5EF4-FFF2-40B4-BE49-F238E27FC236}">
                <a16:creationId xmlns:a16="http://schemas.microsoft.com/office/drawing/2014/main" id="{39C583E2-9D92-440D-A4CD-66BB20C29E45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1" name="Shape 5">
            <a:extLst>
              <a:ext uri="{FF2B5EF4-FFF2-40B4-BE49-F238E27FC236}">
                <a16:creationId xmlns:a16="http://schemas.microsoft.com/office/drawing/2014/main" id="{4A08C2C8-86B1-4EA3-BCB4-A082E9A714B7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2" name="Shape 6">
            <a:extLst>
              <a:ext uri="{FF2B5EF4-FFF2-40B4-BE49-F238E27FC236}">
                <a16:creationId xmlns:a16="http://schemas.microsoft.com/office/drawing/2014/main" id="{1EFE7BA8-1C59-47B1-B1D7-4EC9972F97B5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3" name="Shape 7">
            <a:extLst>
              <a:ext uri="{FF2B5EF4-FFF2-40B4-BE49-F238E27FC236}">
                <a16:creationId xmlns:a16="http://schemas.microsoft.com/office/drawing/2014/main" id="{8ED8A67A-5494-49D5-8107-654E4FBED4CD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174" name="Group 30">
          <a:extLst>
            <a:ext uri="{FF2B5EF4-FFF2-40B4-BE49-F238E27FC236}">
              <a16:creationId xmlns:a16="http://schemas.microsoft.com/office/drawing/2014/main" id="{EFFC153C-31C8-4E81-A5F2-7C95D83F0A7C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175" name="Shape 31">
            <a:extLst>
              <a:ext uri="{FF2B5EF4-FFF2-40B4-BE49-F238E27FC236}">
                <a16:creationId xmlns:a16="http://schemas.microsoft.com/office/drawing/2014/main" id="{7C24F954-D585-4326-B7FD-BBE54C1D753B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76" name="Shape 32">
            <a:extLst>
              <a:ext uri="{FF2B5EF4-FFF2-40B4-BE49-F238E27FC236}">
                <a16:creationId xmlns:a16="http://schemas.microsoft.com/office/drawing/2014/main" id="{6B15D3F3-0BEF-4681-9890-659CE27C9D13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77" name="Shape 33">
            <a:extLst>
              <a:ext uri="{FF2B5EF4-FFF2-40B4-BE49-F238E27FC236}">
                <a16:creationId xmlns:a16="http://schemas.microsoft.com/office/drawing/2014/main" id="{DFFBF9CD-1C9A-4951-9AA8-1B0E17E192F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78" name="Shape 34">
            <a:extLst>
              <a:ext uri="{FF2B5EF4-FFF2-40B4-BE49-F238E27FC236}">
                <a16:creationId xmlns:a16="http://schemas.microsoft.com/office/drawing/2014/main" id="{05A7B103-AF39-4EA1-B3F9-F7A1DC718B52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79" name="Shape 35">
            <a:extLst>
              <a:ext uri="{FF2B5EF4-FFF2-40B4-BE49-F238E27FC236}">
                <a16:creationId xmlns:a16="http://schemas.microsoft.com/office/drawing/2014/main" id="{C1078CA6-2C5A-4BD4-80CB-45791CFB41A6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80" name="Shape 36">
            <a:extLst>
              <a:ext uri="{FF2B5EF4-FFF2-40B4-BE49-F238E27FC236}">
                <a16:creationId xmlns:a16="http://schemas.microsoft.com/office/drawing/2014/main" id="{0928C0BC-5776-4748-8839-56B6A65EFC88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81" name="Shape 37">
            <a:extLst>
              <a:ext uri="{FF2B5EF4-FFF2-40B4-BE49-F238E27FC236}">
                <a16:creationId xmlns:a16="http://schemas.microsoft.com/office/drawing/2014/main" id="{8A2238B5-811E-4F74-AD45-AA7DAB95A75D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182" name="Group 43">
          <a:extLst>
            <a:ext uri="{FF2B5EF4-FFF2-40B4-BE49-F238E27FC236}">
              <a16:creationId xmlns:a16="http://schemas.microsoft.com/office/drawing/2014/main" id="{6D08E0DF-A5F7-4F35-8094-E9D61A74CF71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183" name="Shape 44">
            <a:extLst>
              <a:ext uri="{FF2B5EF4-FFF2-40B4-BE49-F238E27FC236}">
                <a16:creationId xmlns:a16="http://schemas.microsoft.com/office/drawing/2014/main" id="{8E29CF1E-EF7E-4AAB-81C9-4E57AACF9968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84" name="Shape 45">
            <a:extLst>
              <a:ext uri="{FF2B5EF4-FFF2-40B4-BE49-F238E27FC236}">
                <a16:creationId xmlns:a16="http://schemas.microsoft.com/office/drawing/2014/main" id="{D023B415-0C6C-4536-8792-B5C40CC15D4F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85" name="Shape 46">
            <a:extLst>
              <a:ext uri="{FF2B5EF4-FFF2-40B4-BE49-F238E27FC236}">
                <a16:creationId xmlns:a16="http://schemas.microsoft.com/office/drawing/2014/main" id="{6D69D75E-95C3-43C2-A6D4-32EC4776495C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86" name="Shape 47">
            <a:extLst>
              <a:ext uri="{FF2B5EF4-FFF2-40B4-BE49-F238E27FC236}">
                <a16:creationId xmlns:a16="http://schemas.microsoft.com/office/drawing/2014/main" id="{2EF9BB34-CD1F-424B-A909-8DA36B75CA8E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87" name="Shape 48">
            <a:extLst>
              <a:ext uri="{FF2B5EF4-FFF2-40B4-BE49-F238E27FC236}">
                <a16:creationId xmlns:a16="http://schemas.microsoft.com/office/drawing/2014/main" id="{46FBC599-F026-4A4C-B7B2-8D2F6CA2C40D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88" name="Shape 49">
            <a:extLst>
              <a:ext uri="{FF2B5EF4-FFF2-40B4-BE49-F238E27FC236}">
                <a16:creationId xmlns:a16="http://schemas.microsoft.com/office/drawing/2014/main" id="{68B436A7-DE40-4983-AC6D-9A69F4609F16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89" name="Shape 50">
            <a:extLst>
              <a:ext uri="{FF2B5EF4-FFF2-40B4-BE49-F238E27FC236}">
                <a16:creationId xmlns:a16="http://schemas.microsoft.com/office/drawing/2014/main" id="{95C2BD7D-A8D4-4F51-ADE4-E36499DB0F97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0" name="Shape 51">
          <a:extLst>
            <a:ext uri="{FF2B5EF4-FFF2-40B4-BE49-F238E27FC236}">
              <a16:creationId xmlns:a16="http://schemas.microsoft.com/office/drawing/2014/main" id="{0DC3DA8B-6D03-4516-A1C1-3197984B65BA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1" name="Shape 52">
          <a:extLst>
            <a:ext uri="{FF2B5EF4-FFF2-40B4-BE49-F238E27FC236}">
              <a16:creationId xmlns:a16="http://schemas.microsoft.com/office/drawing/2014/main" id="{7A9C0FAC-61DF-4758-A57F-F1BB6C132714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2" name="Shape 53">
          <a:extLst>
            <a:ext uri="{FF2B5EF4-FFF2-40B4-BE49-F238E27FC236}">
              <a16:creationId xmlns:a16="http://schemas.microsoft.com/office/drawing/2014/main" id="{B94B175D-B471-417A-AADC-5DD67E20C73E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3" name="Shape 54">
          <a:extLst>
            <a:ext uri="{FF2B5EF4-FFF2-40B4-BE49-F238E27FC236}">
              <a16:creationId xmlns:a16="http://schemas.microsoft.com/office/drawing/2014/main" id="{2AAAD698-C4B6-4A48-8FC1-BE443F6B8D22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4" name="Shape 55">
          <a:extLst>
            <a:ext uri="{FF2B5EF4-FFF2-40B4-BE49-F238E27FC236}">
              <a16:creationId xmlns:a16="http://schemas.microsoft.com/office/drawing/2014/main" id="{8E668E6C-DF6A-48FB-81CC-7AB96EAEEEA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5" name="Shape 56">
          <a:extLst>
            <a:ext uri="{FF2B5EF4-FFF2-40B4-BE49-F238E27FC236}">
              <a16:creationId xmlns:a16="http://schemas.microsoft.com/office/drawing/2014/main" id="{2C12C3E2-3729-452E-89CA-E2D386E9A70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196" name="Shape 57">
          <a:extLst>
            <a:ext uri="{FF2B5EF4-FFF2-40B4-BE49-F238E27FC236}">
              <a16:creationId xmlns:a16="http://schemas.microsoft.com/office/drawing/2014/main" id="{5E7424A5-7FBF-4B31-BA0E-194F65731AAC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197" name="Group 2">
          <a:extLst>
            <a:ext uri="{FF2B5EF4-FFF2-40B4-BE49-F238E27FC236}">
              <a16:creationId xmlns:a16="http://schemas.microsoft.com/office/drawing/2014/main" id="{E356E116-2E71-4C1A-8586-2E0506159F00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198" name="Shape 3">
            <a:extLst>
              <a:ext uri="{FF2B5EF4-FFF2-40B4-BE49-F238E27FC236}">
                <a16:creationId xmlns:a16="http://schemas.microsoft.com/office/drawing/2014/main" id="{50FF117F-73BE-4629-B63F-78DA247BDE04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99" name="Shape 4">
            <a:extLst>
              <a:ext uri="{FF2B5EF4-FFF2-40B4-BE49-F238E27FC236}">
                <a16:creationId xmlns:a16="http://schemas.microsoft.com/office/drawing/2014/main" id="{4663E2AF-2F3E-451C-9507-B3C653459CF6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00" name="Shape 5">
            <a:extLst>
              <a:ext uri="{FF2B5EF4-FFF2-40B4-BE49-F238E27FC236}">
                <a16:creationId xmlns:a16="http://schemas.microsoft.com/office/drawing/2014/main" id="{EA9782B6-EF6F-408F-9222-7F66793BE7B8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01" name="Shape 6">
            <a:extLst>
              <a:ext uri="{FF2B5EF4-FFF2-40B4-BE49-F238E27FC236}">
                <a16:creationId xmlns:a16="http://schemas.microsoft.com/office/drawing/2014/main" id="{225B1602-A7C6-41CA-8723-1E79EF990146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2065" cy="13335"/>
    <xdr:grpSp>
      <xdr:nvGrpSpPr>
        <xdr:cNvPr id="202" name="Group 7">
          <a:extLst>
            <a:ext uri="{FF2B5EF4-FFF2-40B4-BE49-F238E27FC236}">
              <a16:creationId xmlns:a16="http://schemas.microsoft.com/office/drawing/2014/main" id="{BF8DC8F6-7FF2-48CC-8478-F29DD287C624}"/>
            </a:ext>
          </a:extLst>
        </xdr:cNvPr>
        <xdr:cNvGrpSpPr/>
      </xdr:nvGrpSpPr>
      <xdr:grpSpPr>
        <a:xfrm>
          <a:off x="6927219" y="0"/>
          <a:ext cx="12065" cy="13335"/>
          <a:chOff x="0" y="0"/>
          <a:chExt cx="12065" cy="13335"/>
        </a:xfrm>
      </xdr:grpSpPr>
      <xdr:sp macro="" textlink="">
        <xdr:nvSpPr>
          <xdr:cNvPr id="203" name="Shape 8">
            <a:extLst>
              <a:ext uri="{FF2B5EF4-FFF2-40B4-BE49-F238E27FC236}">
                <a16:creationId xmlns:a16="http://schemas.microsoft.com/office/drawing/2014/main" id="{65119DBF-02C6-4A35-B36D-5056B4B6CAF2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04" name="Shape 9">
            <a:extLst>
              <a:ext uri="{FF2B5EF4-FFF2-40B4-BE49-F238E27FC236}">
                <a16:creationId xmlns:a16="http://schemas.microsoft.com/office/drawing/2014/main" id="{2A94A3DE-F7A8-4E1B-AFB3-DDD3FCDEBA5E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05" name="Shape 10">
            <a:extLst>
              <a:ext uri="{FF2B5EF4-FFF2-40B4-BE49-F238E27FC236}">
                <a16:creationId xmlns:a16="http://schemas.microsoft.com/office/drawing/2014/main" id="{0E455A4E-E9C9-40C3-971B-7D16441A7D86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06" name="Shape 11">
            <a:extLst>
              <a:ext uri="{FF2B5EF4-FFF2-40B4-BE49-F238E27FC236}">
                <a16:creationId xmlns:a16="http://schemas.microsoft.com/office/drawing/2014/main" id="{616C6C27-8B05-47DE-BD7F-9B5C63E6DD57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207" name="Shape 12">
          <a:extLst>
            <a:ext uri="{FF2B5EF4-FFF2-40B4-BE49-F238E27FC236}">
              <a16:creationId xmlns:a16="http://schemas.microsoft.com/office/drawing/2014/main" id="{ED2609AA-F308-44F5-AE87-6711A292EA7D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7780" cy="19685"/>
    <xdr:grpSp>
      <xdr:nvGrpSpPr>
        <xdr:cNvPr id="208" name="Group 13">
          <a:extLst>
            <a:ext uri="{FF2B5EF4-FFF2-40B4-BE49-F238E27FC236}">
              <a16:creationId xmlns:a16="http://schemas.microsoft.com/office/drawing/2014/main" id="{8B994D67-4188-419C-9775-EC2029742108}"/>
            </a:ext>
          </a:extLst>
        </xdr:cNvPr>
        <xdr:cNvGrpSpPr/>
      </xdr:nvGrpSpPr>
      <xdr:grpSpPr>
        <a:xfrm>
          <a:off x="1109870" y="0"/>
          <a:ext cx="17780" cy="19685"/>
          <a:chOff x="0" y="0"/>
          <a:chExt cx="17780" cy="19685"/>
        </a:xfrm>
      </xdr:grpSpPr>
      <xdr:sp macro="" textlink="">
        <xdr:nvSpPr>
          <xdr:cNvPr id="209" name="Shape 14">
            <a:extLst>
              <a:ext uri="{FF2B5EF4-FFF2-40B4-BE49-F238E27FC236}">
                <a16:creationId xmlns:a16="http://schemas.microsoft.com/office/drawing/2014/main" id="{B26CC2B1-DC7B-43E5-82B3-B8F3C434834A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10" name="Shape 15">
            <a:extLst>
              <a:ext uri="{FF2B5EF4-FFF2-40B4-BE49-F238E27FC236}">
                <a16:creationId xmlns:a16="http://schemas.microsoft.com/office/drawing/2014/main" id="{03EA3F42-6FDB-42CE-8A7E-130747DD7CDE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11" name="Shape 16">
            <a:extLst>
              <a:ext uri="{FF2B5EF4-FFF2-40B4-BE49-F238E27FC236}">
                <a16:creationId xmlns:a16="http://schemas.microsoft.com/office/drawing/2014/main" id="{927B33DB-9008-41EB-92AA-844156726E40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12" name="Shape 17">
            <a:extLst>
              <a:ext uri="{FF2B5EF4-FFF2-40B4-BE49-F238E27FC236}">
                <a16:creationId xmlns:a16="http://schemas.microsoft.com/office/drawing/2014/main" id="{8F20B89B-5332-43BB-BD9F-16D7448BE72F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13" name="Shape 18">
            <a:extLst>
              <a:ext uri="{FF2B5EF4-FFF2-40B4-BE49-F238E27FC236}">
                <a16:creationId xmlns:a16="http://schemas.microsoft.com/office/drawing/2014/main" id="{E805EF7B-DF7F-4A64-8595-2AA8A9561760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7780" cy="19685"/>
    <xdr:grpSp>
      <xdr:nvGrpSpPr>
        <xdr:cNvPr id="214" name="Group 19">
          <a:extLst>
            <a:ext uri="{FF2B5EF4-FFF2-40B4-BE49-F238E27FC236}">
              <a16:creationId xmlns:a16="http://schemas.microsoft.com/office/drawing/2014/main" id="{05BF94B6-FB77-469C-B558-932B177C5B0D}"/>
            </a:ext>
          </a:extLst>
        </xdr:cNvPr>
        <xdr:cNvGrpSpPr/>
      </xdr:nvGrpSpPr>
      <xdr:grpSpPr>
        <a:xfrm>
          <a:off x="6927219" y="0"/>
          <a:ext cx="17780" cy="19685"/>
          <a:chOff x="0" y="0"/>
          <a:chExt cx="17780" cy="19685"/>
        </a:xfrm>
      </xdr:grpSpPr>
      <xdr:sp macro="" textlink="">
        <xdr:nvSpPr>
          <xdr:cNvPr id="215" name="Shape 20">
            <a:extLst>
              <a:ext uri="{FF2B5EF4-FFF2-40B4-BE49-F238E27FC236}">
                <a16:creationId xmlns:a16="http://schemas.microsoft.com/office/drawing/2014/main" id="{D73C98CD-B0CF-4E3F-8542-49E829801CD9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16" name="Shape 21">
            <a:extLst>
              <a:ext uri="{FF2B5EF4-FFF2-40B4-BE49-F238E27FC236}">
                <a16:creationId xmlns:a16="http://schemas.microsoft.com/office/drawing/2014/main" id="{8337A689-9F07-4BE4-86CA-73296A2078DB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17" name="Shape 22">
            <a:extLst>
              <a:ext uri="{FF2B5EF4-FFF2-40B4-BE49-F238E27FC236}">
                <a16:creationId xmlns:a16="http://schemas.microsoft.com/office/drawing/2014/main" id="{0D9CDC2E-09CD-4457-B463-139627A53CF7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18" name="Shape 23">
            <a:extLst>
              <a:ext uri="{FF2B5EF4-FFF2-40B4-BE49-F238E27FC236}">
                <a16:creationId xmlns:a16="http://schemas.microsoft.com/office/drawing/2014/main" id="{17C1C967-FB44-4C91-84B2-83D00BD869FF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19" name="Shape 24">
            <a:extLst>
              <a:ext uri="{FF2B5EF4-FFF2-40B4-BE49-F238E27FC236}">
                <a16:creationId xmlns:a16="http://schemas.microsoft.com/office/drawing/2014/main" id="{705D1324-643E-4195-B582-A5330976CF46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220" name="Shape 25">
          <a:extLst>
            <a:ext uri="{FF2B5EF4-FFF2-40B4-BE49-F238E27FC236}">
              <a16:creationId xmlns:a16="http://schemas.microsoft.com/office/drawing/2014/main" id="{342036A8-E360-497C-AAA7-780B4FF45E41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221" name="Group 26">
          <a:extLst>
            <a:ext uri="{FF2B5EF4-FFF2-40B4-BE49-F238E27FC236}">
              <a16:creationId xmlns:a16="http://schemas.microsoft.com/office/drawing/2014/main" id="{0B3CBE98-DA5B-4411-82B1-7C25B91497AF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222" name="Shape 27">
            <a:extLst>
              <a:ext uri="{FF2B5EF4-FFF2-40B4-BE49-F238E27FC236}">
                <a16:creationId xmlns:a16="http://schemas.microsoft.com/office/drawing/2014/main" id="{9353811E-342E-4647-836B-403C0923F588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23" name="Shape 28">
            <a:extLst>
              <a:ext uri="{FF2B5EF4-FFF2-40B4-BE49-F238E27FC236}">
                <a16:creationId xmlns:a16="http://schemas.microsoft.com/office/drawing/2014/main" id="{6B1068B1-73AD-4BE5-82F1-DE856D6DF6A9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24" name="Shape 29">
            <a:extLst>
              <a:ext uri="{FF2B5EF4-FFF2-40B4-BE49-F238E27FC236}">
                <a16:creationId xmlns:a16="http://schemas.microsoft.com/office/drawing/2014/main" id="{BECCDAC4-DD2F-4291-8A08-125C39F54772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225" name="Group 30">
          <a:extLst>
            <a:ext uri="{FF2B5EF4-FFF2-40B4-BE49-F238E27FC236}">
              <a16:creationId xmlns:a16="http://schemas.microsoft.com/office/drawing/2014/main" id="{BC807B83-5A91-4D35-ACBF-80098A042CDE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226" name="Shape 31">
            <a:extLst>
              <a:ext uri="{FF2B5EF4-FFF2-40B4-BE49-F238E27FC236}">
                <a16:creationId xmlns:a16="http://schemas.microsoft.com/office/drawing/2014/main" id="{187F95FE-159C-4353-9658-EDD34B18F86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27" name="Shape 32">
            <a:extLst>
              <a:ext uri="{FF2B5EF4-FFF2-40B4-BE49-F238E27FC236}">
                <a16:creationId xmlns:a16="http://schemas.microsoft.com/office/drawing/2014/main" id="{84E9482A-9957-46C5-9D27-7AB92FA5D627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28" name="Shape 33">
            <a:extLst>
              <a:ext uri="{FF2B5EF4-FFF2-40B4-BE49-F238E27FC236}">
                <a16:creationId xmlns:a16="http://schemas.microsoft.com/office/drawing/2014/main" id="{DF2342ED-45BB-4750-9B20-83AECD02A2E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29" name="Shape 34">
            <a:extLst>
              <a:ext uri="{FF2B5EF4-FFF2-40B4-BE49-F238E27FC236}">
                <a16:creationId xmlns:a16="http://schemas.microsoft.com/office/drawing/2014/main" id="{C97275F6-5322-4FA1-9366-3639A1A7A22E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30" name="Shape 35">
            <a:extLst>
              <a:ext uri="{FF2B5EF4-FFF2-40B4-BE49-F238E27FC236}">
                <a16:creationId xmlns:a16="http://schemas.microsoft.com/office/drawing/2014/main" id="{E61DECBE-658D-4A7B-AF15-0DB0F5673E50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31" name="Shape 36">
            <a:extLst>
              <a:ext uri="{FF2B5EF4-FFF2-40B4-BE49-F238E27FC236}">
                <a16:creationId xmlns:a16="http://schemas.microsoft.com/office/drawing/2014/main" id="{0E7ED593-9F85-450B-A7A3-0B2D1FBA8A3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32" name="Shape 37">
            <a:extLst>
              <a:ext uri="{FF2B5EF4-FFF2-40B4-BE49-F238E27FC236}">
                <a16:creationId xmlns:a16="http://schemas.microsoft.com/office/drawing/2014/main" id="{9246A486-FE27-45A0-87F2-2236A8A32047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233" name="Shape 38">
          <a:extLst>
            <a:ext uri="{FF2B5EF4-FFF2-40B4-BE49-F238E27FC236}">
              <a16:creationId xmlns:a16="http://schemas.microsoft.com/office/drawing/2014/main" id="{67C3F5EE-1D2F-46C2-8418-48D15FCE6E94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234" name="Group 39">
          <a:extLst>
            <a:ext uri="{FF2B5EF4-FFF2-40B4-BE49-F238E27FC236}">
              <a16:creationId xmlns:a16="http://schemas.microsoft.com/office/drawing/2014/main" id="{B90FDD60-B01F-497A-A9A7-4CBEA98C4FAF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235" name="Shape 40">
            <a:extLst>
              <a:ext uri="{FF2B5EF4-FFF2-40B4-BE49-F238E27FC236}">
                <a16:creationId xmlns:a16="http://schemas.microsoft.com/office/drawing/2014/main" id="{E59500B0-B05B-4632-A322-942C54C1C101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36" name="Shape 41">
            <a:extLst>
              <a:ext uri="{FF2B5EF4-FFF2-40B4-BE49-F238E27FC236}">
                <a16:creationId xmlns:a16="http://schemas.microsoft.com/office/drawing/2014/main" id="{4522C6D1-EF3C-40F6-891E-3B397E20A85F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37" name="Shape 42">
            <a:extLst>
              <a:ext uri="{FF2B5EF4-FFF2-40B4-BE49-F238E27FC236}">
                <a16:creationId xmlns:a16="http://schemas.microsoft.com/office/drawing/2014/main" id="{12C229AC-571B-4568-8390-410145B5DDE9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238" name="Group 43">
          <a:extLst>
            <a:ext uri="{FF2B5EF4-FFF2-40B4-BE49-F238E27FC236}">
              <a16:creationId xmlns:a16="http://schemas.microsoft.com/office/drawing/2014/main" id="{0F1754BB-D563-4C37-9DF1-EE004AA47EAF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239" name="Shape 44">
            <a:extLst>
              <a:ext uri="{FF2B5EF4-FFF2-40B4-BE49-F238E27FC236}">
                <a16:creationId xmlns:a16="http://schemas.microsoft.com/office/drawing/2014/main" id="{6DB61DF4-70F6-421D-850F-4ABF272881D1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40" name="Shape 45">
            <a:extLst>
              <a:ext uri="{FF2B5EF4-FFF2-40B4-BE49-F238E27FC236}">
                <a16:creationId xmlns:a16="http://schemas.microsoft.com/office/drawing/2014/main" id="{C6B3F29F-5B03-44C6-80B2-C38AE14A8A28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41" name="Shape 46">
            <a:extLst>
              <a:ext uri="{FF2B5EF4-FFF2-40B4-BE49-F238E27FC236}">
                <a16:creationId xmlns:a16="http://schemas.microsoft.com/office/drawing/2014/main" id="{A5E488F3-B734-4180-B8DA-A4D3F9AFDA81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42" name="Shape 47">
            <a:extLst>
              <a:ext uri="{FF2B5EF4-FFF2-40B4-BE49-F238E27FC236}">
                <a16:creationId xmlns:a16="http://schemas.microsoft.com/office/drawing/2014/main" id="{3934FA25-0C84-4967-AFF9-52BDEC6ED426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43" name="Shape 48">
            <a:extLst>
              <a:ext uri="{FF2B5EF4-FFF2-40B4-BE49-F238E27FC236}">
                <a16:creationId xmlns:a16="http://schemas.microsoft.com/office/drawing/2014/main" id="{F80CF252-1A84-4A16-80D0-B70586227604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44" name="Shape 49">
            <a:extLst>
              <a:ext uri="{FF2B5EF4-FFF2-40B4-BE49-F238E27FC236}">
                <a16:creationId xmlns:a16="http://schemas.microsoft.com/office/drawing/2014/main" id="{F184C6D2-4E73-41C9-B2DF-3C54581BE3F8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45" name="Shape 50">
            <a:extLst>
              <a:ext uri="{FF2B5EF4-FFF2-40B4-BE49-F238E27FC236}">
                <a16:creationId xmlns:a16="http://schemas.microsoft.com/office/drawing/2014/main" id="{FA963C25-0F67-4AF2-9002-9C5265278EF7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46" name="Shape 51">
          <a:extLst>
            <a:ext uri="{FF2B5EF4-FFF2-40B4-BE49-F238E27FC236}">
              <a16:creationId xmlns:a16="http://schemas.microsoft.com/office/drawing/2014/main" id="{3CB47A3C-B867-4112-AFE6-577FD38F226A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47" name="Shape 52">
          <a:extLst>
            <a:ext uri="{FF2B5EF4-FFF2-40B4-BE49-F238E27FC236}">
              <a16:creationId xmlns:a16="http://schemas.microsoft.com/office/drawing/2014/main" id="{489ECCFB-ED8A-403E-B093-7826AD238833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48" name="Shape 53">
          <a:extLst>
            <a:ext uri="{FF2B5EF4-FFF2-40B4-BE49-F238E27FC236}">
              <a16:creationId xmlns:a16="http://schemas.microsoft.com/office/drawing/2014/main" id="{ADBD4708-1B8A-4B08-A1E4-B02065D2D31E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49" name="Shape 54">
          <a:extLst>
            <a:ext uri="{FF2B5EF4-FFF2-40B4-BE49-F238E27FC236}">
              <a16:creationId xmlns:a16="http://schemas.microsoft.com/office/drawing/2014/main" id="{A20BEDE6-6A31-410A-B962-11F3B206919A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50" name="Shape 55">
          <a:extLst>
            <a:ext uri="{FF2B5EF4-FFF2-40B4-BE49-F238E27FC236}">
              <a16:creationId xmlns:a16="http://schemas.microsoft.com/office/drawing/2014/main" id="{C9C12280-4CD5-4D9C-9ADF-93FBA4FD420D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51" name="Shape 56">
          <a:extLst>
            <a:ext uri="{FF2B5EF4-FFF2-40B4-BE49-F238E27FC236}">
              <a16:creationId xmlns:a16="http://schemas.microsoft.com/office/drawing/2014/main" id="{E3AE5216-5CAC-4604-A0B0-455DA47CED5C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252" name="Shape 57">
          <a:extLst>
            <a:ext uri="{FF2B5EF4-FFF2-40B4-BE49-F238E27FC236}">
              <a16:creationId xmlns:a16="http://schemas.microsoft.com/office/drawing/2014/main" id="{E91EF3E5-C53C-438F-B0B7-539B65A6CFA7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253" name="Group 30">
          <a:extLst>
            <a:ext uri="{FF2B5EF4-FFF2-40B4-BE49-F238E27FC236}">
              <a16:creationId xmlns:a16="http://schemas.microsoft.com/office/drawing/2014/main" id="{AB7BED15-A5E3-43CA-9E71-58D50AEF4D2D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254" name="Shape 31">
            <a:extLst>
              <a:ext uri="{FF2B5EF4-FFF2-40B4-BE49-F238E27FC236}">
                <a16:creationId xmlns:a16="http://schemas.microsoft.com/office/drawing/2014/main" id="{7A9DBFBC-80AE-44A4-A72B-2726898B6410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55" name="Shape 32">
            <a:extLst>
              <a:ext uri="{FF2B5EF4-FFF2-40B4-BE49-F238E27FC236}">
                <a16:creationId xmlns:a16="http://schemas.microsoft.com/office/drawing/2014/main" id="{12370A93-C473-44B0-B9AB-AD761381BAA1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56" name="Shape 33">
            <a:extLst>
              <a:ext uri="{FF2B5EF4-FFF2-40B4-BE49-F238E27FC236}">
                <a16:creationId xmlns:a16="http://schemas.microsoft.com/office/drawing/2014/main" id="{6387268F-0641-4494-9106-17D677942B7C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57" name="Shape 34">
            <a:extLst>
              <a:ext uri="{FF2B5EF4-FFF2-40B4-BE49-F238E27FC236}">
                <a16:creationId xmlns:a16="http://schemas.microsoft.com/office/drawing/2014/main" id="{3E25A94B-60F8-48A5-B33D-54A8973CC8C3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58" name="Shape 35">
            <a:extLst>
              <a:ext uri="{FF2B5EF4-FFF2-40B4-BE49-F238E27FC236}">
                <a16:creationId xmlns:a16="http://schemas.microsoft.com/office/drawing/2014/main" id="{6308FACB-C547-47C7-9756-E90E35F65CAD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59" name="Shape 36">
            <a:extLst>
              <a:ext uri="{FF2B5EF4-FFF2-40B4-BE49-F238E27FC236}">
                <a16:creationId xmlns:a16="http://schemas.microsoft.com/office/drawing/2014/main" id="{EBAF7DC7-C77C-4C3B-888C-5E9E9FF96698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60" name="Shape 37">
            <a:extLst>
              <a:ext uri="{FF2B5EF4-FFF2-40B4-BE49-F238E27FC236}">
                <a16:creationId xmlns:a16="http://schemas.microsoft.com/office/drawing/2014/main" id="{91911565-DF15-423D-9701-36327834D0DD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261" name="Group 43">
          <a:extLst>
            <a:ext uri="{FF2B5EF4-FFF2-40B4-BE49-F238E27FC236}">
              <a16:creationId xmlns:a16="http://schemas.microsoft.com/office/drawing/2014/main" id="{EC92FA59-FAA5-42FA-B20C-3F8DFFFB59B0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262" name="Shape 44">
            <a:extLst>
              <a:ext uri="{FF2B5EF4-FFF2-40B4-BE49-F238E27FC236}">
                <a16:creationId xmlns:a16="http://schemas.microsoft.com/office/drawing/2014/main" id="{2CE9C36A-E9E6-445F-8757-62A15DC87F5C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63" name="Shape 45">
            <a:extLst>
              <a:ext uri="{FF2B5EF4-FFF2-40B4-BE49-F238E27FC236}">
                <a16:creationId xmlns:a16="http://schemas.microsoft.com/office/drawing/2014/main" id="{8A2591C7-E05F-4E8A-BF61-4666445195C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64" name="Shape 46">
            <a:extLst>
              <a:ext uri="{FF2B5EF4-FFF2-40B4-BE49-F238E27FC236}">
                <a16:creationId xmlns:a16="http://schemas.microsoft.com/office/drawing/2014/main" id="{DBB4D77D-074C-4AA6-BD2F-73BFB8FD3A0C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65" name="Shape 47">
            <a:extLst>
              <a:ext uri="{FF2B5EF4-FFF2-40B4-BE49-F238E27FC236}">
                <a16:creationId xmlns:a16="http://schemas.microsoft.com/office/drawing/2014/main" id="{6C8FA80B-735E-4150-B2C2-1793A47BA918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66" name="Shape 48">
            <a:extLst>
              <a:ext uri="{FF2B5EF4-FFF2-40B4-BE49-F238E27FC236}">
                <a16:creationId xmlns:a16="http://schemas.microsoft.com/office/drawing/2014/main" id="{FFFD8A30-7919-41E9-A34B-C1809572028A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267" name="Shape 49">
            <a:extLst>
              <a:ext uri="{FF2B5EF4-FFF2-40B4-BE49-F238E27FC236}">
                <a16:creationId xmlns:a16="http://schemas.microsoft.com/office/drawing/2014/main" id="{5360BEE9-6579-42C6-9838-C47389F4896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268" name="Shape 50">
            <a:extLst>
              <a:ext uri="{FF2B5EF4-FFF2-40B4-BE49-F238E27FC236}">
                <a16:creationId xmlns:a16="http://schemas.microsoft.com/office/drawing/2014/main" id="{965F484F-D34A-44D1-8CA1-E1D660124DB5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69" name="Shape 51">
          <a:extLst>
            <a:ext uri="{FF2B5EF4-FFF2-40B4-BE49-F238E27FC236}">
              <a16:creationId xmlns:a16="http://schemas.microsoft.com/office/drawing/2014/main" id="{9A4759C2-E37E-467F-A1A5-4CFB1A958855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70" name="Shape 52">
          <a:extLst>
            <a:ext uri="{FF2B5EF4-FFF2-40B4-BE49-F238E27FC236}">
              <a16:creationId xmlns:a16="http://schemas.microsoft.com/office/drawing/2014/main" id="{7404ADD4-CC64-4C85-BFCA-A8333C46D660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71" name="Shape 53">
          <a:extLst>
            <a:ext uri="{FF2B5EF4-FFF2-40B4-BE49-F238E27FC236}">
              <a16:creationId xmlns:a16="http://schemas.microsoft.com/office/drawing/2014/main" id="{743DE3D8-738D-452F-ACF0-878336F580D9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72" name="Shape 54">
          <a:extLst>
            <a:ext uri="{FF2B5EF4-FFF2-40B4-BE49-F238E27FC236}">
              <a16:creationId xmlns:a16="http://schemas.microsoft.com/office/drawing/2014/main" id="{FE05B8AF-47B6-4D74-925F-81D7B6DBDA08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73" name="Shape 55">
          <a:extLst>
            <a:ext uri="{FF2B5EF4-FFF2-40B4-BE49-F238E27FC236}">
              <a16:creationId xmlns:a16="http://schemas.microsoft.com/office/drawing/2014/main" id="{C3665705-150D-4CB3-B9C6-09544C89E892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74" name="Shape 56">
          <a:extLst>
            <a:ext uri="{FF2B5EF4-FFF2-40B4-BE49-F238E27FC236}">
              <a16:creationId xmlns:a16="http://schemas.microsoft.com/office/drawing/2014/main" id="{03DC89BF-14CB-46A5-8CA8-6CDB25E9F725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275" name="Shape 57">
          <a:extLst>
            <a:ext uri="{FF2B5EF4-FFF2-40B4-BE49-F238E27FC236}">
              <a16:creationId xmlns:a16="http://schemas.microsoft.com/office/drawing/2014/main" id="{334C94FC-6805-4761-A970-E1845EDDE1B1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276" name="Group 2">
          <a:extLst>
            <a:ext uri="{FF2B5EF4-FFF2-40B4-BE49-F238E27FC236}">
              <a16:creationId xmlns:a16="http://schemas.microsoft.com/office/drawing/2014/main" id="{2FBD6386-12AC-4D44-9EAB-AE5294303FD0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277" name="Shape 3">
            <a:extLst>
              <a:ext uri="{FF2B5EF4-FFF2-40B4-BE49-F238E27FC236}">
                <a16:creationId xmlns:a16="http://schemas.microsoft.com/office/drawing/2014/main" id="{3725DD25-E326-4AE4-BCEE-CDD2C8A6DB5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278" name="Shape 4">
            <a:extLst>
              <a:ext uri="{FF2B5EF4-FFF2-40B4-BE49-F238E27FC236}">
                <a16:creationId xmlns:a16="http://schemas.microsoft.com/office/drawing/2014/main" id="{DF9CB71E-C681-4A30-8E6A-A1F38711890E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279" name="Shape 5">
            <a:extLst>
              <a:ext uri="{FF2B5EF4-FFF2-40B4-BE49-F238E27FC236}">
                <a16:creationId xmlns:a16="http://schemas.microsoft.com/office/drawing/2014/main" id="{32675F7E-C927-4F95-8514-6CD9FE3A6371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280" name="Shape 6">
            <a:extLst>
              <a:ext uri="{FF2B5EF4-FFF2-40B4-BE49-F238E27FC236}">
                <a16:creationId xmlns:a16="http://schemas.microsoft.com/office/drawing/2014/main" id="{3F63AA21-FED5-48FC-96ED-A4B4345C0A38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281" name="Shape 7">
            <a:extLst>
              <a:ext uri="{FF2B5EF4-FFF2-40B4-BE49-F238E27FC236}">
                <a16:creationId xmlns:a16="http://schemas.microsoft.com/office/drawing/2014/main" id="{6BE987D0-F9CB-46B8-9F69-633F7BE53304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8415"/>
    <xdr:grpSp>
      <xdr:nvGrpSpPr>
        <xdr:cNvPr id="282" name="Group 8">
          <a:extLst>
            <a:ext uri="{FF2B5EF4-FFF2-40B4-BE49-F238E27FC236}">
              <a16:creationId xmlns:a16="http://schemas.microsoft.com/office/drawing/2014/main" id="{3AFB6B00-094C-4356-AD94-3E644BF1DB90}"/>
            </a:ext>
          </a:extLst>
        </xdr:cNvPr>
        <xdr:cNvGrpSpPr/>
      </xdr:nvGrpSpPr>
      <xdr:grpSpPr>
        <a:xfrm>
          <a:off x="1841660" y="193261"/>
          <a:ext cx="10795" cy="18415"/>
          <a:chOff x="0" y="0"/>
          <a:chExt cx="10795" cy="18415"/>
        </a:xfrm>
      </xdr:grpSpPr>
      <xdr:sp macro="" textlink="">
        <xdr:nvSpPr>
          <xdr:cNvPr id="283" name="Shape 9">
            <a:extLst>
              <a:ext uri="{FF2B5EF4-FFF2-40B4-BE49-F238E27FC236}">
                <a16:creationId xmlns:a16="http://schemas.microsoft.com/office/drawing/2014/main" id="{E5CE4E83-3DDB-419D-B853-B0E8CAFCBCD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284" name="Shape 10">
            <a:extLst>
              <a:ext uri="{FF2B5EF4-FFF2-40B4-BE49-F238E27FC236}">
                <a16:creationId xmlns:a16="http://schemas.microsoft.com/office/drawing/2014/main" id="{C05427D3-73F1-46E0-A608-3A4FCD0F873E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285" name="Shape 11">
            <a:extLst>
              <a:ext uri="{FF2B5EF4-FFF2-40B4-BE49-F238E27FC236}">
                <a16:creationId xmlns:a16="http://schemas.microsoft.com/office/drawing/2014/main" id="{3FA399C9-7EFC-42B9-816E-22DBE6E6E32D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286" name="Shape 12">
            <a:extLst>
              <a:ext uri="{FF2B5EF4-FFF2-40B4-BE49-F238E27FC236}">
                <a16:creationId xmlns:a16="http://schemas.microsoft.com/office/drawing/2014/main" id="{95DC89F8-CE02-4A49-9451-E3374B8331F1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287" name="Shape 13">
            <a:extLst>
              <a:ext uri="{FF2B5EF4-FFF2-40B4-BE49-F238E27FC236}">
                <a16:creationId xmlns:a16="http://schemas.microsoft.com/office/drawing/2014/main" id="{617AA1C1-C5D8-4C26-B6CA-CDF5BF757981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297" name="Group 23">
          <a:extLst>
            <a:ext uri="{FF2B5EF4-FFF2-40B4-BE49-F238E27FC236}">
              <a16:creationId xmlns:a16="http://schemas.microsoft.com/office/drawing/2014/main" id="{B2E3F3C7-0E49-4C44-A8A4-8FECB070423B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298" name="Shape 24">
            <a:extLst>
              <a:ext uri="{FF2B5EF4-FFF2-40B4-BE49-F238E27FC236}">
                <a16:creationId xmlns:a16="http://schemas.microsoft.com/office/drawing/2014/main" id="{EAE167E0-7FEE-4C69-81E4-B066360EEF5C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299" name="Shape 25">
            <a:extLst>
              <a:ext uri="{FF2B5EF4-FFF2-40B4-BE49-F238E27FC236}">
                <a16:creationId xmlns:a16="http://schemas.microsoft.com/office/drawing/2014/main" id="{CFD26236-1B0B-44DB-9ACE-04451B81D125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300" name="Shape 26">
            <a:extLst>
              <a:ext uri="{FF2B5EF4-FFF2-40B4-BE49-F238E27FC236}">
                <a16:creationId xmlns:a16="http://schemas.microsoft.com/office/drawing/2014/main" id="{66DFD6AC-E7B5-4610-8969-FC2EDF0A26B9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01" name="Shape 27">
            <a:extLst>
              <a:ext uri="{FF2B5EF4-FFF2-40B4-BE49-F238E27FC236}">
                <a16:creationId xmlns:a16="http://schemas.microsoft.com/office/drawing/2014/main" id="{7A39575C-88D5-4D89-AD76-F2B864BD4216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302" name="Shape 28">
            <a:extLst>
              <a:ext uri="{FF2B5EF4-FFF2-40B4-BE49-F238E27FC236}">
                <a16:creationId xmlns:a16="http://schemas.microsoft.com/office/drawing/2014/main" id="{E89F3D74-472C-40F7-BF1A-96DC55EBB734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03" name="Shape 29">
            <a:extLst>
              <a:ext uri="{FF2B5EF4-FFF2-40B4-BE49-F238E27FC236}">
                <a16:creationId xmlns:a16="http://schemas.microsoft.com/office/drawing/2014/main" id="{75BB83ED-C6B7-4621-93CD-AD10318F3F70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304" name="Group 2">
          <a:extLst>
            <a:ext uri="{FF2B5EF4-FFF2-40B4-BE49-F238E27FC236}">
              <a16:creationId xmlns:a16="http://schemas.microsoft.com/office/drawing/2014/main" id="{7591B0F3-13D8-448D-997E-1199FACE6E4C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305" name="Shape 3">
            <a:extLst>
              <a:ext uri="{FF2B5EF4-FFF2-40B4-BE49-F238E27FC236}">
                <a16:creationId xmlns:a16="http://schemas.microsoft.com/office/drawing/2014/main" id="{A4459529-1C78-4EF4-8485-399F62CCC472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06" name="Shape 4">
            <a:extLst>
              <a:ext uri="{FF2B5EF4-FFF2-40B4-BE49-F238E27FC236}">
                <a16:creationId xmlns:a16="http://schemas.microsoft.com/office/drawing/2014/main" id="{9F8E4F94-ECB9-4B87-9528-D4F8B17A9777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07" name="Shape 5">
            <a:extLst>
              <a:ext uri="{FF2B5EF4-FFF2-40B4-BE49-F238E27FC236}">
                <a16:creationId xmlns:a16="http://schemas.microsoft.com/office/drawing/2014/main" id="{318ACFD9-2336-451B-BE52-38D13529F3EC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08" name="Shape 6">
            <a:extLst>
              <a:ext uri="{FF2B5EF4-FFF2-40B4-BE49-F238E27FC236}">
                <a16:creationId xmlns:a16="http://schemas.microsoft.com/office/drawing/2014/main" id="{FC7199A2-8E64-4F82-BF39-A7A15332F6A5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09" name="Shape 7">
            <a:extLst>
              <a:ext uri="{FF2B5EF4-FFF2-40B4-BE49-F238E27FC236}">
                <a16:creationId xmlns:a16="http://schemas.microsoft.com/office/drawing/2014/main" id="{EF687167-F5DA-4DD5-B30F-CB59759E22C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310" name="Group 2">
          <a:extLst>
            <a:ext uri="{FF2B5EF4-FFF2-40B4-BE49-F238E27FC236}">
              <a16:creationId xmlns:a16="http://schemas.microsoft.com/office/drawing/2014/main" id="{4B66BA66-EA56-4945-B73F-22D5DC9A4F68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311" name="Shape 3">
            <a:extLst>
              <a:ext uri="{FF2B5EF4-FFF2-40B4-BE49-F238E27FC236}">
                <a16:creationId xmlns:a16="http://schemas.microsoft.com/office/drawing/2014/main" id="{0341885C-F90F-403D-9F38-C17E7754C59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12" name="Shape 4">
            <a:extLst>
              <a:ext uri="{FF2B5EF4-FFF2-40B4-BE49-F238E27FC236}">
                <a16:creationId xmlns:a16="http://schemas.microsoft.com/office/drawing/2014/main" id="{01FF11AF-64EE-4822-A04F-AB0AD2DB1916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13" name="Shape 5">
            <a:extLst>
              <a:ext uri="{FF2B5EF4-FFF2-40B4-BE49-F238E27FC236}">
                <a16:creationId xmlns:a16="http://schemas.microsoft.com/office/drawing/2014/main" id="{00AC293F-D569-497B-9820-55D00389E3EE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14" name="Shape 6">
            <a:extLst>
              <a:ext uri="{FF2B5EF4-FFF2-40B4-BE49-F238E27FC236}">
                <a16:creationId xmlns:a16="http://schemas.microsoft.com/office/drawing/2014/main" id="{508C7C17-B87C-4928-8A74-90F784A78352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15" name="Shape 7">
            <a:extLst>
              <a:ext uri="{FF2B5EF4-FFF2-40B4-BE49-F238E27FC236}">
                <a16:creationId xmlns:a16="http://schemas.microsoft.com/office/drawing/2014/main" id="{25EAE241-E3E5-4C28-B713-5415A8A0D24F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7145"/>
    <xdr:grpSp>
      <xdr:nvGrpSpPr>
        <xdr:cNvPr id="316" name="Group 2">
          <a:extLst>
            <a:ext uri="{FF2B5EF4-FFF2-40B4-BE49-F238E27FC236}">
              <a16:creationId xmlns:a16="http://schemas.microsoft.com/office/drawing/2014/main" id="{0F25C6AE-C278-4537-B51E-AC0C2EBA2083}"/>
            </a:ext>
          </a:extLst>
        </xdr:cNvPr>
        <xdr:cNvGrpSpPr/>
      </xdr:nvGrpSpPr>
      <xdr:grpSpPr>
        <a:xfrm>
          <a:off x="1841660" y="193261"/>
          <a:ext cx="10795" cy="17145"/>
          <a:chOff x="0" y="0"/>
          <a:chExt cx="10795" cy="17145"/>
        </a:xfrm>
      </xdr:grpSpPr>
      <xdr:sp macro="" textlink="">
        <xdr:nvSpPr>
          <xdr:cNvPr id="317" name="Shape 3">
            <a:extLst>
              <a:ext uri="{FF2B5EF4-FFF2-40B4-BE49-F238E27FC236}">
                <a16:creationId xmlns:a16="http://schemas.microsoft.com/office/drawing/2014/main" id="{EAC6BF75-3414-4F8A-8E5A-993045442660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18" name="Shape 4">
            <a:extLst>
              <a:ext uri="{FF2B5EF4-FFF2-40B4-BE49-F238E27FC236}">
                <a16:creationId xmlns:a16="http://schemas.microsoft.com/office/drawing/2014/main" id="{F3BD02BE-0D9F-4511-BA80-67EBD2CA25A8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19" name="Shape 5">
            <a:extLst>
              <a:ext uri="{FF2B5EF4-FFF2-40B4-BE49-F238E27FC236}">
                <a16:creationId xmlns:a16="http://schemas.microsoft.com/office/drawing/2014/main" id="{838FE405-9A7F-44A7-AEC1-D6C23E4CBF74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20" name="Shape 6">
            <a:extLst>
              <a:ext uri="{FF2B5EF4-FFF2-40B4-BE49-F238E27FC236}">
                <a16:creationId xmlns:a16="http://schemas.microsoft.com/office/drawing/2014/main" id="{1D8E6079-9CD2-4810-A9AF-D1FDF2895F39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21" name="Shape 7">
            <a:extLst>
              <a:ext uri="{FF2B5EF4-FFF2-40B4-BE49-F238E27FC236}">
                <a16:creationId xmlns:a16="http://schemas.microsoft.com/office/drawing/2014/main" id="{D17F8786-4AF2-4897-9B00-F80EB3A67CF5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2921</xdr:colOff>
      <xdr:row>1</xdr:row>
      <xdr:rowOff>0</xdr:rowOff>
    </xdr:from>
    <xdr:ext cx="10795" cy="18415"/>
    <xdr:grpSp>
      <xdr:nvGrpSpPr>
        <xdr:cNvPr id="322" name="Group 8">
          <a:extLst>
            <a:ext uri="{FF2B5EF4-FFF2-40B4-BE49-F238E27FC236}">
              <a16:creationId xmlns:a16="http://schemas.microsoft.com/office/drawing/2014/main" id="{84444D0D-866A-4C9C-8125-9BF9FD46850A}"/>
            </a:ext>
          </a:extLst>
        </xdr:cNvPr>
        <xdr:cNvGrpSpPr/>
      </xdr:nvGrpSpPr>
      <xdr:grpSpPr>
        <a:xfrm>
          <a:off x="1841660" y="193261"/>
          <a:ext cx="10795" cy="18415"/>
          <a:chOff x="0" y="0"/>
          <a:chExt cx="10795" cy="18415"/>
        </a:xfrm>
      </xdr:grpSpPr>
      <xdr:sp macro="" textlink="">
        <xdr:nvSpPr>
          <xdr:cNvPr id="323" name="Shape 9">
            <a:extLst>
              <a:ext uri="{FF2B5EF4-FFF2-40B4-BE49-F238E27FC236}">
                <a16:creationId xmlns:a16="http://schemas.microsoft.com/office/drawing/2014/main" id="{AF374ABE-C325-4D89-AEEC-D79B1E323F1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24" name="Shape 10">
            <a:extLst>
              <a:ext uri="{FF2B5EF4-FFF2-40B4-BE49-F238E27FC236}">
                <a16:creationId xmlns:a16="http://schemas.microsoft.com/office/drawing/2014/main" id="{B9010C02-5EF7-4066-8CFD-BEF8197108B0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25" name="Shape 11">
            <a:extLst>
              <a:ext uri="{FF2B5EF4-FFF2-40B4-BE49-F238E27FC236}">
                <a16:creationId xmlns:a16="http://schemas.microsoft.com/office/drawing/2014/main" id="{822B5FCC-4E68-4BFE-AE01-5C37A7CFAAC1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326" name="Shape 12">
            <a:extLst>
              <a:ext uri="{FF2B5EF4-FFF2-40B4-BE49-F238E27FC236}">
                <a16:creationId xmlns:a16="http://schemas.microsoft.com/office/drawing/2014/main" id="{26A87377-113C-40B3-8F0A-FD48A705BABF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327" name="Shape 13">
            <a:extLst>
              <a:ext uri="{FF2B5EF4-FFF2-40B4-BE49-F238E27FC236}">
                <a16:creationId xmlns:a16="http://schemas.microsoft.com/office/drawing/2014/main" id="{9477F72A-2C13-4F49-8D3C-E289B29C9837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337" name="Group 23">
          <a:extLst>
            <a:ext uri="{FF2B5EF4-FFF2-40B4-BE49-F238E27FC236}">
              <a16:creationId xmlns:a16="http://schemas.microsoft.com/office/drawing/2014/main" id="{4F7B3D26-069F-48D7-AF13-A1F5595B376D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338" name="Shape 24">
            <a:extLst>
              <a:ext uri="{FF2B5EF4-FFF2-40B4-BE49-F238E27FC236}">
                <a16:creationId xmlns:a16="http://schemas.microsoft.com/office/drawing/2014/main" id="{EB635D29-A087-44D9-9C89-BAF8A90E43AF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39" name="Shape 25">
            <a:extLst>
              <a:ext uri="{FF2B5EF4-FFF2-40B4-BE49-F238E27FC236}">
                <a16:creationId xmlns:a16="http://schemas.microsoft.com/office/drawing/2014/main" id="{1ADD4B14-AFF1-4AED-94B9-CB3BDA7A2C09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340" name="Shape 26">
            <a:extLst>
              <a:ext uri="{FF2B5EF4-FFF2-40B4-BE49-F238E27FC236}">
                <a16:creationId xmlns:a16="http://schemas.microsoft.com/office/drawing/2014/main" id="{07401884-4170-420B-99B5-2ABF14A63E16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41" name="Shape 27">
            <a:extLst>
              <a:ext uri="{FF2B5EF4-FFF2-40B4-BE49-F238E27FC236}">
                <a16:creationId xmlns:a16="http://schemas.microsoft.com/office/drawing/2014/main" id="{9EE218E5-1E4C-4DA6-AD01-97D77D938889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342" name="Shape 28">
            <a:extLst>
              <a:ext uri="{FF2B5EF4-FFF2-40B4-BE49-F238E27FC236}">
                <a16:creationId xmlns:a16="http://schemas.microsoft.com/office/drawing/2014/main" id="{79DDD4B1-61F6-40CA-A4CB-884163A9E927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43" name="Shape 29">
            <a:extLst>
              <a:ext uri="{FF2B5EF4-FFF2-40B4-BE49-F238E27FC236}">
                <a16:creationId xmlns:a16="http://schemas.microsoft.com/office/drawing/2014/main" id="{049879E4-60CC-4C0B-ADFC-1BFD1D631A76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371" name="Group 23">
          <a:extLst>
            <a:ext uri="{FF2B5EF4-FFF2-40B4-BE49-F238E27FC236}">
              <a16:creationId xmlns:a16="http://schemas.microsoft.com/office/drawing/2014/main" id="{7FB68A0D-40BC-44D4-9318-BC732D24742E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372" name="Shape 24">
            <a:extLst>
              <a:ext uri="{FF2B5EF4-FFF2-40B4-BE49-F238E27FC236}">
                <a16:creationId xmlns:a16="http://schemas.microsoft.com/office/drawing/2014/main" id="{600B06A7-D6B9-46E2-8089-CE6717D919DF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73" name="Shape 25">
            <a:extLst>
              <a:ext uri="{FF2B5EF4-FFF2-40B4-BE49-F238E27FC236}">
                <a16:creationId xmlns:a16="http://schemas.microsoft.com/office/drawing/2014/main" id="{A3EC862F-E062-4BF0-9FBC-F59DF26D4540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374" name="Shape 26">
            <a:extLst>
              <a:ext uri="{FF2B5EF4-FFF2-40B4-BE49-F238E27FC236}">
                <a16:creationId xmlns:a16="http://schemas.microsoft.com/office/drawing/2014/main" id="{16A7A8A8-09A3-438E-98DF-F877F185A1C5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75" name="Shape 27">
            <a:extLst>
              <a:ext uri="{FF2B5EF4-FFF2-40B4-BE49-F238E27FC236}">
                <a16:creationId xmlns:a16="http://schemas.microsoft.com/office/drawing/2014/main" id="{34DC412F-919A-42F3-AC3E-D67ABCD0B051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376" name="Shape 28">
            <a:extLst>
              <a:ext uri="{FF2B5EF4-FFF2-40B4-BE49-F238E27FC236}">
                <a16:creationId xmlns:a16="http://schemas.microsoft.com/office/drawing/2014/main" id="{8373D0A1-DCA4-4316-BFC8-F3096865C499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377" name="Shape 29">
            <a:extLst>
              <a:ext uri="{FF2B5EF4-FFF2-40B4-BE49-F238E27FC236}">
                <a16:creationId xmlns:a16="http://schemas.microsoft.com/office/drawing/2014/main" id="{6B2519AC-7804-4CF5-9DA3-2B20885C6326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384" name="Group 30">
          <a:extLst>
            <a:ext uri="{FF2B5EF4-FFF2-40B4-BE49-F238E27FC236}">
              <a16:creationId xmlns:a16="http://schemas.microsoft.com/office/drawing/2014/main" id="{B185A5DC-B25A-42FD-92F8-CF3394AF044B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385" name="Shape 31">
            <a:extLst>
              <a:ext uri="{FF2B5EF4-FFF2-40B4-BE49-F238E27FC236}">
                <a16:creationId xmlns:a16="http://schemas.microsoft.com/office/drawing/2014/main" id="{65658EDE-5725-4AAF-833D-690329186714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86" name="Shape 32">
            <a:extLst>
              <a:ext uri="{FF2B5EF4-FFF2-40B4-BE49-F238E27FC236}">
                <a16:creationId xmlns:a16="http://schemas.microsoft.com/office/drawing/2014/main" id="{0E974E9F-EB79-4AE6-B42D-75AE350464B2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87" name="Shape 33">
            <a:extLst>
              <a:ext uri="{FF2B5EF4-FFF2-40B4-BE49-F238E27FC236}">
                <a16:creationId xmlns:a16="http://schemas.microsoft.com/office/drawing/2014/main" id="{39F0FD83-14C9-4ED3-8074-4ADD56F7124C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88" name="Shape 34">
            <a:extLst>
              <a:ext uri="{FF2B5EF4-FFF2-40B4-BE49-F238E27FC236}">
                <a16:creationId xmlns:a16="http://schemas.microsoft.com/office/drawing/2014/main" id="{F5168DDD-D05C-4B3E-81F7-5824D62DDE44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89" name="Shape 35">
            <a:extLst>
              <a:ext uri="{FF2B5EF4-FFF2-40B4-BE49-F238E27FC236}">
                <a16:creationId xmlns:a16="http://schemas.microsoft.com/office/drawing/2014/main" id="{CC8C7F8E-00DD-4FDE-B5F0-8F6401D6F84F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90" name="Shape 36">
            <a:extLst>
              <a:ext uri="{FF2B5EF4-FFF2-40B4-BE49-F238E27FC236}">
                <a16:creationId xmlns:a16="http://schemas.microsoft.com/office/drawing/2014/main" id="{776060F2-AC15-4B06-B838-98BF2C69D283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91" name="Shape 37">
            <a:extLst>
              <a:ext uri="{FF2B5EF4-FFF2-40B4-BE49-F238E27FC236}">
                <a16:creationId xmlns:a16="http://schemas.microsoft.com/office/drawing/2014/main" id="{CCF20E14-7547-41EA-BC1B-E0FAE7BB9352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392" name="Group 43">
          <a:extLst>
            <a:ext uri="{FF2B5EF4-FFF2-40B4-BE49-F238E27FC236}">
              <a16:creationId xmlns:a16="http://schemas.microsoft.com/office/drawing/2014/main" id="{3BA92761-B8E0-4D69-A828-1F1F8B514DBE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393" name="Shape 44">
            <a:extLst>
              <a:ext uri="{FF2B5EF4-FFF2-40B4-BE49-F238E27FC236}">
                <a16:creationId xmlns:a16="http://schemas.microsoft.com/office/drawing/2014/main" id="{715FA81B-1B80-4262-BD28-6D92EA159ACC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94" name="Shape 45">
            <a:extLst>
              <a:ext uri="{FF2B5EF4-FFF2-40B4-BE49-F238E27FC236}">
                <a16:creationId xmlns:a16="http://schemas.microsoft.com/office/drawing/2014/main" id="{1D99B52D-4E67-4243-A6E7-87688FDD0B94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95" name="Shape 46">
            <a:extLst>
              <a:ext uri="{FF2B5EF4-FFF2-40B4-BE49-F238E27FC236}">
                <a16:creationId xmlns:a16="http://schemas.microsoft.com/office/drawing/2014/main" id="{D36CCF5C-BF06-428D-9B0A-C335F366C805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96" name="Shape 47">
            <a:extLst>
              <a:ext uri="{FF2B5EF4-FFF2-40B4-BE49-F238E27FC236}">
                <a16:creationId xmlns:a16="http://schemas.microsoft.com/office/drawing/2014/main" id="{AC0EB4DF-2920-45EC-9281-09ED4ED2EFC8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97" name="Shape 48">
            <a:extLst>
              <a:ext uri="{FF2B5EF4-FFF2-40B4-BE49-F238E27FC236}">
                <a16:creationId xmlns:a16="http://schemas.microsoft.com/office/drawing/2014/main" id="{6AA410FA-342B-48CE-AC49-286E4345F7C0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398" name="Shape 49">
            <a:extLst>
              <a:ext uri="{FF2B5EF4-FFF2-40B4-BE49-F238E27FC236}">
                <a16:creationId xmlns:a16="http://schemas.microsoft.com/office/drawing/2014/main" id="{4A922A9C-1820-4A66-9287-AC6421D9EBC5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399" name="Shape 50">
            <a:extLst>
              <a:ext uri="{FF2B5EF4-FFF2-40B4-BE49-F238E27FC236}">
                <a16:creationId xmlns:a16="http://schemas.microsoft.com/office/drawing/2014/main" id="{914CF6B0-4B20-4D5F-AF8A-63CFBA8CE3BD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0" name="Shape 51">
          <a:extLst>
            <a:ext uri="{FF2B5EF4-FFF2-40B4-BE49-F238E27FC236}">
              <a16:creationId xmlns:a16="http://schemas.microsoft.com/office/drawing/2014/main" id="{AB963C01-858E-42D7-841D-E2043A07C5FE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1" name="Shape 52">
          <a:extLst>
            <a:ext uri="{FF2B5EF4-FFF2-40B4-BE49-F238E27FC236}">
              <a16:creationId xmlns:a16="http://schemas.microsoft.com/office/drawing/2014/main" id="{30E3144C-ED57-4965-B36F-6A2E56D849BB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2" name="Shape 53">
          <a:extLst>
            <a:ext uri="{FF2B5EF4-FFF2-40B4-BE49-F238E27FC236}">
              <a16:creationId xmlns:a16="http://schemas.microsoft.com/office/drawing/2014/main" id="{89BA10C9-07EE-4F68-A941-FC1827DE3446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3" name="Shape 54">
          <a:extLst>
            <a:ext uri="{FF2B5EF4-FFF2-40B4-BE49-F238E27FC236}">
              <a16:creationId xmlns:a16="http://schemas.microsoft.com/office/drawing/2014/main" id="{FF0D7DBE-9886-43E7-844C-5D713110A8FD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4" name="Shape 55">
          <a:extLst>
            <a:ext uri="{FF2B5EF4-FFF2-40B4-BE49-F238E27FC236}">
              <a16:creationId xmlns:a16="http://schemas.microsoft.com/office/drawing/2014/main" id="{393D74C6-4198-487D-ABCE-A1D10AFF806B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5" name="Shape 56">
          <a:extLst>
            <a:ext uri="{FF2B5EF4-FFF2-40B4-BE49-F238E27FC236}">
              <a16:creationId xmlns:a16="http://schemas.microsoft.com/office/drawing/2014/main" id="{6F2A79E6-A4E3-4096-82DD-01263FD5FA3E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406" name="Shape 57">
          <a:extLst>
            <a:ext uri="{FF2B5EF4-FFF2-40B4-BE49-F238E27FC236}">
              <a16:creationId xmlns:a16="http://schemas.microsoft.com/office/drawing/2014/main" id="{7E3E5792-2436-435A-82F3-1E90404FE9E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407" name="Group 2">
          <a:extLst>
            <a:ext uri="{FF2B5EF4-FFF2-40B4-BE49-F238E27FC236}">
              <a16:creationId xmlns:a16="http://schemas.microsoft.com/office/drawing/2014/main" id="{33419FA8-F48F-46E4-9565-B1B2F9090945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408" name="Shape 3">
            <a:extLst>
              <a:ext uri="{FF2B5EF4-FFF2-40B4-BE49-F238E27FC236}">
                <a16:creationId xmlns:a16="http://schemas.microsoft.com/office/drawing/2014/main" id="{64244385-208B-4B95-ACBD-7F5A6DE229EE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09" name="Shape 4">
            <a:extLst>
              <a:ext uri="{FF2B5EF4-FFF2-40B4-BE49-F238E27FC236}">
                <a16:creationId xmlns:a16="http://schemas.microsoft.com/office/drawing/2014/main" id="{3E0BB09A-7BAD-40E4-B1A5-11146B7416B6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10" name="Shape 5">
            <a:extLst>
              <a:ext uri="{FF2B5EF4-FFF2-40B4-BE49-F238E27FC236}">
                <a16:creationId xmlns:a16="http://schemas.microsoft.com/office/drawing/2014/main" id="{451C37C8-F16E-4CCB-9986-0BA691002946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11" name="Shape 6">
            <a:extLst>
              <a:ext uri="{FF2B5EF4-FFF2-40B4-BE49-F238E27FC236}">
                <a16:creationId xmlns:a16="http://schemas.microsoft.com/office/drawing/2014/main" id="{28688FCF-9D8C-4C87-A4F9-853593B0FB82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2065" cy="13335"/>
    <xdr:grpSp>
      <xdr:nvGrpSpPr>
        <xdr:cNvPr id="412" name="Group 7">
          <a:extLst>
            <a:ext uri="{FF2B5EF4-FFF2-40B4-BE49-F238E27FC236}">
              <a16:creationId xmlns:a16="http://schemas.microsoft.com/office/drawing/2014/main" id="{FFB21853-AC4A-4CBE-91B7-F692CB363DFA}"/>
            </a:ext>
          </a:extLst>
        </xdr:cNvPr>
        <xdr:cNvGrpSpPr/>
      </xdr:nvGrpSpPr>
      <xdr:grpSpPr>
        <a:xfrm>
          <a:off x="6927219" y="0"/>
          <a:ext cx="12065" cy="13335"/>
          <a:chOff x="0" y="0"/>
          <a:chExt cx="12065" cy="13335"/>
        </a:xfrm>
      </xdr:grpSpPr>
      <xdr:sp macro="" textlink="">
        <xdr:nvSpPr>
          <xdr:cNvPr id="413" name="Shape 8">
            <a:extLst>
              <a:ext uri="{FF2B5EF4-FFF2-40B4-BE49-F238E27FC236}">
                <a16:creationId xmlns:a16="http://schemas.microsoft.com/office/drawing/2014/main" id="{FF3E7755-8C11-44D3-95C7-DBDA09F05D3C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14" name="Shape 9">
            <a:extLst>
              <a:ext uri="{FF2B5EF4-FFF2-40B4-BE49-F238E27FC236}">
                <a16:creationId xmlns:a16="http://schemas.microsoft.com/office/drawing/2014/main" id="{58CABAEC-EB7E-4175-9A65-D2D6C13A0A2D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15" name="Shape 10">
            <a:extLst>
              <a:ext uri="{FF2B5EF4-FFF2-40B4-BE49-F238E27FC236}">
                <a16:creationId xmlns:a16="http://schemas.microsoft.com/office/drawing/2014/main" id="{66E7FFC2-05E2-4C69-96AD-8143C65978B7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16" name="Shape 11">
            <a:extLst>
              <a:ext uri="{FF2B5EF4-FFF2-40B4-BE49-F238E27FC236}">
                <a16:creationId xmlns:a16="http://schemas.microsoft.com/office/drawing/2014/main" id="{49BCC3C7-CBD3-4202-983C-C6BA423E4BDB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417" name="Shape 12">
          <a:extLst>
            <a:ext uri="{FF2B5EF4-FFF2-40B4-BE49-F238E27FC236}">
              <a16:creationId xmlns:a16="http://schemas.microsoft.com/office/drawing/2014/main" id="{670BDAAB-115E-4E6A-B0EF-169CF5069724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7780" cy="19685"/>
    <xdr:grpSp>
      <xdr:nvGrpSpPr>
        <xdr:cNvPr id="418" name="Group 13">
          <a:extLst>
            <a:ext uri="{FF2B5EF4-FFF2-40B4-BE49-F238E27FC236}">
              <a16:creationId xmlns:a16="http://schemas.microsoft.com/office/drawing/2014/main" id="{C17B03A8-480A-4BFC-8A99-4E7309B4AAC5}"/>
            </a:ext>
          </a:extLst>
        </xdr:cNvPr>
        <xdr:cNvGrpSpPr/>
      </xdr:nvGrpSpPr>
      <xdr:grpSpPr>
        <a:xfrm>
          <a:off x="1109870" y="0"/>
          <a:ext cx="17780" cy="19685"/>
          <a:chOff x="0" y="0"/>
          <a:chExt cx="17780" cy="19685"/>
        </a:xfrm>
      </xdr:grpSpPr>
      <xdr:sp macro="" textlink="">
        <xdr:nvSpPr>
          <xdr:cNvPr id="419" name="Shape 14">
            <a:extLst>
              <a:ext uri="{FF2B5EF4-FFF2-40B4-BE49-F238E27FC236}">
                <a16:creationId xmlns:a16="http://schemas.microsoft.com/office/drawing/2014/main" id="{A9653DAC-90AF-47C8-910B-7D8F76A1FA49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20" name="Shape 15">
            <a:extLst>
              <a:ext uri="{FF2B5EF4-FFF2-40B4-BE49-F238E27FC236}">
                <a16:creationId xmlns:a16="http://schemas.microsoft.com/office/drawing/2014/main" id="{3CF40CF8-B777-4BDE-9DEF-B28F1898F7E1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21" name="Shape 16">
            <a:extLst>
              <a:ext uri="{FF2B5EF4-FFF2-40B4-BE49-F238E27FC236}">
                <a16:creationId xmlns:a16="http://schemas.microsoft.com/office/drawing/2014/main" id="{D86396D6-31E2-436F-88F2-53808EBA073E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22" name="Shape 17">
            <a:extLst>
              <a:ext uri="{FF2B5EF4-FFF2-40B4-BE49-F238E27FC236}">
                <a16:creationId xmlns:a16="http://schemas.microsoft.com/office/drawing/2014/main" id="{B641F505-82CB-438C-ACAF-EFB8745937DF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23" name="Shape 18">
            <a:extLst>
              <a:ext uri="{FF2B5EF4-FFF2-40B4-BE49-F238E27FC236}">
                <a16:creationId xmlns:a16="http://schemas.microsoft.com/office/drawing/2014/main" id="{2B038FA9-4FE1-4C79-9521-7E81E54D2964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7780" cy="19685"/>
    <xdr:grpSp>
      <xdr:nvGrpSpPr>
        <xdr:cNvPr id="424" name="Group 19">
          <a:extLst>
            <a:ext uri="{FF2B5EF4-FFF2-40B4-BE49-F238E27FC236}">
              <a16:creationId xmlns:a16="http://schemas.microsoft.com/office/drawing/2014/main" id="{91A0E356-09C7-482E-BA8E-C832DD440D22}"/>
            </a:ext>
          </a:extLst>
        </xdr:cNvPr>
        <xdr:cNvGrpSpPr/>
      </xdr:nvGrpSpPr>
      <xdr:grpSpPr>
        <a:xfrm>
          <a:off x="6927219" y="0"/>
          <a:ext cx="17780" cy="19685"/>
          <a:chOff x="0" y="0"/>
          <a:chExt cx="17780" cy="19685"/>
        </a:xfrm>
      </xdr:grpSpPr>
      <xdr:sp macro="" textlink="">
        <xdr:nvSpPr>
          <xdr:cNvPr id="425" name="Shape 20">
            <a:extLst>
              <a:ext uri="{FF2B5EF4-FFF2-40B4-BE49-F238E27FC236}">
                <a16:creationId xmlns:a16="http://schemas.microsoft.com/office/drawing/2014/main" id="{4A7C5729-C41A-4275-832A-732C73F30AFA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26" name="Shape 21">
            <a:extLst>
              <a:ext uri="{FF2B5EF4-FFF2-40B4-BE49-F238E27FC236}">
                <a16:creationId xmlns:a16="http://schemas.microsoft.com/office/drawing/2014/main" id="{1462187B-1CFF-416C-898B-63E607A2045F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27" name="Shape 22">
            <a:extLst>
              <a:ext uri="{FF2B5EF4-FFF2-40B4-BE49-F238E27FC236}">
                <a16:creationId xmlns:a16="http://schemas.microsoft.com/office/drawing/2014/main" id="{66ACF19F-8EF8-4EF4-9575-1992D87A56F0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28" name="Shape 23">
            <a:extLst>
              <a:ext uri="{FF2B5EF4-FFF2-40B4-BE49-F238E27FC236}">
                <a16:creationId xmlns:a16="http://schemas.microsoft.com/office/drawing/2014/main" id="{6E1CAC08-9851-4A50-8531-A8DE530DD836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29" name="Shape 24">
            <a:extLst>
              <a:ext uri="{FF2B5EF4-FFF2-40B4-BE49-F238E27FC236}">
                <a16:creationId xmlns:a16="http://schemas.microsoft.com/office/drawing/2014/main" id="{E16E9538-25B0-45F3-AB9A-ACD4DC64C705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430" name="Shape 25">
          <a:extLst>
            <a:ext uri="{FF2B5EF4-FFF2-40B4-BE49-F238E27FC236}">
              <a16:creationId xmlns:a16="http://schemas.microsoft.com/office/drawing/2014/main" id="{54F1A4EC-DF45-485D-9327-8CCF9D93E532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431" name="Group 26">
          <a:extLst>
            <a:ext uri="{FF2B5EF4-FFF2-40B4-BE49-F238E27FC236}">
              <a16:creationId xmlns:a16="http://schemas.microsoft.com/office/drawing/2014/main" id="{FF174CB5-1B30-4655-A32B-41F1DDF3DA3A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432" name="Shape 27">
            <a:extLst>
              <a:ext uri="{FF2B5EF4-FFF2-40B4-BE49-F238E27FC236}">
                <a16:creationId xmlns:a16="http://schemas.microsoft.com/office/drawing/2014/main" id="{2E0BD35E-077F-4744-A96A-736A80F23811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33" name="Shape 28">
            <a:extLst>
              <a:ext uri="{FF2B5EF4-FFF2-40B4-BE49-F238E27FC236}">
                <a16:creationId xmlns:a16="http://schemas.microsoft.com/office/drawing/2014/main" id="{13CF34FE-968A-4B99-BB3E-EB5DBA35A2E8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34" name="Shape 29">
            <a:extLst>
              <a:ext uri="{FF2B5EF4-FFF2-40B4-BE49-F238E27FC236}">
                <a16:creationId xmlns:a16="http://schemas.microsoft.com/office/drawing/2014/main" id="{C835C869-7087-4188-AD31-5F2C25F9B62F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435" name="Group 30">
          <a:extLst>
            <a:ext uri="{FF2B5EF4-FFF2-40B4-BE49-F238E27FC236}">
              <a16:creationId xmlns:a16="http://schemas.microsoft.com/office/drawing/2014/main" id="{0396B4AD-B8A4-4A0E-A73E-7BC8D555E348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436" name="Shape 31">
            <a:extLst>
              <a:ext uri="{FF2B5EF4-FFF2-40B4-BE49-F238E27FC236}">
                <a16:creationId xmlns:a16="http://schemas.microsoft.com/office/drawing/2014/main" id="{0E127887-006F-49E2-9E2A-E7C4FEA98990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37" name="Shape 32">
            <a:extLst>
              <a:ext uri="{FF2B5EF4-FFF2-40B4-BE49-F238E27FC236}">
                <a16:creationId xmlns:a16="http://schemas.microsoft.com/office/drawing/2014/main" id="{EA08720B-3867-4C0D-BD6E-6F3683037BD1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38" name="Shape 33">
            <a:extLst>
              <a:ext uri="{FF2B5EF4-FFF2-40B4-BE49-F238E27FC236}">
                <a16:creationId xmlns:a16="http://schemas.microsoft.com/office/drawing/2014/main" id="{1FC46EB4-919D-458C-B11E-BDA07546E54A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39" name="Shape 34">
            <a:extLst>
              <a:ext uri="{FF2B5EF4-FFF2-40B4-BE49-F238E27FC236}">
                <a16:creationId xmlns:a16="http://schemas.microsoft.com/office/drawing/2014/main" id="{5502965C-34E4-4DF7-A188-28ED875783FE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40" name="Shape 35">
            <a:extLst>
              <a:ext uri="{FF2B5EF4-FFF2-40B4-BE49-F238E27FC236}">
                <a16:creationId xmlns:a16="http://schemas.microsoft.com/office/drawing/2014/main" id="{16F5CA84-BA50-4D9A-8373-2D9658D63563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41" name="Shape 36">
            <a:extLst>
              <a:ext uri="{FF2B5EF4-FFF2-40B4-BE49-F238E27FC236}">
                <a16:creationId xmlns:a16="http://schemas.microsoft.com/office/drawing/2014/main" id="{0E232AFC-71E6-4AF6-ACC9-3D3E159D6037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42" name="Shape 37">
            <a:extLst>
              <a:ext uri="{FF2B5EF4-FFF2-40B4-BE49-F238E27FC236}">
                <a16:creationId xmlns:a16="http://schemas.microsoft.com/office/drawing/2014/main" id="{D98FFC49-5066-490B-A559-0889C5F4673D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443" name="Shape 38">
          <a:extLst>
            <a:ext uri="{FF2B5EF4-FFF2-40B4-BE49-F238E27FC236}">
              <a16:creationId xmlns:a16="http://schemas.microsoft.com/office/drawing/2014/main" id="{34C888BD-F517-4292-8C41-9052DEDE813B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444" name="Group 39">
          <a:extLst>
            <a:ext uri="{FF2B5EF4-FFF2-40B4-BE49-F238E27FC236}">
              <a16:creationId xmlns:a16="http://schemas.microsoft.com/office/drawing/2014/main" id="{1B7612F1-C54D-451E-B51D-D196E26F4162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445" name="Shape 40">
            <a:extLst>
              <a:ext uri="{FF2B5EF4-FFF2-40B4-BE49-F238E27FC236}">
                <a16:creationId xmlns:a16="http://schemas.microsoft.com/office/drawing/2014/main" id="{5DFF3C7B-8B69-4E13-94C8-52E372294669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46" name="Shape 41">
            <a:extLst>
              <a:ext uri="{FF2B5EF4-FFF2-40B4-BE49-F238E27FC236}">
                <a16:creationId xmlns:a16="http://schemas.microsoft.com/office/drawing/2014/main" id="{63ED452C-309E-47FA-BED0-D320CFF82054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47" name="Shape 42">
            <a:extLst>
              <a:ext uri="{FF2B5EF4-FFF2-40B4-BE49-F238E27FC236}">
                <a16:creationId xmlns:a16="http://schemas.microsoft.com/office/drawing/2014/main" id="{675AC08F-C331-4A54-BFE8-A0CB5817C6F6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448" name="Group 43">
          <a:extLst>
            <a:ext uri="{FF2B5EF4-FFF2-40B4-BE49-F238E27FC236}">
              <a16:creationId xmlns:a16="http://schemas.microsoft.com/office/drawing/2014/main" id="{A5248E94-596A-4511-AAE2-064FDF98129C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449" name="Shape 44">
            <a:extLst>
              <a:ext uri="{FF2B5EF4-FFF2-40B4-BE49-F238E27FC236}">
                <a16:creationId xmlns:a16="http://schemas.microsoft.com/office/drawing/2014/main" id="{8FF68381-19C7-493C-988A-23993D9C355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50" name="Shape 45">
            <a:extLst>
              <a:ext uri="{FF2B5EF4-FFF2-40B4-BE49-F238E27FC236}">
                <a16:creationId xmlns:a16="http://schemas.microsoft.com/office/drawing/2014/main" id="{317B84D2-48D3-4939-9C8C-491A619105F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51" name="Shape 46">
            <a:extLst>
              <a:ext uri="{FF2B5EF4-FFF2-40B4-BE49-F238E27FC236}">
                <a16:creationId xmlns:a16="http://schemas.microsoft.com/office/drawing/2014/main" id="{1BB00796-321A-4EA6-BA13-534283FF83D9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52" name="Shape 47">
            <a:extLst>
              <a:ext uri="{FF2B5EF4-FFF2-40B4-BE49-F238E27FC236}">
                <a16:creationId xmlns:a16="http://schemas.microsoft.com/office/drawing/2014/main" id="{93C0AEFA-195D-4C7F-BFF1-0F0D1BB6748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53" name="Shape 48">
            <a:extLst>
              <a:ext uri="{FF2B5EF4-FFF2-40B4-BE49-F238E27FC236}">
                <a16:creationId xmlns:a16="http://schemas.microsoft.com/office/drawing/2014/main" id="{CC1458BC-7061-4A8D-A2C6-16ED35A6C84B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54" name="Shape 49">
            <a:extLst>
              <a:ext uri="{FF2B5EF4-FFF2-40B4-BE49-F238E27FC236}">
                <a16:creationId xmlns:a16="http://schemas.microsoft.com/office/drawing/2014/main" id="{87E919DA-B684-4906-861E-65CD3F14950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55" name="Shape 50">
            <a:extLst>
              <a:ext uri="{FF2B5EF4-FFF2-40B4-BE49-F238E27FC236}">
                <a16:creationId xmlns:a16="http://schemas.microsoft.com/office/drawing/2014/main" id="{5410ADDF-4D48-4320-816C-4BAF8F9141FA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56" name="Shape 51">
          <a:extLst>
            <a:ext uri="{FF2B5EF4-FFF2-40B4-BE49-F238E27FC236}">
              <a16:creationId xmlns:a16="http://schemas.microsoft.com/office/drawing/2014/main" id="{74586F6D-CBA0-45AA-A145-9F596FA2B384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57" name="Shape 52">
          <a:extLst>
            <a:ext uri="{FF2B5EF4-FFF2-40B4-BE49-F238E27FC236}">
              <a16:creationId xmlns:a16="http://schemas.microsoft.com/office/drawing/2014/main" id="{3FF49481-817A-40D0-9C03-9C68B6667525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58" name="Shape 53">
          <a:extLst>
            <a:ext uri="{FF2B5EF4-FFF2-40B4-BE49-F238E27FC236}">
              <a16:creationId xmlns:a16="http://schemas.microsoft.com/office/drawing/2014/main" id="{7DB7E67D-7B8B-40A5-939B-000C7B63A5E8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59" name="Shape 54">
          <a:extLst>
            <a:ext uri="{FF2B5EF4-FFF2-40B4-BE49-F238E27FC236}">
              <a16:creationId xmlns:a16="http://schemas.microsoft.com/office/drawing/2014/main" id="{9F298635-7825-43BE-A605-3137FE6D59DE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60" name="Shape 55">
          <a:extLst>
            <a:ext uri="{FF2B5EF4-FFF2-40B4-BE49-F238E27FC236}">
              <a16:creationId xmlns:a16="http://schemas.microsoft.com/office/drawing/2014/main" id="{6CD10F24-1AC2-4786-AC50-357B73E2B209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61" name="Shape 56">
          <a:extLst>
            <a:ext uri="{FF2B5EF4-FFF2-40B4-BE49-F238E27FC236}">
              <a16:creationId xmlns:a16="http://schemas.microsoft.com/office/drawing/2014/main" id="{796B9D36-94B3-4AAC-86BF-4ADA6A0F9EAE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462" name="Shape 57">
          <a:extLst>
            <a:ext uri="{FF2B5EF4-FFF2-40B4-BE49-F238E27FC236}">
              <a16:creationId xmlns:a16="http://schemas.microsoft.com/office/drawing/2014/main" id="{4A3CCB50-1D91-4C18-9876-693E62CC1918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463" name="Group 30">
          <a:extLst>
            <a:ext uri="{FF2B5EF4-FFF2-40B4-BE49-F238E27FC236}">
              <a16:creationId xmlns:a16="http://schemas.microsoft.com/office/drawing/2014/main" id="{4D177810-D182-4A8C-9F5E-7D27B8F9943D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464" name="Shape 31">
            <a:extLst>
              <a:ext uri="{FF2B5EF4-FFF2-40B4-BE49-F238E27FC236}">
                <a16:creationId xmlns:a16="http://schemas.microsoft.com/office/drawing/2014/main" id="{D95CF05F-7BBF-4CC5-8CE7-833B06487110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65" name="Shape 32">
            <a:extLst>
              <a:ext uri="{FF2B5EF4-FFF2-40B4-BE49-F238E27FC236}">
                <a16:creationId xmlns:a16="http://schemas.microsoft.com/office/drawing/2014/main" id="{CBF7168B-9D25-417D-AFEE-6120D36F5A71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66" name="Shape 33">
            <a:extLst>
              <a:ext uri="{FF2B5EF4-FFF2-40B4-BE49-F238E27FC236}">
                <a16:creationId xmlns:a16="http://schemas.microsoft.com/office/drawing/2014/main" id="{E56EEB29-6D3E-43A9-9378-D2F93C27E012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67" name="Shape 34">
            <a:extLst>
              <a:ext uri="{FF2B5EF4-FFF2-40B4-BE49-F238E27FC236}">
                <a16:creationId xmlns:a16="http://schemas.microsoft.com/office/drawing/2014/main" id="{7F14350C-A5F3-46BC-9440-E5746AE45C7D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68" name="Shape 35">
            <a:extLst>
              <a:ext uri="{FF2B5EF4-FFF2-40B4-BE49-F238E27FC236}">
                <a16:creationId xmlns:a16="http://schemas.microsoft.com/office/drawing/2014/main" id="{635EFA99-06CF-4FE2-A20F-83A98380B2AE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69" name="Shape 36">
            <a:extLst>
              <a:ext uri="{FF2B5EF4-FFF2-40B4-BE49-F238E27FC236}">
                <a16:creationId xmlns:a16="http://schemas.microsoft.com/office/drawing/2014/main" id="{AEEE0622-2291-4B94-9F23-AD781446D5BF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70" name="Shape 37">
            <a:extLst>
              <a:ext uri="{FF2B5EF4-FFF2-40B4-BE49-F238E27FC236}">
                <a16:creationId xmlns:a16="http://schemas.microsoft.com/office/drawing/2014/main" id="{1836B54B-BF02-46A4-8142-64A889A5E9FE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471" name="Group 43">
          <a:extLst>
            <a:ext uri="{FF2B5EF4-FFF2-40B4-BE49-F238E27FC236}">
              <a16:creationId xmlns:a16="http://schemas.microsoft.com/office/drawing/2014/main" id="{0A243666-CBD8-4CFB-8D3A-E3E8611129D0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472" name="Shape 44">
            <a:extLst>
              <a:ext uri="{FF2B5EF4-FFF2-40B4-BE49-F238E27FC236}">
                <a16:creationId xmlns:a16="http://schemas.microsoft.com/office/drawing/2014/main" id="{4852168C-ABFD-4BDA-BCB4-5936BE53DA76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73" name="Shape 45">
            <a:extLst>
              <a:ext uri="{FF2B5EF4-FFF2-40B4-BE49-F238E27FC236}">
                <a16:creationId xmlns:a16="http://schemas.microsoft.com/office/drawing/2014/main" id="{C113C53A-0983-410E-8152-B28005F140D9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74" name="Shape 46">
            <a:extLst>
              <a:ext uri="{FF2B5EF4-FFF2-40B4-BE49-F238E27FC236}">
                <a16:creationId xmlns:a16="http://schemas.microsoft.com/office/drawing/2014/main" id="{D5391937-74AF-4725-AD2B-75CDC26C6697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75" name="Shape 47">
            <a:extLst>
              <a:ext uri="{FF2B5EF4-FFF2-40B4-BE49-F238E27FC236}">
                <a16:creationId xmlns:a16="http://schemas.microsoft.com/office/drawing/2014/main" id="{E7FE0196-FAA0-4A96-BEA0-A60040133D7A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76" name="Shape 48">
            <a:extLst>
              <a:ext uri="{FF2B5EF4-FFF2-40B4-BE49-F238E27FC236}">
                <a16:creationId xmlns:a16="http://schemas.microsoft.com/office/drawing/2014/main" id="{3A24C0B7-F0A3-4DE8-9429-A7F233C10417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477" name="Shape 49">
            <a:extLst>
              <a:ext uri="{FF2B5EF4-FFF2-40B4-BE49-F238E27FC236}">
                <a16:creationId xmlns:a16="http://schemas.microsoft.com/office/drawing/2014/main" id="{426DA919-BED3-4E13-815F-1D7EF9658F3F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478" name="Shape 50">
            <a:extLst>
              <a:ext uri="{FF2B5EF4-FFF2-40B4-BE49-F238E27FC236}">
                <a16:creationId xmlns:a16="http://schemas.microsoft.com/office/drawing/2014/main" id="{FEA4FB75-3374-4FAB-83A6-6A890FD93A46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79" name="Shape 51">
          <a:extLst>
            <a:ext uri="{FF2B5EF4-FFF2-40B4-BE49-F238E27FC236}">
              <a16:creationId xmlns:a16="http://schemas.microsoft.com/office/drawing/2014/main" id="{2E5EDBCA-AEBB-42AC-8204-A98D7B2C85F2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80" name="Shape 52">
          <a:extLst>
            <a:ext uri="{FF2B5EF4-FFF2-40B4-BE49-F238E27FC236}">
              <a16:creationId xmlns:a16="http://schemas.microsoft.com/office/drawing/2014/main" id="{11ED5B8F-0091-4931-88CD-32A056BD5567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81" name="Shape 53">
          <a:extLst>
            <a:ext uri="{FF2B5EF4-FFF2-40B4-BE49-F238E27FC236}">
              <a16:creationId xmlns:a16="http://schemas.microsoft.com/office/drawing/2014/main" id="{942986F5-B72F-42B8-94EF-E63A6B52B437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82" name="Shape 54">
          <a:extLst>
            <a:ext uri="{FF2B5EF4-FFF2-40B4-BE49-F238E27FC236}">
              <a16:creationId xmlns:a16="http://schemas.microsoft.com/office/drawing/2014/main" id="{2B013C45-42D9-47D0-B49A-2D5C9E4ABA53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83" name="Shape 55">
          <a:extLst>
            <a:ext uri="{FF2B5EF4-FFF2-40B4-BE49-F238E27FC236}">
              <a16:creationId xmlns:a16="http://schemas.microsoft.com/office/drawing/2014/main" id="{94DDD4B4-6FDF-4A4A-918E-886EBE446754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84" name="Shape 56">
          <a:extLst>
            <a:ext uri="{FF2B5EF4-FFF2-40B4-BE49-F238E27FC236}">
              <a16:creationId xmlns:a16="http://schemas.microsoft.com/office/drawing/2014/main" id="{BB9DCA31-F656-4ED9-9D1F-0CCCA929F38E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485" name="Shape 57">
          <a:extLst>
            <a:ext uri="{FF2B5EF4-FFF2-40B4-BE49-F238E27FC236}">
              <a16:creationId xmlns:a16="http://schemas.microsoft.com/office/drawing/2014/main" id="{3B5935D2-AC3C-4BB6-A84A-A734FB706F53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507" name="Group 23">
          <a:extLst>
            <a:ext uri="{FF2B5EF4-FFF2-40B4-BE49-F238E27FC236}">
              <a16:creationId xmlns:a16="http://schemas.microsoft.com/office/drawing/2014/main" id="{7F3937AD-8FDE-492F-BBF8-07CA8C0EB2DA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508" name="Shape 24">
            <a:extLst>
              <a:ext uri="{FF2B5EF4-FFF2-40B4-BE49-F238E27FC236}">
                <a16:creationId xmlns:a16="http://schemas.microsoft.com/office/drawing/2014/main" id="{EC80B30D-7E02-4AB0-92AA-B3FB529F1A55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09" name="Shape 25">
            <a:extLst>
              <a:ext uri="{FF2B5EF4-FFF2-40B4-BE49-F238E27FC236}">
                <a16:creationId xmlns:a16="http://schemas.microsoft.com/office/drawing/2014/main" id="{EDF4962C-6D32-4A20-BDF2-E7EC567E83E5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510" name="Shape 26">
            <a:extLst>
              <a:ext uri="{FF2B5EF4-FFF2-40B4-BE49-F238E27FC236}">
                <a16:creationId xmlns:a16="http://schemas.microsoft.com/office/drawing/2014/main" id="{3A545A44-F5BF-4A53-8BC9-3E89BA152D68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11" name="Shape 27">
            <a:extLst>
              <a:ext uri="{FF2B5EF4-FFF2-40B4-BE49-F238E27FC236}">
                <a16:creationId xmlns:a16="http://schemas.microsoft.com/office/drawing/2014/main" id="{F4560FED-7B73-437A-BE02-36D607EAB7E7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512" name="Shape 28">
            <a:extLst>
              <a:ext uri="{FF2B5EF4-FFF2-40B4-BE49-F238E27FC236}">
                <a16:creationId xmlns:a16="http://schemas.microsoft.com/office/drawing/2014/main" id="{5E9CD3C1-0E59-49BA-B7EF-9959A5CA08F1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13" name="Shape 29">
            <a:extLst>
              <a:ext uri="{FF2B5EF4-FFF2-40B4-BE49-F238E27FC236}">
                <a16:creationId xmlns:a16="http://schemas.microsoft.com/office/drawing/2014/main" id="{D6838515-7ECE-4AD5-B070-B34EA43A8DD4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547" name="Group 23">
          <a:extLst>
            <a:ext uri="{FF2B5EF4-FFF2-40B4-BE49-F238E27FC236}">
              <a16:creationId xmlns:a16="http://schemas.microsoft.com/office/drawing/2014/main" id="{760A9A20-C25A-47BB-B3FC-8032904CADB0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548" name="Shape 24">
            <a:extLst>
              <a:ext uri="{FF2B5EF4-FFF2-40B4-BE49-F238E27FC236}">
                <a16:creationId xmlns:a16="http://schemas.microsoft.com/office/drawing/2014/main" id="{58ACC55B-DEE4-4D05-B52F-AE4EF485B877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49" name="Shape 25">
            <a:extLst>
              <a:ext uri="{FF2B5EF4-FFF2-40B4-BE49-F238E27FC236}">
                <a16:creationId xmlns:a16="http://schemas.microsoft.com/office/drawing/2014/main" id="{7C57A3C4-CBD4-42F5-93BA-8C13E619C3BE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550" name="Shape 26">
            <a:extLst>
              <a:ext uri="{FF2B5EF4-FFF2-40B4-BE49-F238E27FC236}">
                <a16:creationId xmlns:a16="http://schemas.microsoft.com/office/drawing/2014/main" id="{1B7C772F-2DFA-4A76-96EF-35E7128F52DA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51" name="Shape 27">
            <a:extLst>
              <a:ext uri="{FF2B5EF4-FFF2-40B4-BE49-F238E27FC236}">
                <a16:creationId xmlns:a16="http://schemas.microsoft.com/office/drawing/2014/main" id="{C57DA190-C58F-4037-BBAD-C927B4848CDB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552" name="Shape 28">
            <a:extLst>
              <a:ext uri="{FF2B5EF4-FFF2-40B4-BE49-F238E27FC236}">
                <a16:creationId xmlns:a16="http://schemas.microsoft.com/office/drawing/2014/main" id="{353883F9-6A35-4578-8961-08B757A4D5C5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53" name="Shape 29">
            <a:extLst>
              <a:ext uri="{FF2B5EF4-FFF2-40B4-BE49-F238E27FC236}">
                <a16:creationId xmlns:a16="http://schemas.microsoft.com/office/drawing/2014/main" id="{11779BFC-6CA2-47D8-9BDA-3B75DA68ABA3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581" name="Group 23">
          <a:extLst>
            <a:ext uri="{FF2B5EF4-FFF2-40B4-BE49-F238E27FC236}">
              <a16:creationId xmlns:a16="http://schemas.microsoft.com/office/drawing/2014/main" id="{96022CAA-E06B-4C79-8483-755D5AAD231C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582" name="Shape 24">
            <a:extLst>
              <a:ext uri="{FF2B5EF4-FFF2-40B4-BE49-F238E27FC236}">
                <a16:creationId xmlns:a16="http://schemas.microsoft.com/office/drawing/2014/main" id="{4C16AB57-C635-4768-AA39-BA1EAE688205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83" name="Shape 25">
            <a:extLst>
              <a:ext uri="{FF2B5EF4-FFF2-40B4-BE49-F238E27FC236}">
                <a16:creationId xmlns:a16="http://schemas.microsoft.com/office/drawing/2014/main" id="{9ACDD8D0-9610-40FD-8B60-33A86E8E8E65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584" name="Shape 26">
            <a:extLst>
              <a:ext uri="{FF2B5EF4-FFF2-40B4-BE49-F238E27FC236}">
                <a16:creationId xmlns:a16="http://schemas.microsoft.com/office/drawing/2014/main" id="{D843C5D4-3584-496B-B987-EE602DF1916F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85" name="Shape 27">
            <a:extLst>
              <a:ext uri="{FF2B5EF4-FFF2-40B4-BE49-F238E27FC236}">
                <a16:creationId xmlns:a16="http://schemas.microsoft.com/office/drawing/2014/main" id="{47122C96-E662-4686-A363-93278E66AE1B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586" name="Shape 28">
            <a:extLst>
              <a:ext uri="{FF2B5EF4-FFF2-40B4-BE49-F238E27FC236}">
                <a16:creationId xmlns:a16="http://schemas.microsoft.com/office/drawing/2014/main" id="{58D60083-FDF8-471E-912E-772BD4C8ACF9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587" name="Shape 29">
            <a:extLst>
              <a:ext uri="{FF2B5EF4-FFF2-40B4-BE49-F238E27FC236}">
                <a16:creationId xmlns:a16="http://schemas.microsoft.com/office/drawing/2014/main" id="{0F3427D7-0D09-4BA8-91D0-949D21B016DE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594" name="Group 30">
          <a:extLst>
            <a:ext uri="{FF2B5EF4-FFF2-40B4-BE49-F238E27FC236}">
              <a16:creationId xmlns:a16="http://schemas.microsoft.com/office/drawing/2014/main" id="{7A837A5E-94F2-4A3C-BEA6-46205F84262D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595" name="Shape 31">
            <a:extLst>
              <a:ext uri="{FF2B5EF4-FFF2-40B4-BE49-F238E27FC236}">
                <a16:creationId xmlns:a16="http://schemas.microsoft.com/office/drawing/2014/main" id="{9454DEC2-F941-4768-B6CD-BB86C6A6A6CC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596" name="Shape 32">
            <a:extLst>
              <a:ext uri="{FF2B5EF4-FFF2-40B4-BE49-F238E27FC236}">
                <a16:creationId xmlns:a16="http://schemas.microsoft.com/office/drawing/2014/main" id="{E8ABDF42-0D24-485C-B2FC-513BBB8F3C3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597" name="Shape 33">
            <a:extLst>
              <a:ext uri="{FF2B5EF4-FFF2-40B4-BE49-F238E27FC236}">
                <a16:creationId xmlns:a16="http://schemas.microsoft.com/office/drawing/2014/main" id="{3E949D3B-E0E8-4BF9-B1FB-CD6DBA6580B9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598" name="Shape 34">
            <a:extLst>
              <a:ext uri="{FF2B5EF4-FFF2-40B4-BE49-F238E27FC236}">
                <a16:creationId xmlns:a16="http://schemas.microsoft.com/office/drawing/2014/main" id="{A72AFB32-9283-4280-81BE-17D58DC545D9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599" name="Shape 35">
            <a:extLst>
              <a:ext uri="{FF2B5EF4-FFF2-40B4-BE49-F238E27FC236}">
                <a16:creationId xmlns:a16="http://schemas.microsoft.com/office/drawing/2014/main" id="{E2913C6A-95C9-4E92-A9D8-9857C5E3C75E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00" name="Shape 36">
            <a:extLst>
              <a:ext uri="{FF2B5EF4-FFF2-40B4-BE49-F238E27FC236}">
                <a16:creationId xmlns:a16="http://schemas.microsoft.com/office/drawing/2014/main" id="{A86F1746-9150-4473-9B48-FCC90F1C6BD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01" name="Shape 37">
            <a:extLst>
              <a:ext uri="{FF2B5EF4-FFF2-40B4-BE49-F238E27FC236}">
                <a16:creationId xmlns:a16="http://schemas.microsoft.com/office/drawing/2014/main" id="{07E1E9A3-EE42-4AB4-97AE-A970A524DEEE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602" name="Group 43">
          <a:extLst>
            <a:ext uri="{FF2B5EF4-FFF2-40B4-BE49-F238E27FC236}">
              <a16:creationId xmlns:a16="http://schemas.microsoft.com/office/drawing/2014/main" id="{E3F470E6-7452-439B-8705-51963767D0CC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603" name="Shape 44">
            <a:extLst>
              <a:ext uri="{FF2B5EF4-FFF2-40B4-BE49-F238E27FC236}">
                <a16:creationId xmlns:a16="http://schemas.microsoft.com/office/drawing/2014/main" id="{505503C9-1B16-436B-91A2-FE874A508E97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04" name="Shape 45">
            <a:extLst>
              <a:ext uri="{FF2B5EF4-FFF2-40B4-BE49-F238E27FC236}">
                <a16:creationId xmlns:a16="http://schemas.microsoft.com/office/drawing/2014/main" id="{8890FFEE-1FE3-49BC-B9A0-07C0C2CE4F43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05" name="Shape 46">
            <a:extLst>
              <a:ext uri="{FF2B5EF4-FFF2-40B4-BE49-F238E27FC236}">
                <a16:creationId xmlns:a16="http://schemas.microsoft.com/office/drawing/2014/main" id="{78BC744B-24D5-4EB1-925C-25A7FE7491E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06" name="Shape 47">
            <a:extLst>
              <a:ext uri="{FF2B5EF4-FFF2-40B4-BE49-F238E27FC236}">
                <a16:creationId xmlns:a16="http://schemas.microsoft.com/office/drawing/2014/main" id="{208C3E53-0EA8-4D77-A5CA-9C43F2F2E1D1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07" name="Shape 48">
            <a:extLst>
              <a:ext uri="{FF2B5EF4-FFF2-40B4-BE49-F238E27FC236}">
                <a16:creationId xmlns:a16="http://schemas.microsoft.com/office/drawing/2014/main" id="{64A94114-5E9C-46B9-B0B3-677C2A2CAB77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08" name="Shape 49">
            <a:extLst>
              <a:ext uri="{FF2B5EF4-FFF2-40B4-BE49-F238E27FC236}">
                <a16:creationId xmlns:a16="http://schemas.microsoft.com/office/drawing/2014/main" id="{4EB345F5-2D47-4ABB-87C5-B90C52546602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09" name="Shape 50">
            <a:extLst>
              <a:ext uri="{FF2B5EF4-FFF2-40B4-BE49-F238E27FC236}">
                <a16:creationId xmlns:a16="http://schemas.microsoft.com/office/drawing/2014/main" id="{AEDC3137-36A6-49B5-9F93-3A57832E0EA2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0" name="Shape 51">
          <a:extLst>
            <a:ext uri="{FF2B5EF4-FFF2-40B4-BE49-F238E27FC236}">
              <a16:creationId xmlns:a16="http://schemas.microsoft.com/office/drawing/2014/main" id="{7434BA94-442B-4027-90FD-1E557BBD394F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1" name="Shape 52">
          <a:extLst>
            <a:ext uri="{FF2B5EF4-FFF2-40B4-BE49-F238E27FC236}">
              <a16:creationId xmlns:a16="http://schemas.microsoft.com/office/drawing/2014/main" id="{F7D52F05-8C1D-4EFB-990B-BB1CB3DDD68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2" name="Shape 53">
          <a:extLst>
            <a:ext uri="{FF2B5EF4-FFF2-40B4-BE49-F238E27FC236}">
              <a16:creationId xmlns:a16="http://schemas.microsoft.com/office/drawing/2014/main" id="{6310ACCF-BE78-4199-A82A-85820FB9CDF4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3" name="Shape 54">
          <a:extLst>
            <a:ext uri="{FF2B5EF4-FFF2-40B4-BE49-F238E27FC236}">
              <a16:creationId xmlns:a16="http://schemas.microsoft.com/office/drawing/2014/main" id="{EDE9DE47-2816-4E4A-B6B1-B665A58FBCDC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4" name="Shape 55">
          <a:extLst>
            <a:ext uri="{FF2B5EF4-FFF2-40B4-BE49-F238E27FC236}">
              <a16:creationId xmlns:a16="http://schemas.microsoft.com/office/drawing/2014/main" id="{6629791D-E157-41C2-A000-B9B92C2111B3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5" name="Shape 56">
          <a:extLst>
            <a:ext uri="{FF2B5EF4-FFF2-40B4-BE49-F238E27FC236}">
              <a16:creationId xmlns:a16="http://schemas.microsoft.com/office/drawing/2014/main" id="{05581827-C3BE-4529-96B9-935857664BF3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616" name="Shape 57">
          <a:extLst>
            <a:ext uri="{FF2B5EF4-FFF2-40B4-BE49-F238E27FC236}">
              <a16:creationId xmlns:a16="http://schemas.microsoft.com/office/drawing/2014/main" id="{9B1B0915-F5C6-4F6A-8749-9CECB270D7F3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617" name="Group 2">
          <a:extLst>
            <a:ext uri="{FF2B5EF4-FFF2-40B4-BE49-F238E27FC236}">
              <a16:creationId xmlns:a16="http://schemas.microsoft.com/office/drawing/2014/main" id="{E745B92F-AD26-4D85-9C4B-1496B28F8C88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618" name="Shape 3">
            <a:extLst>
              <a:ext uri="{FF2B5EF4-FFF2-40B4-BE49-F238E27FC236}">
                <a16:creationId xmlns:a16="http://schemas.microsoft.com/office/drawing/2014/main" id="{6D269D97-8656-4904-8A2E-E78EB7C315DA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19" name="Shape 4">
            <a:extLst>
              <a:ext uri="{FF2B5EF4-FFF2-40B4-BE49-F238E27FC236}">
                <a16:creationId xmlns:a16="http://schemas.microsoft.com/office/drawing/2014/main" id="{5947610B-F263-46E7-8707-CCB61B499999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20" name="Shape 5">
            <a:extLst>
              <a:ext uri="{FF2B5EF4-FFF2-40B4-BE49-F238E27FC236}">
                <a16:creationId xmlns:a16="http://schemas.microsoft.com/office/drawing/2014/main" id="{F9C40933-BA6E-4951-84DA-C54218FBEFBA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21" name="Shape 6">
            <a:extLst>
              <a:ext uri="{FF2B5EF4-FFF2-40B4-BE49-F238E27FC236}">
                <a16:creationId xmlns:a16="http://schemas.microsoft.com/office/drawing/2014/main" id="{C8EAEAF8-C835-40B6-BB6F-582881E1F494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2065" cy="13335"/>
    <xdr:grpSp>
      <xdr:nvGrpSpPr>
        <xdr:cNvPr id="622" name="Group 7">
          <a:extLst>
            <a:ext uri="{FF2B5EF4-FFF2-40B4-BE49-F238E27FC236}">
              <a16:creationId xmlns:a16="http://schemas.microsoft.com/office/drawing/2014/main" id="{0250DE21-1C78-49DC-BD3E-7780FD13E0A9}"/>
            </a:ext>
          </a:extLst>
        </xdr:cNvPr>
        <xdr:cNvGrpSpPr/>
      </xdr:nvGrpSpPr>
      <xdr:grpSpPr>
        <a:xfrm>
          <a:off x="6927219" y="0"/>
          <a:ext cx="12065" cy="13335"/>
          <a:chOff x="0" y="0"/>
          <a:chExt cx="12065" cy="13335"/>
        </a:xfrm>
      </xdr:grpSpPr>
      <xdr:sp macro="" textlink="">
        <xdr:nvSpPr>
          <xdr:cNvPr id="623" name="Shape 8">
            <a:extLst>
              <a:ext uri="{FF2B5EF4-FFF2-40B4-BE49-F238E27FC236}">
                <a16:creationId xmlns:a16="http://schemas.microsoft.com/office/drawing/2014/main" id="{A6D432C5-1CE3-428B-A3C9-896B577A5F80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24" name="Shape 9">
            <a:extLst>
              <a:ext uri="{FF2B5EF4-FFF2-40B4-BE49-F238E27FC236}">
                <a16:creationId xmlns:a16="http://schemas.microsoft.com/office/drawing/2014/main" id="{4DB01CEC-868F-48FD-9333-75EDF0524CCD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25" name="Shape 10">
            <a:extLst>
              <a:ext uri="{FF2B5EF4-FFF2-40B4-BE49-F238E27FC236}">
                <a16:creationId xmlns:a16="http://schemas.microsoft.com/office/drawing/2014/main" id="{A9FAED7A-DF62-4A2D-BBF1-064978408BE0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26" name="Shape 11">
            <a:extLst>
              <a:ext uri="{FF2B5EF4-FFF2-40B4-BE49-F238E27FC236}">
                <a16:creationId xmlns:a16="http://schemas.microsoft.com/office/drawing/2014/main" id="{7542B4DF-EEB9-4584-BD8E-D9EF241DBDBB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627" name="Shape 12">
          <a:extLst>
            <a:ext uri="{FF2B5EF4-FFF2-40B4-BE49-F238E27FC236}">
              <a16:creationId xmlns:a16="http://schemas.microsoft.com/office/drawing/2014/main" id="{C3F276F3-A96C-4D29-A100-52F4A636CA1D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7780" cy="19685"/>
    <xdr:grpSp>
      <xdr:nvGrpSpPr>
        <xdr:cNvPr id="628" name="Group 13">
          <a:extLst>
            <a:ext uri="{FF2B5EF4-FFF2-40B4-BE49-F238E27FC236}">
              <a16:creationId xmlns:a16="http://schemas.microsoft.com/office/drawing/2014/main" id="{F88B6770-E78D-4542-959C-463091C52384}"/>
            </a:ext>
          </a:extLst>
        </xdr:cNvPr>
        <xdr:cNvGrpSpPr/>
      </xdr:nvGrpSpPr>
      <xdr:grpSpPr>
        <a:xfrm>
          <a:off x="1109870" y="0"/>
          <a:ext cx="17780" cy="19685"/>
          <a:chOff x="0" y="0"/>
          <a:chExt cx="17780" cy="19685"/>
        </a:xfrm>
      </xdr:grpSpPr>
      <xdr:sp macro="" textlink="">
        <xdr:nvSpPr>
          <xdr:cNvPr id="629" name="Shape 14">
            <a:extLst>
              <a:ext uri="{FF2B5EF4-FFF2-40B4-BE49-F238E27FC236}">
                <a16:creationId xmlns:a16="http://schemas.microsoft.com/office/drawing/2014/main" id="{2DAEABB3-D67D-4068-B724-F78A9CDFCD6B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30" name="Shape 15">
            <a:extLst>
              <a:ext uri="{FF2B5EF4-FFF2-40B4-BE49-F238E27FC236}">
                <a16:creationId xmlns:a16="http://schemas.microsoft.com/office/drawing/2014/main" id="{037B3545-9D92-43CA-8544-5A2D2C05DACA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31" name="Shape 16">
            <a:extLst>
              <a:ext uri="{FF2B5EF4-FFF2-40B4-BE49-F238E27FC236}">
                <a16:creationId xmlns:a16="http://schemas.microsoft.com/office/drawing/2014/main" id="{FCBB45AD-53FB-4834-943F-1E89E131A3F8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32" name="Shape 17">
            <a:extLst>
              <a:ext uri="{FF2B5EF4-FFF2-40B4-BE49-F238E27FC236}">
                <a16:creationId xmlns:a16="http://schemas.microsoft.com/office/drawing/2014/main" id="{E58E9157-5BC4-4DC4-9DF1-B66D23548AC5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33" name="Shape 18">
            <a:extLst>
              <a:ext uri="{FF2B5EF4-FFF2-40B4-BE49-F238E27FC236}">
                <a16:creationId xmlns:a16="http://schemas.microsoft.com/office/drawing/2014/main" id="{914B891B-6F7B-42DC-A651-7E0D0336395C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17780" cy="19685"/>
    <xdr:grpSp>
      <xdr:nvGrpSpPr>
        <xdr:cNvPr id="634" name="Group 19">
          <a:extLst>
            <a:ext uri="{FF2B5EF4-FFF2-40B4-BE49-F238E27FC236}">
              <a16:creationId xmlns:a16="http://schemas.microsoft.com/office/drawing/2014/main" id="{2B86ED06-4945-48A7-99C6-9CBD70CA2ECA}"/>
            </a:ext>
          </a:extLst>
        </xdr:cNvPr>
        <xdr:cNvGrpSpPr/>
      </xdr:nvGrpSpPr>
      <xdr:grpSpPr>
        <a:xfrm>
          <a:off x="6927219" y="0"/>
          <a:ext cx="17780" cy="19685"/>
          <a:chOff x="0" y="0"/>
          <a:chExt cx="17780" cy="19685"/>
        </a:xfrm>
      </xdr:grpSpPr>
      <xdr:sp macro="" textlink="">
        <xdr:nvSpPr>
          <xdr:cNvPr id="635" name="Shape 20">
            <a:extLst>
              <a:ext uri="{FF2B5EF4-FFF2-40B4-BE49-F238E27FC236}">
                <a16:creationId xmlns:a16="http://schemas.microsoft.com/office/drawing/2014/main" id="{E5A9AAD9-94BF-4D37-BDCC-DACCA6B624C5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36" name="Shape 21">
            <a:extLst>
              <a:ext uri="{FF2B5EF4-FFF2-40B4-BE49-F238E27FC236}">
                <a16:creationId xmlns:a16="http://schemas.microsoft.com/office/drawing/2014/main" id="{405949F8-9FEC-4D40-8FC4-A7382640E0AA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37" name="Shape 22">
            <a:extLst>
              <a:ext uri="{FF2B5EF4-FFF2-40B4-BE49-F238E27FC236}">
                <a16:creationId xmlns:a16="http://schemas.microsoft.com/office/drawing/2014/main" id="{1581BCB3-D6E7-498E-A868-D961528D9D57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38" name="Shape 23">
            <a:extLst>
              <a:ext uri="{FF2B5EF4-FFF2-40B4-BE49-F238E27FC236}">
                <a16:creationId xmlns:a16="http://schemas.microsoft.com/office/drawing/2014/main" id="{634DB3EF-A040-44DF-9956-960116A873D6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39" name="Shape 24">
            <a:extLst>
              <a:ext uri="{FF2B5EF4-FFF2-40B4-BE49-F238E27FC236}">
                <a16:creationId xmlns:a16="http://schemas.microsoft.com/office/drawing/2014/main" id="{0309ABDB-8E1C-4CA3-A86B-FD84D7CEA504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640" name="Shape 25">
          <a:extLst>
            <a:ext uri="{FF2B5EF4-FFF2-40B4-BE49-F238E27FC236}">
              <a16:creationId xmlns:a16="http://schemas.microsoft.com/office/drawing/2014/main" id="{790A51A5-CFDF-4C28-A191-14FB67210196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641" name="Group 26">
          <a:extLst>
            <a:ext uri="{FF2B5EF4-FFF2-40B4-BE49-F238E27FC236}">
              <a16:creationId xmlns:a16="http://schemas.microsoft.com/office/drawing/2014/main" id="{3834BB62-05E0-4CF9-8C17-F7A6627E1E92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642" name="Shape 27">
            <a:extLst>
              <a:ext uri="{FF2B5EF4-FFF2-40B4-BE49-F238E27FC236}">
                <a16:creationId xmlns:a16="http://schemas.microsoft.com/office/drawing/2014/main" id="{F001661B-FDAF-47FC-912B-EF48CD543B31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43" name="Shape 28">
            <a:extLst>
              <a:ext uri="{FF2B5EF4-FFF2-40B4-BE49-F238E27FC236}">
                <a16:creationId xmlns:a16="http://schemas.microsoft.com/office/drawing/2014/main" id="{78B71786-CC64-43A9-9DFF-3E851262427E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44" name="Shape 29">
            <a:extLst>
              <a:ext uri="{FF2B5EF4-FFF2-40B4-BE49-F238E27FC236}">
                <a16:creationId xmlns:a16="http://schemas.microsoft.com/office/drawing/2014/main" id="{302EC1B2-5127-40AE-827C-ADFF2980D13F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645" name="Group 30">
          <a:extLst>
            <a:ext uri="{FF2B5EF4-FFF2-40B4-BE49-F238E27FC236}">
              <a16:creationId xmlns:a16="http://schemas.microsoft.com/office/drawing/2014/main" id="{1ED08B3C-B9F9-4565-8FFC-C58F1594D0D3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646" name="Shape 31">
            <a:extLst>
              <a:ext uri="{FF2B5EF4-FFF2-40B4-BE49-F238E27FC236}">
                <a16:creationId xmlns:a16="http://schemas.microsoft.com/office/drawing/2014/main" id="{A0FE18AD-D6A0-46A0-98A5-E72C175953C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47" name="Shape 32">
            <a:extLst>
              <a:ext uri="{FF2B5EF4-FFF2-40B4-BE49-F238E27FC236}">
                <a16:creationId xmlns:a16="http://schemas.microsoft.com/office/drawing/2014/main" id="{1E9FB968-ACEF-410D-BDF5-6ADBE37DD873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48" name="Shape 33">
            <a:extLst>
              <a:ext uri="{FF2B5EF4-FFF2-40B4-BE49-F238E27FC236}">
                <a16:creationId xmlns:a16="http://schemas.microsoft.com/office/drawing/2014/main" id="{564D21AC-8C9B-46D0-9169-8E4F14570363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49" name="Shape 34">
            <a:extLst>
              <a:ext uri="{FF2B5EF4-FFF2-40B4-BE49-F238E27FC236}">
                <a16:creationId xmlns:a16="http://schemas.microsoft.com/office/drawing/2014/main" id="{18C727C9-BFDB-4B17-864E-D392F8E60D25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50" name="Shape 35">
            <a:extLst>
              <a:ext uri="{FF2B5EF4-FFF2-40B4-BE49-F238E27FC236}">
                <a16:creationId xmlns:a16="http://schemas.microsoft.com/office/drawing/2014/main" id="{CDF3F540-28B7-4627-A3CA-8D33461E55FB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51" name="Shape 36">
            <a:extLst>
              <a:ext uri="{FF2B5EF4-FFF2-40B4-BE49-F238E27FC236}">
                <a16:creationId xmlns:a16="http://schemas.microsoft.com/office/drawing/2014/main" id="{31C8149B-18D9-4475-91A9-093ADE34DF31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52" name="Shape 37">
            <a:extLst>
              <a:ext uri="{FF2B5EF4-FFF2-40B4-BE49-F238E27FC236}">
                <a16:creationId xmlns:a16="http://schemas.microsoft.com/office/drawing/2014/main" id="{486640B1-A089-4092-9E5D-E8DE7571551D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2962</xdr:colOff>
      <xdr:row>0</xdr:row>
      <xdr:rowOff>0</xdr:rowOff>
    </xdr:from>
    <xdr:ext cx="6350" cy="0"/>
    <xdr:sp macro="" textlink="">
      <xdr:nvSpPr>
        <xdr:cNvPr id="653" name="Shape 38">
          <a:extLst>
            <a:ext uri="{FF2B5EF4-FFF2-40B4-BE49-F238E27FC236}">
              <a16:creationId xmlns:a16="http://schemas.microsoft.com/office/drawing/2014/main" id="{5E487156-C28E-429E-9BF6-BE641C7A773C}"/>
            </a:ext>
          </a:extLst>
        </xdr:cNvPr>
        <xdr:cNvSpPr/>
      </xdr:nvSpPr>
      <xdr:spPr>
        <a:xfrm>
          <a:off x="296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12065" cy="13335"/>
    <xdr:grpSp>
      <xdr:nvGrpSpPr>
        <xdr:cNvPr id="654" name="Group 39">
          <a:extLst>
            <a:ext uri="{FF2B5EF4-FFF2-40B4-BE49-F238E27FC236}">
              <a16:creationId xmlns:a16="http://schemas.microsoft.com/office/drawing/2014/main" id="{8CFC163E-936C-48AF-B123-CAB5683BFDA7}"/>
            </a:ext>
          </a:extLst>
        </xdr:cNvPr>
        <xdr:cNvGrpSpPr/>
      </xdr:nvGrpSpPr>
      <xdr:grpSpPr>
        <a:xfrm>
          <a:off x="1109870" y="0"/>
          <a:ext cx="12065" cy="13335"/>
          <a:chOff x="0" y="0"/>
          <a:chExt cx="12065" cy="13335"/>
        </a:xfrm>
      </xdr:grpSpPr>
      <xdr:sp macro="" textlink="">
        <xdr:nvSpPr>
          <xdr:cNvPr id="655" name="Shape 40">
            <a:extLst>
              <a:ext uri="{FF2B5EF4-FFF2-40B4-BE49-F238E27FC236}">
                <a16:creationId xmlns:a16="http://schemas.microsoft.com/office/drawing/2014/main" id="{1A60EBC5-FF2B-403A-8163-43053CEF18DD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56" name="Shape 41">
            <a:extLst>
              <a:ext uri="{FF2B5EF4-FFF2-40B4-BE49-F238E27FC236}">
                <a16:creationId xmlns:a16="http://schemas.microsoft.com/office/drawing/2014/main" id="{F0FED14A-AB61-49D1-94D3-06D06A2C216D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57" name="Shape 42">
            <a:extLst>
              <a:ext uri="{FF2B5EF4-FFF2-40B4-BE49-F238E27FC236}">
                <a16:creationId xmlns:a16="http://schemas.microsoft.com/office/drawing/2014/main" id="{AE9B53E2-41AA-47A9-88F8-D72C3E375DA3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2958</xdr:colOff>
      <xdr:row>0</xdr:row>
      <xdr:rowOff>0</xdr:rowOff>
    </xdr:from>
    <xdr:ext cx="24130" cy="26034"/>
    <xdr:grpSp>
      <xdr:nvGrpSpPr>
        <xdr:cNvPr id="658" name="Group 43">
          <a:extLst>
            <a:ext uri="{FF2B5EF4-FFF2-40B4-BE49-F238E27FC236}">
              <a16:creationId xmlns:a16="http://schemas.microsoft.com/office/drawing/2014/main" id="{F14CFE8E-B9C7-4CC8-9D1F-04D8D9FDEAA8}"/>
            </a:ext>
          </a:extLst>
        </xdr:cNvPr>
        <xdr:cNvGrpSpPr/>
      </xdr:nvGrpSpPr>
      <xdr:grpSpPr>
        <a:xfrm>
          <a:off x="6927219" y="0"/>
          <a:ext cx="24130" cy="26034"/>
          <a:chOff x="0" y="0"/>
          <a:chExt cx="24130" cy="26034"/>
        </a:xfrm>
      </xdr:grpSpPr>
      <xdr:sp macro="" textlink="">
        <xdr:nvSpPr>
          <xdr:cNvPr id="659" name="Shape 44">
            <a:extLst>
              <a:ext uri="{FF2B5EF4-FFF2-40B4-BE49-F238E27FC236}">
                <a16:creationId xmlns:a16="http://schemas.microsoft.com/office/drawing/2014/main" id="{A6C61D8E-A4EB-4C11-821B-A88EB918E6FA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60" name="Shape 45">
            <a:extLst>
              <a:ext uri="{FF2B5EF4-FFF2-40B4-BE49-F238E27FC236}">
                <a16:creationId xmlns:a16="http://schemas.microsoft.com/office/drawing/2014/main" id="{54493E7C-11BA-456F-A065-F83EDBE95699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61" name="Shape 46">
            <a:extLst>
              <a:ext uri="{FF2B5EF4-FFF2-40B4-BE49-F238E27FC236}">
                <a16:creationId xmlns:a16="http://schemas.microsoft.com/office/drawing/2014/main" id="{26A38A0A-3BA3-42FE-B8A0-6C886FF86EF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62" name="Shape 47">
            <a:extLst>
              <a:ext uri="{FF2B5EF4-FFF2-40B4-BE49-F238E27FC236}">
                <a16:creationId xmlns:a16="http://schemas.microsoft.com/office/drawing/2014/main" id="{5BEBB1DD-E28B-48A8-8546-07952F325FAA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63" name="Shape 48">
            <a:extLst>
              <a:ext uri="{FF2B5EF4-FFF2-40B4-BE49-F238E27FC236}">
                <a16:creationId xmlns:a16="http://schemas.microsoft.com/office/drawing/2014/main" id="{39D7BC32-772E-4E6F-B75F-6C60925E3865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64" name="Shape 49">
            <a:extLst>
              <a:ext uri="{FF2B5EF4-FFF2-40B4-BE49-F238E27FC236}">
                <a16:creationId xmlns:a16="http://schemas.microsoft.com/office/drawing/2014/main" id="{B39239B1-38CC-49A2-8B26-18EACFD82DDB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65" name="Shape 50">
            <a:extLst>
              <a:ext uri="{FF2B5EF4-FFF2-40B4-BE49-F238E27FC236}">
                <a16:creationId xmlns:a16="http://schemas.microsoft.com/office/drawing/2014/main" id="{8A684538-1C71-403F-A0E2-04E6CBB8E88A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66" name="Shape 51">
          <a:extLst>
            <a:ext uri="{FF2B5EF4-FFF2-40B4-BE49-F238E27FC236}">
              <a16:creationId xmlns:a16="http://schemas.microsoft.com/office/drawing/2014/main" id="{C06A44FD-C9A3-4FB2-AAE7-FE3F384C624E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67" name="Shape 52">
          <a:extLst>
            <a:ext uri="{FF2B5EF4-FFF2-40B4-BE49-F238E27FC236}">
              <a16:creationId xmlns:a16="http://schemas.microsoft.com/office/drawing/2014/main" id="{E422267F-E851-489E-B9E4-1D4F7E033BE0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68" name="Shape 53">
          <a:extLst>
            <a:ext uri="{FF2B5EF4-FFF2-40B4-BE49-F238E27FC236}">
              <a16:creationId xmlns:a16="http://schemas.microsoft.com/office/drawing/2014/main" id="{BEAFD396-B11F-47CF-A36D-41F3DEE58E2C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69" name="Shape 54">
          <a:extLst>
            <a:ext uri="{FF2B5EF4-FFF2-40B4-BE49-F238E27FC236}">
              <a16:creationId xmlns:a16="http://schemas.microsoft.com/office/drawing/2014/main" id="{002BB6C5-396B-4A8B-916F-C613F43328D4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70" name="Shape 55">
          <a:extLst>
            <a:ext uri="{FF2B5EF4-FFF2-40B4-BE49-F238E27FC236}">
              <a16:creationId xmlns:a16="http://schemas.microsoft.com/office/drawing/2014/main" id="{862FAB23-8D15-4478-B601-BAF19CC49774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71" name="Shape 56">
          <a:extLst>
            <a:ext uri="{FF2B5EF4-FFF2-40B4-BE49-F238E27FC236}">
              <a16:creationId xmlns:a16="http://schemas.microsoft.com/office/drawing/2014/main" id="{28D1DC89-9034-4FA0-8175-16321605E4F4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8</xdr:col>
      <xdr:colOff>2961</xdr:colOff>
      <xdr:row>0</xdr:row>
      <xdr:rowOff>0</xdr:rowOff>
    </xdr:from>
    <xdr:ext cx="6350" cy="6985"/>
    <xdr:sp macro="" textlink="">
      <xdr:nvSpPr>
        <xdr:cNvPr id="672" name="Shape 57">
          <a:extLst>
            <a:ext uri="{FF2B5EF4-FFF2-40B4-BE49-F238E27FC236}">
              <a16:creationId xmlns:a16="http://schemas.microsoft.com/office/drawing/2014/main" id="{A327BC4E-50B1-4DDB-B5B3-907CBFCEFED1}"/>
            </a:ext>
          </a:extLst>
        </xdr:cNvPr>
        <xdr:cNvSpPr/>
      </xdr:nvSpPr>
      <xdr:spPr>
        <a:xfrm>
          <a:off x="95533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673" name="Group 30">
          <a:extLst>
            <a:ext uri="{FF2B5EF4-FFF2-40B4-BE49-F238E27FC236}">
              <a16:creationId xmlns:a16="http://schemas.microsoft.com/office/drawing/2014/main" id="{F7E83DE7-676E-43CC-A6F9-02F52942D777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674" name="Shape 31">
            <a:extLst>
              <a:ext uri="{FF2B5EF4-FFF2-40B4-BE49-F238E27FC236}">
                <a16:creationId xmlns:a16="http://schemas.microsoft.com/office/drawing/2014/main" id="{67DF4D25-C17D-4508-8C27-EA2347A95C6C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75" name="Shape 32">
            <a:extLst>
              <a:ext uri="{FF2B5EF4-FFF2-40B4-BE49-F238E27FC236}">
                <a16:creationId xmlns:a16="http://schemas.microsoft.com/office/drawing/2014/main" id="{B4C1864B-43B2-40CD-B44F-DAB0C7016E8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76" name="Shape 33">
            <a:extLst>
              <a:ext uri="{FF2B5EF4-FFF2-40B4-BE49-F238E27FC236}">
                <a16:creationId xmlns:a16="http://schemas.microsoft.com/office/drawing/2014/main" id="{0AA07178-406B-4625-B5AA-2E435FC93BE8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77" name="Shape 34">
            <a:extLst>
              <a:ext uri="{FF2B5EF4-FFF2-40B4-BE49-F238E27FC236}">
                <a16:creationId xmlns:a16="http://schemas.microsoft.com/office/drawing/2014/main" id="{B62A16D8-17AB-4CA2-B50F-DE52DEA01395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78" name="Shape 35">
            <a:extLst>
              <a:ext uri="{FF2B5EF4-FFF2-40B4-BE49-F238E27FC236}">
                <a16:creationId xmlns:a16="http://schemas.microsoft.com/office/drawing/2014/main" id="{E797442D-E256-45DE-945A-032CE9740AEE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79" name="Shape 36">
            <a:extLst>
              <a:ext uri="{FF2B5EF4-FFF2-40B4-BE49-F238E27FC236}">
                <a16:creationId xmlns:a16="http://schemas.microsoft.com/office/drawing/2014/main" id="{150560B3-03D8-4C05-AB5E-3AD8C849A96C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80" name="Shape 37">
            <a:extLst>
              <a:ext uri="{FF2B5EF4-FFF2-40B4-BE49-F238E27FC236}">
                <a16:creationId xmlns:a16="http://schemas.microsoft.com/office/drawing/2014/main" id="{468FDD53-7B18-4614-9738-9624E85D5779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2958</xdr:colOff>
      <xdr:row>0</xdr:row>
      <xdr:rowOff>0</xdr:rowOff>
    </xdr:from>
    <xdr:ext cx="24130" cy="26034"/>
    <xdr:grpSp>
      <xdr:nvGrpSpPr>
        <xdr:cNvPr id="681" name="Group 43">
          <a:extLst>
            <a:ext uri="{FF2B5EF4-FFF2-40B4-BE49-F238E27FC236}">
              <a16:creationId xmlns:a16="http://schemas.microsoft.com/office/drawing/2014/main" id="{94899F97-9CD5-4F2E-AC3B-04BC1052A6D8}"/>
            </a:ext>
          </a:extLst>
        </xdr:cNvPr>
        <xdr:cNvGrpSpPr/>
      </xdr:nvGrpSpPr>
      <xdr:grpSpPr>
        <a:xfrm>
          <a:off x="8865349" y="0"/>
          <a:ext cx="24130" cy="26034"/>
          <a:chOff x="0" y="0"/>
          <a:chExt cx="24130" cy="26034"/>
        </a:xfrm>
      </xdr:grpSpPr>
      <xdr:sp macro="" textlink="">
        <xdr:nvSpPr>
          <xdr:cNvPr id="682" name="Shape 44">
            <a:extLst>
              <a:ext uri="{FF2B5EF4-FFF2-40B4-BE49-F238E27FC236}">
                <a16:creationId xmlns:a16="http://schemas.microsoft.com/office/drawing/2014/main" id="{D060A7BE-8CE2-4162-8247-E209641D54B1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83" name="Shape 45">
            <a:extLst>
              <a:ext uri="{FF2B5EF4-FFF2-40B4-BE49-F238E27FC236}">
                <a16:creationId xmlns:a16="http://schemas.microsoft.com/office/drawing/2014/main" id="{94FDEE21-8297-432C-ABE4-6EE276BF2DBF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84" name="Shape 46">
            <a:extLst>
              <a:ext uri="{FF2B5EF4-FFF2-40B4-BE49-F238E27FC236}">
                <a16:creationId xmlns:a16="http://schemas.microsoft.com/office/drawing/2014/main" id="{62B54AC9-161F-4626-B0A5-2485FC071E29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85" name="Shape 47">
            <a:extLst>
              <a:ext uri="{FF2B5EF4-FFF2-40B4-BE49-F238E27FC236}">
                <a16:creationId xmlns:a16="http://schemas.microsoft.com/office/drawing/2014/main" id="{24CC7D1C-95AC-4996-9681-6D7E772B9892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86" name="Shape 48">
            <a:extLst>
              <a:ext uri="{FF2B5EF4-FFF2-40B4-BE49-F238E27FC236}">
                <a16:creationId xmlns:a16="http://schemas.microsoft.com/office/drawing/2014/main" id="{1393D576-E356-4505-9A91-BE363F598AD0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687" name="Shape 49">
            <a:extLst>
              <a:ext uri="{FF2B5EF4-FFF2-40B4-BE49-F238E27FC236}">
                <a16:creationId xmlns:a16="http://schemas.microsoft.com/office/drawing/2014/main" id="{D71A52FE-4406-452D-9B50-1FD3B8050E3D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688" name="Shape 50">
            <a:extLst>
              <a:ext uri="{FF2B5EF4-FFF2-40B4-BE49-F238E27FC236}">
                <a16:creationId xmlns:a16="http://schemas.microsoft.com/office/drawing/2014/main" id="{160ABC39-CB1E-4B13-AD9C-B633BD162DF1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89" name="Shape 51">
          <a:extLst>
            <a:ext uri="{FF2B5EF4-FFF2-40B4-BE49-F238E27FC236}">
              <a16:creationId xmlns:a16="http://schemas.microsoft.com/office/drawing/2014/main" id="{AA1A73E9-4113-4089-8055-815CF4103C14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90" name="Shape 52">
          <a:extLst>
            <a:ext uri="{FF2B5EF4-FFF2-40B4-BE49-F238E27FC236}">
              <a16:creationId xmlns:a16="http://schemas.microsoft.com/office/drawing/2014/main" id="{5D89BC17-6C80-4C7D-A678-AEC350A7FB59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91" name="Shape 53">
          <a:extLst>
            <a:ext uri="{FF2B5EF4-FFF2-40B4-BE49-F238E27FC236}">
              <a16:creationId xmlns:a16="http://schemas.microsoft.com/office/drawing/2014/main" id="{58FDA010-E46F-4AB5-BAFF-235E247ECD1B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92" name="Shape 54">
          <a:extLst>
            <a:ext uri="{FF2B5EF4-FFF2-40B4-BE49-F238E27FC236}">
              <a16:creationId xmlns:a16="http://schemas.microsoft.com/office/drawing/2014/main" id="{9BB80C5F-3F55-49D5-B88E-780C9049AC07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93" name="Shape 55">
          <a:extLst>
            <a:ext uri="{FF2B5EF4-FFF2-40B4-BE49-F238E27FC236}">
              <a16:creationId xmlns:a16="http://schemas.microsoft.com/office/drawing/2014/main" id="{54BFD1E6-9275-4D0E-924B-F89F89462A9E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94" name="Shape 56">
          <a:extLst>
            <a:ext uri="{FF2B5EF4-FFF2-40B4-BE49-F238E27FC236}">
              <a16:creationId xmlns:a16="http://schemas.microsoft.com/office/drawing/2014/main" id="{839823DD-3A52-4C57-AB19-04AD0150DA93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10</xdr:col>
      <xdr:colOff>2961</xdr:colOff>
      <xdr:row>0</xdr:row>
      <xdr:rowOff>0</xdr:rowOff>
    </xdr:from>
    <xdr:ext cx="6350" cy="6985"/>
    <xdr:sp macro="" textlink="">
      <xdr:nvSpPr>
        <xdr:cNvPr id="695" name="Shape 57">
          <a:extLst>
            <a:ext uri="{FF2B5EF4-FFF2-40B4-BE49-F238E27FC236}">
              <a16:creationId xmlns:a16="http://schemas.microsoft.com/office/drawing/2014/main" id="{AD710A91-C9F8-463A-84FA-9D62B0917BFB}"/>
            </a:ext>
          </a:extLst>
        </xdr:cNvPr>
        <xdr:cNvSpPr/>
      </xdr:nvSpPr>
      <xdr:spPr>
        <a:xfrm>
          <a:off x="111916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717" name="Group 23">
          <a:extLst>
            <a:ext uri="{FF2B5EF4-FFF2-40B4-BE49-F238E27FC236}">
              <a16:creationId xmlns:a16="http://schemas.microsoft.com/office/drawing/2014/main" id="{90A0F281-EFB5-47B0-9084-B96287061D6E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718" name="Shape 24">
            <a:extLst>
              <a:ext uri="{FF2B5EF4-FFF2-40B4-BE49-F238E27FC236}">
                <a16:creationId xmlns:a16="http://schemas.microsoft.com/office/drawing/2014/main" id="{7E812A93-59F3-4CD6-ACEA-715596E0DCC8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719" name="Shape 25">
            <a:extLst>
              <a:ext uri="{FF2B5EF4-FFF2-40B4-BE49-F238E27FC236}">
                <a16:creationId xmlns:a16="http://schemas.microsoft.com/office/drawing/2014/main" id="{B5955A43-97EE-4A30-A443-48D907CD5A5D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720" name="Shape 26">
            <a:extLst>
              <a:ext uri="{FF2B5EF4-FFF2-40B4-BE49-F238E27FC236}">
                <a16:creationId xmlns:a16="http://schemas.microsoft.com/office/drawing/2014/main" id="{D355D35A-4DD3-43ED-8977-980AFCD86F76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721" name="Shape 27">
            <a:extLst>
              <a:ext uri="{FF2B5EF4-FFF2-40B4-BE49-F238E27FC236}">
                <a16:creationId xmlns:a16="http://schemas.microsoft.com/office/drawing/2014/main" id="{3DB3A5D8-1906-45C2-B13B-DC2AABFFEF46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722" name="Shape 28">
            <a:extLst>
              <a:ext uri="{FF2B5EF4-FFF2-40B4-BE49-F238E27FC236}">
                <a16:creationId xmlns:a16="http://schemas.microsoft.com/office/drawing/2014/main" id="{0F6979CF-2E88-4538-9150-DD5083AB5A17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723" name="Shape 29">
            <a:extLst>
              <a:ext uri="{FF2B5EF4-FFF2-40B4-BE49-F238E27FC236}">
                <a16:creationId xmlns:a16="http://schemas.microsoft.com/office/drawing/2014/main" id="{0CA60F23-1EA5-4A26-9D42-EC79190A211E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1904</xdr:colOff>
      <xdr:row>0</xdr:row>
      <xdr:rowOff>0</xdr:rowOff>
    </xdr:from>
    <xdr:ext cx="12065" cy="19050"/>
    <xdr:grpSp>
      <xdr:nvGrpSpPr>
        <xdr:cNvPr id="748" name="Group 23">
          <a:extLst>
            <a:ext uri="{FF2B5EF4-FFF2-40B4-BE49-F238E27FC236}">
              <a16:creationId xmlns:a16="http://schemas.microsoft.com/office/drawing/2014/main" id="{0A60C7D7-4AC7-4928-A2FC-DAB92CBF091C}"/>
            </a:ext>
          </a:extLst>
        </xdr:cNvPr>
        <xdr:cNvGrpSpPr/>
      </xdr:nvGrpSpPr>
      <xdr:grpSpPr>
        <a:xfrm>
          <a:off x="1840643" y="0"/>
          <a:ext cx="12065" cy="19050"/>
          <a:chOff x="0" y="0"/>
          <a:chExt cx="12065" cy="19050"/>
        </a:xfrm>
      </xdr:grpSpPr>
      <xdr:sp macro="" textlink="">
        <xdr:nvSpPr>
          <xdr:cNvPr id="749" name="Shape 24">
            <a:extLst>
              <a:ext uri="{FF2B5EF4-FFF2-40B4-BE49-F238E27FC236}">
                <a16:creationId xmlns:a16="http://schemas.microsoft.com/office/drawing/2014/main" id="{5A722E2C-E141-4ED7-ADCE-E5BDF1B37791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750" name="Shape 25">
            <a:extLst>
              <a:ext uri="{FF2B5EF4-FFF2-40B4-BE49-F238E27FC236}">
                <a16:creationId xmlns:a16="http://schemas.microsoft.com/office/drawing/2014/main" id="{0CFEF735-4A87-4DBF-BD62-03D619CAB4C2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751" name="Shape 26">
            <a:extLst>
              <a:ext uri="{FF2B5EF4-FFF2-40B4-BE49-F238E27FC236}">
                <a16:creationId xmlns:a16="http://schemas.microsoft.com/office/drawing/2014/main" id="{B3524511-E8DD-473C-8C49-B50ACF04E441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752" name="Shape 27">
            <a:extLst>
              <a:ext uri="{FF2B5EF4-FFF2-40B4-BE49-F238E27FC236}">
                <a16:creationId xmlns:a16="http://schemas.microsoft.com/office/drawing/2014/main" id="{6EB8DD24-1ABE-489C-A6AC-2739A80A355D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753" name="Shape 28">
            <a:extLst>
              <a:ext uri="{FF2B5EF4-FFF2-40B4-BE49-F238E27FC236}">
                <a16:creationId xmlns:a16="http://schemas.microsoft.com/office/drawing/2014/main" id="{53EEA77E-7B83-4100-ABDF-8B618173DB89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754" name="Shape 29">
            <a:extLst>
              <a:ext uri="{FF2B5EF4-FFF2-40B4-BE49-F238E27FC236}">
                <a16:creationId xmlns:a16="http://schemas.microsoft.com/office/drawing/2014/main" id="{4D9157BA-F5FC-44FA-B93F-FA71D15DC53C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773" name="Group 30">
          <a:extLst>
            <a:ext uri="{FF2B5EF4-FFF2-40B4-BE49-F238E27FC236}">
              <a16:creationId xmlns:a16="http://schemas.microsoft.com/office/drawing/2014/main" id="{A616FE8A-7957-45EC-98AB-65723B4335C3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774" name="Shape 31">
            <a:extLst>
              <a:ext uri="{FF2B5EF4-FFF2-40B4-BE49-F238E27FC236}">
                <a16:creationId xmlns:a16="http://schemas.microsoft.com/office/drawing/2014/main" id="{5143C44C-5220-4BFD-86B9-4A854D51C05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75" name="Shape 32">
            <a:extLst>
              <a:ext uri="{FF2B5EF4-FFF2-40B4-BE49-F238E27FC236}">
                <a16:creationId xmlns:a16="http://schemas.microsoft.com/office/drawing/2014/main" id="{8EADD160-BC47-4EE3-9664-3FA8C4068456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76" name="Shape 33">
            <a:extLst>
              <a:ext uri="{FF2B5EF4-FFF2-40B4-BE49-F238E27FC236}">
                <a16:creationId xmlns:a16="http://schemas.microsoft.com/office/drawing/2014/main" id="{46284D6F-5C20-438D-9019-8879D6E94C05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77" name="Shape 34">
            <a:extLst>
              <a:ext uri="{FF2B5EF4-FFF2-40B4-BE49-F238E27FC236}">
                <a16:creationId xmlns:a16="http://schemas.microsoft.com/office/drawing/2014/main" id="{33580729-AC65-4D55-AB19-786F10B700AE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78" name="Shape 35">
            <a:extLst>
              <a:ext uri="{FF2B5EF4-FFF2-40B4-BE49-F238E27FC236}">
                <a16:creationId xmlns:a16="http://schemas.microsoft.com/office/drawing/2014/main" id="{F48FC73E-1814-4243-A865-A0518FEEA729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79" name="Shape 36">
            <a:extLst>
              <a:ext uri="{FF2B5EF4-FFF2-40B4-BE49-F238E27FC236}">
                <a16:creationId xmlns:a16="http://schemas.microsoft.com/office/drawing/2014/main" id="{55CC7F99-AA4C-4763-B646-AD9D00ABCB7B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80" name="Shape 37">
            <a:extLst>
              <a:ext uri="{FF2B5EF4-FFF2-40B4-BE49-F238E27FC236}">
                <a16:creationId xmlns:a16="http://schemas.microsoft.com/office/drawing/2014/main" id="{1694FA88-BCE7-4D93-A16C-0EAD9346D184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2958</xdr:colOff>
      <xdr:row>0</xdr:row>
      <xdr:rowOff>0</xdr:rowOff>
    </xdr:from>
    <xdr:ext cx="24130" cy="26034"/>
    <xdr:grpSp>
      <xdr:nvGrpSpPr>
        <xdr:cNvPr id="781" name="Group 43">
          <a:extLst>
            <a:ext uri="{FF2B5EF4-FFF2-40B4-BE49-F238E27FC236}">
              <a16:creationId xmlns:a16="http://schemas.microsoft.com/office/drawing/2014/main" id="{5DF52EB5-C09B-496A-9D73-4DA4C96E7806}"/>
            </a:ext>
          </a:extLst>
        </xdr:cNvPr>
        <xdr:cNvGrpSpPr/>
      </xdr:nvGrpSpPr>
      <xdr:grpSpPr>
        <a:xfrm>
          <a:off x="7738915" y="0"/>
          <a:ext cx="24130" cy="26034"/>
          <a:chOff x="0" y="0"/>
          <a:chExt cx="24130" cy="26034"/>
        </a:xfrm>
      </xdr:grpSpPr>
      <xdr:sp macro="" textlink="">
        <xdr:nvSpPr>
          <xdr:cNvPr id="782" name="Shape 44">
            <a:extLst>
              <a:ext uri="{FF2B5EF4-FFF2-40B4-BE49-F238E27FC236}">
                <a16:creationId xmlns:a16="http://schemas.microsoft.com/office/drawing/2014/main" id="{7207091B-9B26-4275-8729-1FC92A33F3E2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83" name="Shape 45">
            <a:extLst>
              <a:ext uri="{FF2B5EF4-FFF2-40B4-BE49-F238E27FC236}">
                <a16:creationId xmlns:a16="http://schemas.microsoft.com/office/drawing/2014/main" id="{620C46DD-335F-4EF6-A9A1-2621A66B5EC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84" name="Shape 46">
            <a:extLst>
              <a:ext uri="{FF2B5EF4-FFF2-40B4-BE49-F238E27FC236}">
                <a16:creationId xmlns:a16="http://schemas.microsoft.com/office/drawing/2014/main" id="{C48D498C-4649-4662-8033-A39D313FEB57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85" name="Shape 47">
            <a:extLst>
              <a:ext uri="{FF2B5EF4-FFF2-40B4-BE49-F238E27FC236}">
                <a16:creationId xmlns:a16="http://schemas.microsoft.com/office/drawing/2014/main" id="{508AB1F3-159F-43C1-8438-391F8D935755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86" name="Shape 48">
            <a:extLst>
              <a:ext uri="{FF2B5EF4-FFF2-40B4-BE49-F238E27FC236}">
                <a16:creationId xmlns:a16="http://schemas.microsoft.com/office/drawing/2014/main" id="{1DEE5F37-5C77-4249-914D-4F4A17C8D9E6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87" name="Shape 49">
            <a:extLst>
              <a:ext uri="{FF2B5EF4-FFF2-40B4-BE49-F238E27FC236}">
                <a16:creationId xmlns:a16="http://schemas.microsoft.com/office/drawing/2014/main" id="{43F15718-49D5-4447-BE3C-91C64B79E47E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88" name="Shape 50">
            <a:extLst>
              <a:ext uri="{FF2B5EF4-FFF2-40B4-BE49-F238E27FC236}">
                <a16:creationId xmlns:a16="http://schemas.microsoft.com/office/drawing/2014/main" id="{707B1132-AB9D-4D32-B308-6D4843A29BE5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89" name="Shape 51">
          <a:extLst>
            <a:ext uri="{FF2B5EF4-FFF2-40B4-BE49-F238E27FC236}">
              <a16:creationId xmlns:a16="http://schemas.microsoft.com/office/drawing/2014/main" id="{E06416D3-BFEF-4B32-831E-BFEE2FB7D133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90" name="Shape 52">
          <a:extLst>
            <a:ext uri="{FF2B5EF4-FFF2-40B4-BE49-F238E27FC236}">
              <a16:creationId xmlns:a16="http://schemas.microsoft.com/office/drawing/2014/main" id="{BAF6A2F9-C078-45B9-B8C7-F28690639E0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91" name="Shape 53">
          <a:extLst>
            <a:ext uri="{FF2B5EF4-FFF2-40B4-BE49-F238E27FC236}">
              <a16:creationId xmlns:a16="http://schemas.microsoft.com/office/drawing/2014/main" id="{3ECD968D-3306-42AB-A4BA-C6D92F1FFB63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92" name="Shape 54">
          <a:extLst>
            <a:ext uri="{FF2B5EF4-FFF2-40B4-BE49-F238E27FC236}">
              <a16:creationId xmlns:a16="http://schemas.microsoft.com/office/drawing/2014/main" id="{620ECE75-F420-4238-9CFB-6024B0EFE47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93" name="Shape 55">
          <a:extLst>
            <a:ext uri="{FF2B5EF4-FFF2-40B4-BE49-F238E27FC236}">
              <a16:creationId xmlns:a16="http://schemas.microsoft.com/office/drawing/2014/main" id="{2DFCF121-2FE4-4E07-8C36-447DB5D49FFF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94" name="Shape 56">
          <a:extLst>
            <a:ext uri="{FF2B5EF4-FFF2-40B4-BE49-F238E27FC236}">
              <a16:creationId xmlns:a16="http://schemas.microsoft.com/office/drawing/2014/main" id="{6CA8665E-4845-4583-B9EF-60DC62E726A6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9</xdr:col>
      <xdr:colOff>2961</xdr:colOff>
      <xdr:row>0</xdr:row>
      <xdr:rowOff>0</xdr:rowOff>
    </xdr:from>
    <xdr:ext cx="6350" cy="6985"/>
    <xdr:sp macro="" textlink="">
      <xdr:nvSpPr>
        <xdr:cNvPr id="795" name="Shape 57">
          <a:extLst>
            <a:ext uri="{FF2B5EF4-FFF2-40B4-BE49-F238E27FC236}">
              <a16:creationId xmlns:a16="http://schemas.microsoft.com/office/drawing/2014/main" id="{20E9A999-0743-494C-92B7-45CEB023B398}"/>
            </a:ext>
          </a:extLst>
        </xdr:cNvPr>
        <xdr:cNvSpPr/>
      </xdr:nvSpPr>
      <xdr:spPr>
        <a:xfrm>
          <a:off x="103725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796" name="Group 2">
          <a:extLst>
            <a:ext uri="{FF2B5EF4-FFF2-40B4-BE49-F238E27FC236}">
              <a16:creationId xmlns:a16="http://schemas.microsoft.com/office/drawing/2014/main" id="{1EA0EE43-5339-41D2-A26F-C984B031BE27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797" name="Shape 3">
            <a:extLst>
              <a:ext uri="{FF2B5EF4-FFF2-40B4-BE49-F238E27FC236}">
                <a16:creationId xmlns:a16="http://schemas.microsoft.com/office/drawing/2014/main" id="{C8752DDA-0AEF-4C7F-BA17-68D406545315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798" name="Shape 4">
            <a:extLst>
              <a:ext uri="{FF2B5EF4-FFF2-40B4-BE49-F238E27FC236}">
                <a16:creationId xmlns:a16="http://schemas.microsoft.com/office/drawing/2014/main" id="{772CAA86-0DE8-4750-8310-4C4E984F1188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799" name="Shape 5">
            <a:extLst>
              <a:ext uri="{FF2B5EF4-FFF2-40B4-BE49-F238E27FC236}">
                <a16:creationId xmlns:a16="http://schemas.microsoft.com/office/drawing/2014/main" id="{150F5132-1D09-47F0-A377-E95DBF3251B1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00" name="Shape 6">
            <a:extLst>
              <a:ext uri="{FF2B5EF4-FFF2-40B4-BE49-F238E27FC236}">
                <a16:creationId xmlns:a16="http://schemas.microsoft.com/office/drawing/2014/main" id="{CA678078-1733-4AD3-A866-E9CB573117F3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2065" cy="13335"/>
    <xdr:grpSp>
      <xdr:nvGrpSpPr>
        <xdr:cNvPr id="801" name="Group 7">
          <a:extLst>
            <a:ext uri="{FF2B5EF4-FFF2-40B4-BE49-F238E27FC236}">
              <a16:creationId xmlns:a16="http://schemas.microsoft.com/office/drawing/2014/main" id="{42915B8F-894B-46B4-9F20-087D747EDC16}"/>
            </a:ext>
          </a:extLst>
        </xdr:cNvPr>
        <xdr:cNvGrpSpPr/>
      </xdr:nvGrpSpPr>
      <xdr:grpSpPr>
        <a:xfrm>
          <a:off x="22089915" y="0"/>
          <a:ext cx="12065" cy="13335"/>
          <a:chOff x="0" y="0"/>
          <a:chExt cx="12065" cy="13335"/>
        </a:xfrm>
      </xdr:grpSpPr>
      <xdr:sp macro="" textlink="">
        <xdr:nvSpPr>
          <xdr:cNvPr id="802" name="Shape 8">
            <a:extLst>
              <a:ext uri="{FF2B5EF4-FFF2-40B4-BE49-F238E27FC236}">
                <a16:creationId xmlns:a16="http://schemas.microsoft.com/office/drawing/2014/main" id="{B665D8DB-64B4-4B56-8C0D-3CEC2FC15342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03" name="Shape 9">
            <a:extLst>
              <a:ext uri="{FF2B5EF4-FFF2-40B4-BE49-F238E27FC236}">
                <a16:creationId xmlns:a16="http://schemas.microsoft.com/office/drawing/2014/main" id="{DEFC453C-F1B4-4778-B3B9-25A2719E2179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04" name="Shape 10">
            <a:extLst>
              <a:ext uri="{FF2B5EF4-FFF2-40B4-BE49-F238E27FC236}">
                <a16:creationId xmlns:a16="http://schemas.microsoft.com/office/drawing/2014/main" id="{0C9BF18F-5011-4F39-9B56-5951B3F13AAB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05" name="Shape 11">
            <a:extLst>
              <a:ext uri="{FF2B5EF4-FFF2-40B4-BE49-F238E27FC236}">
                <a16:creationId xmlns:a16="http://schemas.microsoft.com/office/drawing/2014/main" id="{D6511BAE-50F4-4725-B7F0-FD77BD1B51FD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806" name="Shape 12">
          <a:extLst>
            <a:ext uri="{FF2B5EF4-FFF2-40B4-BE49-F238E27FC236}">
              <a16:creationId xmlns:a16="http://schemas.microsoft.com/office/drawing/2014/main" id="{E1DA5369-1261-480D-92FE-15EB9C0FD812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7780" cy="19685"/>
    <xdr:grpSp>
      <xdr:nvGrpSpPr>
        <xdr:cNvPr id="807" name="Group 13">
          <a:extLst>
            <a:ext uri="{FF2B5EF4-FFF2-40B4-BE49-F238E27FC236}">
              <a16:creationId xmlns:a16="http://schemas.microsoft.com/office/drawing/2014/main" id="{60F39809-3EF7-40E0-B3AA-5612605F49BD}"/>
            </a:ext>
          </a:extLst>
        </xdr:cNvPr>
        <xdr:cNvGrpSpPr/>
      </xdr:nvGrpSpPr>
      <xdr:grpSpPr>
        <a:xfrm>
          <a:off x="13100524" y="0"/>
          <a:ext cx="17780" cy="19685"/>
          <a:chOff x="0" y="0"/>
          <a:chExt cx="17780" cy="19685"/>
        </a:xfrm>
      </xdr:grpSpPr>
      <xdr:sp macro="" textlink="">
        <xdr:nvSpPr>
          <xdr:cNvPr id="808" name="Shape 14">
            <a:extLst>
              <a:ext uri="{FF2B5EF4-FFF2-40B4-BE49-F238E27FC236}">
                <a16:creationId xmlns:a16="http://schemas.microsoft.com/office/drawing/2014/main" id="{519DEB3C-417D-4981-BDCF-9160DF2FCB92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09" name="Shape 15">
            <a:extLst>
              <a:ext uri="{FF2B5EF4-FFF2-40B4-BE49-F238E27FC236}">
                <a16:creationId xmlns:a16="http://schemas.microsoft.com/office/drawing/2014/main" id="{73CD2883-969A-4DE1-8CEA-880DBD831919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10" name="Shape 16">
            <a:extLst>
              <a:ext uri="{FF2B5EF4-FFF2-40B4-BE49-F238E27FC236}">
                <a16:creationId xmlns:a16="http://schemas.microsoft.com/office/drawing/2014/main" id="{6EEE174E-3375-41AC-8397-91EB6D74283E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11" name="Shape 17">
            <a:extLst>
              <a:ext uri="{FF2B5EF4-FFF2-40B4-BE49-F238E27FC236}">
                <a16:creationId xmlns:a16="http://schemas.microsoft.com/office/drawing/2014/main" id="{8D938F8D-1434-4EB1-B567-4FA1BE39C210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12" name="Shape 18">
            <a:extLst>
              <a:ext uri="{FF2B5EF4-FFF2-40B4-BE49-F238E27FC236}">
                <a16:creationId xmlns:a16="http://schemas.microsoft.com/office/drawing/2014/main" id="{28A1EBF6-5B9B-4406-A7B1-58492C7ADBBD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7780" cy="19685"/>
    <xdr:grpSp>
      <xdr:nvGrpSpPr>
        <xdr:cNvPr id="813" name="Group 19">
          <a:extLst>
            <a:ext uri="{FF2B5EF4-FFF2-40B4-BE49-F238E27FC236}">
              <a16:creationId xmlns:a16="http://schemas.microsoft.com/office/drawing/2014/main" id="{6710FFF4-731B-4818-AB32-39928AD2B4C3}"/>
            </a:ext>
          </a:extLst>
        </xdr:cNvPr>
        <xdr:cNvGrpSpPr/>
      </xdr:nvGrpSpPr>
      <xdr:grpSpPr>
        <a:xfrm>
          <a:off x="22089915" y="0"/>
          <a:ext cx="17780" cy="19685"/>
          <a:chOff x="0" y="0"/>
          <a:chExt cx="17780" cy="19685"/>
        </a:xfrm>
      </xdr:grpSpPr>
      <xdr:sp macro="" textlink="">
        <xdr:nvSpPr>
          <xdr:cNvPr id="814" name="Shape 20">
            <a:extLst>
              <a:ext uri="{FF2B5EF4-FFF2-40B4-BE49-F238E27FC236}">
                <a16:creationId xmlns:a16="http://schemas.microsoft.com/office/drawing/2014/main" id="{E7C09AEC-5D4B-4859-B82C-1BD86EAC24ED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15" name="Shape 21">
            <a:extLst>
              <a:ext uri="{FF2B5EF4-FFF2-40B4-BE49-F238E27FC236}">
                <a16:creationId xmlns:a16="http://schemas.microsoft.com/office/drawing/2014/main" id="{6507E78A-850E-40F9-8652-AB5F222D094B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16" name="Shape 22">
            <a:extLst>
              <a:ext uri="{FF2B5EF4-FFF2-40B4-BE49-F238E27FC236}">
                <a16:creationId xmlns:a16="http://schemas.microsoft.com/office/drawing/2014/main" id="{A70BEC7F-8893-4EB1-BCFC-CCE8DD3DC147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17" name="Shape 23">
            <a:extLst>
              <a:ext uri="{FF2B5EF4-FFF2-40B4-BE49-F238E27FC236}">
                <a16:creationId xmlns:a16="http://schemas.microsoft.com/office/drawing/2014/main" id="{ED959BD8-0F3A-4CB4-9F1B-A689030BEBA7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18" name="Shape 24">
            <a:extLst>
              <a:ext uri="{FF2B5EF4-FFF2-40B4-BE49-F238E27FC236}">
                <a16:creationId xmlns:a16="http://schemas.microsoft.com/office/drawing/2014/main" id="{A8923CA5-AC94-4E74-A0DA-464F60DCABAF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819" name="Shape 25">
          <a:extLst>
            <a:ext uri="{FF2B5EF4-FFF2-40B4-BE49-F238E27FC236}">
              <a16:creationId xmlns:a16="http://schemas.microsoft.com/office/drawing/2014/main" id="{F57F6568-5A00-42C4-BA28-DACD2B5D9355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820" name="Group 26">
          <a:extLst>
            <a:ext uri="{FF2B5EF4-FFF2-40B4-BE49-F238E27FC236}">
              <a16:creationId xmlns:a16="http://schemas.microsoft.com/office/drawing/2014/main" id="{1DD3066F-AB9A-47A6-915F-36989BE72A2B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821" name="Shape 27">
            <a:extLst>
              <a:ext uri="{FF2B5EF4-FFF2-40B4-BE49-F238E27FC236}">
                <a16:creationId xmlns:a16="http://schemas.microsoft.com/office/drawing/2014/main" id="{272199A8-91B4-474C-AAEC-DEB3097F0D87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22" name="Shape 28">
            <a:extLst>
              <a:ext uri="{FF2B5EF4-FFF2-40B4-BE49-F238E27FC236}">
                <a16:creationId xmlns:a16="http://schemas.microsoft.com/office/drawing/2014/main" id="{02D08E98-3754-4B72-9632-96B4A6135741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23" name="Shape 29">
            <a:extLst>
              <a:ext uri="{FF2B5EF4-FFF2-40B4-BE49-F238E27FC236}">
                <a16:creationId xmlns:a16="http://schemas.microsoft.com/office/drawing/2014/main" id="{23E4FE37-F5B3-42FE-BE8B-646D254D2483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824" name="Group 30">
          <a:extLst>
            <a:ext uri="{FF2B5EF4-FFF2-40B4-BE49-F238E27FC236}">
              <a16:creationId xmlns:a16="http://schemas.microsoft.com/office/drawing/2014/main" id="{8FD392F6-4914-48EE-9FA4-7D72E44B4941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825" name="Shape 31">
            <a:extLst>
              <a:ext uri="{FF2B5EF4-FFF2-40B4-BE49-F238E27FC236}">
                <a16:creationId xmlns:a16="http://schemas.microsoft.com/office/drawing/2014/main" id="{61C1A3A8-6C2A-436E-A436-010E6784D180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26" name="Shape 32">
            <a:extLst>
              <a:ext uri="{FF2B5EF4-FFF2-40B4-BE49-F238E27FC236}">
                <a16:creationId xmlns:a16="http://schemas.microsoft.com/office/drawing/2014/main" id="{4F506A80-EA27-4C21-A2A1-794CE7F310F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27" name="Shape 33">
            <a:extLst>
              <a:ext uri="{FF2B5EF4-FFF2-40B4-BE49-F238E27FC236}">
                <a16:creationId xmlns:a16="http://schemas.microsoft.com/office/drawing/2014/main" id="{C5AC5A9E-5180-481D-A0A1-04E63FCC40E8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28" name="Shape 34">
            <a:extLst>
              <a:ext uri="{FF2B5EF4-FFF2-40B4-BE49-F238E27FC236}">
                <a16:creationId xmlns:a16="http://schemas.microsoft.com/office/drawing/2014/main" id="{1E73E46D-B4DF-44BF-929D-098DC3BB9C6C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29" name="Shape 35">
            <a:extLst>
              <a:ext uri="{FF2B5EF4-FFF2-40B4-BE49-F238E27FC236}">
                <a16:creationId xmlns:a16="http://schemas.microsoft.com/office/drawing/2014/main" id="{CA6149D4-0E17-4166-9D88-8F50EC359B29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30" name="Shape 36">
            <a:extLst>
              <a:ext uri="{FF2B5EF4-FFF2-40B4-BE49-F238E27FC236}">
                <a16:creationId xmlns:a16="http://schemas.microsoft.com/office/drawing/2014/main" id="{210A8387-99C5-4F54-944B-3F871F3B8FEF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31" name="Shape 37">
            <a:extLst>
              <a:ext uri="{FF2B5EF4-FFF2-40B4-BE49-F238E27FC236}">
                <a16:creationId xmlns:a16="http://schemas.microsoft.com/office/drawing/2014/main" id="{B3120CAB-C21A-4095-B4EF-289E47396C9A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832" name="Shape 38">
          <a:extLst>
            <a:ext uri="{FF2B5EF4-FFF2-40B4-BE49-F238E27FC236}">
              <a16:creationId xmlns:a16="http://schemas.microsoft.com/office/drawing/2014/main" id="{B55477AC-17AD-47BD-AF3D-233B1CA0A09F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833" name="Group 39">
          <a:extLst>
            <a:ext uri="{FF2B5EF4-FFF2-40B4-BE49-F238E27FC236}">
              <a16:creationId xmlns:a16="http://schemas.microsoft.com/office/drawing/2014/main" id="{CB86626C-C011-4C16-94B7-624409866152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834" name="Shape 40">
            <a:extLst>
              <a:ext uri="{FF2B5EF4-FFF2-40B4-BE49-F238E27FC236}">
                <a16:creationId xmlns:a16="http://schemas.microsoft.com/office/drawing/2014/main" id="{D9E799A8-8034-4828-B6CA-6A57B54542A0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35" name="Shape 41">
            <a:extLst>
              <a:ext uri="{FF2B5EF4-FFF2-40B4-BE49-F238E27FC236}">
                <a16:creationId xmlns:a16="http://schemas.microsoft.com/office/drawing/2014/main" id="{951EF27B-55AE-4740-AB9B-FADD37119C36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36" name="Shape 42">
            <a:extLst>
              <a:ext uri="{FF2B5EF4-FFF2-40B4-BE49-F238E27FC236}">
                <a16:creationId xmlns:a16="http://schemas.microsoft.com/office/drawing/2014/main" id="{BB3EA080-F08E-43CE-B520-20FE8F380B07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837" name="Group 43">
          <a:extLst>
            <a:ext uri="{FF2B5EF4-FFF2-40B4-BE49-F238E27FC236}">
              <a16:creationId xmlns:a16="http://schemas.microsoft.com/office/drawing/2014/main" id="{16269F52-72E9-41B4-8DB9-6180F4F1AC4D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838" name="Shape 44">
            <a:extLst>
              <a:ext uri="{FF2B5EF4-FFF2-40B4-BE49-F238E27FC236}">
                <a16:creationId xmlns:a16="http://schemas.microsoft.com/office/drawing/2014/main" id="{524A87A8-1F88-44DA-816D-093E62495CE4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39" name="Shape 45">
            <a:extLst>
              <a:ext uri="{FF2B5EF4-FFF2-40B4-BE49-F238E27FC236}">
                <a16:creationId xmlns:a16="http://schemas.microsoft.com/office/drawing/2014/main" id="{EDC848CF-2659-4E99-A425-AC16DFD47A64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40" name="Shape 46">
            <a:extLst>
              <a:ext uri="{FF2B5EF4-FFF2-40B4-BE49-F238E27FC236}">
                <a16:creationId xmlns:a16="http://schemas.microsoft.com/office/drawing/2014/main" id="{3152C66B-0AFA-493B-8A10-170BFB664EA7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41" name="Shape 47">
            <a:extLst>
              <a:ext uri="{FF2B5EF4-FFF2-40B4-BE49-F238E27FC236}">
                <a16:creationId xmlns:a16="http://schemas.microsoft.com/office/drawing/2014/main" id="{2CC55530-EF56-450B-9A65-6A5929DA8C35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42" name="Shape 48">
            <a:extLst>
              <a:ext uri="{FF2B5EF4-FFF2-40B4-BE49-F238E27FC236}">
                <a16:creationId xmlns:a16="http://schemas.microsoft.com/office/drawing/2014/main" id="{9542F28D-F789-4807-B422-FE4D7283D5DF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43" name="Shape 49">
            <a:extLst>
              <a:ext uri="{FF2B5EF4-FFF2-40B4-BE49-F238E27FC236}">
                <a16:creationId xmlns:a16="http://schemas.microsoft.com/office/drawing/2014/main" id="{80D3A6ED-A397-45CA-9CFF-2E266E2D57CA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44" name="Shape 50">
            <a:extLst>
              <a:ext uri="{FF2B5EF4-FFF2-40B4-BE49-F238E27FC236}">
                <a16:creationId xmlns:a16="http://schemas.microsoft.com/office/drawing/2014/main" id="{4F7A09C8-B9AA-4D25-B9C5-768145638654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45" name="Shape 51">
          <a:extLst>
            <a:ext uri="{FF2B5EF4-FFF2-40B4-BE49-F238E27FC236}">
              <a16:creationId xmlns:a16="http://schemas.microsoft.com/office/drawing/2014/main" id="{DD2EE094-EE10-4835-989E-D18F9ECC220A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46" name="Shape 52">
          <a:extLst>
            <a:ext uri="{FF2B5EF4-FFF2-40B4-BE49-F238E27FC236}">
              <a16:creationId xmlns:a16="http://schemas.microsoft.com/office/drawing/2014/main" id="{879B05B9-B184-460C-B4B7-BC989066226C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47" name="Shape 53">
          <a:extLst>
            <a:ext uri="{FF2B5EF4-FFF2-40B4-BE49-F238E27FC236}">
              <a16:creationId xmlns:a16="http://schemas.microsoft.com/office/drawing/2014/main" id="{586DFD72-8511-4545-B257-41C04CD87CBC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48" name="Shape 54">
          <a:extLst>
            <a:ext uri="{FF2B5EF4-FFF2-40B4-BE49-F238E27FC236}">
              <a16:creationId xmlns:a16="http://schemas.microsoft.com/office/drawing/2014/main" id="{75142A8D-D52C-44B6-8CAD-53252042B1C3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49" name="Shape 55">
          <a:extLst>
            <a:ext uri="{FF2B5EF4-FFF2-40B4-BE49-F238E27FC236}">
              <a16:creationId xmlns:a16="http://schemas.microsoft.com/office/drawing/2014/main" id="{7E53E3C2-218A-444F-B75D-2D8614E0A7D0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50" name="Shape 56">
          <a:extLst>
            <a:ext uri="{FF2B5EF4-FFF2-40B4-BE49-F238E27FC236}">
              <a16:creationId xmlns:a16="http://schemas.microsoft.com/office/drawing/2014/main" id="{DBD0097D-3EB9-4C15-8112-CC90F802716B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851" name="Shape 57">
          <a:extLst>
            <a:ext uri="{FF2B5EF4-FFF2-40B4-BE49-F238E27FC236}">
              <a16:creationId xmlns:a16="http://schemas.microsoft.com/office/drawing/2014/main" id="{9F9BB2D1-B284-4F9E-9A93-9EF89A7699AA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852" name="Group 30">
          <a:extLst>
            <a:ext uri="{FF2B5EF4-FFF2-40B4-BE49-F238E27FC236}">
              <a16:creationId xmlns:a16="http://schemas.microsoft.com/office/drawing/2014/main" id="{A3685D2C-9181-4873-95AA-EB430A4485C1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853" name="Shape 31">
            <a:extLst>
              <a:ext uri="{FF2B5EF4-FFF2-40B4-BE49-F238E27FC236}">
                <a16:creationId xmlns:a16="http://schemas.microsoft.com/office/drawing/2014/main" id="{C7AA70CB-8DCD-4C6F-96A3-0B6906D1709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54" name="Shape 32">
            <a:extLst>
              <a:ext uri="{FF2B5EF4-FFF2-40B4-BE49-F238E27FC236}">
                <a16:creationId xmlns:a16="http://schemas.microsoft.com/office/drawing/2014/main" id="{FD8C099D-D0E0-4F50-827A-7B61F9B63495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55" name="Shape 33">
            <a:extLst>
              <a:ext uri="{FF2B5EF4-FFF2-40B4-BE49-F238E27FC236}">
                <a16:creationId xmlns:a16="http://schemas.microsoft.com/office/drawing/2014/main" id="{CC9DE473-0CD2-445A-96F1-5EBE9624A02C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56" name="Shape 34">
            <a:extLst>
              <a:ext uri="{FF2B5EF4-FFF2-40B4-BE49-F238E27FC236}">
                <a16:creationId xmlns:a16="http://schemas.microsoft.com/office/drawing/2014/main" id="{2D5505FB-B972-4A47-BB05-2281010F33DC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57" name="Shape 35">
            <a:extLst>
              <a:ext uri="{FF2B5EF4-FFF2-40B4-BE49-F238E27FC236}">
                <a16:creationId xmlns:a16="http://schemas.microsoft.com/office/drawing/2014/main" id="{78E3F5DD-BD97-4E13-A598-900FB26ABD0F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58" name="Shape 36">
            <a:extLst>
              <a:ext uri="{FF2B5EF4-FFF2-40B4-BE49-F238E27FC236}">
                <a16:creationId xmlns:a16="http://schemas.microsoft.com/office/drawing/2014/main" id="{5BA139D1-DA30-4EBB-9769-4AC06E0BAE8A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59" name="Shape 37">
            <a:extLst>
              <a:ext uri="{FF2B5EF4-FFF2-40B4-BE49-F238E27FC236}">
                <a16:creationId xmlns:a16="http://schemas.microsoft.com/office/drawing/2014/main" id="{1043E956-26AE-43AA-AAC3-51F2DCF90069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860" name="Group 43">
          <a:extLst>
            <a:ext uri="{FF2B5EF4-FFF2-40B4-BE49-F238E27FC236}">
              <a16:creationId xmlns:a16="http://schemas.microsoft.com/office/drawing/2014/main" id="{41563795-99D8-49D0-9C77-AE735845E893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861" name="Shape 44">
            <a:extLst>
              <a:ext uri="{FF2B5EF4-FFF2-40B4-BE49-F238E27FC236}">
                <a16:creationId xmlns:a16="http://schemas.microsoft.com/office/drawing/2014/main" id="{64A1713F-AFA1-434D-8DE3-6CCA320FB1BC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62" name="Shape 45">
            <a:extLst>
              <a:ext uri="{FF2B5EF4-FFF2-40B4-BE49-F238E27FC236}">
                <a16:creationId xmlns:a16="http://schemas.microsoft.com/office/drawing/2014/main" id="{85B4FF9B-D3FD-4F16-BA54-791F930B5DF9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63" name="Shape 46">
            <a:extLst>
              <a:ext uri="{FF2B5EF4-FFF2-40B4-BE49-F238E27FC236}">
                <a16:creationId xmlns:a16="http://schemas.microsoft.com/office/drawing/2014/main" id="{919A97BE-4C4E-45A0-A8BC-73C04CEE0C80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64" name="Shape 47">
            <a:extLst>
              <a:ext uri="{FF2B5EF4-FFF2-40B4-BE49-F238E27FC236}">
                <a16:creationId xmlns:a16="http://schemas.microsoft.com/office/drawing/2014/main" id="{F4064BA5-B274-43E6-860D-4B50BDEF4571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65" name="Shape 48">
            <a:extLst>
              <a:ext uri="{FF2B5EF4-FFF2-40B4-BE49-F238E27FC236}">
                <a16:creationId xmlns:a16="http://schemas.microsoft.com/office/drawing/2014/main" id="{05270593-2D39-4545-B453-DE32FE7C610D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866" name="Shape 49">
            <a:extLst>
              <a:ext uri="{FF2B5EF4-FFF2-40B4-BE49-F238E27FC236}">
                <a16:creationId xmlns:a16="http://schemas.microsoft.com/office/drawing/2014/main" id="{D0BF14D8-F9AC-4DE6-8A24-5E6C1BFB585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867" name="Shape 50">
            <a:extLst>
              <a:ext uri="{FF2B5EF4-FFF2-40B4-BE49-F238E27FC236}">
                <a16:creationId xmlns:a16="http://schemas.microsoft.com/office/drawing/2014/main" id="{8B7AB27F-E787-4DC4-B904-4C849ED5826A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68" name="Shape 51">
          <a:extLst>
            <a:ext uri="{FF2B5EF4-FFF2-40B4-BE49-F238E27FC236}">
              <a16:creationId xmlns:a16="http://schemas.microsoft.com/office/drawing/2014/main" id="{5BD1AB88-78C7-4226-AEBD-12D66E79B0F8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69" name="Shape 52">
          <a:extLst>
            <a:ext uri="{FF2B5EF4-FFF2-40B4-BE49-F238E27FC236}">
              <a16:creationId xmlns:a16="http://schemas.microsoft.com/office/drawing/2014/main" id="{CDE52514-E4C1-4466-A0BA-E1A0C5538ED1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70" name="Shape 53">
          <a:extLst>
            <a:ext uri="{FF2B5EF4-FFF2-40B4-BE49-F238E27FC236}">
              <a16:creationId xmlns:a16="http://schemas.microsoft.com/office/drawing/2014/main" id="{40DE5B30-1199-498A-BC93-3F8E7E87F075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71" name="Shape 54">
          <a:extLst>
            <a:ext uri="{FF2B5EF4-FFF2-40B4-BE49-F238E27FC236}">
              <a16:creationId xmlns:a16="http://schemas.microsoft.com/office/drawing/2014/main" id="{C7AA842A-5BB4-43FD-80CE-F4AFC9531C29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72" name="Shape 55">
          <a:extLst>
            <a:ext uri="{FF2B5EF4-FFF2-40B4-BE49-F238E27FC236}">
              <a16:creationId xmlns:a16="http://schemas.microsoft.com/office/drawing/2014/main" id="{B2D5B892-D98E-4F9A-8268-823EC70B6841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73" name="Shape 56">
          <a:extLst>
            <a:ext uri="{FF2B5EF4-FFF2-40B4-BE49-F238E27FC236}">
              <a16:creationId xmlns:a16="http://schemas.microsoft.com/office/drawing/2014/main" id="{D1EFF2B3-745A-4B1E-9909-F976578E2485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874" name="Shape 57">
          <a:extLst>
            <a:ext uri="{FF2B5EF4-FFF2-40B4-BE49-F238E27FC236}">
              <a16:creationId xmlns:a16="http://schemas.microsoft.com/office/drawing/2014/main" id="{13893D6E-4385-476B-9A75-301F29A4B3B5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875" name="Group 2">
          <a:extLst>
            <a:ext uri="{FF2B5EF4-FFF2-40B4-BE49-F238E27FC236}">
              <a16:creationId xmlns:a16="http://schemas.microsoft.com/office/drawing/2014/main" id="{5F99A271-8F2F-435D-8187-EEF9048295DE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876" name="Shape 3">
            <a:extLst>
              <a:ext uri="{FF2B5EF4-FFF2-40B4-BE49-F238E27FC236}">
                <a16:creationId xmlns:a16="http://schemas.microsoft.com/office/drawing/2014/main" id="{F5DABFD0-BC9A-4F99-922D-F5F92D912A35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77" name="Shape 4">
            <a:extLst>
              <a:ext uri="{FF2B5EF4-FFF2-40B4-BE49-F238E27FC236}">
                <a16:creationId xmlns:a16="http://schemas.microsoft.com/office/drawing/2014/main" id="{48AFCF13-A821-4E35-9C2E-7B6772F05DAA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78" name="Shape 5">
            <a:extLst>
              <a:ext uri="{FF2B5EF4-FFF2-40B4-BE49-F238E27FC236}">
                <a16:creationId xmlns:a16="http://schemas.microsoft.com/office/drawing/2014/main" id="{9E8C836F-9A78-4422-AB16-D841A235CA9A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79" name="Shape 6">
            <a:extLst>
              <a:ext uri="{FF2B5EF4-FFF2-40B4-BE49-F238E27FC236}">
                <a16:creationId xmlns:a16="http://schemas.microsoft.com/office/drawing/2014/main" id="{2E95264B-53AE-488A-B867-5E2C73DCF77C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80" name="Shape 7">
            <a:extLst>
              <a:ext uri="{FF2B5EF4-FFF2-40B4-BE49-F238E27FC236}">
                <a16:creationId xmlns:a16="http://schemas.microsoft.com/office/drawing/2014/main" id="{30E481D8-D551-4F58-95D3-44DBD4D0B5E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881" name="Group 8">
          <a:extLst>
            <a:ext uri="{FF2B5EF4-FFF2-40B4-BE49-F238E27FC236}">
              <a16:creationId xmlns:a16="http://schemas.microsoft.com/office/drawing/2014/main" id="{E050034D-EC7D-4797-8C6E-BA710AA208BE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882" name="Shape 9">
            <a:extLst>
              <a:ext uri="{FF2B5EF4-FFF2-40B4-BE49-F238E27FC236}">
                <a16:creationId xmlns:a16="http://schemas.microsoft.com/office/drawing/2014/main" id="{8F2464FA-A132-4F9A-B4E2-5C71143107C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83" name="Shape 10">
            <a:extLst>
              <a:ext uri="{FF2B5EF4-FFF2-40B4-BE49-F238E27FC236}">
                <a16:creationId xmlns:a16="http://schemas.microsoft.com/office/drawing/2014/main" id="{94A8F2A9-CA83-43F5-A43B-BDB10559441F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84" name="Shape 11">
            <a:extLst>
              <a:ext uri="{FF2B5EF4-FFF2-40B4-BE49-F238E27FC236}">
                <a16:creationId xmlns:a16="http://schemas.microsoft.com/office/drawing/2014/main" id="{9D7DC76C-0C80-49E2-81AC-65029E642881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85" name="Shape 12">
            <a:extLst>
              <a:ext uri="{FF2B5EF4-FFF2-40B4-BE49-F238E27FC236}">
                <a16:creationId xmlns:a16="http://schemas.microsoft.com/office/drawing/2014/main" id="{046DAE11-62D7-4331-B141-83CD8F972BCA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86" name="Shape 13">
            <a:extLst>
              <a:ext uri="{FF2B5EF4-FFF2-40B4-BE49-F238E27FC236}">
                <a16:creationId xmlns:a16="http://schemas.microsoft.com/office/drawing/2014/main" id="{F9074896-39D2-4691-BEC6-D6BB7E80CA3F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887" name="Group 14">
          <a:extLst>
            <a:ext uri="{FF2B5EF4-FFF2-40B4-BE49-F238E27FC236}">
              <a16:creationId xmlns:a16="http://schemas.microsoft.com/office/drawing/2014/main" id="{C90F143B-E51F-4D9D-A572-378C4D71E2E7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888" name="Shape 15">
            <a:extLst>
              <a:ext uri="{FF2B5EF4-FFF2-40B4-BE49-F238E27FC236}">
                <a16:creationId xmlns:a16="http://schemas.microsoft.com/office/drawing/2014/main" id="{37ACF970-5669-4CD6-8C5C-E1D394C3FF13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89" name="Shape 16">
            <a:extLst>
              <a:ext uri="{FF2B5EF4-FFF2-40B4-BE49-F238E27FC236}">
                <a16:creationId xmlns:a16="http://schemas.microsoft.com/office/drawing/2014/main" id="{6E3340A5-A339-4373-A95F-753C1DCC7F94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90" name="Shape 17">
            <a:extLst>
              <a:ext uri="{FF2B5EF4-FFF2-40B4-BE49-F238E27FC236}">
                <a16:creationId xmlns:a16="http://schemas.microsoft.com/office/drawing/2014/main" id="{BF3DA9A2-D6D8-4950-AA5A-54AB011B51A8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91" name="Shape 18">
            <a:extLst>
              <a:ext uri="{FF2B5EF4-FFF2-40B4-BE49-F238E27FC236}">
                <a16:creationId xmlns:a16="http://schemas.microsoft.com/office/drawing/2014/main" id="{DABA6538-6E0D-4ED8-8775-8791A1B78728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92" name="Shape 19">
            <a:extLst>
              <a:ext uri="{FF2B5EF4-FFF2-40B4-BE49-F238E27FC236}">
                <a16:creationId xmlns:a16="http://schemas.microsoft.com/office/drawing/2014/main" id="{438C3F0D-AC83-4E6E-9626-EC7D910BDE59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93" name="Shape 20">
            <a:extLst>
              <a:ext uri="{FF2B5EF4-FFF2-40B4-BE49-F238E27FC236}">
                <a16:creationId xmlns:a16="http://schemas.microsoft.com/office/drawing/2014/main" id="{8605D4BD-3461-4A09-83A4-F7B649DB4AC7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894" name="Shape 21">
            <a:extLst>
              <a:ext uri="{FF2B5EF4-FFF2-40B4-BE49-F238E27FC236}">
                <a16:creationId xmlns:a16="http://schemas.microsoft.com/office/drawing/2014/main" id="{666B6F24-F140-49B2-AC36-9BB30661C460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895" name="Shape 22">
            <a:extLst>
              <a:ext uri="{FF2B5EF4-FFF2-40B4-BE49-F238E27FC236}">
                <a16:creationId xmlns:a16="http://schemas.microsoft.com/office/drawing/2014/main" id="{13DED094-9AF7-4F69-82B5-FE69F3AA8A1E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896" name="Group 23">
          <a:extLst>
            <a:ext uri="{FF2B5EF4-FFF2-40B4-BE49-F238E27FC236}">
              <a16:creationId xmlns:a16="http://schemas.microsoft.com/office/drawing/2014/main" id="{22E2C61A-BD3C-482F-BEE2-DC580C6DE432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897" name="Shape 24">
            <a:extLst>
              <a:ext uri="{FF2B5EF4-FFF2-40B4-BE49-F238E27FC236}">
                <a16:creationId xmlns:a16="http://schemas.microsoft.com/office/drawing/2014/main" id="{37431C8C-9132-46BB-9F7B-835210EDA435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898" name="Shape 25">
            <a:extLst>
              <a:ext uri="{FF2B5EF4-FFF2-40B4-BE49-F238E27FC236}">
                <a16:creationId xmlns:a16="http://schemas.microsoft.com/office/drawing/2014/main" id="{58E60FBB-D591-4A27-9FF0-F408E44509F4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899" name="Shape 26">
            <a:extLst>
              <a:ext uri="{FF2B5EF4-FFF2-40B4-BE49-F238E27FC236}">
                <a16:creationId xmlns:a16="http://schemas.microsoft.com/office/drawing/2014/main" id="{2A2FF4C4-46F5-4F2D-A689-9AE54A47B46C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00" name="Shape 27">
            <a:extLst>
              <a:ext uri="{FF2B5EF4-FFF2-40B4-BE49-F238E27FC236}">
                <a16:creationId xmlns:a16="http://schemas.microsoft.com/office/drawing/2014/main" id="{716879DF-78CF-4DD9-8667-1DB32E1C4307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901" name="Shape 28">
            <a:extLst>
              <a:ext uri="{FF2B5EF4-FFF2-40B4-BE49-F238E27FC236}">
                <a16:creationId xmlns:a16="http://schemas.microsoft.com/office/drawing/2014/main" id="{FB075CA4-17BA-4450-84A7-9675F83DF651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02" name="Shape 29">
            <a:extLst>
              <a:ext uri="{FF2B5EF4-FFF2-40B4-BE49-F238E27FC236}">
                <a16:creationId xmlns:a16="http://schemas.microsoft.com/office/drawing/2014/main" id="{CCF71D65-AE06-4FBF-92C7-C0DD6EAC95EF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903" name="Group 2">
          <a:extLst>
            <a:ext uri="{FF2B5EF4-FFF2-40B4-BE49-F238E27FC236}">
              <a16:creationId xmlns:a16="http://schemas.microsoft.com/office/drawing/2014/main" id="{331A79DC-31F4-465C-9DBC-F417C9F745E0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904" name="Shape 3">
            <a:extLst>
              <a:ext uri="{FF2B5EF4-FFF2-40B4-BE49-F238E27FC236}">
                <a16:creationId xmlns:a16="http://schemas.microsoft.com/office/drawing/2014/main" id="{76941F06-9594-4B98-8AA7-3C7D15D5731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05" name="Shape 4">
            <a:extLst>
              <a:ext uri="{FF2B5EF4-FFF2-40B4-BE49-F238E27FC236}">
                <a16:creationId xmlns:a16="http://schemas.microsoft.com/office/drawing/2014/main" id="{BE10AA39-11E8-4A44-98F3-F05F61750D76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06" name="Shape 5">
            <a:extLst>
              <a:ext uri="{FF2B5EF4-FFF2-40B4-BE49-F238E27FC236}">
                <a16:creationId xmlns:a16="http://schemas.microsoft.com/office/drawing/2014/main" id="{3FD2056F-3196-45B5-A07C-948142A98B8D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07" name="Shape 6">
            <a:extLst>
              <a:ext uri="{FF2B5EF4-FFF2-40B4-BE49-F238E27FC236}">
                <a16:creationId xmlns:a16="http://schemas.microsoft.com/office/drawing/2014/main" id="{C0D2375B-A593-45D5-A46C-45A4148499DD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08" name="Shape 7">
            <a:extLst>
              <a:ext uri="{FF2B5EF4-FFF2-40B4-BE49-F238E27FC236}">
                <a16:creationId xmlns:a16="http://schemas.microsoft.com/office/drawing/2014/main" id="{EC337D1A-5B28-4757-B5D2-5CE7DEA63AB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909" name="Group 2">
          <a:extLst>
            <a:ext uri="{FF2B5EF4-FFF2-40B4-BE49-F238E27FC236}">
              <a16:creationId xmlns:a16="http://schemas.microsoft.com/office/drawing/2014/main" id="{50EE5F72-E50B-4DC2-A132-EEB5035BDA64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910" name="Shape 3">
            <a:extLst>
              <a:ext uri="{FF2B5EF4-FFF2-40B4-BE49-F238E27FC236}">
                <a16:creationId xmlns:a16="http://schemas.microsoft.com/office/drawing/2014/main" id="{443CFCF1-1E24-4E6E-8F4C-2DCE1853F9E2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11" name="Shape 4">
            <a:extLst>
              <a:ext uri="{FF2B5EF4-FFF2-40B4-BE49-F238E27FC236}">
                <a16:creationId xmlns:a16="http://schemas.microsoft.com/office/drawing/2014/main" id="{E4E3C18F-85D5-4FA9-8FEE-622D9F324B3D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12" name="Shape 5">
            <a:extLst>
              <a:ext uri="{FF2B5EF4-FFF2-40B4-BE49-F238E27FC236}">
                <a16:creationId xmlns:a16="http://schemas.microsoft.com/office/drawing/2014/main" id="{1E28B408-DB1D-44B3-B807-7EA7ABC6398F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13" name="Shape 6">
            <a:extLst>
              <a:ext uri="{FF2B5EF4-FFF2-40B4-BE49-F238E27FC236}">
                <a16:creationId xmlns:a16="http://schemas.microsoft.com/office/drawing/2014/main" id="{1C195D7A-FF22-439A-8F8A-97920F2BD19D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14" name="Shape 7">
            <a:extLst>
              <a:ext uri="{FF2B5EF4-FFF2-40B4-BE49-F238E27FC236}">
                <a16:creationId xmlns:a16="http://schemas.microsoft.com/office/drawing/2014/main" id="{29752EB8-7B57-4826-8546-E81B61930A7F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915" name="Group 2">
          <a:extLst>
            <a:ext uri="{FF2B5EF4-FFF2-40B4-BE49-F238E27FC236}">
              <a16:creationId xmlns:a16="http://schemas.microsoft.com/office/drawing/2014/main" id="{FCA8EC9A-A2E6-4EE9-AE78-E92A5E7E4DFB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916" name="Shape 3">
            <a:extLst>
              <a:ext uri="{FF2B5EF4-FFF2-40B4-BE49-F238E27FC236}">
                <a16:creationId xmlns:a16="http://schemas.microsoft.com/office/drawing/2014/main" id="{AF0D9730-39AA-40C3-A3F4-2A40AA213F2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17" name="Shape 4">
            <a:extLst>
              <a:ext uri="{FF2B5EF4-FFF2-40B4-BE49-F238E27FC236}">
                <a16:creationId xmlns:a16="http://schemas.microsoft.com/office/drawing/2014/main" id="{0FFF9145-F1D6-4860-AC9A-07DA7B7208C3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18" name="Shape 5">
            <a:extLst>
              <a:ext uri="{FF2B5EF4-FFF2-40B4-BE49-F238E27FC236}">
                <a16:creationId xmlns:a16="http://schemas.microsoft.com/office/drawing/2014/main" id="{C2286C15-4B9D-4E2F-9EB1-9AB1B814C1E7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19" name="Shape 6">
            <a:extLst>
              <a:ext uri="{FF2B5EF4-FFF2-40B4-BE49-F238E27FC236}">
                <a16:creationId xmlns:a16="http://schemas.microsoft.com/office/drawing/2014/main" id="{3F3BE573-CEB7-4D1E-A9CB-99D28E5B001C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20" name="Shape 7">
            <a:extLst>
              <a:ext uri="{FF2B5EF4-FFF2-40B4-BE49-F238E27FC236}">
                <a16:creationId xmlns:a16="http://schemas.microsoft.com/office/drawing/2014/main" id="{2570A528-8096-4EA1-9ED3-BE347D76E8FE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921" name="Group 8">
          <a:extLst>
            <a:ext uri="{FF2B5EF4-FFF2-40B4-BE49-F238E27FC236}">
              <a16:creationId xmlns:a16="http://schemas.microsoft.com/office/drawing/2014/main" id="{D9A46314-57B5-4451-9790-98BFFD8D3F4C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922" name="Shape 9">
            <a:extLst>
              <a:ext uri="{FF2B5EF4-FFF2-40B4-BE49-F238E27FC236}">
                <a16:creationId xmlns:a16="http://schemas.microsoft.com/office/drawing/2014/main" id="{7D955F05-4FBA-4603-BB47-FF3C45802EC3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23" name="Shape 10">
            <a:extLst>
              <a:ext uri="{FF2B5EF4-FFF2-40B4-BE49-F238E27FC236}">
                <a16:creationId xmlns:a16="http://schemas.microsoft.com/office/drawing/2014/main" id="{C2921A81-8E20-49EC-A36D-0E6B8779E987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24" name="Shape 11">
            <a:extLst>
              <a:ext uri="{FF2B5EF4-FFF2-40B4-BE49-F238E27FC236}">
                <a16:creationId xmlns:a16="http://schemas.microsoft.com/office/drawing/2014/main" id="{73310DFD-995A-4105-B819-1E2D826DDDD3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25" name="Shape 12">
            <a:extLst>
              <a:ext uri="{FF2B5EF4-FFF2-40B4-BE49-F238E27FC236}">
                <a16:creationId xmlns:a16="http://schemas.microsoft.com/office/drawing/2014/main" id="{E43CD9FA-DA92-48D5-A351-6116D40467E1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26" name="Shape 13">
            <a:extLst>
              <a:ext uri="{FF2B5EF4-FFF2-40B4-BE49-F238E27FC236}">
                <a16:creationId xmlns:a16="http://schemas.microsoft.com/office/drawing/2014/main" id="{EC065311-A6DC-445F-AA11-2B637A688315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927" name="Group 14">
          <a:extLst>
            <a:ext uri="{FF2B5EF4-FFF2-40B4-BE49-F238E27FC236}">
              <a16:creationId xmlns:a16="http://schemas.microsoft.com/office/drawing/2014/main" id="{D25E0045-F42E-446D-A016-0DC646C605C1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928" name="Shape 15">
            <a:extLst>
              <a:ext uri="{FF2B5EF4-FFF2-40B4-BE49-F238E27FC236}">
                <a16:creationId xmlns:a16="http://schemas.microsoft.com/office/drawing/2014/main" id="{C70131D4-F042-4D20-8DD7-E08E89C5D84D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29" name="Shape 16">
            <a:extLst>
              <a:ext uri="{FF2B5EF4-FFF2-40B4-BE49-F238E27FC236}">
                <a16:creationId xmlns:a16="http://schemas.microsoft.com/office/drawing/2014/main" id="{E198D669-7CE8-4ADB-88B6-09CF901D7CFF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30" name="Shape 17">
            <a:extLst>
              <a:ext uri="{FF2B5EF4-FFF2-40B4-BE49-F238E27FC236}">
                <a16:creationId xmlns:a16="http://schemas.microsoft.com/office/drawing/2014/main" id="{2041C5A3-B3DA-46E3-B498-956D261A762C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31" name="Shape 18">
            <a:extLst>
              <a:ext uri="{FF2B5EF4-FFF2-40B4-BE49-F238E27FC236}">
                <a16:creationId xmlns:a16="http://schemas.microsoft.com/office/drawing/2014/main" id="{E009FE2A-3892-4367-9504-81A8B79240B7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32" name="Shape 19">
            <a:extLst>
              <a:ext uri="{FF2B5EF4-FFF2-40B4-BE49-F238E27FC236}">
                <a16:creationId xmlns:a16="http://schemas.microsoft.com/office/drawing/2014/main" id="{D0CEC4E1-A963-43AD-A0AF-83E1779B227D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33" name="Shape 20">
            <a:extLst>
              <a:ext uri="{FF2B5EF4-FFF2-40B4-BE49-F238E27FC236}">
                <a16:creationId xmlns:a16="http://schemas.microsoft.com/office/drawing/2014/main" id="{C1F4BBDD-8280-4E9C-9947-7418F40AF888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34" name="Shape 21">
            <a:extLst>
              <a:ext uri="{FF2B5EF4-FFF2-40B4-BE49-F238E27FC236}">
                <a16:creationId xmlns:a16="http://schemas.microsoft.com/office/drawing/2014/main" id="{A4109056-47F1-426D-8AF6-7008BC663029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35" name="Shape 22">
            <a:extLst>
              <a:ext uri="{FF2B5EF4-FFF2-40B4-BE49-F238E27FC236}">
                <a16:creationId xmlns:a16="http://schemas.microsoft.com/office/drawing/2014/main" id="{1EB32D08-E32F-4C96-AC82-432A9E00766E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936" name="Group 23">
          <a:extLst>
            <a:ext uri="{FF2B5EF4-FFF2-40B4-BE49-F238E27FC236}">
              <a16:creationId xmlns:a16="http://schemas.microsoft.com/office/drawing/2014/main" id="{B177DD31-B6BA-4D7B-8BBF-7BFA7FFDE958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937" name="Shape 24">
            <a:extLst>
              <a:ext uri="{FF2B5EF4-FFF2-40B4-BE49-F238E27FC236}">
                <a16:creationId xmlns:a16="http://schemas.microsoft.com/office/drawing/2014/main" id="{52CBD6C7-6207-4131-9D23-A900E1EC2CD5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38" name="Shape 25">
            <a:extLst>
              <a:ext uri="{FF2B5EF4-FFF2-40B4-BE49-F238E27FC236}">
                <a16:creationId xmlns:a16="http://schemas.microsoft.com/office/drawing/2014/main" id="{65710760-5922-4449-8140-EA72B1246297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939" name="Shape 26">
            <a:extLst>
              <a:ext uri="{FF2B5EF4-FFF2-40B4-BE49-F238E27FC236}">
                <a16:creationId xmlns:a16="http://schemas.microsoft.com/office/drawing/2014/main" id="{6AA2E59B-D9E3-49ED-A219-B800E2D0183F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40" name="Shape 27">
            <a:extLst>
              <a:ext uri="{FF2B5EF4-FFF2-40B4-BE49-F238E27FC236}">
                <a16:creationId xmlns:a16="http://schemas.microsoft.com/office/drawing/2014/main" id="{880A8839-FFA4-4F41-8A39-41F8E5213EDA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941" name="Shape 28">
            <a:extLst>
              <a:ext uri="{FF2B5EF4-FFF2-40B4-BE49-F238E27FC236}">
                <a16:creationId xmlns:a16="http://schemas.microsoft.com/office/drawing/2014/main" id="{750B770A-D56F-4E9B-823F-6EEB54ADB07C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42" name="Shape 29">
            <a:extLst>
              <a:ext uri="{FF2B5EF4-FFF2-40B4-BE49-F238E27FC236}">
                <a16:creationId xmlns:a16="http://schemas.microsoft.com/office/drawing/2014/main" id="{0F96FC21-E991-4608-B9DD-8683F23ABD20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943" name="Group 2">
          <a:extLst>
            <a:ext uri="{FF2B5EF4-FFF2-40B4-BE49-F238E27FC236}">
              <a16:creationId xmlns:a16="http://schemas.microsoft.com/office/drawing/2014/main" id="{8C105E90-F689-40A5-8F1E-0DFA972D19FF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944" name="Shape 3">
            <a:extLst>
              <a:ext uri="{FF2B5EF4-FFF2-40B4-BE49-F238E27FC236}">
                <a16:creationId xmlns:a16="http://schemas.microsoft.com/office/drawing/2014/main" id="{F7E0F5EE-581A-4FBA-B5A1-6857625CD65E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45" name="Shape 4">
            <a:extLst>
              <a:ext uri="{FF2B5EF4-FFF2-40B4-BE49-F238E27FC236}">
                <a16:creationId xmlns:a16="http://schemas.microsoft.com/office/drawing/2014/main" id="{BB2970E7-3A24-4467-A350-66BCC015BD0E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46" name="Shape 5">
            <a:extLst>
              <a:ext uri="{FF2B5EF4-FFF2-40B4-BE49-F238E27FC236}">
                <a16:creationId xmlns:a16="http://schemas.microsoft.com/office/drawing/2014/main" id="{CB4E65BA-ADF3-4C26-9C93-33A760FBB5E0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47" name="Shape 6">
            <a:extLst>
              <a:ext uri="{FF2B5EF4-FFF2-40B4-BE49-F238E27FC236}">
                <a16:creationId xmlns:a16="http://schemas.microsoft.com/office/drawing/2014/main" id="{C9F9E3CF-4C08-409A-8F62-38CD49413ABF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48" name="Shape 7">
            <a:extLst>
              <a:ext uri="{FF2B5EF4-FFF2-40B4-BE49-F238E27FC236}">
                <a16:creationId xmlns:a16="http://schemas.microsoft.com/office/drawing/2014/main" id="{A227AB07-595D-4A5B-8DB0-89EC0E4032FF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949" name="Group 2">
          <a:extLst>
            <a:ext uri="{FF2B5EF4-FFF2-40B4-BE49-F238E27FC236}">
              <a16:creationId xmlns:a16="http://schemas.microsoft.com/office/drawing/2014/main" id="{3E24DF27-95D8-44FC-BC73-E55E07CECDAF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950" name="Shape 3">
            <a:extLst>
              <a:ext uri="{FF2B5EF4-FFF2-40B4-BE49-F238E27FC236}">
                <a16:creationId xmlns:a16="http://schemas.microsoft.com/office/drawing/2014/main" id="{D7B97106-BE0A-4447-8812-CF744CC0671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51" name="Shape 4">
            <a:extLst>
              <a:ext uri="{FF2B5EF4-FFF2-40B4-BE49-F238E27FC236}">
                <a16:creationId xmlns:a16="http://schemas.microsoft.com/office/drawing/2014/main" id="{71F08E21-BC76-49B3-8D3A-1498F62C6C2C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52" name="Shape 5">
            <a:extLst>
              <a:ext uri="{FF2B5EF4-FFF2-40B4-BE49-F238E27FC236}">
                <a16:creationId xmlns:a16="http://schemas.microsoft.com/office/drawing/2014/main" id="{5B1ED0C4-7F9C-4C85-ABCC-C078B284E13B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53" name="Shape 6">
            <a:extLst>
              <a:ext uri="{FF2B5EF4-FFF2-40B4-BE49-F238E27FC236}">
                <a16:creationId xmlns:a16="http://schemas.microsoft.com/office/drawing/2014/main" id="{0454727D-BF26-4140-9107-4C9EB528DC5A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54" name="Shape 7">
            <a:extLst>
              <a:ext uri="{FF2B5EF4-FFF2-40B4-BE49-F238E27FC236}">
                <a16:creationId xmlns:a16="http://schemas.microsoft.com/office/drawing/2014/main" id="{9F42AA56-BF11-4E03-A11B-94828BD2B85B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955" name="Group 8">
          <a:extLst>
            <a:ext uri="{FF2B5EF4-FFF2-40B4-BE49-F238E27FC236}">
              <a16:creationId xmlns:a16="http://schemas.microsoft.com/office/drawing/2014/main" id="{884F5D0F-8CA7-4FC9-9915-014D9710B27E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956" name="Shape 9">
            <a:extLst>
              <a:ext uri="{FF2B5EF4-FFF2-40B4-BE49-F238E27FC236}">
                <a16:creationId xmlns:a16="http://schemas.microsoft.com/office/drawing/2014/main" id="{068D0E2C-04A6-4496-B960-F0AB11E7790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57" name="Shape 10">
            <a:extLst>
              <a:ext uri="{FF2B5EF4-FFF2-40B4-BE49-F238E27FC236}">
                <a16:creationId xmlns:a16="http://schemas.microsoft.com/office/drawing/2014/main" id="{4DACB376-10ED-46E2-BAD7-3543D5F31C25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58" name="Shape 11">
            <a:extLst>
              <a:ext uri="{FF2B5EF4-FFF2-40B4-BE49-F238E27FC236}">
                <a16:creationId xmlns:a16="http://schemas.microsoft.com/office/drawing/2014/main" id="{6F7FED6E-CCEA-4E9B-90EC-F3CBDDE60285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59" name="Shape 12">
            <a:extLst>
              <a:ext uri="{FF2B5EF4-FFF2-40B4-BE49-F238E27FC236}">
                <a16:creationId xmlns:a16="http://schemas.microsoft.com/office/drawing/2014/main" id="{B96B14AD-84A2-4C4A-AA6F-308D536EBB0A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60" name="Shape 13">
            <a:extLst>
              <a:ext uri="{FF2B5EF4-FFF2-40B4-BE49-F238E27FC236}">
                <a16:creationId xmlns:a16="http://schemas.microsoft.com/office/drawing/2014/main" id="{F839255D-CEFC-4194-B57C-04E2CEB7C559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961" name="Group 14">
          <a:extLst>
            <a:ext uri="{FF2B5EF4-FFF2-40B4-BE49-F238E27FC236}">
              <a16:creationId xmlns:a16="http://schemas.microsoft.com/office/drawing/2014/main" id="{B341F184-5AC9-4BC9-A171-854B66B1E41F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962" name="Shape 15">
            <a:extLst>
              <a:ext uri="{FF2B5EF4-FFF2-40B4-BE49-F238E27FC236}">
                <a16:creationId xmlns:a16="http://schemas.microsoft.com/office/drawing/2014/main" id="{9665870B-BEBB-4FD6-B18F-A9AE35A95F1A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63" name="Shape 16">
            <a:extLst>
              <a:ext uri="{FF2B5EF4-FFF2-40B4-BE49-F238E27FC236}">
                <a16:creationId xmlns:a16="http://schemas.microsoft.com/office/drawing/2014/main" id="{EEC3A91C-9E3A-4653-8441-A0A2DF9767BF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64" name="Shape 17">
            <a:extLst>
              <a:ext uri="{FF2B5EF4-FFF2-40B4-BE49-F238E27FC236}">
                <a16:creationId xmlns:a16="http://schemas.microsoft.com/office/drawing/2014/main" id="{0D329CBA-5FEF-469B-8E0F-C9122B81A0E8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65" name="Shape 18">
            <a:extLst>
              <a:ext uri="{FF2B5EF4-FFF2-40B4-BE49-F238E27FC236}">
                <a16:creationId xmlns:a16="http://schemas.microsoft.com/office/drawing/2014/main" id="{9A0D6EED-5428-40A7-89E0-69D781BD7646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66" name="Shape 19">
            <a:extLst>
              <a:ext uri="{FF2B5EF4-FFF2-40B4-BE49-F238E27FC236}">
                <a16:creationId xmlns:a16="http://schemas.microsoft.com/office/drawing/2014/main" id="{E5BCE893-8FF4-4BF8-86AE-4DD7958B6A42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67" name="Shape 20">
            <a:extLst>
              <a:ext uri="{FF2B5EF4-FFF2-40B4-BE49-F238E27FC236}">
                <a16:creationId xmlns:a16="http://schemas.microsoft.com/office/drawing/2014/main" id="{26245931-FC04-44E7-8E9F-BC82406E0D4F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68" name="Shape 21">
            <a:extLst>
              <a:ext uri="{FF2B5EF4-FFF2-40B4-BE49-F238E27FC236}">
                <a16:creationId xmlns:a16="http://schemas.microsoft.com/office/drawing/2014/main" id="{4D57E780-3007-42C1-8516-AC4728B832EF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69" name="Shape 22">
            <a:extLst>
              <a:ext uri="{FF2B5EF4-FFF2-40B4-BE49-F238E27FC236}">
                <a16:creationId xmlns:a16="http://schemas.microsoft.com/office/drawing/2014/main" id="{C502BDEA-38E0-40DC-87DC-1D750B5E8804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970" name="Group 23">
          <a:extLst>
            <a:ext uri="{FF2B5EF4-FFF2-40B4-BE49-F238E27FC236}">
              <a16:creationId xmlns:a16="http://schemas.microsoft.com/office/drawing/2014/main" id="{861052A9-698E-442A-94C9-2D2EAAB48298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971" name="Shape 24">
            <a:extLst>
              <a:ext uri="{FF2B5EF4-FFF2-40B4-BE49-F238E27FC236}">
                <a16:creationId xmlns:a16="http://schemas.microsoft.com/office/drawing/2014/main" id="{3E0028C3-99E9-4244-972E-CDC83AFBD972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72" name="Shape 25">
            <a:extLst>
              <a:ext uri="{FF2B5EF4-FFF2-40B4-BE49-F238E27FC236}">
                <a16:creationId xmlns:a16="http://schemas.microsoft.com/office/drawing/2014/main" id="{2FD46CFF-39B7-4621-A6C7-CC8F2B393C7E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973" name="Shape 26">
            <a:extLst>
              <a:ext uri="{FF2B5EF4-FFF2-40B4-BE49-F238E27FC236}">
                <a16:creationId xmlns:a16="http://schemas.microsoft.com/office/drawing/2014/main" id="{A71F5791-C977-425D-9837-17F4F1533DB5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74" name="Shape 27">
            <a:extLst>
              <a:ext uri="{FF2B5EF4-FFF2-40B4-BE49-F238E27FC236}">
                <a16:creationId xmlns:a16="http://schemas.microsoft.com/office/drawing/2014/main" id="{C3765F53-7C52-4A90-87D5-9EB69AA2D0F4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975" name="Shape 28">
            <a:extLst>
              <a:ext uri="{FF2B5EF4-FFF2-40B4-BE49-F238E27FC236}">
                <a16:creationId xmlns:a16="http://schemas.microsoft.com/office/drawing/2014/main" id="{F9AA5D9E-7388-4473-89D8-B74ADDC86122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976" name="Shape 29">
            <a:extLst>
              <a:ext uri="{FF2B5EF4-FFF2-40B4-BE49-F238E27FC236}">
                <a16:creationId xmlns:a16="http://schemas.microsoft.com/office/drawing/2014/main" id="{A85C85CD-1BF9-44B6-9B0F-9CDD18CA2B24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977" name="Group 2">
          <a:extLst>
            <a:ext uri="{FF2B5EF4-FFF2-40B4-BE49-F238E27FC236}">
              <a16:creationId xmlns:a16="http://schemas.microsoft.com/office/drawing/2014/main" id="{F61E74E9-DC04-4914-8FB3-22CDE6B6BDD4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978" name="Shape 3">
            <a:extLst>
              <a:ext uri="{FF2B5EF4-FFF2-40B4-BE49-F238E27FC236}">
                <a16:creationId xmlns:a16="http://schemas.microsoft.com/office/drawing/2014/main" id="{42489F6B-D162-4D3F-A186-B15B58046E8D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79" name="Shape 4">
            <a:extLst>
              <a:ext uri="{FF2B5EF4-FFF2-40B4-BE49-F238E27FC236}">
                <a16:creationId xmlns:a16="http://schemas.microsoft.com/office/drawing/2014/main" id="{38A475F1-4203-4F3F-9E5B-BE1E260DAE5B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80" name="Shape 5">
            <a:extLst>
              <a:ext uri="{FF2B5EF4-FFF2-40B4-BE49-F238E27FC236}">
                <a16:creationId xmlns:a16="http://schemas.microsoft.com/office/drawing/2014/main" id="{23BD50AF-D07C-4264-9389-F35B5D28AFA2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981" name="Shape 6">
            <a:extLst>
              <a:ext uri="{FF2B5EF4-FFF2-40B4-BE49-F238E27FC236}">
                <a16:creationId xmlns:a16="http://schemas.microsoft.com/office/drawing/2014/main" id="{E4BA63B2-1A0B-472E-A364-771589E3F9EF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982" name="Shape 7">
            <a:extLst>
              <a:ext uri="{FF2B5EF4-FFF2-40B4-BE49-F238E27FC236}">
                <a16:creationId xmlns:a16="http://schemas.microsoft.com/office/drawing/2014/main" id="{F8AE78BA-F48B-4EE5-8441-5EDDA316A48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983" name="Group 30">
          <a:extLst>
            <a:ext uri="{FF2B5EF4-FFF2-40B4-BE49-F238E27FC236}">
              <a16:creationId xmlns:a16="http://schemas.microsoft.com/office/drawing/2014/main" id="{F08AEB0B-2BCD-4607-8E6F-36AEAF9B0517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984" name="Shape 31">
            <a:extLst>
              <a:ext uri="{FF2B5EF4-FFF2-40B4-BE49-F238E27FC236}">
                <a16:creationId xmlns:a16="http://schemas.microsoft.com/office/drawing/2014/main" id="{1A8962B6-E167-46AD-A370-DB6758E8D8F5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985" name="Shape 32">
            <a:extLst>
              <a:ext uri="{FF2B5EF4-FFF2-40B4-BE49-F238E27FC236}">
                <a16:creationId xmlns:a16="http://schemas.microsoft.com/office/drawing/2014/main" id="{8188E7AF-9562-435C-B336-E9344FCB5E05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86" name="Shape 33">
            <a:extLst>
              <a:ext uri="{FF2B5EF4-FFF2-40B4-BE49-F238E27FC236}">
                <a16:creationId xmlns:a16="http://schemas.microsoft.com/office/drawing/2014/main" id="{F7DB8701-CDA3-49DD-915B-62ADB3151E7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987" name="Shape 34">
            <a:extLst>
              <a:ext uri="{FF2B5EF4-FFF2-40B4-BE49-F238E27FC236}">
                <a16:creationId xmlns:a16="http://schemas.microsoft.com/office/drawing/2014/main" id="{59800122-0380-4053-86C3-2CC9542AE83D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88" name="Shape 35">
            <a:extLst>
              <a:ext uri="{FF2B5EF4-FFF2-40B4-BE49-F238E27FC236}">
                <a16:creationId xmlns:a16="http://schemas.microsoft.com/office/drawing/2014/main" id="{3536655F-4489-40F1-8544-3BAC9097C3A5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989" name="Shape 36">
            <a:extLst>
              <a:ext uri="{FF2B5EF4-FFF2-40B4-BE49-F238E27FC236}">
                <a16:creationId xmlns:a16="http://schemas.microsoft.com/office/drawing/2014/main" id="{CEEC7A2E-8F35-4784-AC7A-8F1AB6F4057F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90" name="Shape 37">
            <a:extLst>
              <a:ext uri="{FF2B5EF4-FFF2-40B4-BE49-F238E27FC236}">
                <a16:creationId xmlns:a16="http://schemas.microsoft.com/office/drawing/2014/main" id="{8A934AA0-3A6B-44B1-B168-7390C000F35B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991" name="Group 43">
          <a:extLst>
            <a:ext uri="{FF2B5EF4-FFF2-40B4-BE49-F238E27FC236}">
              <a16:creationId xmlns:a16="http://schemas.microsoft.com/office/drawing/2014/main" id="{3F61241C-12AB-443A-AF6E-95CC07D3BEE9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992" name="Shape 44">
            <a:extLst>
              <a:ext uri="{FF2B5EF4-FFF2-40B4-BE49-F238E27FC236}">
                <a16:creationId xmlns:a16="http://schemas.microsoft.com/office/drawing/2014/main" id="{FB1A1AC0-20F8-491F-A7A5-5C8FA264E06F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993" name="Shape 45">
            <a:extLst>
              <a:ext uri="{FF2B5EF4-FFF2-40B4-BE49-F238E27FC236}">
                <a16:creationId xmlns:a16="http://schemas.microsoft.com/office/drawing/2014/main" id="{7A0C0F36-EDDE-4B0B-BD00-76D5EBB345DB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94" name="Shape 46">
            <a:extLst>
              <a:ext uri="{FF2B5EF4-FFF2-40B4-BE49-F238E27FC236}">
                <a16:creationId xmlns:a16="http://schemas.microsoft.com/office/drawing/2014/main" id="{AC078F66-B61E-4A02-ACFE-F74590886808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995" name="Shape 47">
            <a:extLst>
              <a:ext uri="{FF2B5EF4-FFF2-40B4-BE49-F238E27FC236}">
                <a16:creationId xmlns:a16="http://schemas.microsoft.com/office/drawing/2014/main" id="{B93DC5A8-6BA1-47CE-B9C2-5BC188D9D0C8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96" name="Shape 48">
            <a:extLst>
              <a:ext uri="{FF2B5EF4-FFF2-40B4-BE49-F238E27FC236}">
                <a16:creationId xmlns:a16="http://schemas.microsoft.com/office/drawing/2014/main" id="{977BF5B4-3332-4ACD-B169-F3C5220989D4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997" name="Shape 49">
            <a:extLst>
              <a:ext uri="{FF2B5EF4-FFF2-40B4-BE49-F238E27FC236}">
                <a16:creationId xmlns:a16="http://schemas.microsoft.com/office/drawing/2014/main" id="{CD14D2D6-EDD5-4CBA-9630-9348D8EAC156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998" name="Shape 50">
            <a:extLst>
              <a:ext uri="{FF2B5EF4-FFF2-40B4-BE49-F238E27FC236}">
                <a16:creationId xmlns:a16="http://schemas.microsoft.com/office/drawing/2014/main" id="{3D942224-2284-457B-9B66-7BC19FD40188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999" name="Shape 51">
          <a:extLst>
            <a:ext uri="{FF2B5EF4-FFF2-40B4-BE49-F238E27FC236}">
              <a16:creationId xmlns:a16="http://schemas.microsoft.com/office/drawing/2014/main" id="{09E36450-83A2-4B0B-8F70-18FE561D2EEC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000" name="Shape 52">
          <a:extLst>
            <a:ext uri="{FF2B5EF4-FFF2-40B4-BE49-F238E27FC236}">
              <a16:creationId xmlns:a16="http://schemas.microsoft.com/office/drawing/2014/main" id="{5C1ECA4D-98FC-4620-9E91-37C9938C82AC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001" name="Shape 53">
          <a:extLst>
            <a:ext uri="{FF2B5EF4-FFF2-40B4-BE49-F238E27FC236}">
              <a16:creationId xmlns:a16="http://schemas.microsoft.com/office/drawing/2014/main" id="{7903A94D-B883-4887-90A0-08C943E0940B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002" name="Shape 54">
          <a:extLst>
            <a:ext uri="{FF2B5EF4-FFF2-40B4-BE49-F238E27FC236}">
              <a16:creationId xmlns:a16="http://schemas.microsoft.com/office/drawing/2014/main" id="{FF097CAE-694B-4A98-98AB-1A472D996269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003" name="Shape 55">
          <a:extLst>
            <a:ext uri="{FF2B5EF4-FFF2-40B4-BE49-F238E27FC236}">
              <a16:creationId xmlns:a16="http://schemas.microsoft.com/office/drawing/2014/main" id="{77A74A07-5508-47DC-84B2-3690B0E9544B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004" name="Shape 56">
          <a:extLst>
            <a:ext uri="{FF2B5EF4-FFF2-40B4-BE49-F238E27FC236}">
              <a16:creationId xmlns:a16="http://schemas.microsoft.com/office/drawing/2014/main" id="{5B14D3C5-49F0-4077-B4BD-A8632314E224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005" name="Shape 57">
          <a:extLst>
            <a:ext uri="{FF2B5EF4-FFF2-40B4-BE49-F238E27FC236}">
              <a16:creationId xmlns:a16="http://schemas.microsoft.com/office/drawing/2014/main" id="{E544E395-B6A3-469F-933F-886DD85F8321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006" name="Group 2">
          <a:extLst>
            <a:ext uri="{FF2B5EF4-FFF2-40B4-BE49-F238E27FC236}">
              <a16:creationId xmlns:a16="http://schemas.microsoft.com/office/drawing/2014/main" id="{91890845-6D84-4482-9CD6-E6BA7380BB67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007" name="Shape 3">
            <a:extLst>
              <a:ext uri="{FF2B5EF4-FFF2-40B4-BE49-F238E27FC236}">
                <a16:creationId xmlns:a16="http://schemas.microsoft.com/office/drawing/2014/main" id="{4A54A258-5A5A-4608-8317-BBCC8C032B52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08" name="Shape 4">
            <a:extLst>
              <a:ext uri="{FF2B5EF4-FFF2-40B4-BE49-F238E27FC236}">
                <a16:creationId xmlns:a16="http://schemas.microsoft.com/office/drawing/2014/main" id="{0CA8F3AB-822E-40AD-91C8-A31957581BED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09" name="Shape 5">
            <a:extLst>
              <a:ext uri="{FF2B5EF4-FFF2-40B4-BE49-F238E27FC236}">
                <a16:creationId xmlns:a16="http://schemas.microsoft.com/office/drawing/2014/main" id="{E194D35F-04E3-49CC-A5D9-FD7AEFFEDE15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10" name="Shape 6">
            <a:extLst>
              <a:ext uri="{FF2B5EF4-FFF2-40B4-BE49-F238E27FC236}">
                <a16:creationId xmlns:a16="http://schemas.microsoft.com/office/drawing/2014/main" id="{14E4534C-480E-4676-833B-5152BF60C483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2065" cy="13335"/>
    <xdr:grpSp>
      <xdr:nvGrpSpPr>
        <xdr:cNvPr id="1011" name="Group 7">
          <a:extLst>
            <a:ext uri="{FF2B5EF4-FFF2-40B4-BE49-F238E27FC236}">
              <a16:creationId xmlns:a16="http://schemas.microsoft.com/office/drawing/2014/main" id="{1F322794-292E-424A-8C00-0586DD0D7C75}"/>
            </a:ext>
          </a:extLst>
        </xdr:cNvPr>
        <xdr:cNvGrpSpPr/>
      </xdr:nvGrpSpPr>
      <xdr:grpSpPr>
        <a:xfrm>
          <a:off x="22089915" y="0"/>
          <a:ext cx="12065" cy="13335"/>
          <a:chOff x="0" y="0"/>
          <a:chExt cx="12065" cy="13335"/>
        </a:xfrm>
      </xdr:grpSpPr>
      <xdr:sp macro="" textlink="">
        <xdr:nvSpPr>
          <xdr:cNvPr id="1012" name="Shape 8">
            <a:extLst>
              <a:ext uri="{FF2B5EF4-FFF2-40B4-BE49-F238E27FC236}">
                <a16:creationId xmlns:a16="http://schemas.microsoft.com/office/drawing/2014/main" id="{716DF333-B0FF-43E3-9406-BC36EDCBA579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13" name="Shape 9">
            <a:extLst>
              <a:ext uri="{FF2B5EF4-FFF2-40B4-BE49-F238E27FC236}">
                <a16:creationId xmlns:a16="http://schemas.microsoft.com/office/drawing/2014/main" id="{6D446DE3-DFBF-4D69-8DB6-B57A55FD2DD5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14" name="Shape 10">
            <a:extLst>
              <a:ext uri="{FF2B5EF4-FFF2-40B4-BE49-F238E27FC236}">
                <a16:creationId xmlns:a16="http://schemas.microsoft.com/office/drawing/2014/main" id="{1670C85B-3A87-48AC-8AC9-4A8CB2B1B44A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15" name="Shape 11">
            <a:extLst>
              <a:ext uri="{FF2B5EF4-FFF2-40B4-BE49-F238E27FC236}">
                <a16:creationId xmlns:a16="http://schemas.microsoft.com/office/drawing/2014/main" id="{9C37DB97-1BFA-4AA7-88B8-4C5FD42876BD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016" name="Shape 12">
          <a:extLst>
            <a:ext uri="{FF2B5EF4-FFF2-40B4-BE49-F238E27FC236}">
              <a16:creationId xmlns:a16="http://schemas.microsoft.com/office/drawing/2014/main" id="{DC0C8A60-6D36-4206-BBAC-8EFB2DE7CD61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7780" cy="19685"/>
    <xdr:grpSp>
      <xdr:nvGrpSpPr>
        <xdr:cNvPr id="1017" name="Group 13">
          <a:extLst>
            <a:ext uri="{FF2B5EF4-FFF2-40B4-BE49-F238E27FC236}">
              <a16:creationId xmlns:a16="http://schemas.microsoft.com/office/drawing/2014/main" id="{8A9EB7D4-FDA9-4452-901C-5EBF34293930}"/>
            </a:ext>
          </a:extLst>
        </xdr:cNvPr>
        <xdr:cNvGrpSpPr/>
      </xdr:nvGrpSpPr>
      <xdr:grpSpPr>
        <a:xfrm>
          <a:off x="13100524" y="0"/>
          <a:ext cx="17780" cy="19685"/>
          <a:chOff x="0" y="0"/>
          <a:chExt cx="17780" cy="19685"/>
        </a:xfrm>
      </xdr:grpSpPr>
      <xdr:sp macro="" textlink="">
        <xdr:nvSpPr>
          <xdr:cNvPr id="1018" name="Shape 14">
            <a:extLst>
              <a:ext uri="{FF2B5EF4-FFF2-40B4-BE49-F238E27FC236}">
                <a16:creationId xmlns:a16="http://schemas.microsoft.com/office/drawing/2014/main" id="{3CA2AE0C-0B0D-47E5-8C93-DD3E478D0E64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19" name="Shape 15">
            <a:extLst>
              <a:ext uri="{FF2B5EF4-FFF2-40B4-BE49-F238E27FC236}">
                <a16:creationId xmlns:a16="http://schemas.microsoft.com/office/drawing/2014/main" id="{33FFB1FB-A9B7-4F5C-8853-DD90D32A0932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20" name="Shape 16">
            <a:extLst>
              <a:ext uri="{FF2B5EF4-FFF2-40B4-BE49-F238E27FC236}">
                <a16:creationId xmlns:a16="http://schemas.microsoft.com/office/drawing/2014/main" id="{550908AA-7479-4B83-A0C0-89D700F14A1A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21" name="Shape 17">
            <a:extLst>
              <a:ext uri="{FF2B5EF4-FFF2-40B4-BE49-F238E27FC236}">
                <a16:creationId xmlns:a16="http://schemas.microsoft.com/office/drawing/2014/main" id="{122B604D-289A-4CD5-8FD8-D94BD1EC3448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22" name="Shape 18">
            <a:extLst>
              <a:ext uri="{FF2B5EF4-FFF2-40B4-BE49-F238E27FC236}">
                <a16:creationId xmlns:a16="http://schemas.microsoft.com/office/drawing/2014/main" id="{7E80C3EE-D515-4DC6-B532-55F297AF1B88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7780" cy="19685"/>
    <xdr:grpSp>
      <xdr:nvGrpSpPr>
        <xdr:cNvPr id="1023" name="Group 19">
          <a:extLst>
            <a:ext uri="{FF2B5EF4-FFF2-40B4-BE49-F238E27FC236}">
              <a16:creationId xmlns:a16="http://schemas.microsoft.com/office/drawing/2014/main" id="{34E53E09-E9E6-4839-95DC-ADCD5FB6D022}"/>
            </a:ext>
          </a:extLst>
        </xdr:cNvPr>
        <xdr:cNvGrpSpPr/>
      </xdr:nvGrpSpPr>
      <xdr:grpSpPr>
        <a:xfrm>
          <a:off x="22089915" y="0"/>
          <a:ext cx="17780" cy="19685"/>
          <a:chOff x="0" y="0"/>
          <a:chExt cx="17780" cy="19685"/>
        </a:xfrm>
      </xdr:grpSpPr>
      <xdr:sp macro="" textlink="">
        <xdr:nvSpPr>
          <xdr:cNvPr id="1024" name="Shape 20">
            <a:extLst>
              <a:ext uri="{FF2B5EF4-FFF2-40B4-BE49-F238E27FC236}">
                <a16:creationId xmlns:a16="http://schemas.microsoft.com/office/drawing/2014/main" id="{3466224D-06F4-4005-9A0D-F1B6ADE80FA9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25" name="Shape 21">
            <a:extLst>
              <a:ext uri="{FF2B5EF4-FFF2-40B4-BE49-F238E27FC236}">
                <a16:creationId xmlns:a16="http://schemas.microsoft.com/office/drawing/2014/main" id="{ACE3406D-B919-4D51-9B0F-1E38B22B4B4C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26" name="Shape 22">
            <a:extLst>
              <a:ext uri="{FF2B5EF4-FFF2-40B4-BE49-F238E27FC236}">
                <a16:creationId xmlns:a16="http://schemas.microsoft.com/office/drawing/2014/main" id="{5DAD726E-581C-4C0C-AE55-661C9B94D956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27" name="Shape 23">
            <a:extLst>
              <a:ext uri="{FF2B5EF4-FFF2-40B4-BE49-F238E27FC236}">
                <a16:creationId xmlns:a16="http://schemas.microsoft.com/office/drawing/2014/main" id="{22E5DDCC-E3A5-42C9-B88C-F028A7A6F6E7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28" name="Shape 24">
            <a:extLst>
              <a:ext uri="{FF2B5EF4-FFF2-40B4-BE49-F238E27FC236}">
                <a16:creationId xmlns:a16="http://schemas.microsoft.com/office/drawing/2014/main" id="{A3DD785F-17DF-4C4B-8F33-98B6AF47534E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029" name="Shape 25">
          <a:extLst>
            <a:ext uri="{FF2B5EF4-FFF2-40B4-BE49-F238E27FC236}">
              <a16:creationId xmlns:a16="http://schemas.microsoft.com/office/drawing/2014/main" id="{8F097EC6-62C4-48DF-B901-04459566794D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030" name="Group 26">
          <a:extLst>
            <a:ext uri="{FF2B5EF4-FFF2-40B4-BE49-F238E27FC236}">
              <a16:creationId xmlns:a16="http://schemas.microsoft.com/office/drawing/2014/main" id="{DF0AC0D2-4B12-44EE-87FB-50EFE025ED0C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031" name="Shape 27">
            <a:extLst>
              <a:ext uri="{FF2B5EF4-FFF2-40B4-BE49-F238E27FC236}">
                <a16:creationId xmlns:a16="http://schemas.microsoft.com/office/drawing/2014/main" id="{86C46F6F-5786-412F-AA32-F628D8D886F0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32" name="Shape 28">
            <a:extLst>
              <a:ext uri="{FF2B5EF4-FFF2-40B4-BE49-F238E27FC236}">
                <a16:creationId xmlns:a16="http://schemas.microsoft.com/office/drawing/2014/main" id="{55469B82-C7DA-456B-B1E3-46F94E4804B2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33" name="Shape 29">
            <a:extLst>
              <a:ext uri="{FF2B5EF4-FFF2-40B4-BE49-F238E27FC236}">
                <a16:creationId xmlns:a16="http://schemas.microsoft.com/office/drawing/2014/main" id="{A6FF581A-3564-4712-9D35-D7C3E7483E47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1034" name="Group 30">
          <a:extLst>
            <a:ext uri="{FF2B5EF4-FFF2-40B4-BE49-F238E27FC236}">
              <a16:creationId xmlns:a16="http://schemas.microsoft.com/office/drawing/2014/main" id="{C9F74AA0-5C0F-49E5-9C53-7D72605C0004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1035" name="Shape 31">
            <a:extLst>
              <a:ext uri="{FF2B5EF4-FFF2-40B4-BE49-F238E27FC236}">
                <a16:creationId xmlns:a16="http://schemas.microsoft.com/office/drawing/2014/main" id="{9CB43ADD-1D39-43CD-A104-F3B2386FFF07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36" name="Shape 32">
            <a:extLst>
              <a:ext uri="{FF2B5EF4-FFF2-40B4-BE49-F238E27FC236}">
                <a16:creationId xmlns:a16="http://schemas.microsoft.com/office/drawing/2014/main" id="{CB6924AD-4145-4A7C-842C-5173779BB2F6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37" name="Shape 33">
            <a:extLst>
              <a:ext uri="{FF2B5EF4-FFF2-40B4-BE49-F238E27FC236}">
                <a16:creationId xmlns:a16="http://schemas.microsoft.com/office/drawing/2014/main" id="{A93FD5A4-5F3A-4670-B3B8-31C51D9CC060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38" name="Shape 34">
            <a:extLst>
              <a:ext uri="{FF2B5EF4-FFF2-40B4-BE49-F238E27FC236}">
                <a16:creationId xmlns:a16="http://schemas.microsoft.com/office/drawing/2014/main" id="{81BA06BB-989B-4E54-B994-E5E2041F5371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39" name="Shape 35">
            <a:extLst>
              <a:ext uri="{FF2B5EF4-FFF2-40B4-BE49-F238E27FC236}">
                <a16:creationId xmlns:a16="http://schemas.microsoft.com/office/drawing/2014/main" id="{3556BAA0-117D-4D14-9871-57CB6A28C216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40" name="Shape 36">
            <a:extLst>
              <a:ext uri="{FF2B5EF4-FFF2-40B4-BE49-F238E27FC236}">
                <a16:creationId xmlns:a16="http://schemas.microsoft.com/office/drawing/2014/main" id="{5E89C469-50EF-4DF3-A314-E0931D7A7545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41" name="Shape 37">
            <a:extLst>
              <a:ext uri="{FF2B5EF4-FFF2-40B4-BE49-F238E27FC236}">
                <a16:creationId xmlns:a16="http://schemas.microsoft.com/office/drawing/2014/main" id="{5FDBE787-E531-485A-9979-2D45866BEC8A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042" name="Shape 38">
          <a:extLst>
            <a:ext uri="{FF2B5EF4-FFF2-40B4-BE49-F238E27FC236}">
              <a16:creationId xmlns:a16="http://schemas.microsoft.com/office/drawing/2014/main" id="{EA92EBF4-8A24-499E-B852-FB1BAF39C11C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043" name="Group 39">
          <a:extLst>
            <a:ext uri="{FF2B5EF4-FFF2-40B4-BE49-F238E27FC236}">
              <a16:creationId xmlns:a16="http://schemas.microsoft.com/office/drawing/2014/main" id="{4D5DB937-26E9-4B0A-AD83-8927CBBABECC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044" name="Shape 40">
            <a:extLst>
              <a:ext uri="{FF2B5EF4-FFF2-40B4-BE49-F238E27FC236}">
                <a16:creationId xmlns:a16="http://schemas.microsoft.com/office/drawing/2014/main" id="{5A632917-54B2-4AC0-B0BB-9EEF921E6919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45" name="Shape 41">
            <a:extLst>
              <a:ext uri="{FF2B5EF4-FFF2-40B4-BE49-F238E27FC236}">
                <a16:creationId xmlns:a16="http://schemas.microsoft.com/office/drawing/2014/main" id="{ADC3EFDD-0BBD-4E37-AE97-27AE83794059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46" name="Shape 42">
            <a:extLst>
              <a:ext uri="{FF2B5EF4-FFF2-40B4-BE49-F238E27FC236}">
                <a16:creationId xmlns:a16="http://schemas.microsoft.com/office/drawing/2014/main" id="{9336200A-E0D1-4284-8D57-AD01F99A4A0F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1047" name="Group 43">
          <a:extLst>
            <a:ext uri="{FF2B5EF4-FFF2-40B4-BE49-F238E27FC236}">
              <a16:creationId xmlns:a16="http://schemas.microsoft.com/office/drawing/2014/main" id="{22E532E7-BEB8-41AF-9D8F-859FF6A8F099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1048" name="Shape 44">
            <a:extLst>
              <a:ext uri="{FF2B5EF4-FFF2-40B4-BE49-F238E27FC236}">
                <a16:creationId xmlns:a16="http://schemas.microsoft.com/office/drawing/2014/main" id="{EA8F325A-1F24-4C32-B93C-F45883291257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49" name="Shape 45">
            <a:extLst>
              <a:ext uri="{FF2B5EF4-FFF2-40B4-BE49-F238E27FC236}">
                <a16:creationId xmlns:a16="http://schemas.microsoft.com/office/drawing/2014/main" id="{4DBF594A-50AD-45F4-9127-1A0F1F00EACA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50" name="Shape 46">
            <a:extLst>
              <a:ext uri="{FF2B5EF4-FFF2-40B4-BE49-F238E27FC236}">
                <a16:creationId xmlns:a16="http://schemas.microsoft.com/office/drawing/2014/main" id="{CC32BBFD-2F23-423A-85AD-62120D575AE9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51" name="Shape 47">
            <a:extLst>
              <a:ext uri="{FF2B5EF4-FFF2-40B4-BE49-F238E27FC236}">
                <a16:creationId xmlns:a16="http://schemas.microsoft.com/office/drawing/2014/main" id="{C726A668-6D73-4261-847D-09DA9E3C07B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52" name="Shape 48">
            <a:extLst>
              <a:ext uri="{FF2B5EF4-FFF2-40B4-BE49-F238E27FC236}">
                <a16:creationId xmlns:a16="http://schemas.microsoft.com/office/drawing/2014/main" id="{70BD4BD0-7078-42E0-BEEE-ED857C159F06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53" name="Shape 49">
            <a:extLst>
              <a:ext uri="{FF2B5EF4-FFF2-40B4-BE49-F238E27FC236}">
                <a16:creationId xmlns:a16="http://schemas.microsoft.com/office/drawing/2014/main" id="{D3E5647F-795C-45F5-A01E-5FCAE03E69B2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54" name="Shape 50">
            <a:extLst>
              <a:ext uri="{FF2B5EF4-FFF2-40B4-BE49-F238E27FC236}">
                <a16:creationId xmlns:a16="http://schemas.microsoft.com/office/drawing/2014/main" id="{CF77E9D5-C33B-4E56-AA5C-895F91E1924A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55" name="Shape 51">
          <a:extLst>
            <a:ext uri="{FF2B5EF4-FFF2-40B4-BE49-F238E27FC236}">
              <a16:creationId xmlns:a16="http://schemas.microsoft.com/office/drawing/2014/main" id="{AC9FF5BB-4122-4D23-8ADF-7D6A4CFBB5E3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56" name="Shape 52">
          <a:extLst>
            <a:ext uri="{FF2B5EF4-FFF2-40B4-BE49-F238E27FC236}">
              <a16:creationId xmlns:a16="http://schemas.microsoft.com/office/drawing/2014/main" id="{43398997-529E-476D-846C-3F194974AEAD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57" name="Shape 53">
          <a:extLst>
            <a:ext uri="{FF2B5EF4-FFF2-40B4-BE49-F238E27FC236}">
              <a16:creationId xmlns:a16="http://schemas.microsoft.com/office/drawing/2014/main" id="{47232042-ECD0-4941-9284-86C68E4FEF73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58" name="Shape 54">
          <a:extLst>
            <a:ext uri="{FF2B5EF4-FFF2-40B4-BE49-F238E27FC236}">
              <a16:creationId xmlns:a16="http://schemas.microsoft.com/office/drawing/2014/main" id="{2BE86178-2FE7-4324-AAF9-8C16CD42E560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59" name="Shape 55">
          <a:extLst>
            <a:ext uri="{FF2B5EF4-FFF2-40B4-BE49-F238E27FC236}">
              <a16:creationId xmlns:a16="http://schemas.microsoft.com/office/drawing/2014/main" id="{A433A05B-8C40-4A7C-94FE-7A2E428A2EC4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60" name="Shape 56">
          <a:extLst>
            <a:ext uri="{FF2B5EF4-FFF2-40B4-BE49-F238E27FC236}">
              <a16:creationId xmlns:a16="http://schemas.microsoft.com/office/drawing/2014/main" id="{3B3EA6E5-131F-4A69-A5B1-5DD1F6F6D700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061" name="Shape 57">
          <a:extLst>
            <a:ext uri="{FF2B5EF4-FFF2-40B4-BE49-F238E27FC236}">
              <a16:creationId xmlns:a16="http://schemas.microsoft.com/office/drawing/2014/main" id="{61DB4849-5010-445F-9026-FB23292DBFCB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1062" name="Group 30">
          <a:extLst>
            <a:ext uri="{FF2B5EF4-FFF2-40B4-BE49-F238E27FC236}">
              <a16:creationId xmlns:a16="http://schemas.microsoft.com/office/drawing/2014/main" id="{E33A78D8-2842-4695-A41A-A77AB98B893D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1063" name="Shape 31">
            <a:extLst>
              <a:ext uri="{FF2B5EF4-FFF2-40B4-BE49-F238E27FC236}">
                <a16:creationId xmlns:a16="http://schemas.microsoft.com/office/drawing/2014/main" id="{073B1330-4BF1-45F7-B027-9349079E1ECF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64" name="Shape 32">
            <a:extLst>
              <a:ext uri="{FF2B5EF4-FFF2-40B4-BE49-F238E27FC236}">
                <a16:creationId xmlns:a16="http://schemas.microsoft.com/office/drawing/2014/main" id="{B0AFBC61-E717-40A5-848E-4227B40BAC3B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65" name="Shape 33">
            <a:extLst>
              <a:ext uri="{FF2B5EF4-FFF2-40B4-BE49-F238E27FC236}">
                <a16:creationId xmlns:a16="http://schemas.microsoft.com/office/drawing/2014/main" id="{24765D5F-28F5-40EB-B245-5D964F2442EA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66" name="Shape 34">
            <a:extLst>
              <a:ext uri="{FF2B5EF4-FFF2-40B4-BE49-F238E27FC236}">
                <a16:creationId xmlns:a16="http://schemas.microsoft.com/office/drawing/2014/main" id="{E2CD96F0-3ADF-44CE-A8E8-12F35C52C2BB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67" name="Shape 35">
            <a:extLst>
              <a:ext uri="{FF2B5EF4-FFF2-40B4-BE49-F238E27FC236}">
                <a16:creationId xmlns:a16="http://schemas.microsoft.com/office/drawing/2014/main" id="{620AB5AD-3768-45D0-82F4-8902A8E7D900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68" name="Shape 36">
            <a:extLst>
              <a:ext uri="{FF2B5EF4-FFF2-40B4-BE49-F238E27FC236}">
                <a16:creationId xmlns:a16="http://schemas.microsoft.com/office/drawing/2014/main" id="{25BAB85C-817B-4878-9794-D721F3E9D5FA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69" name="Shape 37">
            <a:extLst>
              <a:ext uri="{FF2B5EF4-FFF2-40B4-BE49-F238E27FC236}">
                <a16:creationId xmlns:a16="http://schemas.microsoft.com/office/drawing/2014/main" id="{34702450-7637-4F80-9DA7-D3A441E1AB30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1070" name="Group 43">
          <a:extLst>
            <a:ext uri="{FF2B5EF4-FFF2-40B4-BE49-F238E27FC236}">
              <a16:creationId xmlns:a16="http://schemas.microsoft.com/office/drawing/2014/main" id="{32EAB51A-490D-4271-BBA8-E86DE7272DF7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1071" name="Shape 44">
            <a:extLst>
              <a:ext uri="{FF2B5EF4-FFF2-40B4-BE49-F238E27FC236}">
                <a16:creationId xmlns:a16="http://schemas.microsoft.com/office/drawing/2014/main" id="{416A7208-9CCA-47D1-9D33-CBFE9234B1C3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72" name="Shape 45">
            <a:extLst>
              <a:ext uri="{FF2B5EF4-FFF2-40B4-BE49-F238E27FC236}">
                <a16:creationId xmlns:a16="http://schemas.microsoft.com/office/drawing/2014/main" id="{1951EE00-519C-49E4-B2A1-B43C22E08BDA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73" name="Shape 46">
            <a:extLst>
              <a:ext uri="{FF2B5EF4-FFF2-40B4-BE49-F238E27FC236}">
                <a16:creationId xmlns:a16="http://schemas.microsoft.com/office/drawing/2014/main" id="{AB7C4C03-DEBF-47ED-8E08-B2EC54A9E934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74" name="Shape 47">
            <a:extLst>
              <a:ext uri="{FF2B5EF4-FFF2-40B4-BE49-F238E27FC236}">
                <a16:creationId xmlns:a16="http://schemas.microsoft.com/office/drawing/2014/main" id="{C989D3F0-F0B7-4EED-8478-BE2D335187C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75" name="Shape 48">
            <a:extLst>
              <a:ext uri="{FF2B5EF4-FFF2-40B4-BE49-F238E27FC236}">
                <a16:creationId xmlns:a16="http://schemas.microsoft.com/office/drawing/2014/main" id="{A633ED7F-AA9A-4033-9790-65C98226A90C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076" name="Shape 49">
            <a:extLst>
              <a:ext uri="{FF2B5EF4-FFF2-40B4-BE49-F238E27FC236}">
                <a16:creationId xmlns:a16="http://schemas.microsoft.com/office/drawing/2014/main" id="{24990DDD-398A-45F7-A0D7-05EB99411971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077" name="Shape 50">
            <a:extLst>
              <a:ext uri="{FF2B5EF4-FFF2-40B4-BE49-F238E27FC236}">
                <a16:creationId xmlns:a16="http://schemas.microsoft.com/office/drawing/2014/main" id="{C4F1F842-58EA-44F9-86C7-343F79916FAD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78" name="Shape 51">
          <a:extLst>
            <a:ext uri="{FF2B5EF4-FFF2-40B4-BE49-F238E27FC236}">
              <a16:creationId xmlns:a16="http://schemas.microsoft.com/office/drawing/2014/main" id="{8CC362A2-A8D8-460D-820C-2873A1C88EBA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79" name="Shape 52">
          <a:extLst>
            <a:ext uri="{FF2B5EF4-FFF2-40B4-BE49-F238E27FC236}">
              <a16:creationId xmlns:a16="http://schemas.microsoft.com/office/drawing/2014/main" id="{A2A060E5-5653-4B5C-AB60-28C1856A7175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80" name="Shape 53">
          <a:extLst>
            <a:ext uri="{FF2B5EF4-FFF2-40B4-BE49-F238E27FC236}">
              <a16:creationId xmlns:a16="http://schemas.microsoft.com/office/drawing/2014/main" id="{0DF57D51-2364-4B8E-B445-6A760613ABD3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81" name="Shape 54">
          <a:extLst>
            <a:ext uri="{FF2B5EF4-FFF2-40B4-BE49-F238E27FC236}">
              <a16:creationId xmlns:a16="http://schemas.microsoft.com/office/drawing/2014/main" id="{9B03E230-A071-418F-8165-6FF886EF0F6B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82" name="Shape 55">
          <a:extLst>
            <a:ext uri="{FF2B5EF4-FFF2-40B4-BE49-F238E27FC236}">
              <a16:creationId xmlns:a16="http://schemas.microsoft.com/office/drawing/2014/main" id="{ACF56AD4-8223-4656-999F-25B51B4ACA44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83" name="Shape 56">
          <a:extLst>
            <a:ext uri="{FF2B5EF4-FFF2-40B4-BE49-F238E27FC236}">
              <a16:creationId xmlns:a16="http://schemas.microsoft.com/office/drawing/2014/main" id="{947BBD0C-4602-40ED-90B4-5EBBEE1120B4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084" name="Shape 57">
          <a:extLst>
            <a:ext uri="{FF2B5EF4-FFF2-40B4-BE49-F238E27FC236}">
              <a16:creationId xmlns:a16="http://schemas.microsoft.com/office/drawing/2014/main" id="{EE8DB067-EB6B-4D0D-B3F4-E94282F56CD4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085" name="Group 2">
          <a:extLst>
            <a:ext uri="{FF2B5EF4-FFF2-40B4-BE49-F238E27FC236}">
              <a16:creationId xmlns:a16="http://schemas.microsoft.com/office/drawing/2014/main" id="{1360CF71-1B93-4E7C-92B3-1E2B7EC8E543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086" name="Shape 3">
            <a:extLst>
              <a:ext uri="{FF2B5EF4-FFF2-40B4-BE49-F238E27FC236}">
                <a16:creationId xmlns:a16="http://schemas.microsoft.com/office/drawing/2014/main" id="{05F58889-2367-4507-BCC2-D007C1EC8025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087" name="Shape 4">
            <a:extLst>
              <a:ext uri="{FF2B5EF4-FFF2-40B4-BE49-F238E27FC236}">
                <a16:creationId xmlns:a16="http://schemas.microsoft.com/office/drawing/2014/main" id="{C81E889B-A65E-4D39-9C9E-3147ED080D4C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088" name="Shape 5">
            <a:extLst>
              <a:ext uri="{FF2B5EF4-FFF2-40B4-BE49-F238E27FC236}">
                <a16:creationId xmlns:a16="http://schemas.microsoft.com/office/drawing/2014/main" id="{D5403422-32D3-4DE6-8E35-CEF105AB70C1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089" name="Shape 6">
            <a:extLst>
              <a:ext uri="{FF2B5EF4-FFF2-40B4-BE49-F238E27FC236}">
                <a16:creationId xmlns:a16="http://schemas.microsoft.com/office/drawing/2014/main" id="{BE0BB57F-D7DE-4918-9193-827D6640417B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090" name="Shape 7">
            <a:extLst>
              <a:ext uri="{FF2B5EF4-FFF2-40B4-BE49-F238E27FC236}">
                <a16:creationId xmlns:a16="http://schemas.microsoft.com/office/drawing/2014/main" id="{6E87E685-B97C-47CA-BF82-BC1BA152434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091" name="Group 8">
          <a:extLst>
            <a:ext uri="{FF2B5EF4-FFF2-40B4-BE49-F238E27FC236}">
              <a16:creationId xmlns:a16="http://schemas.microsoft.com/office/drawing/2014/main" id="{F3F74358-CA62-4C31-8E86-83A4402428EE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092" name="Shape 9">
            <a:extLst>
              <a:ext uri="{FF2B5EF4-FFF2-40B4-BE49-F238E27FC236}">
                <a16:creationId xmlns:a16="http://schemas.microsoft.com/office/drawing/2014/main" id="{E87934BC-27FE-4AA2-9AB2-7217D07D3EE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093" name="Shape 10">
            <a:extLst>
              <a:ext uri="{FF2B5EF4-FFF2-40B4-BE49-F238E27FC236}">
                <a16:creationId xmlns:a16="http://schemas.microsoft.com/office/drawing/2014/main" id="{BF685531-1D9E-42BF-9326-4CAD1BE510A8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094" name="Shape 11">
            <a:extLst>
              <a:ext uri="{FF2B5EF4-FFF2-40B4-BE49-F238E27FC236}">
                <a16:creationId xmlns:a16="http://schemas.microsoft.com/office/drawing/2014/main" id="{AC337626-5E94-4F61-B08A-2060C124AE71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095" name="Shape 12">
            <a:extLst>
              <a:ext uri="{FF2B5EF4-FFF2-40B4-BE49-F238E27FC236}">
                <a16:creationId xmlns:a16="http://schemas.microsoft.com/office/drawing/2014/main" id="{8FEFBA33-69AD-484D-B3EE-B642C35E3E64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096" name="Shape 13">
            <a:extLst>
              <a:ext uri="{FF2B5EF4-FFF2-40B4-BE49-F238E27FC236}">
                <a16:creationId xmlns:a16="http://schemas.microsoft.com/office/drawing/2014/main" id="{FD9A348B-9F57-44BB-ABD6-DBFD749EC4DF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097" name="Group 14">
          <a:extLst>
            <a:ext uri="{FF2B5EF4-FFF2-40B4-BE49-F238E27FC236}">
              <a16:creationId xmlns:a16="http://schemas.microsoft.com/office/drawing/2014/main" id="{A807CB3B-042F-4473-8227-D59192379646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098" name="Shape 15">
            <a:extLst>
              <a:ext uri="{FF2B5EF4-FFF2-40B4-BE49-F238E27FC236}">
                <a16:creationId xmlns:a16="http://schemas.microsoft.com/office/drawing/2014/main" id="{03B0F3E1-915A-4059-BE72-60FEF2465D67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099" name="Shape 16">
            <a:extLst>
              <a:ext uri="{FF2B5EF4-FFF2-40B4-BE49-F238E27FC236}">
                <a16:creationId xmlns:a16="http://schemas.microsoft.com/office/drawing/2014/main" id="{0D9C3A19-B9A0-4DDA-9F2A-B2D7F600E23B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00" name="Shape 17">
            <a:extLst>
              <a:ext uri="{FF2B5EF4-FFF2-40B4-BE49-F238E27FC236}">
                <a16:creationId xmlns:a16="http://schemas.microsoft.com/office/drawing/2014/main" id="{C3259AEF-0A56-4B14-A47C-5A94C7C5B25D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01" name="Shape 18">
            <a:extLst>
              <a:ext uri="{FF2B5EF4-FFF2-40B4-BE49-F238E27FC236}">
                <a16:creationId xmlns:a16="http://schemas.microsoft.com/office/drawing/2014/main" id="{A3EA7E1D-DF1C-4E09-8041-2EC10BA0E0F7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02" name="Shape 19">
            <a:extLst>
              <a:ext uri="{FF2B5EF4-FFF2-40B4-BE49-F238E27FC236}">
                <a16:creationId xmlns:a16="http://schemas.microsoft.com/office/drawing/2014/main" id="{57554BD8-E4A7-4616-BCF2-2F40073973C1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03" name="Shape 20">
            <a:extLst>
              <a:ext uri="{FF2B5EF4-FFF2-40B4-BE49-F238E27FC236}">
                <a16:creationId xmlns:a16="http://schemas.microsoft.com/office/drawing/2014/main" id="{BD229572-EA59-41D5-90EA-B0257AF32E2A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04" name="Shape 21">
            <a:extLst>
              <a:ext uri="{FF2B5EF4-FFF2-40B4-BE49-F238E27FC236}">
                <a16:creationId xmlns:a16="http://schemas.microsoft.com/office/drawing/2014/main" id="{04FA89C5-15F8-4ABA-B10E-FCA63798E457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05" name="Shape 22">
            <a:extLst>
              <a:ext uri="{FF2B5EF4-FFF2-40B4-BE49-F238E27FC236}">
                <a16:creationId xmlns:a16="http://schemas.microsoft.com/office/drawing/2014/main" id="{16948F4B-EB90-4BE7-90CC-B4E3E4BBB6A4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106" name="Group 23">
          <a:extLst>
            <a:ext uri="{FF2B5EF4-FFF2-40B4-BE49-F238E27FC236}">
              <a16:creationId xmlns:a16="http://schemas.microsoft.com/office/drawing/2014/main" id="{E87F0065-63C3-46E4-9892-CD1A6346AB4E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107" name="Shape 24">
            <a:extLst>
              <a:ext uri="{FF2B5EF4-FFF2-40B4-BE49-F238E27FC236}">
                <a16:creationId xmlns:a16="http://schemas.microsoft.com/office/drawing/2014/main" id="{A44BC6AB-47CD-4DF4-98B5-AC8DDA198A51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08" name="Shape 25">
            <a:extLst>
              <a:ext uri="{FF2B5EF4-FFF2-40B4-BE49-F238E27FC236}">
                <a16:creationId xmlns:a16="http://schemas.microsoft.com/office/drawing/2014/main" id="{07826336-E94D-4CD9-909E-C233A666DECE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109" name="Shape 26">
            <a:extLst>
              <a:ext uri="{FF2B5EF4-FFF2-40B4-BE49-F238E27FC236}">
                <a16:creationId xmlns:a16="http://schemas.microsoft.com/office/drawing/2014/main" id="{463D051E-D688-4B4C-B621-18B3A41E14E9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10" name="Shape 27">
            <a:extLst>
              <a:ext uri="{FF2B5EF4-FFF2-40B4-BE49-F238E27FC236}">
                <a16:creationId xmlns:a16="http://schemas.microsoft.com/office/drawing/2014/main" id="{E7F7FDD5-6688-4296-870D-5C0A3ECDBF2F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111" name="Shape 28">
            <a:extLst>
              <a:ext uri="{FF2B5EF4-FFF2-40B4-BE49-F238E27FC236}">
                <a16:creationId xmlns:a16="http://schemas.microsoft.com/office/drawing/2014/main" id="{CE781368-AA2C-4D93-BB94-3909E17AD441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12" name="Shape 29">
            <a:extLst>
              <a:ext uri="{FF2B5EF4-FFF2-40B4-BE49-F238E27FC236}">
                <a16:creationId xmlns:a16="http://schemas.microsoft.com/office/drawing/2014/main" id="{6F905785-3F2C-48C3-9C06-29F0E3F8EE2B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113" name="Group 2">
          <a:extLst>
            <a:ext uri="{FF2B5EF4-FFF2-40B4-BE49-F238E27FC236}">
              <a16:creationId xmlns:a16="http://schemas.microsoft.com/office/drawing/2014/main" id="{8C280BC9-486B-4178-BEF1-4189CDE044BA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114" name="Shape 3">
            <a:extLst>
              <a:ext uri="{FF2B5EF4-FFF2-40B4-BE49-F238E27FC236}">
                <a16:creationId xmlns:a16="http://schemas.microsoft.com/office/drawing/2014/main" id="{A29887C8-3E1B-451D-820F-5B252659375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15" name="Shape 4">
            <a:extLst>
              <a:ext uri="{FF2B5EF4-FFF2-40B4-BE49-F238E27FC236}">
                <a16:creationId xmlns:a16="http://schemas.microsoft.com/office/drawing/2014/main" id="{0C3EEE0C-503F-4546-9F79-D7B047D1E924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16" name="Shape 5">
            <a:extLst>
              <a:ext uri="{FF2B5EF4-FFF2-40B4-BE49-F238E27FC236}">
                <a16:creationId xmlns:a16="http://schemas.microsoft.com/office/drawing/2014/main" id="{7CF85F33-76D7-4D5B-89B3-AE7ADBCDCD82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17" name="Shape 6">
            <a:extLst>
              <a:ext uri="{FF2B5EF4-FFF2-40B4-BE49-F238E27FC236}">
                <a16:creationId xmlns:a16="http://schemas.microsoft.com/office/drawing/2014/main" id="{9CF52717-1398-429B-852E-65154134ED72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18" name="Shape 7">
            <a:extLst>
              <a:ext uri="{FF2B5EF4-FFF2-40B4-BE49-F238E27FC236}">
                <a16:creationId xmlns:a16="http://schemas.microsoft.com/office/drawing/2014/main" id="{83692320-D6BB-44D2-AE5E-73D324C4BC3C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119" name="Group 2">
          <a:extLst>
            <a:ext uri="{FF2B5EF4-FFF2-40B4-BE49-F238E27FC236}">
              <a16:creationId xmlns:a16="http://schemas.microsoft.com/office/drawing/2014/main" id="{76D0DF89-31CD-4355-AFF4-4EFB1A78FE89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120" name="Shape 3">
            <a:extLst>
              <a:ext uri="{FF2B5EF4-FFF2-40B4-BE49-F238E27FC236}">
                <a16:creationId xmlns:a16="http://schemas.microsoft.com/office/drawing/2014/main" id="{7688D69D-FEE4-4895-893A-195E52F2530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21" name="Shape 4">
            <a:extLst>
              <a:ext uri="{FF2B5EF4-FFF2-40B4-BE49-F238E27FC236}">
                <a16:creationId xmlns:a16="http://schemas.microsoft.com/office/drawing/2014/main" id="{8B1CCBB6-49B0-4B6A-BD58-8B3C48EB5062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22" name="Shape 5">
            <a:extLst>
              <a:ext uri="{FF2B5EF4-FFF2-40B4-BE49-F238E27FC236}">
                <a16:creationId xmlns:a16="http://schemas.microsoft.com/office/drawing/2014/main" id="{3ADD8BB6-D7DB-44DE-AA93-13365A6F1619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23" name="Shape 6">
            <a:extLst>
              <a:ext uri="{FF2B5EF4-FFF2-40B4-BE49-F238E27FC236}">
                <a16:creationId xmlns:a16="http://schemas.microsoft.com/office/drawing/2014/main" id="{C7F6B895-BD3B-4F26-8FD1-895E0E0533DB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24" name="Shape 7">
            <a:extLst>
              <a:ext uri="{FF2B5EF4-FFF2-40B4-BE49-F238E27FC236}">
                <a16:creationId xmlns:a16="http://schemas.microsoft.com/office/drawing/2014/main" id="{E988F960-0F97-422E-A885-73BFDF8B440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125" name="Group 2">
          <a:extLst>
            <a:ext uri="{FF2B5EF4-FFF2-40B4-BE49-F238E27FC236}">
              <a16:creationId xmlns:a16="http://schemas.microsoft.com/office/drawing/2014/main" id="{2A8D679C-40E7-43DD-9426-E133603088E8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126" name="Shape 3">
            <a:extLst>
              <a:ext uri="{FF2B5EF4-FFF2-40B4-BE49-F238E27FC236}">
                <a16:creationId xmlns:a16="http://schemas.microsoft.com/office/drawing/2014/main" id="{491A1835-71B7-44D2-941C-8672F9F42C20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27" name="Shape 4">
            <a:extLst>
              <a:ext uri="{FF2B5EF4-FFF2-40B4-BE49-F238E27FC236}">
                <a16:creationId xmlns:a16="http://schemas.microsoft.com/office/drawing/2014/main" id="{E36D4AB4-7B29-44A8-8DF3-3F5B0778D9C5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28" name="Shape 5">
            <a:extLst>
              <a:ext uri="{FF2B5EF4-FFF2-40B4-BE49-F238E27FC236}">
                <a16:creationId xmlns:a16="http://schemas.microsoft.com/office/drawing/2014/main" id="{3A9758DC-A49B-4482-A236-91CBE90A0F71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29" name="Shape 6">
            <a:extLst>
              <a:ext uri="{FF2B5EF4-FFF2-40B4-BE49-F238E27FC236}">
                <a16:creationId xmlns:a16="http://schemas.microsoft.com/office/drawing/2014/main" id="{F41E00BF-1135-4538-AB67-EA0FB1581D1E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30" name="Shape 7">
            <a:extLst>
              <a:ext uri="{FF2B5EF4-FFF2-40B4-BE49-F238E27FC236}">
                <a16:creationId xmlns:a16="http://schemas.microsoft.com/office/drawing/2014/main" id="{C0EDE3E8-DE23-47EC-A19B-4E29EC08603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131" name="Group 8">
          <a:extLst>
            <a:ext uri="{FF2B5EF4-FFF2-40B4-BE49-F238E27FC236}">
              <a16:creationId xmlns:a16="http://schemas.microsoft.com/office/drawing/2014/main" id="{4F424FC5-E31F-4778-A483-78E7FBFE6512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132" name="Shape 9">
            <a:extLst>
              <a:ext uri="{FF2B5EF4-FFF2-40B4-BE49-F238E27FC236}">
                <a16:creationId xmlns:a16="http://schemas.microsoft.com/office/drawing/2014/main" id="{4DA5A671-24B8-4306-91FB-722815B8923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33" name="Shape 10">
            <a:extLst>
              <a:ext uri="{FF2B5EF4-FFF2-40B4-BE49-F238E27FC236}">
                <a16:creationId xmlns:a16="http://schemas.microsoft.com/office/drawing/2014/main" id="{505BDC69-D4E5-470C-A5FE-8CF7688C3065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34" name="Shape 11">
            <a:extLst>
              <a:ext uri="{FF2B5EF4-FFF2-40B4-BE49-F238E27FC236}">
                <a16:creationId xmlns:a16="http://schemas.microsoft.com/office/drawing/2014/main" id="{AB1C884D-5EA5-4765-BD30-8268E5AB6143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35" name="Shape 12">
            <a:extLst>
              <a:ext uri="{FF2B5EF4-FFF2-40B4-BE49-F238E27FC236}">
                <a16:creationId xmlns:a16="http://schemas.microsoft.com/office/drawing/2014/main" id="{43F843A5-E49E-42E5-858A-AFFB7461A1AE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36" name="Shape 13">
            <a:extLst>
              <a:ext uri="{FF2B5EF4-FFF2-40B4-BE49-F238E27FC236}">
                <a16:creationId xmlns:a16="http://schemas.microsoft.com/office/drawing/2014/main" id="{D1D2318B-3CF9-4F11-BC98-B73FDF8DD254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137" name="Group 14">
          <a:extLst>
            <a:ext uri="{FF2B5EF4-FFF2-40B4-BE49-F238E27FC236}">
              <a16:creationId xmlns:a16="http://schemas.microsoft.com/office/drawing/2014/main" id="{26FC1934-EBE4-4A99-928E-26D5A2F61988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138" name="Shape 15">
            <a:extLst>
              <a:ext uri="{FF2B5EF4-FFF2-40B4-BE49-F238E27FC236}">
                <a16:creationId xmlns:a16="http://schemas.microsoft.com/office/drawing/2014/main" id="{6AE02656-3E11-4A04-8AD9-29183502FC35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39" name="Shape 16">
            <a:extLst>
              <a:ext uri="{FF2B5EF4-FFF2-40B4-BE49-F238E27FC236}">
                <a16:creationId xmlns:a16="http://schemas.microsoft.com/office/drawing/2014/main" id="{BE63EE7A-451C-44FC-9302-49A080B790A9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40" name="Shape 17">
            <a:extLst>
              <a:ext uri="{FF2B5EF4-FFF2-40B4-BE49-F238E27FC236}">
                <a16:creationId xmlns:a16="http://schemas.microsoft.com/office/drawing/2014/main" id="{75432B2B-19B3-4ACD-A173-888E70D9B311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41" name="Shape 18">
            <a:extLst>
              <a:ext uri="{FF2B5EF4-FFF2-40B4-BE49-F238E27FC236}">
                <a16:creationId xmlns:a16="http://schemas.microsoft.com/office/drawing/2014/main" id="{EAF16DCE-0404-4972-B3CB-8FFD1545CA41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42" name="Shape 19">
            <a:extLst>
              <a:ext uri="{FF2B5EF4-FFF2-40B4-BE49-F238E27FC236}">
                <a16:creationId xmlns:a16="http://schemas.microsoft.com/office/drawing/2014/main" id="{7E4B1261-DAE1-45C3-86E1-A7DAED892D57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43" name="Shape 20">
            <a:extLst>
              <a:ext uri="{FF2B5EF4-FFF2-40B4-BE49-F238E27FC236}">
                <a16:creationId xmlns:a16="http://schemas.microsoft.com/office/drawing/2014/main" id="{93E9E083-C7BC-4B45-BCF3-C35329026032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44" name="Shape 21">
            <a:extLst>
              <a:ext uri="{FF2B5EF4-FFF2-40B4-BE49-F238E27FC236}">
                <a16:creationId xmlns:a16="http://schemas.microsoft.com/office/drawing/2014/main" id="{C48C7F87-ADA8-4B62-B04D-7CE4AD992F2B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45" name="Shape 22">
            <a:extLst>
              <a:ext uri="{FF2B5EF4-FFF2-40B4-BE49-F238E27FC236}">
                <a16:creationId xmlns:a16="http://schemas.microsoft.com/office/drawing/2014/main" id="{95D1D45D-654A-45DF-93EC-365EE769E032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146" name="Group 23">
          <a:extLst>
            <a:ext uri="{FF2B5EF4-FFF2-40B4-BE49-F238E27FC236}">
              <a16:creationId xmlns:a16="http://schemas.microsoft.com/office/drawing/2014/main" id="{1F4381FB-056E-4FB4-95C8-B5E081283319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147" name="Shape 24">
            <a:extLst>
              <a:ext uri="{FF2B5EF4-FFF2-40B4-BE49-F238E27FC236}">
                <a16:creationId xmlns:a16="http://schemas.microsoft.com/office/drawing/2014/main" id="{9C4D5759-70F3-45EE-BB82-5FA878683352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48" name="Shape 25">
            <a:extLst>
              <a:ext uri="{FF2B5EF4-FFF2-40B4-BE49-F238E27FC236}">
                <a16:creationId xmlns:a16="http://schemas.microsoft.com/office/drawing/2014/main" id="{67CF64C7-A9D4-4773-A057-F6B2F3618460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149" name="Shape 26">
            <a:extLst>
              <a:ext uri="{FF2B5EF4-FFF2-40B4-BE49-F238E27FC236}">
                <a16:creationId xmlns:a16="http://schemas.microsoft.com/office/drawing/2014/main" id="{667620F8-A3DA-47DE-8D09-A490ADFA750C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50" name="Shape 27">
            <a:extLst>
              <a:ext uri="{FF2B5EF4-FFF2-40B4-BE49-F238E27FC236}">
                <a16:creationId xmlns:a16="http://schemas.microsoft.com/office/drawing/2014/main" id="{2B6293A3-86F2-4FFC-935B-2040595823C2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151" name="Shape 28">
            <a:extLst>
              <a:ext uri="{FF2B5EF4-FFF2-40B4-BE49-F238E27FC236}">
                <a16:creationId xmlns:a16="http://schemas.microsoft.com/office/drawing/2014/main" id="{CA428614-4842-4FE3-B411-A170E8217E74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52" name="Shape 29">
            <a:extLst>
              <a:ext uri="{FF2B5EF4-FFF2-40B4-BE49-F238E27FC236}">
                <a16:creationId xmlns:a16="http://schemas.microsoft.com/office/drawing/2014/main" id="{8CDEEC01-4BA1-40E6-8460-261284DAB1F7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153" name="Group 2">
          <a:extLst>
            <a:ext uri="{FF2B5EF4-FFF2-40B4-BE49-F238E27FC236}">
              <a16:creationId xmlns:a16="http://schemas.microsoft.com/office/drawing/2014/main" id="{98854465-4CF9-41FF-B5AF-6F339A640D00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154" name="Shape 3">
            <a:extLst>
              <a:ext uri="{FF2B5EF4-FFF2-40B4-BE49-F238E27FC236}">
                <a16:creationId xmlns:a16="http://schemas.microsoft.com/office/drawing/2014/main" id="{7CE83785-330C-4078-8A72-96E40B12F37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55" name="Shape 4">
            <a:extLst>
              <a:ext uri="{FF2B5EF4-FFF2-40B4-BE49-F238E27FC236}">
                <a16:creationId xmlns:a16="http://schemas.microsoft.com/office/drawing/2014/main" id="{C0F1AE3E-9837-4388-AECD-D98416E30AE9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56" name="Shape 5">
            <a:extLst>
              <a:ext uri="{FF2B5EF4-FFF2-40B4-BE49-F238E27FC236}">
                <a16:creationId xmlns:a16="http://schemas.microsoft.com/office/drawing/2014/main" id="{AF587787-5057-4788-B4A4-D23A7EF7437B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57" name="Shape 6">
            <a:extLst>
              <a:ext uri="{FF2B5EF4-FFF2-40B4-BE49-F238E27FC236}">
                <a16:creationId xmlns:a16="http://schemas.microsoft.com/office/drawing/2014/main" id="{74B77CEF-1B57-4484-979C-0AFD0E02BFDC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58" name="Shape 7">
            <a:extLst>
              <a:ext uri="{FF2B5EF4-FFF2-40B4-BE49-F238E27FC236}">
                <a16:creationId xmlns:a16="http://schemas.microsoft.com/office/drawing/2014/main" id="{63B8664F-0B68-4B0E-9689-584932B9DE93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159" name="Group 2">
          <a:extLst>
            <a:ext uri="{FF2B5EF4-FFF2-40B4-BE49-F238E27FC236}">
              <a16:creationId xmlns:a16="http://schemas.microsoft.com/office/drawing/2014/main" id="{5E969AA6-4AA8-4CCA-8085-88AACBF06A48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160" name="Shape 3">
            <a:extLst>
              <a:ext uri="{FF2B5EF4-FFF2-40B4-BE49-F238E27FC236}">
                <a16:creationId xmlns:a16="http://schemas.microsoft.com/office/drawing/2014/main" id="{D71EE897-EDF2-4558-8204-2F0032AA012D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61" name="Shape 4">
            <a:extLst>
              <a:ext uri="{FF2B5EF4-FFF2-40B4-BE49-F238E27FC236}">
                <a16:creationId xmlns:a16="http://schemas.microsoft.com/office/drawing/2014/main" id="{4DBCD0FF-4805-4363-A9B5-A8D6E6AB4F44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62" name="Shape 5">
            <a:extLst>
              <a:ext uri="{FF2B5EF4-FFF2-40B4-BE49-F238E27FC236}">
                <a16:creationId xmlns:a16="http://schemas.microsoft.com/office/drawing/2014/main" id="{B5113D77-D2C5-4309-B7F0-B06FD7BB1DA2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63" name="Shape 6">
            <a:extLst>
              <a:ext uri="{FF2B5EF4-FFF2-40B4-BE49-F238E27FC236}">
                <a16:creationId xmlns:a16="http://schemas.microsoft.com/office/drawing/2014/main" id="{361F3516-0447-4BD4-91D0-AD8D5E9E6B5B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64" name="Shape 7">
            <a:extLst>
              <a:ext uri="{FF2B5EF4-FFF2-40B4-BE49-F238E27FC236}">
                <a16:creationId xmlns:a16="http://schemas.microsoft.com/office/drawing/2014/main" id="{DF81D7CA-CC4B-4FC9-8E7C-BAD302101EDC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165" name="Group 8">
          <a:extLst>
            <a:ext uri="{FF2B5EF4-FFF2-40B4-BE49-F238E27FC236}">
              <a16:creationId xmlns:a16="http://schemas.microsoft.com/office/drawing/2014/main" id="{461542E1-19C4-4918-AF44-C2114053D50E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166" name="Shape 9">
            <a:extLst>
              <a:ext uri="{FF2B5EF4-FFF2-40B4-BE49-F238E27FC236}">
                <a16:creationId xmlns:a16="http://schemas.microsoft.com/office/drawing/2014/main" id="{DBBFEC0E-0DE6-4B54-84BA-4FAE0CB0127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67" name="Shape 10">
            <a:extLst>
              <a:ext uri="{FF2B5EF4-FFF2-40B4-BE49-F238E27FC236}">
                <a16:creationId xmlns:a16="http://schemas.microsoft.com/office/drawing/2014/main" id="{348FE3AC-2D57-4217-90EE-E9DABAEBEC16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68" name="Shape 11">
            <a:extLst>
              <a:ext uri="{FF2B5EF4-FFF2-40B4-BE49-F238E27FC236}">
                <a16:creationId xmlns:a16="http://schemas.microsoft.com/office/drawing/2014/main" id="{6FAD139B-A250-484C-B558-595A25E29083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69" name="Shape 12">
            <a:extLst>
              <a:ext uri="{FF2B5EF4-FFF2-40B4-BE49-F238E27FC236}">
                <a16:creationId xmlns:a16="http://schemas.microsoft.com/office/drawing/2014/main" id="{3C724D80-36F6-497C-86D2-E02AA5C90A7D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70" name="Shape 13">
            <a:extLst>
              <a:ext uri="{FF2B5EF4-FFF2-40B4-BE49-F238E27FC236}">
                <a16:creationId xmlns:a16="http://schemas.microsoft.com/office/drawing/2014/main" id="{BFF74803-32BC-4133-9F8F-9C975AF09DDA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171" name="Group 14">
          <a:extLst>
            <a:ext uri="{FF2B5EF4-FFF2-40B4-BE49-F238E27FC236}">
              <a16:creationId xmlns:a16="http://schemas.microsoft.com/office/drawing/2014/main" id="{7D686DFC-3427-4BF0-B907-E3831F8468C0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172" name="Shape 15">
            <a:extLst>
              <a:ext uri="{FF2B5EF4-FFF2-40B4-BE49-F238E27FC236}">
                <a16:creationId xmlns:a16="http://schemas.microsoft.com/office/drawing/2014/main" id="{2C2A0160-BD52-4950-ABD8-7B12C19284F8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73" name="Shape 16">
            <a:extLst>
              <a:ext uri="{FF2B5EF4-FFF2-40B4-BE49-F238E27FC236}">
                <a16:creationId xmlns:a16="http://schemas.microsoft.com/office/drawing/2014/main" id="{C3107606-6601-4663-B419-04914313776F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74" name="Shape 17">
            <a:extLst>
              <a:ext uri="{FF2B5EF4-FFF2-40B4-BE49-F238E27FC236}">
                <a16:creationId xmlns:a16="http://schemas.microsoft.com/office/drawing/2014/main" id="{C4B83508-4A93-4002-93BF-936A62D39C08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75" name="Shape 18">
            <a:extLst>
              <a:ext uri="{FF2B5EF4-FFF2-40B4-BE49-F238E27FC236}">
                <a16:creationId xmlns:a16="http://schemas.microsoft.com/office/drawing/2014/main" id="{6D8673AC-1F46-4E3B-BE6A-F328E323437B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76" name="Shape 19">
            <a:extLst>
              <a:ext uri="{FF2B5EF4-FFF2-40B4-BE49-F238E27FC236}">
                <a16:creationId xmlns:a16="http://schemas.microsoft.com/office/drawing/2014/main" id="{C7005C5F-C863-4B6C-8966-4CBD3E8CAB50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77" name="Shape 20">
            <a:extLst>
              <a:ext uri="{FF2B5EF4-FFF2-40B4-BE49-F238E27FC236}">
                <a16:creationId xmlns:a16="http://schemas.microsoft.com/office/drawing/2014/main" id="{4813ECBE-C8FA-49EF-89F1-AC80E1CC0F85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78" name="Shape 21">
            <a:extLst>
              <a:ext uri="{FF2B5EF4-FFF2-40B4-BE49-F238E27FC236}">
                <a16:creationId xmlns:a16="http://schemas.microsoft.com/office/drawing/2014/main" id="{32C10F38-2C58-43B8-ADF4-0F26DF8F9A24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79" name="Shape 22">
            <a:extLst>
              <a:ext uri="{FF2B5EF4-FFF2-40B4-BE49-F238E27FC236}">
                <a16:creationId xmlns:a16="http://schemas.microsoft.com/office/drawing/2014/main" id="{8738A926-0585-447E-BF2F-7A3F9EC43E8D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180" name="Group 23">
          <a:extLst>
            <a:ext uri="{FF2B5EF4-FFF2-40B4-BE49-F238E27FC236}">
              <a16:creationId xmlns:a16="http://schemas.microsoft.com/office/drawing/2014/main" id="{E3BC6940-A7C5-4D2A-8D7B-AECBC49A6AE2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181" name="Shape 24">
            <a:extLst>
              <a:ext uri="{FF2B5EF4-FFF2-40B4-BE49-F238E27FC236}">
                <a16:creationId xmlns:a16="http://schemas.microsoft.com/office/drawing/2014/main" id="{01A9AEC4-5ACE-4C00-87F1-C39B9AE0748F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82" name="Shape 25">
            <a:extLst>
              <a:ext uri="{FF2B5EF4-FFF2-40B4-BE49-F238E27FC236}">
                <a16:creationId xmlns:a16="http://schemas.microsoft.com/office/drawing/2014/main" id="{BD6A10E9-A84A-4C6C-98A5-16D49FAE435D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183" name="Shape 26">
            <a:extLst>
              <a:ext uri="{FF2B5EF4-FFF2-40B4-BE49-F238E27FC236}">
                <a16:creationId xmlns:a16="http://schemas.microsoft.com/office/drawing/2014/main" id="{C8312A15-C1C4-4F5A-9E54-2336F8DB9EFC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84" name="Shape 27">
            <a:extLst>
              <a:ext uri="{FF2B5EF4-FFF2-40B4-BE49-F238E27FC236}">
                <a16:creationId xmlns:a16="http://schemas.microsoft.com/office/drawing/2014/main" id="{ECD86C1B-5B6E-4631-B7D7-E9D3828734A5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185" name="Shape 28">
            <a:extLst>
              <a:ext uri="{FF2B5EF4-FFF2-40B4-BE49-F238E27FC236}">
                <a16:creationId xmlns:a16="http://schemas.microsoft.com/office/drawing/2014/main" id="{CF69F453-7A0D-499B-9AAF-725880F32F08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186" name="Shape 29">
            <a:extLst>
              <a:ext uri="{FF2B5EF4-FFF2-40B4-BE49-F238E27FC236}">
                <a16:creationId xmlns:a16="http://schemas.microsoft.com/office/drawing/2014/main" id="{A83BDE55-723D-4925-B5EA-F768ED7C7F99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187" name="Group 2">
          <a:extLst>
            <a:ext uri="{FF2B5EF4-FFF2-40B4-BE49-F238E27FC236}">
              <a16:creationId xmlns:a16="http://schemas.microsoft.com/office/drawing/2014/main" id="{675B8220-0840-4C39-BD7D-0D59716514E9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188" name="Shape 3">
            <a:extLst>
              <a:ext uri="{FF2B5EF4-FFF2-40B4-BE49-F238E27FC236}">
                <a16:creationId xmlns:a16="http://schemas.microsoft.com/office/drawing/2014/main" id="{10A8B1B6-326F-4423-B924-0027B56FE932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89" name="Shape 4">
            <a:extLst>
              <a:ext uri="{FF2B5EF4-FFF2-40B4-BE49-F238E27FC236}">
                <a16:creationId xmlns:a16="http://schemas.microsoft.com/office/drawing/2014/main" id="{62D05DF8-BC64-4A6E-9E0E-63A3231673EE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90" name="Shape 5">
            <a:extLst>
              <a:ext uri="{FF2B5EF4-FFF2-40B4-BE49-F238E27FC236}">
                <a16:creationId xmlns:a16="http://schemas.microsoft.com/office/drawing/2014/main" id="{C1DC5E4F-B70B-4FE2-914B-EBFEE7A29194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191" name="Shape 6">
            <a:extLst>
              <a:ext uri="{FF2B5EF4-FFF2-40B4-BE49-F238E27FC236}">
                <a16:creationId xmlns:a16="http://schemas.microsoft.com/office/drawing/2014/main" id="{9ED7DB87-9C26-49BD-88A4-F02AA3F68EF3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192" name="Shape 7">
            <a:extLst>
              <a:ext uri="{FF2B5EF4-FFF2-40B4-BE49-F238E27FC236}">
                <a16:creationId xmlns:a16="http://schemas.microsoft.com/office/drawing/2014/main" id="{125F0744-4922-4A51-A46A-D182ECD74793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1193" name="Group 30">
          <a:extLst>
            <a:ext uri="{FF2B5EF4-FFF2-40B4-BE49-F238E27FC236}">
              <a16:creationId xmlns:a16="http://schemas.microsoft.com/office/drawing/2014/main" id="{F7EDEC7D-A931-4DBA-80E3-751EB86472FF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1194" name="Shape 31">
            <a:extLst>
              <a:ext uri="{FF2B5EF4-FFF2-40B4-BE49-F238E27FC236}">
                <a16:creationId xmlns:a16="http://schemas.microsoft.com/office/drawing/2014/main" id="{ABE62433-BB34-4945-93A8-E30EE02842BB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195" name="Shape 32">
            <a:extLst>
              <a:ext uri="{FF2B5EF4-FFF2-40B4-BE49-F238E27FC236}">
                <a16:creationId xmlns:a16="http://schemas.microsoft.com/office/drawing/2014/main" id="{D0F86B31-2E84-4D3B-8DD0-5FFAE38B9C0D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196" name="Shape 33">
            <a:extLst>
              <a:ext uri="{FF2B5EF4-FFF2-40B4-BE49-F238E27FC236}">
                <a16:creationId xmlns:a16="http://schemas.microsoft.com/office/drawing/2014/main" id="{A799FBE9-A6F4-49FB-838F-89129B87C6C4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197" name="Shape 34">
            <a:extLst>
              <a:ext uri="{FF2B5EF4-FFF2-40B4-BE49-F238E27FC236}">
                <a16:creationId xmlns:a16="http://schemas.microsoft.com/office/drawing/2014/main" id="{989FD50E-D388-4433-906A-3D60CA158569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198" name="Shape 35">
            <a:extLst>
              <a:ext uri="{FF2B5EF4-FFF2-40B4-BE49-F238E27FC236}">
                <a16:creationId xmlns:a16="http://schemas.microsoft.com/office/drawing/2014/main" id="{DE23312A-AA53-4739-83AA-B6889B42A780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199" name="Shape 36">
            <a:extLst>
              <a:ext uri="{FF2B5EF4-FFF2-40B4-BE49-F238E27FC236}">
                <a16:creationId xmlns:a16="http://schemas.microsoft.com/office/drawing/2014/main" id="{A5EC7A12-8B89-4024-AA8D-7C6EE7012120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00" name="Shape 37">
            <a:extLst>
              <a:ext uri="{FF2B5EF4-FFF2-40B4-BE49-F238E27FC236}">
                <a16:creationId xmlns:a16="http://schemas.microsoft.com/office/drawing/2014/main" id="{E2E0CACC-6DFE-4554-AD73-332DA9E008D3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1201" name="Group 43">
          <a:extLst>
            <a:ext uri="{FF2B5EF4-FFF2-40B4-BE49-F238E27FC236}">
              <a16:creationId xmlns:a16="http://schemas.microsoft.com/office/drawing/2014/main" id="{E9955A3B-67E0-4BA2-B25F-DC425ACC6B67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1202" name="Shape 44">
            <a:extLst>
              <a:ext uri="{FF2B5EF4-FFF2-40B4-BE49-F238E27FC236}">
                <a16:creationId xmlns:a16="http://schemas.microsoft.com/office/drawing/2014/main" id="{26927CF0-40C6-4F6D-8D60-332C2268EEB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03" name="Shape 45">
            <a:extLst>
              <a:ext uri="{FF2B5EF4-FFF2-40B4-BE49-F238E27FC236}">
                <a16:creationId xmlns:a16="http://schemas.microsoft.com/office/drawing/2014/main" id="{F627780A-890F-4DD7-A4A7-79AA75990A4E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04" name="Shape 46">
            <a:extLst>
              <a:ext uri="{FF2B5EF4-FFF2-40B4-BE49-F238E27FC236}">
                <a16:creationId xmlns:a16="http://schemas.microsoft.com/office/drawing/2014/main" id="{441508CA-B4AA-4811-9662-AD56530B4077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05" name="Shape 47">
            <a:extLst>
              <a:ext uri="{FF2B5EF4-FFF2-40B4-BE49-F238E27FC236}">
                <a16:creationId xmlns:a16="http://schemas.microsoft.com/office/drawing/2014/main" id="{DE0B10FA-AA0C-42CE-92E4-C63FE50673B5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06" name="Shape 48">
            <a:extLst>
              <a:ext uri="{FF2B5EF4-FFF2-40B4-BE49-F238E27FC236}">
                <a16:creationId xmlns:a16="http://schemas.microsoft.com/office/drawing/2014/main" id="{7DAFFCBF-63D3-42CD-8D48-9DC1A5C23C22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07" name="Shape 49">
            <a:extLst>
              <a:ext uri="{FF2B5EF4-FFF2-40B4-BE49-F238E27FC236}">
                <a16:creationId xmlns:a16="http://schemas.microsoft.com/office/drawing/2014/main" id="{335AC54E-0EFD-4113-9832-12BFA0206496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08" name="Shape 50">
            <a:extLst>
              <a:ext uri="{FF2B5EF4-FFF2-40B4-BE49-F238E27FC236}">
                <a16:creationId xmlns:a16="http://schemas.microsoft.com/office/drawing/2014/main" id="{FAE04A94-6C8B-42ED-B870-B0EF373C8A3A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09" name="Shape 51">
          <a:extLst>
            <a:ext uri="{FF2B5EF4-FFF2-40B4-BE49-F238E27FC236}">
              <a16:creationId xmlns:a16="http://schemas.microsoft.com/office/drawing/2014/main" id="{FD83F8E7-D27A-4931-83CF-CAF5C2B58AE6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10" name="Shape 52">
          <a:extLst>
            <a:ext uri="{FF2B5EF4-FFF2-40B4-BE49-F238E27FC236}">
              <a16:creationId xmlns:a16="http://schemas.microsoft.com/office/drawing/2014/main" id="{A361F27B-5F1C-4D03-BAB2-5D201D0D2B44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11" name="Shape 53">
          <a:extLst>
            <a:ext uri="{FF2B5EF4-FFF2-40B4-BE49-F238E27FC236}">
              <a16:creationId xmlns:a16="http://schemas.microsoft.com/office/drawing/2014/main" id="{47F94CBD-1C06-4C9E-95D0-0EA29536B724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12" name="Shape 54">
          <a:extLst>
            <a:ext uri="{FF2B5EF4-FFF2-40B4-BE49-F238E27FC236}">
              <a16:creationId xmlns:a16="http://schemas.microsoft.com/office/drawing/2014/main" id="{426149A5-4E35-48B9-808A-5AD66F76E8D5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13" name="Shape 55">
          <a:extLst>
            <a:ext uri="{FF2B5EF4-FFF2-40B4-BE49-F238E27FC236}">
              <a16:creationId xmlns:a16="http://schemas.microsoft.com/office/drawing/2014/main" id="{90D2650D-8725-4BC4-BBCC-48A10F992007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14" name="Shape 56">
          <a:extLst>
            <a:ext uri="{FF2B5EF4-FFF2-40B4-BE49-F238E27FC236}">
              <a16:creationId xmlns:a16="http://schemas.microsoft.com/office/drawing/2014/main" id="{AB93F8DD-845F-4B4E-85CF-3279AB7BACB2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215" name="Shape 57">
          <a:extLst>
            <a:ext uri="{FF2B5EF4-FFF2-40B4-BE49-F238E27FC236}">
              <a16:creationId xmlns:a16="http://schemas.microsoft.com/office/drawing/2014/main" id="{C273014F-A567-4C15-BAEC-AF6569D8EBDE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216" name="Group 2">
          <a:extLst>
            <a:ext uri="{FF2B5EF4-FFF2-40B4-BE49-F238E27FC236}">
              <a16:creationId xmlns:a16="http://schemas.microsoft.com/office/drawing/2014/main" id="{F1C3A385-1CAB-4650-BA61-CEC9F6ABB3E7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217" name="Shape 3">
            <a:extLst>
              <a:ext uri="{FF2B5EF4-FFF2-40B4-BE49-F238E27FC236}">
                <a16:creationId xmlns:a16="http://schemas.microsoft.com/office/drawing/2014/main" id="{670C7E64-1418-45CD-908C-236F0A4D954B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18" name="Shape 4">
            <a:extLst>
              <a:ext uri="{FF2B5EF4-FFF2-40B4-BE49-F238E27FC236}">
                <a16:creationId xmlns:a16="http://schemas.microsoft.com/office/drawing/2014/main" id="{0BF11533-E73B-4B20-A398-26039FC3E6D7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19" name="Shape 5">
            <a:extLst>
              <a:ext uri="{FF2B5EF4-FFF2-40B4-BE49-F238E27FC236}">
                <a16:creationId xmlns:a16="http://schemas.microsoft.com/office/drawing/2014/main" id="{F2B62178-C81B-433B-809E-FF73863682A6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20" name="Shape 6">
            <a:extLst>
              <a:ext uri="{FF2B5EF4-FFF2-40B4-BE49-F238E27FC236}">
                <a16:creationId xmlns:a16="http://schemas.microsoft.com/office/drawing/2014/main" id="{671AD777-1935-4DE5-8E8D-28B80F3F073A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2065" cy="13335"/>
    <xdr:grpSp>
      <xdr:nvGrpSpPr>
        <xdr:cNvPr id="1221" name="Group 7">
          <a:extLst>
            <a:ext uri="{FF2B5EF4-FFF2-40B4-BE49-F238E27FC236}">
              <a16:creationId xmlns:a16="http://schemas.microsoft.com/office/drawing/2014/main" id="{5AE49259-8DE9-48D8-8B17-97541661DDD3}"/>
            </a:ext>
          </a:extLst>
        </xdr:cNvPr>
        <xdr:cNvGrpSpPr/>
      </xdr:nvGrpSpPr>
      <xdr:grpSpPr>
        <a:xfrm>
          <a:off x="22089915" y="0"/>
          <a:ext cx="12065" cy="13335"/>
          <a:chOff x="0" y="0"/>
          <a:chExt cx="12065" cy="13335"/>
        </a:xfrm>
      </xdr:grpSpPr>
      <xdr:sp macro="" textlink="">
        <xdr:nvSpPr>
          <xdr:cNvPr id="1222" name="Shape 8">
            <a:extLst>
              <a:ext uri="{FF2B5EF4-FFF2-40B4-BE49-F238E27FC236}">
                <a16:creationId xmlns:a16="http://schemas.microsoft.com/office/drawing/2014/main" id="{6F161A84-2D4A-48B4-910B-60270CE75C2E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23" name="Shape 9">
            <a:extLst>
              <a:ext uri="{FF2B5EF4-FFF2-40B4-BE49-F238E27FC236}">
                <a16:creationId xmlns:a16="http://schemas.microsoft.com/office/drawing/2014/main" id="{C4DF5F98-A0DB-4F68-8B78-901ED9CDF6E9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24" name="Shape 10">
            <a:extLst>
              <a:ext uri="{FF2B5EF4-FFF2-40B4-BE49-F238E27FC236}">
                <a16:creationId xmlns:a16="http://schemas.microsoft.com/office/drawing/2014/main" id="{18BC4DDD-F250-470B-9452-B96FA90127DF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25" name="Shape 11">
            <a:extLst>
              <a:ext uri="{FF2B5EF4-FFF2-40B4-BE49-F238E27FC236}">
                <a16:creationId xmlns:a16="http://schemas.microsoft.com/office/drawing/2014/main" id="{C3E4229D-EFF2-4914-B0EA-829A41F12121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226" name="Shape 12">
          <a:extLst>
            <a:ext uri="{FF2B5EF4-FFF2-40B4-BE49-F238E27FC236}">
              <a16:creationId xmlns:a16="http://schemas.microsoft.com/office/drawing/2014/main" id="{CE407C9E-4FCF-4C80-BEC4-3383FE814404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7780" cy="19685"/>
    <xdr:grpSp>
      <xdr:nvGrpSpPr>
        <xdr:cNvPr id="1227" name="Group 13">
          <a:extLst>
            <a:ext uri="{FF2B5EF4-FFF2-40B4-BE49-F238E27FC236}">
              <a16:creationId xmlns:a16="http://schemas.microsoft.com/office/drawing/2014/main" id="{DF12E4C7-B9DF-4B87-9B97-E7C3CAEB1630}"/>
            </a:ext>
          </a:extLst>
        </xdr:cNvPr>
        <xdr:cNvGrpSpPr/>
      </xdr:nvGrpSpPr>
      <xdr:grpSpPr>
        <a:xfrm>
          <a:off x="13100524" y="0"/>
          <a:ext cx="17780" cy="19685"/>
          <a:chOff x="0" y="0"/>
          <a:chExt cx="17780" cy="19685"/>
        </a:xfrm>
      </xdr:grpSpPr>
      <xdr:sp macro="" textlink="">
        <xdr:nvSpPr>
          <xdr:cNvPr id="1228" name="Shape 14">
            <a:extLst>
              <a:ext uri="{FF2B5EF4-FFF2-40B4-BE49-F238E27FC236}">
                <a16:creationId xmlns:a16="http://schemas.microsoft.com/office/drawing/2014/main" id="{8E8CF2FF-EC22-4A66-B4B1-0E3461C3FF0C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29" name="Shape 15">
            <a:extLst>
              <a:ext uri="{FF2B5EF4-FFF2-40B4-BE49-F238E27FC236}">
                <a16:creationId xmlns:a16="http://schemas.microsoft.com/office/drawing/2014/main" id="{5478935D-CA92-4031-900E-92DF4A58E73C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30" name="Shape 16">
            <a:extLst>
              <a:ext uri="{FF2B5EF4-FFF2-40B4-BE49-F238E27FC236}">
                <a16:creationId xmlns:a16="http://schemas.microsoft.com/office/drawing/2014/main" id="{AEA472B4-C660-4C91-9359-9992617D2C61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31" name="Shape 17">
            <a:extLst>
              <a:ext uri="{FF2B5EF4-FFF2-40B4-BE49-F238E27FC236}">
                <a16:creationId xmlns:a16="http://schemas.microsoft.com/office/drawing/2014/main" id="{BAE8D453-886D-4327-877B-5F0F58662F6D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32" name="Shape 18">
            <a:extLst>
              <a:ext uri="{FF2B5EF4-FFF2-40B4-BE49-F238E27FC236}">
                <a16:creationId xmlns:a16="http://schemas.microsoft.com/office/drawing/2014/main" id="{36C83B43-F7BA-487C-94F8-31CC7E99262D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7780" cy="19685"/>
    <xdr:grpSp>
      <xdr:nvGrpSpPr>
        <xdr:cNvPr id="1233" name="Group 19">
          <a:extLst>
            <a:ext uri="{FF2B5EF4-FFF2-40B4-BE49-F238E27FC236}">
              <a16:creationId xmlns:a16="http://schemas.microsoft.com/office/drawing/2014/main" id="{144DD523-83D4-4E3D-ACF2-85A225DD4A2E}"/>
            </a:ext>
          </a:extLst>
        </xdr:cNvPr>
        <xdr:cNvGrpSpPr/>
      </xdr:nvGrpSpPr>
      <xdr:grpSpPr>
        <a:xfrm>
          <a:off x="22089915" y="0"/>
          <a:ext cx="17780" cy="19685"/>
          <a:chOff x="0" y="0"/>
          <a:chExt cx="17780" cy="19685"/>
        </a:xfrm>
      </xdr:grpSpPr>
      <xdr:sp macro="" textlink="">
        <xdr:nvSpPr>
          <xdr:cNvPr id="1234" name="Shape 20">
            <a:extLst>
              <a:ext uri="{FF2B5EF4-FFF2-40B4-BE49-F238E27FC236}">
                <a16:creationId xmlns:a16="http://schemas.microsoft.com/office/drawing/2014/main" id="{A7C70AED-6B62-4718-A46D-01E0DF82B16E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35" name="Shape 21">
            <a:extLst>
              <a:ext uri="{FF2B5EF4-FFF2-40B4-BE49-F238E27FC236}">
                <a16:creationId xmlns:a16="http://schemas.microsoft.com/office/drawing/2014/main" id="{BB125826-3FD3-4FBF-B559-743117D62C05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36" name="Shape 22">
            <a:extLst>
              <a:ext uri="{FF2B5EF4-FFF2-40B4-BE49-F238E27FC236}">
                <a16:creationId xmlns:a16="http://schemas.microsoft.com/office/drawing/2014/main" id="{FB2748DA-785F-401F-B9C5-0EECFB5BC189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37" name="Shape 23">
            <a:extLst>
              <a:ext uri="{FF2B5EF4-FFF2-40B4-BE49-F238E27FC236}">
                <a16:creationId xmlns:a16="http://schemas.microsoft.com/office/drawing/2014/main" id="{A7F73882-34EE-436A-85A3-83F98E1C4AA0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38" name="Shape 24">
            <a:extLst>
              <a:ext uri="{FF2B5EF4-FFF2-40B4-BE49-F238E27FC236}">
                <a16:creationId xmlns:a16="http://schemas.microsoft.com/office/drawing/2014/main" id="{BC2574CF-39B9-4E70-9530-A9B622D7CD97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239" name="Shape 25">
          <a:extLst>
            <a:ext uri="{FF2B5EF4-FFF2-40B4-BE49-F238E27FC236}">
              <a16:creationId xmlns:a16="http://schemas.microsoft.com/office/drawing/2014/main" id="{3A930E0F-80D2-4D9D-BCF5-CF1256B340C5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240" name="Group 26">
          <a:extLst>
            <a:ext uri="{FF2B5EF4-FFF2-40B4-BE49-F238E27FC236}">
              <a16:creationId xmlns:a16="http://schemas.microsoft.com/office/drawing/2014/main" id="{E12DE08F-D8DC-4314-9DAF-16D8F4B1193F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241" name="Shape 27">
            <a:extLst>
              <a:ext uri="{FF2B5EF4-FFF2-40B4-BE49-F238E27FC236}">
                <a16:creationId xmlns:a16="http://schemas.microsoft.com/office/drawing/2014/main" id="{3E3D6F38-6017-4512-9E73-D1930616B864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42" name="Shape 28">
            <a:extLst>
              <a:ext uri="{FF2B5EF4-FFF2-40B4-BE49-F238E27FC236}">
                <a16:creationId xmlns:a16="http://schemas.microsoft.com/office/drawing/2014/main" id="{DF0F559B-1BCF-4F60-AE42-92382CF2D763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43" name="Shape 29">
            <a:extLst>
              <a:ext uri="{FF2B5EF4-FFF2-40B4-BE49-F238E27FC236}">
                <a16:creationId xmlns:a16="http://schemas.microsoft.com/office/drawing/2014/main" id="{E8A87976-02D0-4095-841F-60A402201EB7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1244" name="Group 30">
          <a:extLst>
            <a:ext uri="{FF2B5EF4-FFF2-40B4-BE49-F238E27FC236}">
              <a16:creationId xmlns:a16="http://schemas.microsoft.com/office/drawing/2014/main" id="{6E37B1CD-9B8A-4590-832A-59B187802B66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1245" name="Shape 31">
            <a:extLst>
              <a:ext uri="{FF2B5EF4-FFF2-40B4-BE49-F238E27FC236}">
                <a16:creationId xmlns:a16="http://schemas.microsoft.com/office/drawing/2014/main" id="{DBB3B8AC-29C2-45D6-9ECD-76E139CF9276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46" name="Shape 32">
            <a:extLst>
              <a:ext uri="{FF2B5EF4-FFF2-40B4-BE49-F238E27FC236}">
                <a16:creationId xmlns:a16="http://schemas.microsoft.com/office/drawing/2014/main" id="{7CCF8D9A-D07F-4F81-A76A-C739F550F374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47" name="Shape 33">
            <a:extLst>
              <a:ext uri="{FF2B5EF4-FFF2-40B4-BE49-F238E27FC236}">
                <a16:creationId xmlns:a16="http://schemas.microsoft.com/office/drawing/2014/main" id="{798E70C0-D40D-495B-B8F8-82A486649605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48" name="Shape 34">
            <a:extLst>
              <a:ext uri="{FF2B5EF4-FFF2-40B4-BE49-F238E27FC236}">
                <a16:creationId xmlns:a16="http://schemas.microsoft.com/office/drawing/2014/main" id="{AAFBF5C6-542A-4C1C-A2F7-F35B0C7FBC53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49" name="Shape 35">
            <a:extLst>
              <a:ext uri="{FF2B5EF4-FFF2-40B4-BE49-F238E27FC236}">
                <a16:creationId xmlns:a16="http://schemas.microsoft.com/office/drawing/2014/main" id="{053A2697-FAC6-4128-8F99-EE2E6F017C42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50" name="Shape 36">
            <a:extLst>
              <a:ext uri="{FF2B5EF4-FFF2-40B4-BE49-F238E27FC236}">
                <a16:creationId xmlns:a16="http://schemas.microsoft.com/office/drawing/2014/main" id="{CFD201F0-4A05-4EE5-B843-8C87D5B2CB71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51" name="Shape 37">
            <a:extLst>
              <a:ext uri="{FF2B5EF4-FFF2-40B4-BE49-F238E27FC236}">
                <a16:creationId xmlns:a16="http://schemas.microsoft.com/office/drawing/2014/main" id="{E20C25A2-E40A-4E79-9B6A-0D9A8CB69DEF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252" name="Shape 38">
          <a:extLst>
            <a:ext uri="{FF2B5EF4-FFF2-40B4-BE49-F238E27FC236}">
              <a16:creationId xmlns:a16="http://schemas.microsoft.com/office/drawing/2014/main" id="{4D7A8657-03BB-4727-A76A-8DC0C9F13879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253" name="Group 39">
          <a:extLst>
            <a:ext uri="{FF2B5EF4-FFF2-40B4-BE49-F238E27FC236}">
              <a16:creationId xmlns:a16="http://schemas.microsoft.com/office/drawing/2014/main" id="{E174E283-C4A8-4CA1-A3B6-780A4E875F72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254" name="Shape 40">
            <a:extLst>
              <a:ext uri="{FF2B5EF4-FFF2-40B4-BE49-F238E27FC236}">
                <a16:creationId xmlns:a16="http://schemas.microsoft.com/office/drawing/2014/main" id="{52047236-CC71-43C1-81B8-D196E4E8D5F6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55" name="Shape 41">
            <a:extLst>
              <a:ext uri="{FF2B5EF4-FFF2-40B4-BE49-F238E27FC236}">
                <a16:creationId xmlns:a16="http://schemas.microsoft.com/office/drawing/2014/main" id="{7115A7BE-9F61-4E25-9C54-ADC2031B0A70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56" name="Shape 42">
            <a:extLst>
              <a:ext uri="{FF2B5EF4-FFF2-40B4-BE49-F238E27FC236}">
                <a16:creationId xmlns:a16="http://schemas.microsoft.com/office/drawing/2014/main" id="{DAE8A603-5E04-4218-8BC3-75969FB005E6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1257" name="Group 43">
          <a:extLst>
            <a:ext uri="{FF2B5EF4-FFF2-40B4-BE49-F238E27FC236}">
              <a16:creationId xmlns:a16="http://schemas.microsoft.com/office/drawing/2014/main" id="{A17C3AAF-5490-4836-B8AD-5565E1A1D84C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1258" name="Shape 44">
            <a:extLst>
              <a:ext uri="{FF2B5EF4-FFF2-40B4-BE49-F238E27FC236}">
                <a16:creationId xmlns:a16="http://schemas.microsoft.com/office/drawing/2014/main" id="{AA7F1D56-8987-41FF-9C63-5A111566B7AE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59" name="Shape 45">
            <a:extLst>
              <a:ext uri="{FF2B5EF4-FFF2-40B4-BE49-F238E27FC236}">
                <a16:creationId xmlns:a16="http://schemas.microsoft.com/office/drawing/2014/main" id="{19F513D8-9FFF-45A2-8810-DEF88AC4AC63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60" name="Shape 46">
            <a:extLst>
              <a:ext uri="{FF2B5EF4-FFF2-40B4-BE49-F238E27FC236}">
                <a16:creationId xmlns:a16="http://schemas.microsoft.com/office/drawing/2014/main" id="{E980E11C-195C-4171-8F17-0906E0DA1415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61" name="Shape 47">
            <a:extLst>
              <a:ext uri="{FF2B5EF4-FFF2-40B4-BE49-F238E27FC236}">
                <a16:creationId xmlns:a16="http://schemas.microsoft.com/office/drawing/2014/main" id="{DF028F1B-AFBC-44D9-A2E7-F85B097DC26B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62" name="Shape 48">
            <a:extLst>
              <a:ext uri="{FF2B5EF4-FFF2-40B4-BE49-F238E27FC236}">
                <a16:creationId xmlns:a16="http://schemas.microsoft.com/office/drawing/2014/main" id="{BF333E77-1D7E-42DE-97C9-98EE319A787C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63" name="Shape 49">
            <a:extLst>
              <a:ext uri="{FF2B5EF4-FFF2-40B4-BE49-F238E27FC236}">
                <a16:creationId xmlns:a16="http://schemas.microsoft.com/office/drawing/2014/main" id="{9D4D44CE-3D4A-4933-8606-23F5EAEDDACF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64" name="Shape 50">
            <a:extLst>
              <a:ext uri="{FF2B5EF4-FFF2-40B4-BE49-F238E27FC236}">
                <a16:creationId xmlns:a16="http://schemas.microsoft.com/office/drawing/2014/main" id="{3A9182B6-5F5E-4AA1-A9E5-418F486E3F37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65" name="Shape 51">
          <a:extLst>
            <a:ext uri="{FF2B5EF4-FFF2-40B4-BE49-F238E27FC236}">
              <a16:creationId xmlns:a16="http://schemas.microsoft.com/office/drawing/2014/main" id="{8612E125-93D8-429E-9A35-858E05C39A0A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66" name="Shape 52">
          <a:extLst>
            <a:ext uri="{FF2B5EF4-FFF2-40B4-BE49-F238E27FC236}">
              <a16:creationId xmlns:a16="http://schemas.microsoft.com/office/drawing/2014/main" id="{375F55E9-617D-4227-ABF1-BA301CBE73B6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67" name="Shape 53">
          <a:extLst>
            <a:ext uri="{FF2B5EF4-FFF2-40B4-BE49-F238E27FC236}">
              <a16:creationId xmlns:a16="http://schemas.microsoft.com/office/drawing/2014/main" id="{36F3DBB1-AC31-4A56-B819-64B6514169EA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68" name="Shape 54">
          <a:extLst>
            <a:ext uri="{FF2B5EF4-FFF2-40B4-BE49-F238E27FC236}">
              <a16:creationId xmlns:a16="http://schemas.microsoft.com/office/drawing/2014/main" id="{CAB8B3B7-BA80-40FB-B5BE-9074D843CD3E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69" name="Shape 55">
          <a:extLst>
            <a:ext uri="{FF2B5EF4-FFF2-40B4-BE49-F238E27FC236}">
              <a16:creationId xmlns:a16="http://schemas.microsoft.com/office/drawing/2014/main" id="{6535DA74-B9D0-416E-A8D7-C6B6D5D93E30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70" name="Shape 56">
          <a:extLst>
            <a:ext uri="{FF2B5EF4-FFF2-40B4-BE49-F238E27FC236}">
              <a16:creationId xmlns:a16="http://schemas.microsoft.com/office/drawing/2014/main" id="{74D36B49-68AB-4C39-9C97-F44DAEEA0FCF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271" name="Shape 57">
          <a:extLst>
            <a:ext uri="{FF2B5EF4-FFF2-40B4-BE49-F238E27FC236}">
              <a16:creationId xmlns:a16="http://schemas.microsoft.com/office/drawing/2014/main" id="{CD850DD6-6522-4212-8FDA-34506717B87F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1272" name="Group 30">
          <a:extLst>
            <a:ext uri="{FF2B5EF4-FFF2-40B4-BE49-F238E27FC236}">
              <a16:creationId xmlns:a16="http://schemas.microsoft.com/office/drawing/2014/main" id="{DB96CFB9-91AC-4373-ABAB-75975A13E868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1273" name="Shape 31">
            <a:extLst>
              <a:ext uri="{FF2B5EF4-FFF2-40B4-BE49-F238E27FC236}">
                <a16:creationId xmlns:a16="http://schemas.microsoft.com/office/drawing/2014/main" id="{229B04D7-1F0B-40E5-8B46-C10E086339E2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74" name="Shape 32">
            <a:extLst>
              <a:ext uri="{FF2B5EF4-FFF2-40B4-BE49-F238E27FC236}">
                <a16:creationId xmlns:a16="http://schemas.microsoft.com/office/drawing/2014/main" id="{3978DC81-D0C7-4334-AD82-3F187B1166D7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75" name="Shape 33">
            <a:extLst>
              <a:ext uri="{FF2B5EF4-FFF2-40B4-BE49-F238E27FC236}">
                <a16:creationId xmlns:a16="http://schemas.microsoft.com/office/drawing/2014/main" id="{096838CB-BB7A-4952-BD2C-490DAEF7B5B3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76" name="Shape 34">
            <a:extLst>
              <a:ext uri="{FF2B5EF4-FFF2-40B4-BE49-F238E27FC236}">
                <a16:creationId xmlns:a16="http://schemas.microsoft.com/office/drawing/2014/main" id="{7C5DAA39-A28E-4855-8853-9BA0092AFDB3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77" name="Shape 35">
            <a:extLst>
              <a:ext uri="{FF2B5EF4-FFF2-40B4-BE49-F238E27FC236}">
                <a16:creationId xmlns:a16="http://schemas.microsoft.com/office/drawing/2014/main" id="{BA775435-485D-4E91-AA16-EEF085D1D70E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78" name="Shape 36">
            <a:extLst>
              <a:ext uri="{FF2B5EF4-FFF2-40B4-BE49-F238E27FC236}">
                <a16:creationId xmlns:a16="http://schemas.microsoft.com/office/drawing/2014/main" id="{FCF4EE67-0101-4126-9524-02E600BDC038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79" name="Shape 37">
            <a:extLst>
              <a:ext uri="{FF2B5EF4-FFF2-40B4-BE49-F238E27FC236}">
                <a16:creationId xmlns:a16="http://schemas.microsoft.com/office/drawing/2014/main" id="{48D9174A-15C4-4E3B-B36C-8B755A5FE793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1280" name="Group 43">
          <a:extLst>
            <a:ext uri="{FF2B5EF4-FFF2-40B4-BE49-F238E27FC236}">
              <a16:creationId xmlns:a16="http://schemas.microsoft.com/office/drawing/2014/main" id="{F3E228B1-90CA-4552-BE5D-A0F70CC9452D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1281" name="Shape 44">
            <a:extLst>
              <a:ext uri="{FF2B5EF4-FFF2-40B4-BE49-F238E27FC236}">
                <a16:creationId xmlns:a16="http://schemas.microsoft.com/office/drawing/2014/main" id="{4BBC419A-BB08-4A93-93F6-8E5F369F69A6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82" name="Shape 45">
            <a:extLst>
              <a:ext uri="{FF2B5EF4-FFF2-40B4-BE49-F238E27FC236}">
                <a16:creationId xmlns:a16="http://schemas.microsoft.com/office/drawing/2014/main" id="{3F77478D-AB31-4B73-B863-A8E252D89AFE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83" name="Shape 46">
            <a:extLst>
              <a:ext uri="{FF2B5EF4-FFF2-40B4-BE49-F238E27FC236}">
                <a16:creationId xmlns:a16="http://schemas.microsoft.com/office/drawing/2014/main" id="{88C00C3C-A1BD-4082-8877-05C5B59B90D7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84" name="Shape 47">
            <a:extLst>
              <a:ext uri="{FF2B5EF4-FFF2-40B4-BE49-F238E27FC236}">
                <a16:creationId xmlns:a16="http://schemas.microsoft.com/office/drawing/2014/main" id="{39F6AC8A-7F6C-4041-A191-596A4BAECA5B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85" name="Shape 48">
            <a:extLst>
              <a:ext uri="{FF2B5EF4-FFF2-40B4-BE49-F238E27FC236}">
                <a16:creationId xmlns:a16="http://schemas.microsoft.com/office/drawing/2014/main" id="{E8C446F9-BA1B-4D52-8AEB-54D3B82975C9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86" name="Shape 49">
            <a:extLst>
              <a:ext uri="{FF2B5EF4-FFF2-40B4-BE49-F238E27FC236}">
                <a16:creationId xmlns:a16="http://schemas.microsoft.com/office/drawing/2014/main" id="{E9C4755C-A37E-41B5-8119-6AC3110EA03B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287" name="Shape 50">
            <a:extLst>
              <a:ext uri="{FF2B5EF4-FFF2-40B4-BE49-F238E27FC236}">
                <a16:creationId xmlns:a16="http://schemas.microsoft.com/office/drawing/2014/main" id="{8A0A08DA-BCB1-4975-83F7-A9C310F5D239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88" name="Shape 51">
          <a:extLst>
            <a:ext uri="{FF2B5EF4-FFF2-40B4-BE49-F238E27FC236}">
              <a16:creationId xmlns:a16="http://schemas.microsoft.com/office/drawing/2014/main" id="{C35FC1A8-7514-4B16-843B-1413B80DE293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89" name="Shape 52">
          <a:extLst>
            <a:ext uri="{FF2B5EF4-FFF2-40B4-BE49-F238E27FC236}">
              <a16:creationId xmlns:a16="http://schemas.microsoft.com/office/drawing/2014/main" id="{1FE5CE45-CCBE-45FF-959A-6B099EFB3E84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90" name="Shape 53">
          <a:extLst>
            <a:ext uri="{FF2B5EF4-FFF2-40B4-BE49-F238E27FC236}">
              <a16:creationId xmlns:a16="http://schemas.microsoft.com/office/drawing/2014/main" id="{3A992329-D064-4B54-8ACA-F5E2927DC2C9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91" name="Shape 54">
          <a:extLst>
            <a:ext uri="{FF2B5EF4-FFF2-40B4-BE49-F238E27FC236}">
              <a16:creationId xmlns:a16="http://schemas.microsoft.com/office/drawing/2014/main" id="{20337C71-2FF1-4158-AED5-9F8660537135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92" name="Shape 55">
          <a:extLst>
            <a:ext uri="{FF2B5EF4-FFF2-40B4-BE49-F238E27FC236}">
              <a16:creationId xmlns:a16="http://schemas.microsoft.com/office/drawing/2014/main" id="{C26C93D3-3015-4D47-85E3-922D773BD5CB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93" name="Shape 56">
          <a:extLst>
            <a:ext uri="{FF2B5EF4-FFF2-40B4-BE49-F238E27FC236}">
              <a16:creationId xmlns:a16="http://schemas.microsoft.com/office/drawing/2014/main" id="{E36EF281-6759-4D9B-9E5A-D28879F7E507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294" name="Shape 57">
          <a:extLst>
            <a:ext uri="{FF2B5EF4-FFF2-40B4-BE49-F238E27FC236}">
              <a16:creationId xmlns:a16="http://schemas.microsoft.com/office/drawing/2014/main" id="{91817B4F-07DA-4B7E-923D-1E5AA5AD42D0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295" name="Group 2">
          <a:extLst>
            <a:ext uri="{FF2B5EF4-FFF2-40B4-BE49-F238E27FC236}">
              <a16:creationId xmlns:a16="http://schemas.microsoft.com/office/drawing/2014/main" id="{B4C94396-EF3E-408F-A536-9F766BD6E269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296" name="Shape 3">
            <a:extLst>
              <a:ext uri="{FF2B5EF4-FFF2-40B4-BE49-F238E27FC236}">
                <a16:creationId xmlns:a16="http://schemas.microsoft.com/office/drawing/2014/main" id="{C0ADEAF7-09E5-4B2C-BF3F-B148D2C65F72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297" name="Shape 4">
            <a:extLst>
              <a:ext uri="{FF2B5EF4-FFF2-40B4-BE49-F238E27FC236}">
                <a16:creationId xmlns:a16="http://schemas.microsoft.com/office/drawing/2014/main" id="{3D593F49-31BF-44B6-9D22-45BF187D9743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298" name="Shape 5">
            <a:extLst>
              <a:ext uri="{FF2B5EF4-FFF2-40B4-BE49-F238E27FC236}">
                <a16:creationId xmlns:a16="http://schemas.microsoft.com/office/drawing/2014/main" id="{AD1ACF14-AB56-4108-BE37-9E4B05C60D07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299" name="Shape 6">
            <a:extLst>
              <a:ext uri="{FF2B5EF4-FFF2-40B4-BE49-F238E27FC236}">
                <a16:creationId xmlns:a16="http://schemas.microsoft.com/office/drawing/2014/main" id="{258D946C-EA54-4145-9FC4-6EAFB9D7B417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00" name="Shape 7">
            <a:extLst>
              <a:ext uri="{FF2B5EF4-FFF2-40B4-BE49-F238E27FC236}">
                <a16:creationId xmlns:a16="http://schemas.microsoft.com/office/drawing/2014/main" id="{179A8963-58F7-4A22-AFB0-B766A34A052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301" name="Group 8">
          <a:extLst>
            <a:ext uri="{FF2B5EF4-FFF2-40B4-BE49-F238E27FC236}">
              <a16:creationId xmlns:a16="http://schemas.microsoft.com/office/drawing/2014/main" id="{D3BB4069-70A2-463C-9999-620FA1E083BE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302" name="Shape 9">
            <a:extLst>
              <a:ext uri="{FF2B5EF4-FFF2-40B4-BE49-F238E27FC236}">
                <a16:creationId xmlns:a16="http://schemas.microsoft.com/office/drawing/2014/main" id="{EF1713C2-B5C2-434A-BF86-DF980C3C3C0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03" name="Shape 10">
            <a:extLst>
              <a:ext uri="{FF2B5EF4-FFF2-40B4-BE49-F238E27FC236}">
                <a16:creationId xmlns:a16="http://schemas.microsoft.com/office/drawing/2014/main" id="{3CD688C7-DAEB-4CA5-A24E-038C1F241C7F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04" name="Shape 11">
            <a:extLst>
              <a:ext uri="{FF2B5EF4-FFF2-40B4-BE49-F238E27FC236}">
                <a16:creationId xmlns:a16="http://schemas.microsoft.com/office/drawing/2014/main" id="{736C3706-7B62-4B3F-8721-36FC115CA02B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05" name="Shape 12">
            <a:extLst>
              <a:ext uri="{FF2B5EF4-FFF2-40B4-BE49-F238E27FC236}">
                <a16:creationId xmlns:a16="http://schemas.microsoft.com/office/drawing/2014/main" id="{E53F2D06-8DB8-4C7E-906B-F46EBE65F002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06" name="Shape 13">
            <a:extLst>
              <a:ext uri="{FF2B5EF4-FFF2-40B4-BE49-F238E27FC236}">
                <a16:creationId xmlns:a16="http://schemas.microsoft.com/office/drawing/2014/main" id="{69068606-2957-43B3-9879-6D2A17697B3F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307" name="Group 14">
          <a:extLst>
            <a:ext uri="{FF2B5EF4-FFF2-40B4-BE49-F238E27FC236}">
              <a16:creationId xmlns:a16="http://schemas.microsoft.com/office/drawing/2014/main" id="{5B021E50-50A0-41A8-88DF-E8246BADA3DB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308" name="Shape 15">
            <a:extLst>
              <a:ext uri="{FF2B5EF4-FFF2-40B4-BE49-F238E27FC236}">
                <a16:creationId xmlns:a16="http://schemas.microsoft.com/office/drawing/2014/main" id="{CB1BDDB2-D420-4741-96D0-45DF528C03EA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09" name="Shape 16">
            <a:extLst>
              <a:ext uri="{FF2B5EF4-FFF2-40B4-BE49-F238E27FC236}">
                <a16:creationId xmlns:a16="http://schemas.microsoft.com/office/drawing/2014/main" id="{57D009E4-BB28-4599-AB86-5D5F79351314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10" name="Shape 17">
            <a:extLst>
              <a:ext uri="{FF2B5EF4-FFF2-40B4-BE49-F238E27FC236}">
                <a16:creationId xmlns:a16="http://schemas.microsoft.com/office/drawing/2014/main" id="{DE7EB23D-9D66-435E-9CD1-B210D1EF66B2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11" name="Shape 18">
            <a:extLst>
              <a:ext uri="{FF2B5EF4-FFF2-40B4-BE49-F238E27FC236}">
                <a16:creationId xmlns:a16="http://schemas.microsoft.com/office/drawing/2014/main" id="{3B30EFE6-EFDA-4DF4-93B0-292BA6F065E5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12" name="Shape 19">
            <a:extLst>
              <a:ext uri="{FF2B5EF4-FFF2-40B4-BE49-F238E27FC236}">
                <a16:creationId xmlns:a16="http://schemas.microsoft.com/office/drawing/2014/main" id="{47640355-73E1-499D-B4B7-2914A3F85293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13" name="Shape 20">
            <a:extLst>
              <a:ext uri="{FF2B5EF4-FFF2-40B4-BE49-F238E27FC236}">
                <a16:creationId xmlns:a16="http://schemas.microsoft.com/office/drawing/2014/main" id="{2CC34465-3725-4F07-9667-5CF48204098C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14" name="Shape 21">
            <a:extLst>
              <a:ext uri="{FF2B5EF4-FFF2-40B4-BE49-F238E27FC236}">
                <a16:creationId xmlns:a16="http://schemas.microsoft.com/office/drawing/2014/main" id="{4AB955A9-AA1F-4524-8CEC-53B8E1590690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15" name="Shape 22">
            <a:extLst>
              <a:ext uri="{FF2B5EF4-FFF2-40B4-BE49-F238E27FC236}">
                <a16:creationId xmlns:a16="http://schemas.microsoft.com/office/drawing/2014/main" id="{C2B59354-7851-4066-AA1A-FEAF5ADBF227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316" name="Group 23">
          <a:extLst>
            <a:ext uri="{FF2B5EF4-FFF2-40B4-BE49-F238E27FC236}">
              <a16:creationId xmlns:a16="http://schemas.microsoft.com/office/drawing/2014/main" id="{9B3AE86F-AF2E-4768-B286-504E7165691F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317" name="Shape 24">
            <a:extLst>
              <a:ext uri="{FF2B5EF4-FFF2-40B4-BE49-F238E27FC236}">
                <a16:creationId xmlns:a16="http://schemas.microsoft.com/office/drawing/2014/main" id="{6BA1C9BA-94E7-4873-87E1-3BE9BA3CDDBB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18" name="Shape 25">
            <a:extLst>
              <a:ext uri="{FF2B5EF4-FFF2-40B4-BE49-F238E27FC236}">
                <a16:creationId xmlns:a16="http://schemas.microsoft.com/office/drawing/2014/main" id="{A61AAEC0-903A-41AD-8A43-D779F7483E82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19" name="Shape 26">
            <a:extLst>
              <a:ext uri="{FF2B5EF4-FFF2-40B4-BE49-F238E27FC236}">
                <a16:creationId xmlns:a16="http://schemas.microsoft.com/office/drawing/2014/main" id="{5725E99A-AD98-461D-A2F6-B60512000232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20" name="Shape 27">
            <a:extLst>
              <a:ext uri="{FF2B5EF4-FFF2-40B4-BE49-F238E27FC236}">
                <a16:creationId xmlns:a16="http://schemas.microsoft.com/office/drawing/2014/main" id="{54D9B6EA-C0C1-4169-9FC7-162B3BADF696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21" name="Shape 28">
            <a:extLst>
              <a:ext uri="{FF2B5EF4-FFF2-40B4-BE49-F238E27FC236}">
                <a16:creationId xmlns:a16="http://schemas.microsoft.com/office/drawing/2014/main" id="{50BFE499-F2D5-4DDA-9E13-3F482D3A0871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22" name="Shape 29">
            <a:extLst>
              <a:ext uri="{FF2B5EF4-FFF2-40B4-BE49-F238E27FC236}">
                <a16:creationId xmlns:a16="http://schemas.microsoft.com/office/drawing/2014/main" id="{E97647FE-9CC1-46BD-BC35-9AF78642AEBA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323" name="Group 2">
          <a:extLst>
            <a:ext uri="{FF2B5EF4-FFF2-40B4-BE49-F238E27FC236}">
              <a16:creationId xmlns:a16="http://schemas.microsoft.com/office/drawing/2014/main" id="{803CB07C-158B-4A6B-BE0C-8AE0A7594ADE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324" name="Shape 3">
            <a:extLst>
              <a:ext uri="{FF2B5EF4-FFF2-40B4-BE49-F238E27FC236}">
                <a16:creationId xmlns:a16="http://schemas.microsoft.com/office/drawing/2014/main" id="{2163AAA5-7514-47C4-8A54-A0CAB9163C3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25" name="Shape 4">
            <a:extLst>
              <a:ext uri="{FF2B5EF4-FFF2-40B4-BE49-F238E27FC236}">
                <a16:creationId xmlns:a16="http://schemas.microsoft.com/office/drawing/2014/main" id="{0CD4B5A7-7F0D-473A-8D7B-40C82CF2DD18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26" name="Shape 5">
            <a:extLst>
              <a:ext uri="{FF2B5EF4-FFF2-40B4-BE49-F238E27FC236}">
                <a16:creationId xmlns:a16="http://schemas.microsoft.com/office/drawing/2014/main" id="{41ADB34F-EE72-4688-A264-63B2825026E1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27" name="Shape 6">
            <a:extLst>
              <a:ext uri="{FF2B5EF4-FFF2-40B4-BE49-F238E27FC236}">
                <a16:creationId xmlns:a16="http://schemas.microsoft.com/office/drawing/2014/main" id="{4F38798E-046E-4ADC-A804-8D4A0AD6A4E7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28" name="Shape 7">
            <a:extLst>
              <a:ext uri="{FF2B5EF4-FFF2-40B4-BE49-F238E27FC236}">
                <a16:creationId xmlns:a16="http://schemas.microsoft.com/office/drawing/2014/main" id="{12A7ACFE-89D1-4A21-A732-8827A8B57DEF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329" name="Group 2">
          <a:extLst>
            <a:ext uri="{FF2B5EF4-FFF2-40B4-BE49-F238E27FC236}">
              <a16:creationId xmlns:a16="http://schemas.microsoft.com/office/drawing/2014/main" id="{C88B7183-EB40-4E02-AE2E-F61DDADE3295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330" name="Shape 3">
            <a:extLst>
              <a:ext uri="{FF2B5EF4-FFF2-40B4-BE49-F238E27FC236}">
                <a16:creationId xmlns:a16="http://schemas.microsoft.com/office/drawing/2014/main" id="{EA17AC6F-A393-4AD3-9E07-8087A1923432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31" name="Shape 4">
            <a:extLst>
              <a:ext uri="{FF2B5EF4-FFF2-40B4-BE49-F238E27FC236}">
                <a16:creationId xmlns:a16="http://schemas.microsoft.com/office/drawing/2014/main" id="{E7D8B943-E774-43AC-B081-17E1674BC64F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32" name="Shape 5">
            <a:extLst>
              <a:ext uri="{FF2B5EF4-FFF2-40B4-BE49-F238E27FC236}">
                <a16:creationId xmlns:a16="http://schemas.microsoft.com/office/drawing/2014/main" id="{F77D6CAF-D82F-4D8F-8107-2BA2E27F59B9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33" name="Shape 6">
            <a:extLst>
              <a:ext uri="{FF2B5EF4-FFF2-40B4-BE49-F238E27FC236}">
                <a16:creationId xmlns:a16="http://schemas.microsoft.com/office/drawing/2014/main" id="{E3D026EB-9FE9-4251-AEE1-8BB40C9E6139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34" name="Shape 7">
            <a:extLst>
              <a:ext uri="{FF2B5EF4-FFF2-40B4-BE49-F238E27FC236}">
                <a16:creationId xmlns:a16="http://schemas.microsoft.com/office/drawing/2014/main" id="{235CB237-40D8-4B33-BA99-10DE9C32D440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335" name="Group 2">
          <a:extLst>
            <a:ext uri="{FF2B5EF4-FFF2-40B4-BE49-F238E27FC236}">
              <a16:creationId xmlns:a16="http://schemas.microsoft.com/office/drawing/2014/main" id="{33B9A115-8AC8-46FD-B764-C09C7F4F561C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336" name="Shape 3">
            <a:extLst>
              <a:ext uri="{FF2B5EF4-FFF2-40B4-BE49-F238E27FC236}">
                <a16:creationId xmlns:a16="http://schemas.microsoft.com/office/drawing/2014/main" id="{3D96FC44-8616-4F6F-A124-E9C7D657F09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37" name="Shape 4">
            <a:extLst>
              <a:ext uri="{FF2B5EF4-FFF2-40B4-BE49-F238E27FC236}">
                <a16:creationId xmlns:a16="http://schemas.microsoft.com/office/drawing/2014/main" id="{2914C7F3-D195-416F-BB78-00284A7E95C4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38" name="Shape 5">
            <a:extLst>
              <a:ext uri="{FF2B5EF4-FFF2-40B4-BE49-F238E27FC236}">
                <a16:creationId xmlns:a16="http://schemas.microsoft.com/office/drawing/2014/main" id="{A505AB32-9E31-4753-AD05-169BD167CD07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39" name="Shape 6">
            <a:extLst>
              <a:ext uri="{FF2B5EF4-FFF2-40B4-BE49-F238E27FC236}">
                <a16:creationId xmlns:a16="http://schemas.microsoft.com/office/drawing/2014/main" id="{D2CB28AB-9D07-4896-8182-19FE0AB2690E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40" name="Shape 7">
            <a:extLst>
              <a:ext uri="{FF2B5EF4-FFF2-40B4-BE49-F238E27FC236}">
                <a16:creationId xmlns:a16="http://schemas.microsoft.com/office/drawing/2014/main" id="{78DCE469-4772-40D8-8024-A268F5D5FD5F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341" name="Group 8">
          <a:extLst>
            <a:ext uri="{FF2B5EF4-FFF2-40B4-BE49-F238E27FC236}">
              <a16:creationId xmlns:a16="http://schemas.microsoft.com/office/drawing/2014/main" id="{C09AADFE-2EDB-4E20-A890-0118F24B07F9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342" name="Shape 9">
            <a:extLst>
              <a:ext uri="{FF2B5EF4-FFF2-40B4-BE49-F238E27FC236}">
                <a16:creationId xmlns:a16="http://schemas.microsoft.com/office/drawing/2014/main" id="{1B35804E-4EC3-41EF-9489-84E8D6D6BD7B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43" name="Shape 10">
            <a:extLst>
              <a:ext uri="{FF2B5EF4-FFF2-40B4-BE49-F238E27FC236}">
                <a16:creationId xmlns:a16="http://schemas.microsoft.com/office/drawing/2014/main" id="{0B036511-AAA1-4B77-BC39-F34F8022EEE4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44" name="Shape 11">
            <a:extLst>
              <a:ext uri="{FF2B5EF4-FFF2-40B4-BE49-F238E27FC236}">
                <a16:creationId xmlns:a16="http://schemas.microsoft.com/office/drawing/2014/main" id="{C1F0E7B6-26AB-4CE3-B9B8-875E16BBE9E3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45" name="Shape 12">
            <a:extLst>
              <a:ext uri="{FF2B5EF4-FFF2-40B4-BE49-F238E27FC236}">
                <a16:creationId xmlns:a16="http://schemas.microsoft.com/office/drawing/2014/main" id="{CAB16D18-2139-4342-ADF3-45A30742FD2F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46" name="Shape 13">
            <a:extLst>
              <a:ext uri="{FF2B5EF4-FFF2-40B4-BE49-F238E27FC236}">
                <a16:creationId xmlns:a16="http://schemas.microsoft.com/office/drawing/2014/main" id="{33C02E03-31B1-4598-B17D-20DCCCA200A8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347" name="Group 14">
          <a:extLst>
            <a:ext uri="{FF2B5EF4-FFF2-40B4-BE49-F238E27FC236}">
              <a16:creationId xmlns:a16="http://schemas.microsoft.com/office/drawing/2014/main" id="{A3FA2C36-16BC-43F8-892E-9A5465C64D0F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348" name="Shape 15">
            <a:extLst>
              <a:ext uri="{FF2B5EF4-FFF2-40B4-BE49-F238E27FC236}">
                <a16:creationId xmlns:a16="http://schemas.microsoft.com/office/drawing/2014/main" id="{4E7208BF-4B69-4459-8A69-0346A4F4D9C6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49" name="Shape 16">
            <a:extLst>
              <a:ext uri="{FF2B5EF4-FFF2-40B4-BE49-F238E27FC236}">
                <a16:creationId xmlns:a16="http://schemas.microsoft.com/office/drawing/2014/main" id="{8886D29E-0BAC-4C8A-9F12-E9E57F221D57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50" name="Shape 17">
            <a:extLst>
              <a:ext uri="{FF2B5EF4-FFF2-40B4-BE49-F238E27FC236}">
                <a16:creationId xmlns:a16="http://schemas.microsoft.com/office/drawing/2014/main" id="{DBDCC462-ED84-4F83-A14C-909A5BAC21EA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51" name="Shape 18">
            <a:extLst>
              <a:ext uri="{FF2B5EF4-FFF2-40B4-BE49-F238E27FC236}">
                <a16:creationId xmlns:a16="http://schemas.microsoft.com/office/drawing/2014/main" id="{DA8AFFD9-C373-4370-80AA-2E77F098370B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52" name="Shape 19">
            <a:extLst>
              <a:ext uri="{FF2B5EF4-FFF2-40B4-BE49-F238E27FC236}">
                <a16:creationId xmlns:a16="http://schemas.microsoft.com/office/drawing/2014/main" id="{790A1DEA-2FD2-4445-B5B5-702329BFF921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53" name="Shape 20">
            <a:extLst>
              <a:ext uri="{FF2B5EF4-FFF2-40B4-BE49-F238E27FC236}">
                <a16:creationId xmlns:a16="http://schemas.microsoft.com/office/drawing/2014/main" id="{FABB0635-218A-4C4A-B8E9-D3BFF77D572E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54" name="Shape 21">
            <a:extLst>
              <a:ext uri="{FF2B5EF4-FFF2-40B4-BE49-F238E27FC236}">
                <a16:creationId xmlns:a16="http://schemas.microsoft.com/office/drawing/2014/main" id="{9D3943CF-D006-4ECE-9A68-6A8081B84FB3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55" name="Shape 22">
            <a:extLst>
              <a:ext uri="{FF2B5EF4-FFF2-40B4-BE49-F238E27FC236}">
                <a16:creationId xmlns:a16="http://schemas.microsoft.com/office/drawing/2014/main" id="{BD849BFF-8DEB-414F-8BDE-1000D6C4D04C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356" name="Group 23">
          <a:extLst>
            <a:ext uri="{FF2B5EF4-FFF2-40B4-BE49-F238E27FC236}">
              <a16:creationId xmlns:a16="http://schemas.microsoft.com/office/drawing/2014/main" id="{618173BA-259C-4965-A4A3-915453ED272B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357" name="Shape 24">
            <a:extLst>
              <a:ext uri="{FF2B5EF4-FFF2-40B4-BE49-F238E27FC236}">
                <a16:creationId xmlns:a16="http://schemas.microsoft.com/office/drawing/2014/main" id="{31658DBD-26AD-4787-A813-312EDE853DEC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58" name="Shape 25">
            <a:extLst>
              <a:ext uri="{FF2B5EF4-FFF2-40B4-BE49-F238E27FC236}">
                <a16:creationId xmlns:a16="http://schemas.microsoft.com/office/drawing/2014/main" id="{8B285E2B-312A-47D7-9E1C-79A8C9DEC5A0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59" name="Shape 26">
            <a:extLst>
              <a:ext uri="{FF2B5EF4-FFF2-40B4-BE49-F238E27FC236}">
                <a16:creationId xmlns:a16="http://schemas.microsoft.com/office/drawing/2014/main" id="{8E77EADF-1D48-4C58-8C8C-8CF5A53248D3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60" name="Shape 27">
            <a:extLst>
              <a:ext uri="{FF2B5EF4-FFF2-40B4-BE49-F238E27FC236}">
                <a16:creationId xmlns:a16="http://schemas.microsoft.com/office/drawing/2014/main" id="{E63B38D3-63E6-4301-BE28-53F69B24701F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61" name="Shape 28">
            <a:extLst>
              <a:ext uri="{FF2B5EF4-FFF2-40B4-BE49-F238E27FC236}">
                <a16:creationId xmlns:a16="http://schemas.microsoft.com/office/drawing/2014/main" id="{8DF03F39-FE16-4ADE-93F6-2E43B0425FC6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62" name="Shape 29">
            <a:extLst>
              <a:ext uri="{FF2B5EF4-FFF2-40B4-BE49-F238E27FC236}">
                <a16:creationId xmlns:a16="http://schemas.microsoft.com/office/drawing/2014/main" id="{E75F7A2D-4E90-4F64-BA79-651D4D98B097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363" name="Group 2">
          <a:extLst>
            <a:ext uri="{FF2B5EF4-FFF2-40B4-BE49-F238E27FC236}">
              <a16:creationId xmlns:a16="http://schemas.microsoft.com/office/drawing/2014/main" id="{9BEE6036-4E95-4F24-A595-0525F2867E4A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364" name="Shape 3">
            <a:extLst>
              <a:ext uri="{FF2B5EF4-FFF2-40B4-BE49-F238E27FC236}">
                <a16:creationId xmlns:a16="http://schemas.microsoft.com/office/drawing/2014/main" id="{7BB89F70-32DF-438C-8F92-48CDB1AEB380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65" name="Shape 4">
            <a:extLst>
              <a:ext uri="{FF2B5EF4-FFF2-40B4-BE49-F238E27FC236}">
                <a16:creationId xmlns:a16="http://schemas.microsoft.com/office/drawing/2014/main" id="{4B681239-C2B0-4544-8484-B8DEE2E9B14B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66" name="Shape 5">
            <a:extLst>
              <a:ext uri="{FF2B5EF4-FFF2-40B4-BE49-F238E27FC236}">
                <a16:creationId xmlns:a16="http://schemas.microsoft.com/office/drawing/2014/main" id="{E0C04096-C506-4C4F-8D5E-A66708CD4468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67" name="Shape 6">
            <a:extLst>
              <a:ext uri="{FF2B5EF4-FFF2-40B4-BE49-F238E27FC236}">
                <a16:creationId xmlns:a16="http://schemas.microsoft.com/office/drawing/2014/main" id="{01E69A99-BCDC-41BD-AF0E-B17D0D482CF3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68" name="Shape 7">
            <a:extLst>
              <a:ext uri="{FF2B5EF4-FFF2-40B4-BE49-F238E27FC236}">
                <a16:creationId xmlns:a16="http://schemas.microsoft.com/office/drawing/2014/main" id="{7324C137-8FA2-4BC6-9FAA-A96CFAB9467E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369" name="Group 2">
          <a:extLst>
            <a:ext uri="{FF2B5EF4-FFF2-40B4-BE49-F238E27FC236}">
              <a16:creationId xmlns:a16="http://schemas.microsoft.com/office/drawing/2014/main" id="{76470FC1-6679-4060-9D9D-C69514011753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370" name="Shape 3">
            <a:extLst>
              <a:ext uri="{FF2B5EF4-FFF2-40B4-BE49-F238E27FC236}">
                <a16:creationId xmlns:a16="http://schemas.microsoft.com/office/drawing/2014/main" id="{3B5706C7-F4B0-4D55-A0F5-5EC84DB0BA76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71" name="Shape 4">
            <a:extLst>
              <a:ext uri="{FF2B5EF4-FFF2-40B4-BE49-F238E27FC236}">
                <a16:creationId xmlns:a16="http://schemas.microsoft.com/office/drawing/2014/main" id="{0D9FD7F3-4A60-4F43-9885-7274A2C0E64A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72" name="Shape 5">
            <a:extLst>
              <a:ext uri="{FF2B5EF4-FFF2-40B4-BE49-F238E27FC236}">
                <a16:creationId xmlns:a16="http://schemas.microsoft.com/office/drawing/2014/main" id="{52578F54-1866-490C-B7AB-FF7BDD6A65E6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73" name="Shape 6">
            <a:extLst>
              <a:ext uri="{FF2B5EF4-FFF2-40B4-BE49-F238E27FC236}">
                <a16:creationId xmlns:a16="http://schemas.microsoft.com/office/drawing/2014/main" id="{1B4F112F-2E03-4F24-B72E-F4AF340B470F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74" name="Shape 7">
            <a:extLst>
              <a:ext uri="{FF2B5EF4-FFF2-40B4-BE49-F238E27FC236}">
                <a16:creationId xmlns:a16="http://schemas.microsoft.com/office/drawing/2014/main" id="{3C48DF72-F1A0-4228-B5BA-34B5F87FAEA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375" name="Group 8">
          <a:extLst>
            <a:ext uri="{FF2B5EF4-FFF2-40B4-BE49-F238E27FC236}">
              <a16:creationId xmlns:a16="http://schemas.microsoft.com/office/drawing/2014/main" id="{EDE5AA1C-07AA-4EF7-80DF-A14BEDFCAB29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376" name="Shape 9">
            <a:extLst>
              <a:ext uri="{FF2B5EF4-FFF2-40B4-BE49-F238E27FC236}">
                <a16:creationId xmlns:a16="http://schemas.microsoft.com/office/drawing/2014/main" id="{AA4D6DD2-3AAA-43B7-8875-F382C4E5F7F1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77" name="Shape 10">
            <a:extLst>
              <a:ext uri="{FF2B5EF4-FFF2-40B4-BE49-F238E27FC236}">
                <a16:creationId xmlns:a16="http://schemas.microsoft.com/office/drawing/2014/main" id="{B213D980-1B30-4E1F-A368-12D07F6094B2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78" name="Shape 11">
            <a:extLst>
              <a:ext uri="{FF2B5EF4-FFF2-40B4-BE49-F238E27FC236}">
                <a16:creationId xmlns:a16="http://schemas.microsoft.com/office/drawing/2014/main" id="{4F9D05F1-A266-4568-99C0-447E3C474278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79" name="Shape 12">
            <a:extLst>
              <a:ext uri="{FF2B5EF4-FFF2-40B4-BE49-F238E27FC236}">
                <a16:creationId xmlns:a16="http://schemas.microsoft.com/office/drawing/2014/main" id="{5ADD0F77-2974-4522-816A-AE3D1EF5DC56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80" name="Shape 13">
            <a:extLst>
              <a:ext uri="{FF2B5EF4-FFF2-40B4-BE49-F238E27FC236}">
                <a16:creationId xmlns:a16="http://schemas.microsoft.com/office/drawing/2014/main" id="{A2F1CC72-39F2-4138-9559-EF3AF5CFDE8E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381" name="Group 14">
          <a:extLst>
            <a:ext uri="{FF2B5EF4-FFF2-40B4-BE49-F238E27FC236}">
              <a16:creationId xmlns:a16="http://schemas.microsoft.com/office/drawing/2014/main" id="{35B2419A-9B2B-4ED3-9B16-B48E65DA3A76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382" name="Shape 15">
            <a:extLst>
              <a:ext uri="{FF2B5EF4-FFF2-40B4-BE49-F238E27FC236}">
                <a16:creationId xmlns:a16="http://schemas.microsoft.com/office/drawing/2014/main" id="{E4F52DF8-6C1B-43A8-9A47-26D0F33F187A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83" name="Shape 16">
            <a:extLst>
              <a:ext uri="{FF2B5EF4-FFF2-40B4-BE49-F238E27FC236}">
                <a16:creationId xmlns:a16="http://schemas.microsoft.com/office/drawing/2014/main" id="{F5982215-B208-4807-BA82-9DD5453A36ED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84" name="Shape 17">
            <a:extLst>
              <a:ext uri="{FF2B5EF4-FFF2-40B4-BE49-F238E27FC236}">
                <a16:creationId xmlns:a16="http://schemas.microsoft.com/office/drawing/2014/main" id="{352A0E42-B00F-45DE-B365-DECA23C0D472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85" name="Shape 18">
            <a:extLst>
              <a:ext uri="{FF2B5EF4-FFF2-40B4-BE49-F238E27FC236}">
                <a16:creationId xmlns:a16="http://schemas.microsoft.com/office/drawing/2014/main" id="{5002B5BE-AF1C-4348-8023-BC8FADDE4ED0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86" name="Shape 19">
            <a:extLst>
              <a:ext uri="{FF2B5EF4-FFF2-40B4-BE49-F238E27FC236}">
                <a16:creationId xmlns:a16="http://schemas.microsoft.com/office/drawing/2014/main" id="{89FA9008-1CD4-4666-8835-F7A53A026537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87" name="Shape 20">
            <a:extLst>
              <a:ext uri="{FF2B5EF4-FFF2-40B4-BE49-F238E27FC236}">
                <a16:creationId xmlns:a16="http://schemas.microsoft.com/office/drawing/2014/main" id="{174A32DB-9A7A-49A6-8662-4532F16DBD1D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88" name="Shape 21">
            <a:extLst>
              <a:ext uri="{FF2B5EF4-FFF2-40B4-BE49-F238E27FC236}">
                <a16:creationId xmlns:a16="http://schemas.microsoft.com/office/drawing/2014/main" id="{AC654F77-2E4B-4704-95AB-F46D1681E0BD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389" name="Shape 22">
            <a:extLst>
              <a:ext uri="{FF2B5EF4-FFF2-40B4-BE49-F238E27FC236}">
                <a16:creationId xmlns:a16="http://schemas.microsoft.com/office/drawing/2014/main" id="{B454522C-F6F1-4898-AA66-B1EA10E40998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390" name="Group 23">
          <a:extLst>
            <a:ext uri="{FF2B5EF4-FFF2-40B4-BE49-F238E27FC236}">
              <a16:creationId xmlns:a16="http://schemas.microsoft.com/office/drawing/2014/main" id="{1634C715-384B-4F2D-8E03-4B706F05B6B1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391" name="Shape 24">
            <a:extLst>
              <a:ext uri="{FF2B5EF4-FFF2-40B4-BE49-F238E27FC236}">
                <a16:creationId xmlns:a16="http://schemas.microsoft.com/office/drawing/2014/main" id="{7DFCBBE6-3E12-43DA-A853-5019B8E99147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92" name="Shape 25">
            <a:extLst>
              <a:ext uri="{FF2B5EF4-FFF2-40B4-BE49-F238E27FC236}">
                <a16:creationId xmlns:a16="http://schemas.microsoft.com/office/drawing/2014/main" id="{4E30764E-0550-44D6-92FB-929D20FE8884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93" name="Shape 26">
            <a:extLst>
              <a:ext uri="{FF2B5EF4-FFF2-40B4-BE49-F238E27FC236}">
                <a16:creationId xmlns:a16="http://schemas.microsoft.com/office/drawing/2014/main" id="{5DAA0E20-7EB1-42AD-8CBB-027A4FFA0CC0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94" name="Shape 27">
            <a:extLst>
              <a:ext uri="{FF2B5EF4-FFF2-40B4-BE49-F238E27FC236}">
                <a16:creationId xmlns:a16="http://schemas.microsoft.com/office/drawing/2014/main" id="{8F430C6D-EFAB-4F84-BAC0-6BA3D0199C3E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395" name="Shape 28">
            <a:extLst>
              <a:ext uri="{FF2B5EF4-FFF2-40B4-BE49-F238E27FC236}">
                <a16:creationId xmlns:a16="http://schemas.microsoft.com/office/drawing/2014/main" id="{91271BCB-906F-46B1-BE39-78D67449F12A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396" name="Shape 29">
            <a:extLst>
              <a:ext uri="{FF2B5EF4-FFF2-40B4-BE49-F238E27FC236}">
                <a16:creationId xmlns:a16="http://schemas.microsoft.com/office/drawing/2014/main" id="{0E0ADE71-848F-46DB-A1DC-30132511046C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397" name="Group 2">
          <a:extLst>
            <a:ext uri="{FF2B5EF4-FFF2-40B4-BE49-F238E27FC236}">
              <a16:creationId xmlns:a16="http://schemas.microsoft.com/office/drawing/2014/main" id="{6151ED69-7B39-40CA-AD62-9C9330C01E30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398" name="Shape 3">
            <a:extLst>
              <a:ext uri="{FF2B5EF4-FFF2-40B4-BE49-F238E27FC236}">
                <a16:creationId xmlns:a16="http://schemas.microsoft.com/office/drawing/2014/main" id="{07EB8488-1266-400F-98B7-E52A8C2054A0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399" name="Shape 4">
            <a:extLst>
              <a:ext uri="{FF2B5EF4-FFF2-40B4-BE49-F238E27FC236}">
                <a16:creationId xmlns:a16="http://schemas.microsoft.com/office/drawing/2014/main" id="{75764A85-099F-4333-8213-73B114A1BF06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400" name="Shape 5">
            <a:extLst>
              <a:ext uri="{FF2B5EF4-FFF2-40B4-BE49-F238E27FC236}">
                <a16:creationId xmlns:a16="http://schemas.microsoft.com/office/drawing/2014/main" id="{5A24899A-1115-4ED7-8F22-9CB9B0D89F8D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401" name="Shape 6">
            <a:extLst>
              <a:ext uri="{FF2B5EF4-FFF2-40B4-BE49-F238E27FC236}">
                <a16:creationId xmlns:a16="http://schemas.microsoft.com/office/drawing/2014/main" id="{B307AEB4-DFF7-4604-86E2-14C603388108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402" name="Shape 7">
            <a:extLst>
              <a:ext uri="{FF2B5EF4-FFF2-40B4-BE49-F238E27FC236}">
                <a16:creationId xmlns:a16="http://schemas.microsoft.com/office/drawing/2014/main" id="{4EA0460E-14E6-4E1A-896C-68D21D9166FB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1403" name="Group 30">
          <a:extLst>
            <a:ext uri="{FF2B5EF4-FFF2-40B4-BE49-F238E27FC236}">
              <a16:creationId xmlns:a16="http://schemas.microsoft.com/office/drawing/2014/main" id="{2CB151C3-6764-481A-9216-460082ED1C52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1404" name="Shape 31">
            <a:extLst>
              <a:ext uri="{FF2B5EF4-FFF2-40B4-BE49-F238E27FC236}">
                <a16:creationId xmlns:a16="http://schemas.microsoft.com/office/drawing/2014/main" id="{BEF2DA3C-0EC9-456D-9734-CEC87B3D38BD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05" name="Shape 32">
            <a:extLst>
              <a:ext uri="{FF2B5EF4-FFF2-40B4-BE49-F238E27FC236}">
                <a16:creationId xmlns:a16="http://schemas.microsoft.com/office/drawing/2014/main" id="{1916F1F7-114D-49C8-BBCC-28258AEC6803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06" name="Shape 33">
            <a:extLst>
              <a:ext uri="{FF2B5EF4-FFF2-40B4-BE49-F238E27FC236}">
                <a16:creationId xmlns:a16="http://schemas.microsoft.com/office/drawing/2014/main" id="{F17C5679-7835-4B6D-AC75-ACD7D4E9A706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07" name="Shape 34">
            <a:extLst>
              <a:ext uri="{FF2B5EF4-FFF2-40B4-BE49-F238E27FC236}">
                <a16:creationId xmlns:a16="http://schemas.microsoft.com/office/drawing/2014/main" id="{650245D6-B94B-4DBE-8C98-113D1DC76F88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08" name="Shape 35">
            <a:extLst>
              <a:ext uri="{FF2B5EF4-FFF2-40B4-BE49-F238E27FC236}">
                <a16:creationId xmlns:a16="http://schemas.microsoft.com/office/drawing/2014/main" id="{35A3A091-AD12-4B00-BAA2-A26419179CC3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09" name="Shape 36">
            <a:extLst>
              <a:ext uri="{FF2B5EF4-FFF2-40B4-BE49-F238E27FC236}">
                <a16:creationId xmlns:a16="http://schemas.microsoft.com/office/drawing/2014/main" id="{FED83979-C118-4872-BBB9-1BCE9EDB8BD3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10" name="Shape 37">
            <a:extLst>
              <a:ext uri="{FF2B5EF4-FFF2-40B4-BE49-F238E27FC236}">
                <a16:creationId xmlns:a16="http://schemas.microsoft.com/office/drawing/2014/main" id="{12DF1FD5-2F60-41C3-9A96-4DBC7749B66F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1411" name="Group 43">
          <a:extLst>
            <a:ext uri="{FF2B5EF4-FFF2-40B4-BE49-F238E27FC236}">
              <a16:creationId xmlns:a16="http://schemas.microsoft.com/office/drawing/2014/main" id="{D68A7F4C-9D6C-441F-9BDE-4E89B2540B1B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1412" name="Shape 44">
            <a:extLst>
              <a:ext uri="{FF2B5EF4-FFF2-40B4-BE49-F238E27FC236}">
                <a16:creationId xmlns:a16="http://schemas.microsoft.com/office/drawing/2014/main" id="{8C3338E3-4907-4328-A976-FA7CC3503466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13" name="Shape 45">
            <a:extLst>
              <a:ext uri="{FF2B5EF4-FFF2-40B4-BE49-F238E27FC236}">
                <a16:creationId xmlns:a16="http://schemas.microsoft.com/office/drawing/2014/main" id="{2797AB37-1942-4A77-8C3C-82B77900E139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14" name="Shape 46">
            <a:extLst>
              <a:ext uri="{FF2B5EF4-FFF2-40B4-BE49-F238E27FC236}">
                <a16:creationId xmlns:a16="http://schemas.microsoft.com/office/drawing/2014/main" id="{D937F4C9-B09D-465E-94D1-354A80E0BCBE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15" name="Shape 47">
            <a:extLst>
              <a:ext uri="{FF2B5EF4-FFF2-40B4-BE49-F238E27FC236}">
                <a16:creationId xmlns:a16="http://schemas.microsoft.com/office/drawing/2014/main" id="{47DFCDD7-C32F-43FC-9966-956C72BDCC3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16" name="Shape 48">
            <a:extLst>
              <a:ext uri="{FF2B5EF4-FFF2-40B4-BE49-F238E27FC236}">
                <a16:creationId xmlns:a16="http://schemas.microsoft.com/office/drawing/2014/main" id="{82013C8D-8329-4B02-9216-C1E5DBCB1A71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17" name="Shape 49">
            <a:extLst>
              <a:ext uri="{FF2B5EF4-FFF2-40B4-BE49-F238E27FC236}">
                <a16:creationId xmlns:a16="http://schemas.microsoft.com/office/drawing/2014/main" id="{3C1DFC9E-A6BB-4107-8F09-A898FFDE925F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18" name="Shape 50">
            <a:extLst>
              <a:ext uri="{FF2B5EF4-FFF2-40B4-BE49-F238E27FC236}">
                <a16:creationId xmlns:a16="http://schemas.microsoft.com/office/drawing/2014/main" id="{FD52F191-E685-4617-98D0-14F72386CEB3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19" name="Shape 51">
          <a:extLst>
            <a:ext uri="{FF2B5EF4-FFF2-40B4-BE49-F238E27FC236}">
              <a16:creationId xmlns:a16="http://schemas.microsoft.com/office/drawing/2014/main" id="{CBF8A312-E658-43E7-AA9B-E4968E3BB9C6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20" name="Shape 52">
          <a:extLst>
            <a:ext uri="{FF2B5EF4-FFF2-40B4-BE49-F238E27FC236}">
              <a16:creationId xmlns:a16="http://schemas.microsoft.com/office/drawing/2014/main" id="{5364E6C7-2327-4C75-AEA3-22CB90AC331C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21" name="Shape 53">
          <a:extLst>
            <a:ext uri="{FF2B5EF4-FFF2-40B4-BE49-F238E27FC236}">
              <a16:creationId xmlns:a16="http://schemas.microsoft.com/office/drawing/2014/main" id="{C8EF32D4-DE85-4E63-8A10-E12150E76C54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22" name="Shape 54">
          <a:extLst>
            <a:ext uri="{FF2B5EF4-FFF2-40B4-BE49-F238E27FC236}">
              <a16:creationId xmlns:a16="http://schemas.microsoft.com/office/drawing/2014/main" id="{4A890E6B-0036-4A20-97EE-91DF252245B4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23" name="Shape 55">
          <a:extLst>
            <a:ext uri="{FF2B5EF4-FFF2-40B4-BE49-F238E27FC236}">
              <a16:creationId xmlns:a16="http://schemas.microsoft.com/office/drawing/2014/main" id="{7784A8C5-61A2-477A-A9A8-54BE40872BBE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24" name="Shape 56">
          <a:extLst>
            <a:ext uri="{FF2B5EF4-FFF2-40B4-BE49-F238E27FC236}">
              <a16:creationId xmlns:a16="http://schemas.microsoft.com/office/drawing/2014/main" id="{521C2CB3-40AD-4AF0-B356-27FAEADE543A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425" name="Shape 57">
          <a:extLst>
            <a:ext uri="{FF2B5EF4-FFF2-40B4-BE49-F238E27FC236}">
              <a16:creationId xmlns:a16="http://schemas.microsoft.com/office/drawing/2014/main" id="{ED24A7B4-11B9-40A9-B710-7403AAAF5672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426" name="Group 2">
          <a:extLst>
            <a:ext uri="{FF2B5EF4-FFF2-40B4-BE49-F238E27FC236}">
              <a16:creationId xmlns:a16="http://schemas.microsoft.com/office/drawing/2014/main" id="{9F58D3E3-5896-47F6-BD05-4A1FC0BE6F68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427" name="Shape 3">
            <a:extLst>
              <a:ext uri="{FF2B5EF4-FFF2-40B4-BE49-F238E27FC236}">
                <a16:creationId xmlns:a16="http://schemas.microsoft.com/office/drawing/2014/main" id="{6E7B4B2D-CBF7-4C4B-B472-3C6DB873B8CC}"/>
              </a:ext>
            </a:extLst>
          </xdr:cNvPr>
          <xdr:cNvSpPr/>
        </xdr:nvSpPr>
        <xdr:spPr>
          <a:xfrm>
            <a:off x="2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28" name="Shape 4">
            <a:extLst>
              <a:ext uri="{FF2B5EF4-FFF2-40B4-BE49-F238E27FC236}">
                <a16:creationId xmlns:a16="http://schemas.microsoft.com/office/drawing/2014/main" id="{29331B34-40CD-49CB-A0EB-D24B7434CD16}"/>
              </a:ext>
            </a:extLst>
          </xdr:cNvPr>
          <xdr:cNvSpPr/>
        </xdr:nvSpPr>
        <xdr:spPr>
          <a:xfrm>
            <a:off x="0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29" name="Shape 5">
            <a:extLst>
              <a:ext uri="{FF2B5EF4-FFF2-40B4-BE49-F238E27FC236}">
                <a16:creationId xmlns:a16="http://schemas.microsoft.com/office/drawing/2014/main" id="{BAE6C351-E111-4667-99B2-E080B889BE0D}"/>
              </a:ext>
            </a:extLst>
          </xdr:cNvPr>
          <xdr:cNvSpPr/>
        </xdr:nvSpPr>
        <xdr:spPr>
          <a:xfrm>
            <a:off x="2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30" name="Shape 6">
            <a:extLst>
              <a:ext uri="{FF2B5EF4-FFF2-40B4-BE49-F238E27FC236}">
                <a16:creationId xmlns:a16="http://schemas.microsoft.com/office/drawing/2014/main" id="{371A0796-BEC0-4E70-82C8-527CA7DCE222}"/>
              </a:ext>
            </a:extLst>
          </xdr:cNvPr>
          <xdr:cNvSpPr/>
        </xdr:nvSpPr>
        <xdr:spPr>
          <a:xfrm>
            <a:off x="0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2065" cy="13335"/>
    <xdr:grpSp>
      <xdr:nvGrpSpPr>
        <xdr:cNvPr id="1431" name="Group 7">
          <a:extLst>
            <a:ext uri="{FF2B5EF4-FFF2-40B4-BE49-F238E27FC236}">
              <a16:creationId xmlns:a16="http://schemas.microsoft.com/office/drawing/2014/main" id="{387FFF04-A524-4063-93B6-6E2176B9C9AA}"/>
            </a:ext>
          </a:extLst>
        </xdr:cNvPr>
        <xdr:cNvGrpSpPr/>
      </xdr:nvGrpSpPr>
      <xdr:grpSpPr>
        <a:xfrm>
          <a:off x="22089915" y="0"/>
          <a:ext cx="12065" cy="13335"/>
          <a:chOff x="0" y="0"/>
          <a:chExt cx="12065" cy="13335"/>
        </a:xfrm>
      </xdr:grpSpPr>
      <xdr:sp macro="" textlink="">
        <xdr:nvSpPr>
          <xdr:cNvPr id="1432" name="Shape 8">
            <a:extLst>
              <a:ext uri="{FF2B5EF4-FFF2-40B4-BE49-F238E27FC236}">
                <a16:creationId xmlns:a16="http://schemas.microsoft.com/office/drawing/2014/main" id="{3915498B-A0BC-4A7B-A63E-68A5CEEC03AD}"/>
              </a:ext>
            </a:extLst>
          </xdr:cNvPr>
          <xdr:cNvSpPr/>
        </xdr:nvSpPr>
        <xdr:spPr>
          <a:xfrm>
            <a:off x="0" y="1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33" name="Shape 9">
            <a:extLst>
              <a:ext uri="{FF2B5EF4-FFF2-40B4-BE49-F238E27FC236}">
                <a16:creationId xmlns:a16="http://schemas.microsoft.com/office/drawing/2014/main" id="{47DD757C-1043-4068-AC1C-C4424E0046D5}"/>
              </a:ext>
            </a:extLst>
          </xdr:cNvPr>
          <xdr:cNvSpPr/>
        </xdr:nvSpPr>
        <xdr:spPr>
          <a:xfrm>
            <a:off x="2" y="0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34" name="Shape 10">
            <a:extLst>
              <a:ext uri="{FF2B5EF4-FFF2-40B4-BE49-F238E27FC236}">
                <a16:creationId xmlns:a16="http://schemas.microsoft.com/office/drawing/2014/main" id="{F4BC5FC4-A5FB-4D99-B723-E3AFF794FCB8}"/>
              </a:ext>
            </a:extLst>
          </xdr:cNvPr>
          <xdr:cNvSpPr/>
        </xdr:nvSpPr>
        <xdr:spPr>
          <a:xfrm>
            <a:off x="0" y="6474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35" name="Shape 11">
            <a:extLst>
              <a:ext uri="{FF2B5EF4-FFF2-40B4-BE49-F238E27FC236}">
                <a16:creationId xmlns:a16="http://schemas.microsoft.com/office/drawing/2014/main" id="{496C4A49-658E-4888-8CF8-68F9EE48C808}"/>
              </a:ext>
            </a:extLst>
          </xdr:cNvPr>
          <xdr:cNvSpPr/>
        </xdr:nvSpPr>
        <xdr:spPr>
          <a:xfrm>
            <a:off x="2" y="6473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436" name="Shape 12">
          <a:extLst>
            <a:ext uri="{FF2B5EF4-FFF2-40B4-BE49-F238E27FC236}">
              <a16:creationId xmlns:a16="http://schemas.microsoft.com/office/drawing/2014/main" id="{7B38E7CC-19BE-4A2C-8DF8-EA444E848016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7780" cy="19685"/>
    <xdr:grpSp>
      <xdr:nvGrpSpPr>
        <xdr:cNvPr id="1437" name="Group 13">
          <a:extLst>
            <a:ext uri="{FF2B5EF4-FFF2-40B4-BE49-F238E27FC236}">
              <a16:creationId xmlns:a16="http://schemas.microsoft.com/office/drawing/2014/main" id="{143EFB40-FEF8-4633-A1E5-E294AD80EB8D}"/>
            </a:ext>
          </a:extLst>
        </xdr:cNvPr>
        <xdr:cNvGrpSpPr/>
      </xdr:nvGrpSpPr>
      <xdr:grpSpPr>
        <a:xfrm>
          <a:off x="13100524" y="0"/>
          <a:ext cx="17780" cy="19685"/>
          <a:chOff x="0" y="0"/>
          <a:chExt cx="17780" cy="19685"/>
        </a:xfrm>
      </xdr:grpSpPr>
      <xdr:sp macro="" textlink="">
        <xdr:nvSpPr>
          <xdr:cNvPr id="1438" name="Shape 14">
            <a:extLst>
              <a:ext uri="{FF2B5EF4-FFF2-40B4-BE49-F238E27FC236}">
                <a16:creationId xmlns:a16="http://schemas.microsoft.com/office/drawing/2014/main" id="{5EB4B014-F37A-4BC4-A1DF-7016446358BB}"/>
              </a:ext>
            </a:extLst>
          </xdr:cNvPr>
          <xdr:cNvSpPr/>
        </xdr:nvSpPr>
        <xdr:spPr>
          <a:xfrm>
            <a:off x="0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65" y="6473"/>
                </a:moveTo>
                <a:lnTo>
                  <a:pt x="0" y="6473"/>
                </a:lnTo>
                <a:lnTo>
                  <a:pt x="0" y="0"/>
                </a:lnTo>
                <a:lnTo>
                  <a:pt x="17765" y="0"/>
                </a:lnTo>
                <a:lnTo>
                  <a:pt x="1776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39" name="Shape 15">
            <a:extLst>
              <a:ext uri="{FF2B5EF4-FFF2-40B4-BE49-F238E27FC236}">
                <a16:creationId xmlns:a16="http://schemas.microsoft.com/office/drawing/2014/main" id="{B2504CDF-F5E3-441A-8811-A7D50E40D2AE}"/>
              </a:ext>
            </a:extLst>
          </xdr:cNvPr>
          <xdr:cNvSpPr/>
        </xdr:nvSpPr>
        <xdr:spPr>
          <a:xfrm>
            <a:off x="2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40" name="Shape 16">
            <a:extLst>
              <a:ext uri="{FF2B5EF4-FFF2-40B4-BE49-F238E27FC236}">
                <a16:creationId xmlns:a16="http://schemas.microsoft.com/office/drawing/2014/main" id="{72621667-9751-44C5-95BD-C861E0415BE2}"/>
              </a:ext>
            </a:extLst>
          </xdr:cNvPr>
          <xdr:cNvSpPr/>
        </xdr:nvSpPr>
        <xdr:spPr>
          <a:xfrm>
            <a:off x="0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45" y="6473"/>
                </a:moveTo>
                <a:lnTo>
                  <a:pt x="0" y="6473"/>
                </a:lnTo>
                <a:lnTo>
                  <a:pt x="0" y="0"/>
                </a:lnTo>
                <a:lnTo>
                  <a:pt x="11845" y="0"/>
                </a:lnTo>
                <a:lnTo>
                  <a:pt x="11845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41" name="Shape 17">
            <a:extLst>
              <a:ext uri="{FF2B5EF4-FFF2-40B4-BE49-F238E27FC236}">
                <a16:creationId xmlns:a16="http://schemas.microsoft.com/office/drawing/2014/main" id="{303E13EC-2EBA-4E3B-AEA7-5AC5DF76112F}"/>
              </a:ext>
            </a:extLst>
          </xdr:cNvPr>
          <xdr:cNvSpPr/>
        </xdr:nvSpPr>
        <xdr:spPr>
          <a:xfrm>
            <a:off x="2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42" name="Shape 18">
            <a:extLst>
              <a:ext uri="{FF2B5EF4-FFF2-40B4-BE49-F238E27FC236}">
                <a16:creationId xmlns:a16="http://schemas.microsoft.com/office/drawing/2014/main" id="{C40E18B0-6342-4D91-BDE4-83732EAA60D1}"/>
              </a:ext>
            </a:extLst>
          </xdr:cNvPr>
          <xdr:cNvSpPr/>
        </xdr:nvSpPr>
        <xdr:spPr>
          <a:xfrm>
            <a:off x="0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17780" cy="19685"/>
    <xdr:grpSp>
      <xdr:nvGrpSpPr>
        <xdr:cNvPr id="1443" name="Group 19">
          <a:extLst>
            <a:ext uri="{FF2B5EF4-FFF2-40B4-BE49-F238E27FC236}">
              <a16:creationId xmlns:a16="http://schemas.microsoft.com/office/drawing/2014/main" id="{6168E15D-5998-489D-BCD0-4A8662BA82F0}"/>
            </a:ext>
          </a:extLst>
        </xdr:cNvPr>
        <xdr:cNvGrpSpPr/>
      </xdr:nvGrpSpPr>
      <xdr:grpSpPr>
        <a:xfrm>
          <a:off x="22089915" y="0"/>
          <a:ext cx="17780" cy="19685"/>
          <a:chOff x="0" y="0"/>
          <a:chExt cx="17780" cy="19685"/>
        </a:xfrm>
      </xdr:grpSpPr>
      <xdr:sp macro="" textlink="">
        <xdr:nvSpPr>
          <xdr:cNvPr id="1444" name="Shape 20">
            <a:extLst>
              <a:ext uri="{FF2B5EF4-FFF2-40B4-BE49-F238E27FC236}">
                <a16:creationId xmlns:a16="http://schemas.microsoft.com/office/drawing/2014/main" id="{A6F56EAD-6AC9-470E-BC2E-2A031AA11922}"/>
              </a:ext>
            </a:extLst>
          </xdr:cNvPr>
          <xdr:cNvSpPr/>
        </xdr:nvSpPr>
        <xdr:spPr>
          <a:xfrm>
            <a:off x="2" y="0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45" name="Shape 21">
            <a:extLst>
              <a:ext uri="{FF2B5EF4-FFF2-40B4-BE49-F238E27FC236}">
                <a16:creationId xmlns:a16="http://schemas.microsoft.com/office/drawing/2014/main" id="{3A300017-FD7C-44B0-AEEF-4BD2A5237DB1}"/>
              </a:ext>
            </a:extLst>
          </xdr:cNvPr>
          <xdr:cNvSpPr/>
        </xdr:nvSpPr>
        <xdr:spPr>
          <a:xfrm>
            <a:off x="0" y="6468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46" name="Shape 22">
            <a:extLst>
              <a:ext uri="{FF2B5EF4-FFF2-40B4-BE49-F238E27FC236}">
                <a16:creationId xmlns:a16="http://schemas.microsoft.com/office/drawing/2014/main" id="{A27EF837-46B5-401B-9B1F-EE28CE132895}"/>
              </a:ext>
            </a:extLst>
          </xdr:cNvPr>
          <xdr:cNvSpPr/>
        </xdr:nvSpPr>
        <xdr:spPr>
          <a:xfrm>
            <a:off x="2" y="6473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47" name="Shape 23">
            <a:extLst>
              <a:ext uri="{FF2B5EF4-FFF2-40B4-BE49-F238E27FC236}">
                <a16:creationId xmlns:a16="http://schemas.microsoft.com/office/drawing/2014/main" id="{80425BF9-C33B-402A-942B-A8942669DA80}"/>
              </a:ext>
            </a:extLst>
          </xdr:cNvPr>
          <xdr:cNvSpPr/>
        </xdr:nvSpPr>
        <xdr:spPr>
          <a:xfrm>
            <a:off x="0" y="12941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48" name="Shape 24">
            <a:extLst>
              <a:ext uri="{FF2B5EF4-FFF2-40B4-BE49-F238E27FC236}">
                <a16:creationId xmlns:a16="http://schemas.microsoft.com/office/drawing/2014/main" id="{D21EAFE3-FCDB-45AB-88EA-E507756EF7D1}"/>
              </a:ext>
            </a:extLst>
          </xdr:cNvPr>
          <xdr:cNvSpPr/>
        </xdr:nvSpPr>
        <xdr:spPr>
          <a:xfrm>
            <a:off x="2" y="12940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449" name="Shape 25">
          <a:extLst>
            <a:ext uri="{FF2B5EF4-FFF2-40B4-BE49-F238E27FC236}">
              <a16:creationId xmlns:a16="http://schemas.microsoft.com/office/drawing/2014/main" id="{830586FB-F3CA-4F21-99D5-6D4647F65F96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450" name="Group 26">
          <a:extLst>
            <a:ext uri="{FF2B5EF4-FFF2-40B4-BE49-F238E27FC236}">
              <a16:creationId xmlns:a16="http://schemas.microsoft.com/office/drawing/2014/main" id="{55DB5063-64FD-4A76-A413-8575A97F5D9A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451" name="Shape 27">
            <a:extLst>
              <a:ext uri="{FF2B5EF4-FFF2-40B4-BE49-F238E27FC236}">
                <a16:creationId xmlns:a16="http://schemas.microsoft.com/office/drawing/2014/main" id="{2A2BDA3C-977F-4CC9-A597-2DEF474F9D4C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52" name="Shape 28">
            <a:extLst>
              <a:ext uri="{FF2B5EF4-FFF2-40B4-BE49-F238E27FC236}">
                <a16:creationId xmlns:a16="http://schemas.microsoft.com/office/drawing/2014/main" id="{C0D35C1F-1F30-457E-8CD2-310D57179B81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53" name="Shape 29">
            <a:extLst>
              <a:ext uri="{FF2B5EF4-FFF2-40B4-BE49-F238E27FC236}">
                <a16:creationId xmlns:a16="http://schemas.microsoft.com/office/drawing/2014/main" id="{8856F509-8FCA-483B-91AA-B6FBFAE78556}"/>
              </a:ext>
            </a:extLst>
          </xdr:cNvPr>
          <xdr:cNvSpPr/>
        </xdr:nvSpPr>
        <xdr:spPr>
          <a:xfrm>
            <a:off x="0" y="6478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3"/>
                </a:moveTo>
                <a:lnTo>
                  <a:pt x="0" y="6473"/>
                </a:lnTo>
                <a:lnTo>
                  <a:pt x="0" y="0"/>
                </a:lnTo>
                <a:lnTo>
                  <a:pt x="5925" y="0"/>
                </a:lnTo>
                <a:lnTo>
                  <a:pt x="5925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1454" name="Group 30">
          <a:extLst>
            <a:ext uri="{FF2B5EF4-FFF2-40B4-BE49-F238E27FC236}">
              <a16:creationId xmlns:a16="http://schemas.microsoft.com/office/drawing/2014/main" id="{690255B9-F302-4827-8175-2134E7C5DD8A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1455" name="Shape 31">
            <a:extLst>
              <a:ext uri="{FF2B5EF4-FFF2-40B4-BE49-F238E27FC236}">
                <a16:creationId xmlns:a16="http://schemas.microsoft.com/office/drawing/2014/main" id="{151F1940-085C-4077-B237-CB576F4D6251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56" name="Shape 32">
            <a:extLst>
              <a:ext uri="{FF2B5EF4-FFF2-40B4-BE49-F238E27FC236}">
                <a16:creationId xmlns:a16="http://schemas.microsoft.com/office/drawing/2014/main" id="{491A2A27-5E52-481D-890C-3C1434684986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57" name="Shape 33">
            <a:extLst>
              <a:ext uri="{FF2B5EF4-FFF2-40B4-BE49-F238E27FC236}">
                <a16:creationId xmlns:a16="http://schemas.microsoft.com/office/drawing/2014/main" id="{5D32203F-20A1-40CF-9B71-1B9E7B20EE89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58" name="Shape 34">
            <a:extLst>
              <a:ext uri="{FF2B5EF4-FFF2-40B4-BE49-F238E27FC236}">
                <a16:creationId xmlns:a16="http://schemas.microsoft.com/office/drawing/2014/main" id="{BF86CF2E-5967-419C-829D-EE4CB57C67AD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59" name="Shape 35">
            <a:extLst>
              <a:ext uri="{FF2B5EF4-FFF2-40B4-BE49-F238E27FC236}">
                <a16:creationId xmlns:a16="http://schemas.microsoft.com/office/drawing/2014/main" id="{F3243B58-71CC-4F5B-AD0F-46EFFF81FCF6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60" name="Shape 36">
            <a:extLst>
              <a:ext uri="{FF2B5EF4-FFF2-40B4-BE49-F238E27FC236}">
                <a16:creationId xmlns:a16="http://schemas.microsoft.com/office/drawing/2014/main" id="{755B8E0A-CC64-49D4-AC84-AA4D67A8ADBD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61" name="Shape 37">
            <a:extLst>
              <a:ext uri="{FF2B5EF4-FFF2-40B4-BE49-F238E27FC236}">
                <a16:creationId xmlns:a16="http://schemas.microsoft.com/office/drawing/2014/main" id="{16BBC72B-19C2-41C4-9003-A20F2893196E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15</xdr:col>
      <xdr:colOff>2962</xdr:colOff>
      <xdr:row>0</xdr:row>
      <xdr:rowOff>0</xdr:rowOff>
    </xdr:from>
    <xdr:ext cx="6350" cy="0"/>
    <xdr:sp macro="" textlink="">
      <xdr:nvSpPr>
        <xdr:cNvPr id="1462" name="Shape 38">
          <a:extLst>
            <a:ext uri="{FF2B5EF4-FFF2-40B4-BE49-F238E27FC236}">
              <a16:creationId xmlns:a16="http://schemas.microsoft.com/office/drawing/2014/main" id="{0AF3CF20-04DA-48DF-BFED-4F1B35C8C542}"/>
            </a:ext>
          </a:extLst>
        </xdr:cNvPr>
        <xdr:cNvSpPr/>
      </xdr:nvSpPr>
      <xdr:spPr>
        <a:xfrm>
          <a:off x="14627012" y="165100"/>
          <a:ext cx="6350" cy="0"/>
        </a:xfrm>
        <a:custGeom>
          <a:avLst/>
          <a:gdLst/>
          <a:ahLst/>
          <a:cxnLst/>
          <a:rect l="0" t="0" r="0" b="0"/>
          <a:pathLst>
            <a:path w="6350">
              <a:moveTo>
                <a:pt x="0" y="0"/>
              </a:moveTo>
              <a:lnTo>
                <a:pt x="5919" y="0"/>
              </a:lnTo>
            </a:path>
          </a:pathLst>
        </a:custGeom>
        <a:ln w="3175">
          <a:solidFill>
            <a:srgbClr val="008000"/>
          </a:solidFill>
        </a:ln>
      </xdr:spPr>
    </xdr:sp>
    <xdr:clientData/>
  </xdr:oneCellAnchor>
  <xdr:oneCellAnchor>
    <xdr:from>
      <xdr:col>16</xdr:col>
      <xdr:colOff>2959</xdr:colOff>
      <xdr:row>0</xdr:row>
      <xdr:rowOff>0</xdr:rowOff>
    </xdr:from>
    <xdr:ext cx="12065" cy="13335"/>
    <xdr:grpSp>
      <xdr:nvGrpSpPr>
        <xdr:cNvPr id="1463" name="Group 39">
          <a:extLst>
            <a:ext uri="{FF2B5EF4-FFF2-40B4-BE49-F238E27FC236}">
              <a16:creationId xmlns:a16="http://schemas.microsoft.com/office/drawing/2014/main" id="{ADFE7100-8BE8-4182-87F5-C51CBFA44D33}"/>
            </a:ext>
          </a:extLst>
        </xdr:cNvPr>
        <xdr:cNvGrpSpPr/>
      </xdr:nvGrpSpPr>
      <xdr:grpSpPr>
        <a:xfrm>
          <a:off x="13100524" y="0"/>
          <a:ext cx="12065" cy="13335"/>
          <a:chOff x="0" y="0"/>
          <a:chExt cx="12065" cy="13335"/>
        </a:xfrm>
      </xdr:grpSpPr>
      <xdr:sp macro="" textlink="">
        <xdr:nvSpPr>
          <xdr:cNvPr id="1464" name="Shape 40">
            <a:extLst>
              <a:ext uri="{FF2B5EF4-FFF2-40B4-BE49-F238E27FC236}">
                <a16:creationId xmlns:a16="http://schemas.microsoft.com/office/drawing/2014/main" id="{A791AB95-90F9-4038-95AA-1E15F5A180ED}"/>
              </a:ext>
            </a:extLst>
          </xdr:cNvPr>
          <xdr:cNvSpPr/>
        </xdr:nvSpPr>
        <xdr:spPr>
          <a:xfrm>
            <a:off x="2" y="0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65" name="Shape 41">
            <a:extLst>
              <a:ext uri="{FF2B5EF4-FFF2-40B4-BE49-F238E27FC236}">
                <a16:creationId xmlns:a16="http://schemas.microsoft.com/office/drawing/2014/main" id="{F2604215-4672-46F8-B983-BEB85B1F93F2}"/>
              </a:ext>
            </a:extLst>
          </xdr:cNvPr>
          <xdr:cNvSpPr/>
        </xdr:nvSpPr>
        <xdr:spPr>
          <a:xfrm>
            <a:off x="2" y="6473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66" name="Shape 42">
            <a:extLst>
              <a:ext uri="{FF2B5EF4-FFF2-40B4-BE49-F238E27FC236}">
                <a16:creationId xmlns:a16="http://schemas.microsoft.com/office/drawing/2014/main" id="{D9F607F3-643E-4FE5-85E5-23527A989D49}"/>
              </a:ext>
            </a:extLst>
          </xdr:cNvPr>
          <xdr:cNvSpPr/>
        </xdr:nvSpPr>
        <xdr:spPr>
          <a:xfrm>
            <a:off x="0" y="6471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25" y="6479"/>
                </a:moveTo>
                <a:lnTo>
                  <a:pt x="0" y="6479"/>
                </a:lnTo>
                <a:lnTo>
                  <a:pt x="0" y="0"/>
                </a:lnTo>
                <a:lnTo>
                  <a:pt x="5925" y="0"/>
                </a:lnTo>
                <a:lnTo>
                  <a:pt x="5925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2958</xdr:colOff>
      <xdr:row>0</xdr:row>
      <xdr:rowOff>0</xdr:rowOff>
    </xdr:from>
    <xdr:ext cx="24130" cy="26034"/>
    <xdr:grpSp>
      <xdr:nvGrpSpPr>
        <xdr:cNvPr id="1467" name="Group 43">
          <a:extLst>
            <a:ext uri="{FF2B5EF4-FFF2-40B4-BE49-F238E27FC236}">
              <a16:creationId xmlns:a16="http://schemas.microsoft.com/office/drawing/2014/main" id="{99330D55-0230-4E85-BE21-C10F27BB792E}"/>
            </a:ext>
          </a:extLst>
        </xdr:cNvPr>
        <xdr:cNvGrpSpPr/>
      </xdr:nvGrpSpPr>
      <xdr:grpSpPr>
        <a:xfrm>
          <a:off x="22089915" y="0"/>
          <a:ext cx="24130" cy="26034"/>
          <a:chOff x="0" y="0"/>
          <a:chExt cx="24130" cy="26034"/>
        </a:xfrm>
      </xdr:grpSpPr>
      <xdr:sp macro="" textlink="">
        <xdr:nvSpPr>
          <xdr:cNvPr id="1468" name="Shape 44">
            <a:extLst>
              <a:ext uri="{FF2B5EF4-FFF2-40B4-BE49-F238E27FC236}">
                <a16:creationId xmlns:a16="http://schemas.microsoft.com/office/drawing/2014/main" id="{E0182152-04A7-4C46-AE4C-B88B34B5E87A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69" name="Shape 45">
            <a:extLst>
              <a:ext uri="{FF2B5EF4-FFF2-40B4-BE49-F238E27FC236}">
                <a16:creationId xmlns:a16="http://schemas.microsoft.com/office/drawing/2014/main" id="{F93A7076-B023-4FF2-81EB-2E4B61960E49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70" name="Shape 46">
            <a:extLst>
              <a:ext uri="{FF2B5EF4-FFF2-40B4-BE49-F238E27FC236}">
                <a16:creationId xmlns:a16="http://schemas.microsoft.com/office/drawing/2014/main" id="{78BD9AE8-9BB4-4EF3-9DF9-EC7865BF92C6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71" name="Shape 47">
            <a:extLst>
              <a:ext uri="{FF2B5EF4-FFF2-40B4-BE49-F238E27FC236}">
                <a16:creationId xmlns:a16="http://schemas.microsoft.com/office/drawing/2014/main" id="{CA1CDC9D-BDEE-4F7F-9281-E7B60341A602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72" name="Shape 48">
            <a:extLst>
              <a:ext uri="{FF2B5EF4-FFF2-40B4-BE49-F238E27FC236}">
                <a16:creationId xmlns:a16="http://schemas.microsoft.com/office/drawing/2014/main" id="{0446171E-FE5C-46A4-AC38-F22BBFDCE984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73" name="Shape 49">
            <a:extLst>
              <a:ext uri="{FF2B5EF4-FFF2-40B4-BE49-F238E27FC236}">
                <a16:creationId xmlns:a16="http://schemas.microsoft.com/office/drawing/2014/main" id="{0A90D7AA-D004-496D-B288-2DFC2208BB54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74" name="Shape 50">
            <a:extLst>
              <a:ext uri="{FF2B5EF4-FFF2-40B4-BE49-F238E27FC236}">
                <a16:creationId xmlns:a16="http://schemas.microsoft.com/office/drawing/2014/main" id="{BC388332-1971-4020-AF54-82FD751E636C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75" name="Shape 51">
          <a:extLst>
            <a:ext uri="{FF2B5EF4-FFF2-40B4-BE49-F238E27FC236}">
              <a16:creationId xmlns:a16="http://schemas.microsoft.com/office/drawing/2014/main" id="{10EE1969-8203-4447-95DC-7F2806E64CC8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76" name="Shape 52">
          <a:extLst>
            <a:ext uri="{FF2B5EF4-FFF2-40B4-BE49-F238E27FC236}">
              <a16:creationId xmlns:a16="http://schemas.microsoft.com/office/drawing/2014/main" id="{1E9D355D-E83A-4B96-AFF1-2E551A7A5703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77" name="Shape 53">
          <a:extLst>
            <a:ext uri="{FF2B5EF4-FFF2-40B4-BE49-F238E27FC236}">
              <a16:creationId xmlns:a16="http://schemas.microsoft.com/office/drawing/2014/main" id="{D9DBB311-458E-450E-AF31-DDCF2BE0D276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78" name="Shape 54">
          <a:extLst>
            <a:ext uri="{FF2B5EF4-FFF2-40B4-BE49-F238E27FC236}">
              <a16:creationId xmlns:a16="http://schemas.microsoft.com/office/drawing/2014/main" id="{B4827E4D-028F-4439-AE69-6C32BB891B1A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79" name="Shape 55">
          <a:extLst>
            <a:ext uri="{FF2B5EF4-FFF2-40B4-BE49-F238E27FC236}">
              <a16:creationId xmlns:a16="http://schemas.microsoft.com/office/drawing/2014/main" id="{06582683-3297-40F2-8805-4224E888883B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80" name="Shape 56">
          <a:extLst>
            <a:ext uri="{FF2B5EF4-FFF2-40B4-BE49-F238E27FC236}">
              <a16:creationId xmlns:a16="http://schemas.microsoft.com/office/drawing/2014/main" id="{1F04A7C5-F479-4829-972C-7CF6811F0C7E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24</xdr:col>
      <xdr:colOff>2961</xdr:colOff>
      <xdr:row>0</xdr:row>
      <xdr:rowOff>0</xdr:rowOff>
    </xdr:from>
    <xdr:ext cx="6350" cy="6985"/>
    <xdr:sp macro="" textlink="">
      <xdr:nvSpPr>
        <xdr:cNvPr id="1481" name="Shape 57">
          <a:extLst>
            <a:ext uri="{FF2B5EF4-FFF2-40B4-BE49-F238E27FC236}">
              <a16:creationId xmlns:a16="http://schemas.microsoft.com/office/drawing/2014/main" id="{4613C3EC-5C7A-4358-AF27-32279C2DCBC2}"/>
            </a:ext>
          </a:extLst>
        </xdr:cNvPr>
        <xdr:cNvSpPr/>
      </xdr:nvSpPr>
      <xdr:spPr>
        <a:xfrm>
          <a:off x="241774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1482" name="Group 30">
          <a:extLst>
            <a:ext uri="{FF2B5EF4-FFF2-40B4-BE49-F238E27FC236}">
              <a16:creationId xmlns:a16="http://schemas.microsoft.com/office/drawing/2014/main" id="{CB1C5740-07BE-4E34-ACC6-33AFF150BD0F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1483" name="Shape 31">
            <a:extLst>
              <a:ext uri="{FF2B5EF4-FFF2-40B4-BE49-F238E27FC236}">
                <a16:creationId xmlns:a16="http://schemas.microsoft.com/office/drawing/2014/main" id="{536C3A84-5B0C-4D71-BF4A-426E237D5330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84" name="Shape 32">
            <a:extLst>
              <a:ext uri="{FF2B5EF4-FFF2-40B4-BE49-F238E27FC236}">
                <a16:creationId xmlns:a16="http://schemas.microsoft.com/office/drawing/2014/main" id="{6BD15C43-A817-46B3-9B57-421053B04FEE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85" name="Shape 33">
            <a:extLst>
              <a:ext uri="{FF2B5EF4-FFF2-40B4-BE49-F238E27FC236}">
                <a16:creationId xmlns:a16="http://schemas.microsoft.com/office/drawing/2014/main" id="{2027007A-848B-43FE-AE7F-6F291FDA1069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86" name="Shape 34">
            <a:extLst>
              <a:ext uri="{FF2B5EF4-FFF2-40B4-BE49-F238E27FC236}">
                <a16:creationId xmlns:a16="http://schemas.microsoft.com/office/drawing/2014/main" id="{9C321B4C-19DF-484E-829B-B3726ADA9608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87" name="Shape 35">
            <a:extLst>
              <a:ext uri="{FF2B5EF4-FFF2-40B4-BE49-F238E27FC236}">
                <a16:creationId xmlns:a16="http://schemas.microsoft.com/office/drawing/2014/main" id="{8E20F8B6-B45C-468A-B224-2E413CAA23CD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88" name="Shape 36">
            <a:extLst>
              <a:ext uri="{FF2B5EF4-FFF2-40B4-BE49-F238E27FC236}">
                <a16:creationId xmlns:a16="http://schemas.microsoft.com/office/drawing/2014/main" id="{5AF4C100-B1B3-422A-ADA7-0B15F762353C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89" name="Shape 37">
            <a:extLst>
              <a:ext uri="{FF2B5EF4-FFF2-40B4-BE49-F238E27FC236}">
                <a16:creationId xmlns:a16="http://schemas.microsoft.com/office/drawing/2014/main" id="{55D4D261-4CBC-4DAA-BAC8-E10BCF9909CF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2958</xdr:colOff>
      <xdr:row>0</xdr:row>
      <xdr:rowOff>0</xdr:rowOff>
    </xdr:from>
    <xdr:ext cx="24130" cy="26034"/>
    <xdr:grpSp>
      <xdr:nvGrpSpPr>
        <xdr:cNvPr id="1490" name="Group 43">
          <a:extLst>
            <a:ext uri="{FF2B5EF4-FFF2-40B4-BE49-F238E27FC236}">
              <a16:creationId xmlns:a16="http://schemas.microsoft.com/office/drawing/2014/main" id="{9C58596F-CE72-4184-8F25-DD8B6E614149}"/>
            </a:ext>
          </a:extLst>
        </xdr:cNvPr>
        <xdr:cNvGrpSpPr/>
      </xdr:nvGrpSpPr>
      <xdr:grpSpPr>
        <a:xfrm>
          <a:off x="23713306" y="0"/>
          <a:ext cx="24130" cy="26034"/>
          <a:chOff x="0" y="0"/>
          <a:chExt cx="24130" cy="26034"/>
        </a:xfrm>
      </xdr:grpSpPr>
      <xdr:sp macro="" textlink="">
        <xdr:nvSpPr>
          <xdr:cNvPr id="1491" name="Shape 44">
            <a:extLst>
              <a:ext uri="{FF2B5EF4-FFF2-40B4-BE49-F238E27FC236}">
                <a16:creationId xmlns:a16="http://schemas.microsoft.com/office/drawing/2014/main" id="{58163C5A-0176-4888-BEBD-D20A31521A34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92" name="Shape 45">
            <a:extLst>
              <a:ext uri="{FF2B5EF4-FFF2-40B4-BE49-F238E27FC236}">
                <a16:creationId xmlns:a16="http://schemas.microsoft.com/office/drawing/2014/main" id="{2EED4930-AEDE-4D45-BEEF-11D95C4A623C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93" name="Shape 46">
            <a:extLst>
              <a:ext uri="{FF2B5EF4-FFF2-40B4-BE49-F238E27FC236}">
                <a16:creationId xmlns:a16="http://schemas.microsoft.com/office/drawing/2014/main" id="{D7C6F516-D820-4958-89F8-5FEA9E137D8A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94" name="Shape 47">
            <a:extLst>
              <a:ext uri="{FF2B5EF4-FFF2-40B4-BE49-F238E27FC236}">
                <a16:creationId xmlns:a16="http://schemas.microsoft.com/office/drawing/2014/main" id="{F852D631-9EFC-440D-A9DF-04F5A576C131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95" name="Shape 48">
            <a:extLst>
              <a:ext uri="{FF2B5EF4-FFF2-40B4-BE49-F238E27FC236}">
                <a16:creationId xmlns:a16="http://schemas.microsoft.com/office/drawing/2014/main" id="{3AAC8421-7FC1-4BEE-8579-91D6218A17FB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496" name="Shape 49">
            <a:extLst>
              <a:ext uri="{FF2B5EF4-FFF2-40B4-BE49-F238E27FC236}">
                <a16:creationId xmlns:a16="http://schemas.microsoft.com/office/drawing/2014/main" id="{7719B6CB-BBD9-4E67-BC27-25898E6A4219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497" name="Shape 50">
            <a:extLst>
              <a:ext uri="{FF2B5EF4-FFF2-40B4-BE49-F238E27FC236}">
                <a16:creationId xmlns:a16="http://schemas.microsoft.com/office/drawing/2014/main" id="{9B90B3C0-A9B0-4A64-9C67-54ED94BD8D0B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498" name="Shape 51">
          <a:extLst>
            <a:ext uri="{FF2B5EF4-FFF2-40B4-BE49-F238E27FC236}">
              <a16:creationId xmlns:a16="http://schemas.microsoft.com/office/drawing/2014/main" id="{B21E1146-8297-4452-9FC9-D655D9DB8F54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499" name="Shape 52">
          <a:extLst>
            <a:ext uri="{FF2B5EF4-FFF2-40B4-BE49-F238E27FC236}">
              <a16:creationId xmlns:a16="http://schemas.microsoft.com/office/drawing/2014/main" id="{2EBBD3BB-84AC-47D7-8BD1-0AF7FFA25A3E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500" name="Shape 53">
          <a:extLst>
            <a:ext uri="{FF2B5EF4-FFF2-40B4-BE49-F238E27FC236}">
              <a16:creationId xmlns:a16="http://schemas.microsoft.com/office/drawing/2014/main" id="{CE5CC651-BA97-4178-9AEF-0F2ACD740200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501" name="Shape 54">
          <a:extLst>
            <a:ext uri="{FF2B5EF4-FFF2-40B4-BE49-F238E27FC236}">
              <a16:creationId xmlns:a16="http://schemas.microsoft.com/office/drawing/2014/main" id="{7820F224-5A29-41EC-BE19-80BD709B2E72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502" name="Shape 55">
          <a:extLst>
            <a:ext uri="{FF2B5EF4-FFF2-40B4-BE49-F238E27FC236}">
              <a16:creationId xmlns:a16="http://schemas.microsoft.com/office/drawing/2014/main" id="{63ED3C99-E774-4963-AD66-70DFDF4F1C25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503" name="Shape 56">
          <a:extLst>
            <a:ext uri="{FF2B5EF4-FFF2-40B4-BE49-F238E27FC236}">
              <a16:creationId xmlns:a16="http://schemas.microsoft.com/office/drawing/2014/main" id="{60F7A417-63EE-4BB5-9FCA-3F3D8E23DE06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26</xdr:col>
      <xdr:colOff>2961</xdr:colOff>
      <xdr:row>0</xdr:row>
      <xdr:rowOff>0</xdr:rowOff>
    </xdr:from>
    <xdr:ext cx="6350" cy="6985"/>
    <xdr:sp macro="" textlink="">
      <xdr:nvSpPr>
        <xdr:cNvPr id="1504" name="Shape 57">
          <a:extLst>
            <a:ext uri="{FF2B5EF4-FFF2-40B4-BE49-F238E27FC236}">
              <a16:creationId xmlns:a16="http://schemas.microsoft.com/office/drawing/2014/main" id="{B05A91A8-D72A-47DA-848F-36857547D9A3}"/>
            </a:ext>
          </a:extLst>
        </xdr:cNvPr>
        <xdr:cNvSpPr/>
      </xdr:nvSpPr>
      <xdr:spPr>
        <a:xfrm>
          <a:off x="2581571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505" name="Group 2">
          <a:extLst>
            <a:ext uri="{FF2B5EF4-FFF2-40B4-BE49-F238E27FC236}">
              <a16:creationId xmlns:a16="http://schemas.microsoft.com/office/drawing/2014/main" id="{1F6EB369-AB71-410D-837F-23FAE4193D67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506" name="Shape 3">
            <a:extLst>
              <a:ext uri="{FF2B5EF4-FFF2-40B4-BE49-F238E27FC236}">
                <a16:creationId xmlns:a16="http://schemas.microsoft.com/office/drawing/2014/main" id="{21D3B862-7860-4069-B5AE-08FA7FA86204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07" name="Shape 4">
            <a:extLst>
              <a:ext uri="{FF2B5EF4-FFF2-40B4-BE49-F238E27FC236}">
                <a16:creationId xmlns:a16="http://schemas.microsoft.com/office/drawing/2014/main" id="{0ADED645-FA63-47D4-A0D8-F0074B9C3E66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08" name="Shape 5">
            <a:extLst>
              <a:ext uri="{FF2B5EF4-FFF2-40B4-BE49-F238E27FC236}">
                <a16:creationId xmlns:a16="http://schemas.microsoft.com/office/drawing/2014/main" id="{AB8D06C5-F28D-4E32-ADF9-CED1B38AF381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09" name="Shape 6">
            <a:extLst>
              <a:ext uri="{FF2B5EF4-FFF2-40B4-BE49-F238E27FC236}">
                <a16:creationId xmlns:a16="http://schemas.microsoft.com/office/drawing/2014/main" id="{BDCB80EB-EFB8-43FA-A5E9-6180B02F5AED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10" name="Shape 7">
            <a:extLst>
              <a:ext uri="{FF2B5EF4-FFF2-40B4-BE49-F238E27FC236}">
                <a16:creationId xmlns:a16="http://schemas.microsoft.com/office/drawing/2014/main" id="{AED3CF14-003E-48D4-9599-E40FC40CF5E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511" name="Group 8">
          <a:extLst>
            <a:ext uri="{FF2B5EF4-FFF2-40B4-BE49-F238E27FC236}">
              <a16:creationId xmlns:a16="http://schemas.microsoft.com/office/drawing/2014/main" id="{F7AE64C6-6A6C-4201-8D52-529636488339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512" name="Shape 9">
            <a:extLst>
              <a:ext uri="{FF2B5EF4-FFF2-40B4-BE49-F238E27FC236}">
                <a16:creationId xmlns:a16="http://schemas.microsoft.com/office/drawing/2014/main" id="{33DAB5FC-30E0-4740-8025-757D7149A42C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13" name="Shape 10">
            <a:extLst>
              <a:ext uri="{FF2B5EF4-FFF2-40B4-BE49-F238E27FC236}">
                <a16:creationId xmlns:a16="http://schemas.microsoft.com/office/drawing/2014/main" id="{F1A9FE9B-B12C-4F3A-B0F6-A08F5729EB52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14" name="Shape 11">
            <a:extLst>
              <a:ext uri="{FF2B5EF4-FFF2-40B4-BE49-F238E27FC236}">
                <a16:creationId xmlns:a16="http://schemas.microsoft.com/office/drawing/2014/main" id="{7DDDF30D-E965-4068-9607-C1DE439CF7E0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15" name="Shape 12">
            <a:extLst>
              <a:ext uri="{FF2B5EF4-FFF2-40B4-BE49-F238E27FC236}">
                <a16:creationId xmlns:a16="http://schemas.microsoft.com/office/drawing/2014/main" id="{B8D303E1-55CB-4D7F-989E-F904D4EB7676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16" name="Shape 13">
            <a:extLst>
              <a:ext uri="{FF2B5EF4-FFF2-40B4-BE49-F238E27FC236}">
                <a16:creationId xmlns:a16="http://schemas.microsoft.com/office/drawing/2014/main" id="{3E725D98-2248-4AF1-8D1B-60968E27A9D6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517" name="Group 14">
          <a:extLst>
            <a:ext uri="{FF2B5EF4-FFF2-40B4-BE49-F238E27FC236}">
              <a16:creationId xmlns:a16="http://schemas.microsoft.com/office/drawing/2014/main" id="{687EF70A-D535-43B4-97F5-5240274F7EBB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518" name="Shape 15">
            <a:extLst>
              <a:ext uri="{FF2B5EF4-FFF2-40B4-BE49-F238E27FC236}">
                <a16:creationId xmlns:a16="http://schemas.microsoft.com/office/drawing/2014/main" id="{AFD68875-2E04-4DB9-98DE-120E11A32B11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19" name="Shape 16">
            <a:extLst>
              <a:ext uri="{FF2B5EF4-FFF2-40B4-BE49-F238E27FC236}">
                <a16:creationId xmlns:a16="http://schemas.microsoft.com/office/drawing/2014/main" id="{F425D0A4-45E3-4F27-AA7E-E643A1BA6F66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20" name="Shape 17">
            <a:extLst>
              <a:ext uri="{FF2B5EF4-FFF2-40B4-BE49-F238E27FC236}">
                <a16:creationId xmlns:a16="http://schemas.microsoft.com/office/drawing/2014/main" id="{931E691D-C9DE-4064-B14D-7CA23FA33AC0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21" name="Shape 18">
            <a:extLst>
              <a:ext uri="{FF2B5EF4-FFF2-40B4-BE49-F238E27FC236}">
                <a16:creationId xmlns:a16="http://schemas.microsoft.com/office/drawing/2014/main" id="{14B7375A-5F89-4982-A46E-DA5C271B0169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22" name="Shape 19">
            <a:extLst>
              <a:ext uri="{FF2B5EF4-FFF2-40B4-BE49-F238E27FC236}">
                <a16:creationId xmlns:a16="http://schemas.microsoft.com/office/drawing/2014/main" id="{4298F45E-7B4F-417D-A51C-012B00B1DE6D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23" name="Shape 20">
            <a:extLst>
              <a:ext uri="{FF2B5EF4-FFF2-40B4-BE49-F238E27FC236}">
                <a16:creationId xmlns:a16="http://schemas.microsoft.com/office/drawing/2014/main" id="{932B7001-7ECE-4393-B9CB-2BB728E2A1B9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24" name="Shape 21">
            <a:extLst>
              <a:ext uri="{FF2B5EF4-FFF2-40B4-BE49-F238E27FC236}">
                <a16:creationId xmlns:a16="http://schemas.microsoft.com/office/drawing/2014/main" id="{C7A3D09E-4B03-482B-ADBE-0E8756C756B6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25" name="Shape 22">
            <a:extLst>
              <a:ext uri="{FF2B5EF4-FFF2-40B4-BE49-F238E27FC236}">
                <a16:creationId xmlns:a16="http://schemas.microsoft.com/office/drawing/2014/main" id="{DF6A9297-4027-40E3-AB57-42339523911E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526" name="Group 23">
          <a:extLst>
            <a:ext uri="{FF2B5EF4-FFF2-40B4-BE49-F238E27FC236}">
              <a16:creationId xmlns:a16="http://schemas.microsoft.com/office/drawing/2014/main" id="{7D196938-0ACE-4883-A504-6CD1547E7224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527" name="Shape 24">
            <a:extLst>
              <a:ext uri="{FF2B5EF4-FFF2-40B4-BE49-F238E27FC236}">
                <a16:creationId xmlns:a16="http://schemas.microsoft.com/office/drawing/2014/main" id="{13860C71-3F8D-4F17-B8B2-DFAF2ED100E9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528" name="Shape 25">
            <a:extLst>
              <a:ext uri="{FF2B5EF4-FFF2-40B4-BE49-F238E27FC236}">
                <a16:creationId xmlns:a16="http://schemas.microsoft.com/office/drawing/2014/main" id="{DC09C0C9-0E3A-4D4A-8CD9-2EDFF33B2D0B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529" name="Shape 26">
            <a:extLst>
              <a:ext uri="{FF2B5EF4-FFF2-40B4-BE49-F238E27FC236}">
                <a16:creationId xmlns:a16="http://schemas.microsoft.com/office/drawing/2014/main" id="{4C30BD6A-ACA5-4DFD-98B3-02D9E5919D65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530" name="Shape 27">
            <a:extLst>
              <a:ext uri="{FF2B5EF4-FFF2-40B4-BE49-F238E27FC236}">
                <a16:creationId xmlns:a16="http://schemas.microsoft.com/office/drawing/2014/main" id="{E67A073A-D286-4F20-8C59-C11304D012F9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531" name="Shape 28">
            <a:extLst>
              <a:ext uri="{FF2B5EF4-FFF2-40B4-BE49-F238E27FC236}">
                <a16:creationId xmlns:a16="http://schemas.microsoft.com/office/drawing/2014/main" id="{1297B2B2-315D-432D-8F94-2BD90F5C331A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532" name="Shape 29">
            <a:extLst>
              <a:ext uri="{FF2B5EF4-FFF2-40B4-BE49-F238E27FC236}">
                <a16:creationId xmlns:a16="http://schemas.microsoft.com/office/drawing/2014/main" id="{5E825F3F-904F-4FCF-8FB8-3CA8B21B5D80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533" name="Group 2">
          <a:extLst>
            <a:ext uri="{FF2B5EF4-FFF2-40B4-BE49-F238E27FC236}">
              <a16:creationId xmlns:a16="http://schemas.microsoft.com/office/drawing/2014/main" id="{B816550E-B478-46C1-99FD-5797C4E61408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534" name="Shape 3">
            <a:extLst>
              <a:ext uri="{FF2B5EF4-FFF2-40B4-BE49-F238E27FC236}">
                <a16:creationId xmlns:a16="http://schemas.microsoft.com/office/drawing/2014/main" id="{3CCD8049-96B4-4457-8D06-60509F7D068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35" name="Shape 4">
            <a:extLst>
              <a:ext uri="{FF2B5EF4-FFF2-40B4-BE49-F238E27FC236}">
                <a16:creationId xmlns:a16="http://schemas.microsoft.com/office/drawing/2014/main" id="{BD0E2113-9A28-4305-9A76-F0896C032B7C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36" name="Shape 5">
            <a:extLst>
              <a:ext uri="{FF2B5EF4-FFF2-40B4-BE49-F238E27FC236}">
                <a16:creationId xmlns:a16="http://schemas.microsoft.com/office/drawing/2014/main" id="{953EF08E-F021-49B7-A1A5-12E1638C3488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37" name="Shape 6">
            <a:extLst>
              <a:ext uri="{FF2B5EF4-FFF2-40B4-BE49-F238E27FC236}">
                <a16:creationId xmlns:a16="http://schemas.microsoft.com/office/drawing/2014/main" id="{2A5F2B19-F38C-4BE4-936D-D275FCD5FA68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38" name="Shape 7">
            <a:extLst>
              <a:ext uri="{FF2B5EF4-FFF2-40B4-BE49-F238E27FC236}">
                <a16:creationId xmlns:a16="http://schemas.microsoft.com/office/drawing/2014/main" id="{DF6FA976-6BAB-4482-81AD-49DB25473248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539" name="Group 2">
          <a:extLst>
            <a:ext uri="{FF2B5EF4-FFF2-40B4-BE49-F238E27FC236}">
              <a16:creationId xmlns:a16="http://schemas.microsoft.com/office/drawing/2014/main" id="{6F2B3B3E-AB47-4ED0-8178-92935CF39F69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540" name="Shape 3">
            <a:extLst>
              <a:ext uri="{FF2B5EF4-FFF2-40B4-BE49-F238E27FC236}">
                <a16:creationId xmlns:a16="http://schemas.microsoft.com/office/drawing/2014/main" id="{CB8417A5-2D0B-4312-B4B8-363CF7626C43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41" name="Shape 4">
            <a:extLst>
              <a:ext uri="{FF2B5EF4-FFF2-40B4-BE49-F238E27FC236}">
                <a16:creationId xmlns:a16="http://schemas.microsoft.com/office/drawing/2014/main" id="{140F62F9-69AB-4C37-9D3C-85934709F4CD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42" name="Shape 5">
            <a:extLst>
              <a:ext uri="{FF2B5EF4-FFF2-40B4-BE49-F238E27FC236}">
                <a16:creationId xmlns:a16="http://schemas.microsoft.com/office/drawing/2014/main" id="{06C1FA33-47C4-4343-9841-4FFFA07B6F7B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43" name="Shape 6">
            <a:extLst>
              <a:ext uri="{FF2B5EF4-FFF2-40B4-BE49-F238E27FC236}">
                <a16:creationId xmlns:a16="http://schemas.microsoft.com/office/drawing/2014/main" id="{8A280969-394A-4CF9-8921-F6194EB3F6A8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44" name="Shape 7">
            <a:extLst>
              <a:ext uri="{FF2B5EF4-FFF2-40B4-BE49-F238E27FC236}">
                <a16:creationId xmlns:a16="http://schemas.microsoft.com/office/drawing/2014/main" id="{D654817E-404D-48B0-9E53-23D093267B5E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545" name="Group 2">
          <a:extLst>
            <a:ext uri="{FF2B5EF4-FFF2-40B4-BE49-F238E27FC236}">
              <a16:creationId xmlns:a16="http://schemas.microsoft.com/office/drawing/2014/main" id="{63CC5270-D885-448D-B41A-2142E247BE7B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546" name="Shape 3">
            <a:extLst>
              <a:ext uri="{FF2B5EF4-FFF2-40B4-BE49-F238E27FC236}">
                <a16:creationId xmlns:a16="http://schemas.microsoft.com/office/drawing/2014/main" id="{4B88AA0B-F48B-4FCD-9159-86BF9FA6E7F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47" name="Shape 4">
            <a:extLst>
              <a:ext uri="{FF2B5EF4-FFF2-40B4-BE49-F238E27FC236}">
                <a16:creationId xmlns:a16="http://schemas.microsoft.com/office/drawing/2014/main" id="{ED76BD4D-49F2-456F-8A21-81697F344D8F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48" name="Shape 5">
            <a:extLst>
              <a:ext uri="{FF2B5EF4-FFF2-40B4-BE49-F238E27FC236}">
                <a16:creationId xmlns:a16="http://schemas.microsoft.com/office/drawing/2014/main" id="{F11F1183-B377-4EA4-AEFB-45B6C724CED9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49" name="Shape 6">
            <a:extLst>
              <a:ext uri="{FF2B5EF4-FFF2-40B4-BE49-F238E27FC236}">
                <a16:creationId xmlns:a16="http://schemas.microsoft.com/office/drawing/2014/main" id="{6A29E343-6E5F-42AE-9625-BD6C5E18C5ED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50" name="Shape 7">
            <a:extLst>
              <a:ext uri="{FF2B5EF4-FFF2-40B4-BE49-F238E27FC236}">
                <a16:creationId xmlns:a16="http://schemas.microsoft.com/office/drawing/2014/main" id="{B8992B3D-0980-432A-B0E0-D33F8BD715CB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551" name="Group 8">
          <a:extLst>
            <a:ext uri="{FF2B5EF4-FFF2-40B4-BE49-F238E27FC236}">
              <a16:creationId xmlns:a16="http://schemas.microsoft.com/office/drawing/2014/main" id="{606960A2-536E-4A27-A528-DDE726E6870D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552" name="Shape 9">
            <a:extLst>
              <a:ext uri="{FF2B5EF4-FFF2-40B4-BE49-F238E27FC236}">
                <a16:creationId xmlns:a16="http://schemas.microsoft.com/office/drawing/2014/main" id="{8A29347C-412C-4C3E-A52D-C4C19D7A459A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53" name="Shape 10">
            <a:extLst>
              <a:ext uri="{FF2B5EF4-FFF2-40B4-BE49-F238E27FC236}">
                <a16:creationId xmlns:a16="http://schemas.microsoft.com/office/drawing/2014/main" id="{8479218F-7BC6-4074-8E7B-E792F63C3A47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54" name="Shape 11">
            <a:extLst>
              <a:ext uri="{FF2B5EF4-FFF2-40B4-BE49-F238E27FC236}">
                <a16:creationId xmlns:a16="http://schemas.microsoft.com/office/drawing/2014/main" id="{7064D247-3733-46DD-9774-D30448E94821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55" name="Shape 12">
            <a:extLst>
              <a:ext uri="{FF2B5EF4-FFF2-40B4-BE49-F238E27FC236}">
                <a16:creationId xmlns:a16="http://schemas.microsoft.com/office/drawing/2014/main" id="{EAC1EF40-BD7F-4A7C-B396-CD8583CEA4A8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56" name="Shape 13">
            <a:extLst>
              <a:ext uri="{FF2B5EF4-FFF2-40B4-BE49-F238E27FC236}">
                <a16:creationId xmlns:a16="http://schemas.microsoft.com/office/drawing/2014/main" id="{84E67E23-6CD9-42C8-B50C-F8234E6029C1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557" name="Group 14">
          <a:extLst>
            <a:ext uri="{FF2B5EF4-FFF2-40B4-BE49-F238E27FC236}">
              <a16:creationId xmlns:a16="http://schemas.microsoft.com/office/drawing/2014/main" id="{971C5102-93ED-4DD2-894D-253A30FBC3AB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558" name="Shape 15">
            <a:extLst>
              <a:ext uri="{FF2B5EF4-FFF2-40B4-BE49-F238E27FC236}">
                <a16:creationId xmlns:a16="http://schemas.microsoft.com/office/drawing/2014/main" id="{13C409A6-990D-4ADB-9BDB-F2252DE9C305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59" name="Shape 16">
            <a:extLst>
              <a:ext uri="{FF2B5EF4-FFF2-40B4-BE49-F238E27FC236}">
                <a16:creationId xmlns:a16="http://schemas.microsoft.com/office/drawing/2014/main" id="{8FB4ECD6-6C1B-4F68-8C1B-983462E90ACE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60" name="Shape 17">
            <a:extLst>
              <a:ext uri="{FF2B5EF4-FFF2-40B4-BE49-F238E27FC236}">
                <a16:creationId xmlns:a16="http://schemas.microsoft.com/office/drawing/2014/main" id="{BC497275-CB77-45D2-9A39-B88BC8151C8E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61" name="Shape 18">
            <a:extLst>
              <a:ext uri="{FF2B5EF4-FFF2-40B4-BE49-F238E27FC236}">
                <a16:creationId xmlns:a16="http://schemas.microsoft.com/office/drawing/2014/main" id="{90B8BBD8-2609-4F3F-9FE6-46FC10832E30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62" name="Shape 19">
            <a:extLst>
              <a:ext uri="{FF2B5EF4-FFF2-40B4-BE49-F238E27FC236}">
                <a16:creationId xmlns:a16="http://schemas.microsoft.com/office/drawing/2014/main" id="{8E030568-31D0-4712-B25E-5EDEE9F5F827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63" name="Shape 20">
            <a:extLst>
              <a:ext uri="{FF2B5EF4-FFF2-40B4-BE49-F238E27FC236}">
                <a16:creationId xmlns:a16="http://schemas.microsoft.com/office/drawing/2014/main" id="{79AED5BB-D7D4-4EA4-BBC0-EC3B948E4291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64" name="Shape 21">
            <a:extLst>
              <a:ext uri="{FF2B5EF4-FFF2-40B4-BE49-F238E27FC236}">
                <a16:creationId xmlns:a16="http://schemas.microsoft.com/office/drawing/2014/main" id="{6246F707-B00E-42D6-BCD1-E0BA4AA9678A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65" name="Shape 22">
            <a:extLst>
              <a:ext uri="{FF2B5EF4-FFF2-40B4-BE49-F238E27FC236}">
                <a16:creationId xmlns:a16="http://schemas.microsoft.com/office/drawing/2014/main" id="{D1DEC14E-7D64-45D4-8115-FC3FD9F98CA6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566" name="Group 23">
          <a:extLst>
            <a:ext uri="{FF2B5EF4-FFF2-40B4-BE49-F238E27FC236}">
              <a16:creationId xmlns:a16="http://schemas.microsoft.com/office/drawing/2014/main" id="{67847D78-9D46-46EB-870F-12B35C0A2E83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567" name="Shape 24">
            <a:extLst>
              <a:ext uri="{FF2B5EF4-FFF2-40B4-BE49-F238E27FC236}">
                <a16:creationId xmlns:a16="http://schemas.microsoft.com/office/drawing/2014/main" id="{466CC75D-34B8-49C4-AEE8-63BCAAA0493C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568" name="Shape 25">
            <a:extLst>
              <a:ext uri="{FF2B5EF4-FFF2-40B4-BE49-F238E27FC236}">
                <a16:creationId xmlns:a16="http://schemas.microsoft.com/office/drawing/2014/main" id="{2F211896-3F49-496D-94C4-2A433EB05A86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569" name="Shape 26">
            <a:extLst>
              <a:ext uri="{FF2B5EF4-FFF2-40B4-BE49-F238E27FC236}">
                <a16:creationId xmlns:a16="http://schemas.microsoft.com/office/drawing/2014/main" id="{C634A3F0-81B3-43FC-A922-FC9EDA1B3CAC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570" name="Shape 27">
            <a:extLst>
              <a:ext uri="{FF2B5EF4-FFF2-40B4-BE49-F238E27FC236}">
                <a16:creationId xmlns:a16="http://schemas.microsoft.com/office/drawing/2014/main" id="{F8AB6B29-D03F-4A86-8C04-2E348A91703C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571" name="Shape 28">
            <a:extLst>
              <a:ext uri="{FF2B5EF4-FFF2-40B4-BE49-F238E27FC236}">
                <a16:creationId xmlns:a16="http://schemas.microsoft.com/office/drawing/2014/main" id="{2BFFB7C2-C38B-4702-99FE-DAB392AFDB7E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572" name="Shape 29">
            <a:extLst>
              <a:ext uri="{FF2B5EF4-FFF2-40B4-BE49-F238E27FC236}">
                <a16:creationId xmlns:a16="http://schemas.microsoft.com/office/drawing/2014/main" id="{DF6DDBDC-D811-4F00-BC60-DEE68BDC81E6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573" name="Group 2">
          <a:extLst>
            <a:ext uri="{FF2B5EF4-FFF2-40B4-BE49-F238E27FC236}">
              <a16:creationId xmlns:a16="http://schemas.microsoft.com/office/drawing/2014/main" id="{599C1140-52AF-4CF0-8216-83E683722151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574" name="Shape 3">
            <a:extLst>
              <a:ext uri="{FF2B5EF4-FFF2-40B4-BE49-F238E27FC236}">
                <a16:creationId xmlns:a16="http://schemas.microsoft.com/office/drawing/2014/main" id="{221CA5CF-5DCF-4DF2-8C49-AA12A8D68BC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75" name="Shape 4">
            <a:extLst>
              <a:ext uri="{FF2B5EF4-FFF2-40B4-BE49-F238E27FC236}">
                <a16:creationId xmlns:a16="http://schemas.microsoft.com/office/drawing/2014/main" id="{29341B98-9484-426E-8216-9EDC3793211C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76" name="Shape 5">
            <a:extLst>
              <a:ext uri="{FF2B5EF4-FFF2-40B4-BE49-F238E27FC236}">
                <a16:creationId xmlns:a16="http://schemas.microsoft.com/office/drawing/2014/main" id="{05049867-3FE8-440D-9794-C39E7CD7E0BC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77" name="Shape 6">
            <a:extLst>
              <a:ext uri="{FF2B5EF4-FFF2-40B4-BE49-F238E27FC236}">
                <a16:creationId xmlns:a16="http://schemas.microsoft.com/office/drawing/2014/main" id="{2C41A45B-1AE3-48EA-98E0-C1B6B4B64509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78" name="Shape 7">
            <a:extLst>
              <a:ext uri="{FF2B5EF4-FFF2-40B4-BE49-F238E27FC236}">
                <a16:creationId xmlns:a16="http://schemas.microsoft.com/office/drawing/2014/main" id="{F4E941BA-DBE6-41E9-8C30-56314CA6BCD6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579" name="Group 2">
          <a:extLst>
            <a:ext uri="{FF2B5EF4-FFF2-40B4-BE49-F238E27FC236}">
              <a16:creationId xmlns:a16="http://schemas.microsoft.com/office/drawing/2014/main" id="{6042845C-C2B2-436E-907B-6AB08D9F831F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580" name="Shape 3">
            <a:extLst>
              <a:ext uri="{FF2B5EF4-FFF2-40B4-BE49-F238E27FC236}">
                <a16:creationId xmlns:a16="http://schemas.microsoft.com/office/drawing/2014/main" id="{DB6DDEA5-AAAC-4B10-9D69-D6194F294F6C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81" name="Shape 4">
            <a:extLst>
              <a:ext uri="{FF2B5EF4-FFF2-40B4-BE49-F238E27FC236}">
                <a16:creationId xmlns:a16="http://schemas.microsoft.com/office/drawing/2014/main" id="{BA370CD7-F464-4B1D-9333-57D8051DD5DE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82" name="Shape 5">
            <a:extLst>
              <a:ext uri="{FF2B5EF4-FFF2-40B4-BE49-F238E27FC236}">
                <a16:creationId xmlns:a16="http://schemas.microsoft.com/office/drawing/2014/main" id="{5EB4C278-B974-41E4-9923-CFA0A7206B7B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83" name="Shape 6">
            <a:extLst>
              <a:ext uri="{FF2B5EF4-FFF2-40B4-BE49-F238E27FC236}">
                <a16:creationId xmlns:a16="http://schemas.microsoft.com/office/drawing/2014/main" id="{CB60456D-CEE2-41AF-8E4A-002CF2F6DFA6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84" name="Shape 7">
            <a:extLst>
              <a:ext uri="{FF2B5EF4-FFF2-40B4-BE49-F238E27FC236}">
                <a16:creationId xmlns:a16="http://schemas.microsoft.com/office/drawing/2014/main" id="{6B0E51B6-D6A7-46A4-85FF-F7EB2335B7D9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8415"/>
    <xdr:grpSp>
      <xdr:nvGrpSpPr>
        <xdr:cNvPr id="1585" name="Group 8">
          <a:extLst>
            <a:ext uri="{FF2B5EF4-FFF2-40B4-BE49-F238E27FC236}">
              <a16:creationId xmlns:a16="http://schemas.microsoft.com/office/drawing/2014/main" id="{31CB5D3B-1C60-44E3-84F2-AF46453838C2}"/>
            </a:ext>
          </a:extLst>
        </xdr:cNvPr>
        <xdr:cNvGrpSpPr/>
      </xdr:nvGrpSpPr>
      <xdr:grpSpPr>
        <a:xfrm>
          <a:off x="17208660" y="0"/>
          <a:ext cx="10795" cy="18415"/>
          <a:chOff x="0" y="0"/>
          <a:chExt cx="10795" cy="18415"/>
        </a:xfrm>
      </xdr:grpSpPr>
      <xdr:sp macro="" textlink="">
        <xdr:nvSpPr>
          <xdr:cNvPr id="1586" name="Shape 9">
            <a:extLst>
              <a:ext uri="{FF2B5EF4-FFF2-40B4-BE49-F238E27FC236}">
                <a16:creationId xmlns:a16="http://schemas.microsoft.com/office/drawing/2014/main" id="{98F38F17-2701-4D62-9DCB-63C861E67D97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87" name="Shape 10">
            <a:extLst>
              <a:ext uri="{FF2B5EF4-FFF2-40B4-BE49-F238E27FC236}">
                <a16:creationId xmlns:a16="http://schemas.microsoft.com/office/drawing/2014/main" id="{13FAE265-D9AC-4512-BF91-078628DFD44A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88" name="Shape 11">
            <a:extLst>
              <a:ext uri="{FF2B5EF4-FFF2-40B4-BE49-F238E27FC236}">
                <a16:creationId xmlns:a16="http://schemas.microsoft.com/office/drawing/2014/main" id="{6643F6BC-36D7-46C0-A5EE-6FD8EB3228D9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89" name="Shape 12">
            <a:extLst>
              <a:ext uri="{FF2B5EF4-FFF2-40B4-BE49-F238E27FC236}">
                <a16:creationId xmlns:a16="http://schemas.microsoft.com/office/drawing/2014/main" id="{54EFEFA0-030C-45CE-8E40-F91FE16741BF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90" name="Shape 13">
            <a:extLst>
              <a:ext uri="{FF2B5EF4-FFF2-40B4-BE49-F238E27FC236}">
                <a16:creationId xmlns:a16="http://schemas.microsoft.com/office/drawing/2014/main" id="{7923C29D-8199-4ED9-B0AF-DF6E4771CE52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0</xdr:row>
      <xdr:rowOff>0</xdr:rowOff>
    </xdr:from>
    <xdr:ext cx="15240" cy="25400"/>
    <xdr:grpSp>
      <xdr:nvGrpSpPr>
        <xdr:cNvPr id="1591" name="Group 14">
          <a:extLst>
            <a:ext uri="{FF2B5EF4-FFF2-40B4-BE49-F238E27FC236}">
              <a16:creationId xmlns:a16="http://schemas.microsoft.com/office/drawing/2014/main" id="{A5A06266-1527-4C84-AD45-A5555F8ABB15}"/>
            </a:ext>
          </a:extLst>
        </xdr:cNvPr>
        <xdr:cNvGrpSpPr/>
      </xdr:nvGrpSpPr>
      <xdr:grpSpPr>
        <a:xfrm>
          <a:off x="16616022" y="0"/>
          <a:ext cx="15240" cy="25400"/>
          <a:chOff x="0" y="0"/>
          <a:chExt cx="15240" cy="25400"/>
        </a:xfrm>
      </xdr:grpSpPr>
      <xdr:sp macro="" textlink="">
        <xdr:nvSpPr>
          <xdr:cNvPr id="1592" name="Shape 15">
            <a:extLst>
              <a:ext uri="{FF2B5EF4-FFF2-40B4-BE49-F238E27FC236}">
                <a16:creationId xmlns:a16="http://schemas.microsoft.com/office/drawing/2014/main" id="{52B4B76F-3FC3-4F41-BDC5-8B3CC6197F7C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93" name="Shape 16">
            <a:extLst>
              <a:ext uri="{FF2B5EF4-FFF2-40B4-BE49-F238E27FC236}">
                <a16:creationId xmlns:a16="http://schemas.microsoft.com/office/drawing/2014/main" id="{DF202674-90A3-4825-BD26-29705798B003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94" name="Shape 17">
            <a:extLst>
              <a:ext uri="{FF2B5EF4-FFF2-40B4-BE49-F238E27FC236}">
                <a16:creationId xmlns:a16="http://schemas.microsoft.com/office/drawing/2014/main" id="{9023F7C6-EAB0-47CD-B637-A2A9FE0AE557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95" name="Shape 18">
            <a:extLst>
              <a:ext uri="{FF2B5EF4-FFF2-40B4-BE49-F238E27FC236}">
                <a16:creationId xmlns:a16="http://schemas.microsoft.com/office/drawing/2014/main" id="{09DF4784-834F-4926-B45B-F789F7072B01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96" name="Shape 19">
            <a:extLst>
              <a:ext uri="{FF2B5EF4-FFF2-40B4-BE49-F238E27FC236}">
                <a16:creationId xmlns:a16="http://schemas.microsoft.com/office/drawing/2014/main" id="{E455C62F-B529-451F-901D-325C623A48C6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97" name="Shape 20">
            <a:extLst>
              <a:ext uri="{FF2B5EF4-FFF2-40B4-BE49-F238E27FC236}">
                <a16:creationId xmlns:a16="http://schemas.microsoft.com/office/drawing/2014/main" id="{8C93CEFD-AD14-47DE-A4EF-E1B6C6F0EC54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598" name="Shape 21">
            <a:extLst>
              <a:ext uri="{FF2B5EF4-FFF2-40B4-BE49-F238E27FC236}">
                <a16:creationId xmlns:a16="http://schemas.microsoft.com/office/drawing/2014/main" id="{6D40BA80-21F7-4744-B086-DB52F8F20453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599" name="Shape 22">
            <a:extLst>
              <a:ext uri="{FF2B5EF4-FFF2-40B4-BE49-F238E27FC236}">
                <a16:creationId xmlns:a16="http://schemas.microsoft.com/office/drawing/2014/main" id="{B91029A8-B512-475F-8326-B62BCF9E0FF3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0</xdr:row>
      <xdr:rowOff>0</xdr:rowOff>
    </xdr:from>
    <xdr:ext cx="12065" cy="19050"/>
    <xdr:grpSp>
      <xdr:nvGrpSpPr>
        <xdr:cNvPr id="1600" name="Group 23">
          <a:extLst>
            <a:ext uri="{FF2B5EF4-FFF2-40B4-BE49-F238E27FC236}">
              <a16:creationId xmlns:a16="http://schemas.microsoft.com/office/drawing/2014/main" id="{590CBCB0-038B-4D66-9D11-89A637E06254}"/>
            </a:ext>
          </a:extLst>
        </xdr:cNvPr>
        <xdr:cNvGrpSpPr/>
      </xdr:nvGrpSpPr>
      <xdr:grpSpPr>
        <a:xfrm>
          <a:off x="16302078" y="0"/>
          <a:ext cx="12065" cy="19050"/>
          <a:chOff x="0" y="0"/>
          <a:chExt cx="12065" cy="19050"/>
        </a:xfrm>
      </xdr:grpSpPr>
      <xdr:sp macro="" textlink="">
        <xdr:nvSpPr>
          <xdr:cNvPr id="1601" name="Shape 24">
            <a:extLst>
              <a:ext uri="{FF2B5EF4-FFF2-40B4-BE49-F238E27FC236}">
                <a16:creationId xmlns:a16="http://schemas.microsoft.com/office/drawing/2014/main" id="{1CE58812-0F8C-4AC0-B326-A036C339300F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02" name="Shape 25">
            <a:extLst>
              <a:ext uri="{FF2B5EF4-FFF2-40B4-BE49-F238E27FC236}">
                <a16:creationId xmlns:a16="http://schemas.microsoft.com/office/drawing/2014/main" id="{A137B730-6AA9-45BA-815B-933DAB0BBFD5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03" name="Shape 26">
            <a:extLst>
              <a:ext uri="{FF2B5EF4-FFF2-40B4-BE49-F238E27FC236}">
                <a16:creationId xmlns:a16="http://schemas.microsoft.com/office/drawing/2014/main" id="{1EFE2301-9C28-432C-8D64-57A13E5C05BA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04" name="Shape 27">
            <a:extLst>
              <a:ext uri="{FF2B5EF4-FFF2-40B4-BE49-F238E27FC236}">
                <a16:creationId xmlns:a16="http://schemas.microsoft.com/office/drawing/2014/main" id="{C6D7BD2A-A7A8-45BA-87E3-3CA1D4A80EF5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05" name="Shape 28">
            <a:extLst>
              <a:ext uri="{FF2B5EF4-FFF2-40B4-BE49-F238E27FC236}">
                <a16:creationId xmlns:a16="http://schemas.microsoft.com/office/drawing/2014/main" id="{A2D4730B-14E8-41CA-9856-0DD1ADA1DAEC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06" name="Shape 29">
            <a:extLst>
              <a:ext uri="{FF2B5EF4-FFF2-40B4-BE49-F238E27FC236}">
                <a16:creationId xmlns:a16="http://schemas.microsoft.com/office/drawing/2014/main" id="{CA6531EC-1DE7-4E51-9D86-539D08B66CF3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0</xdr:row>
      <xdr:rowOff>0</xdr:rowOff>
    </xdr:from>
    <xdr:ext cx="10795" cy="17145"/>
    <xdr:grpSp>
      <xdr:nvGrpSpPr>
        <xdr:cNvPr id="1607" name="Group 2">
          <a:extLst>
            <a:ext uri="{FF2B5EF4-FFF2-40B4-BE49-F238E27FC236}">
              <a16:creationId xmlns:a16="http://schemas.microsoft.com/office/drawing/2014/main" id="{B103189F-3A7E-4532-BA88-FDDF20023FE4}"/>
            </a:ext>
          </a:extLst>
        </xdr:cNvPr>
        <xdr:cNvGrpSpPr/>
      </xdr:nvGrpSpPr>
      <xdr:grpSpPr>
        <a:xfrm>
          <a:off x="17208660" y="0"/>
          <a:ext cx="10795" cy="17145"/>
          <a:chOff x="0" y="0"/>
          <a:chExt cx="10795" cy="17145"/>
        </a:xfrm>
      </xdr:grpSpPr>
      <xdr:sp macro="" textlink="">
        <xdr:nvSpPr>
          <xdr:cNvPr id="1608" name="Shape 3">
            <a:extLst>
              <a:ext uri="{FF2B5EF4-FFF2-40B4-BE49-F238E27FC236}">
                <a16:creationId xmlns:a16="http://schemas.microsoft.com/office/drawing/2014/main" id="{962E76EE-27AF-4C39-9A37-BA58392E306C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609" name="Shape 4">
            <a:extLst>
              <a:ext uri="{FF2B5EF4-FFF2-40B4-BE49-F238E27FC236}">
                <a16:creationId xmlns:a16="http://schemas.microsoft.com/office/drawing/2014/main" id="{5A95C560-1FD7-4CF7-9309-80907ED3900A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610" name="Shape 5">
            <a:extLst>
              <a:ext uri="{FF2B5EF4-FFF2-40B4-BE49-F238E27FC236}">
                <a16:creationId xmlns:a16="http://schemas.microsoft.com/office/drawing/2014/main" id="{99E3FD6E-E73B-4FD0-9BE8-B2FFDCFF8C18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611" name="Shape 6">
            <a:extLst>
              <a:ext uri="{FF2B5EF4-FFF2-40B4-BE49-F238E27FC236}">
                <a16:creationId xmlns:a16="http://schemas.microsoft.com/office/drawing/2014/main" id="{8631B767-3F68-45A7-A74A-37BB9051CE9F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612" name="Shape 7">
            <a:extLst>
              <a:ext uri="{FF2B5EF4-FFF2-40B4-BE49-F238E27FC236}">
                <a16:creationId xmlns:a16="http://schemas.microsoft.com/office/drawing/2014/main" id="{D0AFB45F-B816-45A3-80F6-8DC8C09F94A4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1613" name="Group 30">
          <a:extLst>
            <a:ext uri="{FF2B5EF4-FFF2-40B4-BE49-F238E27FC236}">
              <a16:creationId xmlns:a16="http://schemas.microsoft.com/office/drawing/2014/main" id="{044894A6-88AD-40F9-A509-3FA11A1FA3ED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1614" name="Shape 31">
            <a:extLst>
              <a:ext uri="{FF2B5EF4-FFF2-40B4-BE49-F238E27FC236}">
                <a16:creationId xmlns:a16="http://schemas.microsoft.com/office/drawing/2014/main" id="{FE7D0462-3859-4950-A9D0-23617CF88B49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615" name="Shape 32">
            <a:extLst>
              <a:ext uri="{FF2B5EF4-FFF2-40B4-BE49-F238E27FC236}">
                <a16:creationId xmlns:a16="http://schemas.microsoft.com/office/drawing/2014/main" id="{D542B572-2879-45E5-A2FA-8EFFFB19473B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16" name="Shape 33">
            <a:extLst>
              <a:ext uri="{FF2B5EF4-FFF2-40B4-BE49-F238E27FC236}">
                <a16:creationId xmlns:a16="http://schemas.microsoft.com/office/drawing/2014/main" id="{F0A73EEC-5D67-47FA-BC6B-404513A14256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9"/>
                </a:moveTo>
                <a:lnTo>
                  <a:pt x="0" y="6479"/>
                </a:lnTo>
                <a:lnTo>
                  <a:pt x="0" y="0"/>
                </a:lnTo>
                <a:lnTo>
                  <a:pt x="17759" y="0"/>
                </a:lnTo>
                <a:lnTo>
                  <a:pt x="17759" y="6479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617" name="Shape 34">
            <a:extLst>
              <a:ext uri="{FF2B5EF4-FFF2-40B4-BE49-F238E27FC236}">
                <a16:creationId xmlns:a16="http://schemas.microsoft.com/office/drawing/2014/main" id="{535DBDC7-AD34-44E8-BCE4-BFFFEFF2F36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18" name="Shape 35">
            <a:extLst>
              <a:ext uri="{FF2B5EF4-FFF2-40B4-BE49-F238E27FC236}">
                <a16:creationId xmlns:a16="http://schemas.microsoft.com/office/drawing/2014/main" id="{84B03B29-FC98-4879-905D-0910B634FB35}"/>
              </a:ext>
            </a:extLst>
          </xdr:cNvPr>
          <xdr:cNvSpPr/>
        </xdr:nvSpPr>
        <xdr:spPr>
          <a:xfrm>
            <a:off x="2" y="12952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619" name="Shape 36">
            <a:extLst>
              <a:ext uri="{FF2B5EF4-FFF2-40B4-BE49-F238E27FC236}">
                <a16:creationId xmlns:a16="http://schemas.microsoft.com/office/drawing/2014/main" id="{4CDDE9C5-5672-4787-88C4-BD25017EF777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20" name="Shape 37">
            <a:extLst>
              <a:ext uri="{FF2B5EF4-FFF2-40B4-BE49-F238E27FC236}">
                <a16:creationId xmlns:a16="http://schemas.microsoft.com/office/drawing/2014/main" id="{5A219931-15BA-4F98-90CB-E33EB71DB1D8}"/>
              </a:ext>
            </a:extLst>
          </xdr:cNvPr>
          <xdr:cNvSpPr/>
        </xdr:nvSpPr>
        <xdr:spPr>
          <a:xfrm>
            <a:off x="2" y="19426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3"/>
                </a:moveTo>
                <a:lnTo>
                  <a:pt x="0" y="6473"/>
                </a:lnTo>
                <a:lnTo>
                  <a:pt x="0" y="0"/>
                </a:lnTo>
                <a:lnTo>
                  <a:pt x="5919" y="0"/>
                </a:lnTo>
                <a:lnTo>
                  <a:pt x="5919" y="6473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2958</xdr:colOff>
      <xdr:row>0</xdr:row>
      <xdr:rowOff>0</xdr:rowOff>
    </xdr:from>
    <xdr:ext cx="24130" cy="26034"/>
    <xdr:grpSp>
      <xdr:nvGrpSpPr>
        <xdr:cNvPr id="1621" name="Group 43">
          <a:extLst>
            <a:ext uri="{FF2B5EF4-FFF2-40B4-BE49-F238E27FC236}">
              <a16:creationId xmlns:a16="http://schemas.microsoft.com/office/drawing/2014/main" id="{187E5239-5173-4082-8153-344A771417C1}"/>
            </a:ext>
          </a:extLst>
        </xdr:cNvPr>
        <xdr:cNvGrpSpPr/>
      </xdr:nvGrpSpPr>
      <xdr:grpSpPr>
        <a:xfrm>
          <a:off x="22901610" y="0"/>
          <a:ext cx="24130" cy="26034"/>
          <a:chOff x="0" y="0"/>
          <a:chExt cx="24130" cy="26034"/>
        </a:xfrm>
      </xdr:grpSpPr>
      <xdr:sp macro="" textlink="">
        <xdr:nvSpPr>
          <xdr:cNvPr id="1622" name="Shape 44">
            <a:extLst>
              <a:ext uri="{FF2B5EF4-FFF2-40B4-BE49-F238E27FC236}">
                <a16:creationId xmlns:a16="http://schemas.microsoft.com/office/drawing/2014/main" id="{459BF656-DB49-41A7-9AD8-CEC4A131C786}"/>
              </a:ext>
            </a:extLst>
          </xdr:cNvPr>
          <xdr:cNvSpPr/>
        </xdr:nvSpPr>
        <xdr:spPr>
          <a:xfrm>
            <a:off x="2" y="0"/>
            <a:ext cx="24130" cy="6985"/>
          </a:xfrm>
          <a:custGeom>
            <a:avLst/>
            <a:gdLst/>
            <a:ahLst/>
            <a:cxnLst/>
            <a:rect l="0" t="0" r="0" b="0"/>
            <a:pathLst>
              <a:path w="24130" h="6985">
                <a:moveTo>
                  <a:pt x="23679" y="6473"/>
                </a:moveTo>
                <a:lnTo>
                  <a:pt x="0" y="6473"/>
                </a:lnTo>
                <a:lnTo>
                  <a:pt x="0" y="0"/>
                </a:lnTo>
                <a:lnTo>
                  <a:pt x="23679" y="0"/>
                </a:lnTo>
                <a:lnTo>
                  <a:pt x="2367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623" name="Shape 45">
            <a:extLst>
              <a:ext uri="{FF2B5EF4-FFF2-40B4-BE49-F238E27FC236}">
                <a16:creationId xmlns:a16="http://schemas.microsoft.com/office/drawing/2014/main" id="{A76074E6-4CB8-4E37-848D-3678C033AB24}"/>
              </a:ext>
            </a:extLst>
          </xdr:cNvPr>
          <xdr:cNvSpPr/>
        </xdr:nvSpPr>
        <xdr:spPr>
          <a:xfrm>
            <a:off x="0" y="6474"/>
            <a:ext cx="17780" cy="0"/>
          </a:xfrm>
          <a:custGeom>
            <a:avLst/>
            <a:gdLst/>
            <a:ahLst/>
            <a:cxnLst/>
            <a:rect l="0" t="0" r="0" b="0"/>
            <a:pathLst>
              <a:path w="17780">
                <a:moveTo>
                  <a:pt x="0" y="0"/>
                </a:moveTo>
                <a:lnTo>
                  <a:pt x="1775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24" name="Shape 46">
            <a:extLst>
              <a:ext uri="{FF2B5EF4-FFF2-40B4-BE49-F238E27FC236}">
                <a16:creationId xmlns:a16="http://schemas.microsoft.com/office/drawing/2014/main" id="{08606B80-230E-49B2-80EE-3DBEB03C7F37}"/>
              </a:ext>
            </a:extLst>
          </xdr:cNvPr>
          <xdr:cNvSpPr/>
        </xdr:nvSpPr>
        <xdr:spPr>
          <a:xfrm>
            <a:off x="2" y="6473"/>
            <a:ext cx="17780" cy="6985"/>
          </a:xfrm>
          <a:custGeom>
            <a:avLst/>
            <a:gdLst/>
            <a:ahLst/>
            <a:cxnLst/>
            <a:rect l="0" t="0" r="0" b="0"/>
            <a:pathLst>
              <a:path w="17780" h="6985">
                <a:moveTo>
                  <a:pt x="17759" y="6473"/>
                </a:moveTo>
                <a:lnTo>
                  <a:pt x="0" y="6473"/>
                </a:lnTo>
                <a:lnTo>
                  <a:pt x="0" y="0"/>
                </a:lnTo>
                <a:lnTo>
                  <a:pt x="17759" y="0"/>
                </a:lnTo>
                <a:lnTo>
                  <a:pt x="1775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625" name="Shape 47">
            <a:extLst>
              <a:ext uri="{FF2B5EF4-FFF2-40B4-BE49-F238E27FC236}">
                <a16:creationId xmlns:a16="http://schemas.microsoft.com/office/drawing/2014/main" id="{F6AB4580-C2A0-4D6D-ACF9-10925EE28567}"/>
              </a:ext>
            </a:extLst>
          </xdr:cNvPr>
          <xdr:cNvSpPr/>
        </xdr:nvSpPr>
        <xdr:spPr>
          <a:xfrm>
            <a:off x="0" y="12947"/>
            <a:ext cx="12065" cy="0"/>
          </a:xfrm>
          <a:custGeom>
            <a:avLst/>
            <a:gdLst/>
            <a:ahLst/>
            <a:cxnLst/>
            <a:rect l="0" t="0" r="0" b="0"/>
            <a:pathLst>
              <a:path w="12065">
                <a:moveTo>
                  <a:pt x="0" y="0"/>
                </a:moveTo>
                <a:lnTo>
                  <a:pt x="1183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26" name="Shape 48">
            <a:extLst>
              <a:ext uri="{FF2B5EF4-FFF2-40B4-BE49-F238E27FC236}">
                <a16:creationId xmlns:a16="http://schemas.microsoft.com/office/drawing/2014/main" id="{FB8B8B57-2815-4775-A0A8-86FCE676CCD8}"/>
              </a:ext>
            </a:extLst>
          </xdr:cNvPr>
          <xdr:cNvSpPr/>
        </xdr:nvSpPr>
        <xdr:spPr>
          <a:xfrm>
            <a:off x="2" y="12946"/>
            <a:ext cx="12065" cy="6985"/>
          </a:xfrm>
          <a:custGeom>
            <a:avLst/>
            <a:gdLst/>
            <a:ahLst/>
            <a:cxnLst/>
            <a:rect l="0" t="0" r="0" b="0"/>
            <a:pathLst>
              <a:path w="12065" h="6985">
                <a:moveTo>
                  <a:pt x="11839" y="6473"/>
                </a:moveTo>
                <a:lnTo>
                  <a:pt x="0" y="6473"/>
                </a:lnTo>
                <a:lnTo>
                  <a:pt x="0" y="0"/>
                </a:lnTo>
                <a:lnTo>
                  <a:pt x="11839" y="0"/>
                </a:lnTo>
                <a:lnTo>
                  <a:pt x="11839" y="6473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627" name="Shape 49">
            <a:extLst>
              <a:ext uri="{FF2B5EF4-FFF2-40B4-BE49-F238E27FC236}">
                <a16:creationId xmlns:a16="http://schemas.microsoft.com/office/drawing/2014/main" id="{DE02C3E8-14FB-4F17-B006-27D9FFB3D5B1}"/>
              </a:ext>
            </a:extLst>
          </xdr:cNvPr>
          <xdr:cNvSpPr/>
        </xdr:nvSpPr>
        <xdr:spPr>
          <a:xfrm>
            <a:off x="0" y="19420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5919" y="0"/>
                </a:lnTo>
              </a:path>
            </a:pathLst>
          </a:custGeom>
          <a:ln w="3175">
            <a:solidFill>
              <a:srgbClr val="008000"/>
            </a:solidFill>
          </a:ln>
        </xdr:spPr>
      </xdr:sp>
      <xdr:sp macro="" textlink="">
        <xdr:nvSpPr>
          <xdr:cNvPr id="1628" name="Shape 50">
            <a:extLst>
              <a:ext uri="{FF2B5EF4-FFF2-40B4-BE49-F238E27FC236}">
                <a16:creationId xmlns:a16="http://schemas.microsoft.com/office/drawing/2014/main" id="{B9A6399C-19FA-4AF1-AA81-0AE9391817A2}"/>
              </a:ext>
            </a:extLst>
          </xdr:cNvPr>
          <xdr:cNvSpPr/>
        </xdr:nvSpPr>
        <xdr:spPr>
          <a:xfrm>
            <a:off x="2" y="19419"/>
            <a:ext cx="6350" cy="6985"/>
          </a:xfrm>
          <a:custGeom>
            <a:avLst/>
            <a:gdLst/>
            <a:ahLst/>
            <a:cxnLst/>
            <a:rect l="0" t="0" r="0" b="0"/>
            <a:pathLst>
              <a:path w="6350" h="6985">
                <a:moveTo>
                  <a:pt x="5919" y="6479"/>
                </a:moveTo>
                <a:lnTo>
                  <a:pt x="0" y="6479"/>
                </a:lnTo>
                <a:lnTo>
                  <a:pt x="0" y="0"/>
                </a:lnTo>
                <a:lnTo>
                  <a:pt x="5919" y="0"/>
                </a:lnTo>
                <a:lnTo>
                  <a:pt x="5919" y="6479"/>
                </a:lnTo>
                <a:close/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29" name="Shape 51">
          <a:extLst>
            <a:ext uri="{FF2B5EF4-FFF2-40B4-BE49-F238E27FC236}">
              <a16:creationId xmlns:a16="http://schemas.microsoft.com/office/drawing/2014/main" id="{752C4426-D70E-450B-AEB2-26E4E34F5160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30" name="Shape 52">
          <a:extLst>
            <a:ext uri="{FF2B5EF4-FFF2-40B4-BE49-F238E27FC236}">
              <a16:creationId xmlns:a16="http://schemas.microsoft.com/office/drawing/2014/main" id="{E1F3EDB6-69FC-4BE0-81D0-9FC9911501DF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31" name="Shape 53">
          <a:extLst>
            <a:ext uri="{FF2B5EF4-FFF2-40B4-BE49-F238E27FC236}">
              <a16:creationId xmlns:a16="http://schemas.microsoft.com/office/drawing/2014/main" id="{B6511CBB-0444-4BFC-9705-B488923EC659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32" name="Shape 54">
          <a:extLst>
            <a:ext uri="{FF2B5EF4-FFF2-40B4-BE49-F238E27FC236}">
              <a16:creationId xmlns:a16="http://schemas.microsoft.com/office/drawing/2014/main" id="{D0DFAD02-2C1C-464D-AFDE-E9F1ACF4167D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33" name="Shape 55">
          <a:extLst>
            <a:ext uri="{FF2B5EF4-FFF2-40B4-BE49-F238E27FC236}">
              <a16:creationId xmlns:a16="http://schemas.microsoft.com/office/drawing/2014/main" id="{01C9F034-FA03-4882-B552-01F46CCC5397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34" name="Shape 56">
          <a:extLst>
            <a:ext uri="{FF2B5EF4-FFF2-40B4-BE49-F238E27FC236}">
              <a16:creationId xmlns:a16="http://schemas.microsoft.com/office/drawing/2014/main" id="{01367ECB-C883-4201-A909-676C5D72B1D6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25</xdr:col>
      <xdr:colOff>2961</xdr:colOff>
      <xdr:row>0</xdr:row>
      <xdr:rowOff>0</xdr:rowOff>
    </xdr:from>
    <xdr:ext cx="6350" cy="6985"/>
    <xdr:sp macro="" textlink="">
      <xdr:nvSpPr>
        <xdr:cNvPr id="1635" name="Shape 57">
          <a:extLst>
            <a:ext uri="{FF2B5EF4-FFF2-40B4-BE49-F238E27FC236}">
              <a16:creationId xmlns:a16="http://schemas.microsoft.com/office/drawing/2014/main" id="{F4D18EBE-36A3-44B6-BEFF-FCA4B29A0A8F}"/>
            </a:ext>
          </a:extLst>
        </xdr:cNvPr>
        <xdr:cNvSpPr/>
      </xdr:nvSpPr>
      <xdr:spPr>
        <a:xfrm>
          <a:off x="24996561" y="165100"/>
          <a:ext cx="6350" cy="6985"/>
        </a:xfrm>
        <a:custGeom>
          <a:avLst/>
          <a:gdLst/>
          <a:ahLst/>
          <a:cxnLst/>
          <a:rect l="0" t="0" r="0" b="0"/>
          <a:pathLst>
            <a:path w="6350" h="6985">
              <a:moveTo>
                <a:pt x="5919" y="6473"/>
              </a:moveTo>
              <a:lnTo>
                <a:pt x="0" y="6473"/>
              </a:lnTo>
              <a:lnTo>
                <a:pt x="0" y="0"/>
              </a:lnTo>
              <a:lnTo>
                <a:pt x="5919" y="0"/>
              </a:lnTo>
              <a:lnTo>
                <a:pt x="5919" y="6473"/>
              </a:lnTo>
              <a:close/>
            </a:path>
          </a:pathLst>
        </a:custGeom>
        <a:solidFill>
          <a:srgbClr val="008000"/>
        </a:solidFill>
      </xdr:spPr>
    </xdr:sp>
    <xdr:clientData/>
  </xdr:oneCellAnchor>
  <xdr:oneCellAnchor>
    <xdr:from>
      <xdr:col>2</xdr:col>
      <xdr:colOff>1904</xdr:colOff>
      <xdr:row>1</xdr:row>
      <xdr:rowOff>0</xdr:rowOff>
    </xdr:from>
    <xdr:ext cx="12065" cy="19050"/>
    <xdr:grpSp>
      <xdr:nvGrpSpPr>
        <xdr:cNvPr id="1657" name="Group 23">
          <a:extLst>
            <a:ext uri="{FF2B5EF4-FFF2-40B4-BE49-F238E27FC236}">
              <a16:creationId xmlns:a16="http://schemas.microsoft.com/office/drawing/2014/main" id="{E5609F75-7113-4222-9ACF-D7041F06D01C}"/>
            </a:ext>
          </a:extLst>
        </xdr:cNvPr>
        <xdr:cNvGrpSpPr/>
      </xdr:nvGrpSpPr>
      <xdr:grpSpPr>
        <a:xfrm>
          <a:off x="1840643" y="193261"/>
          <a:ext cx="12065" cy="19050"/>
          <a:chOff x="0" y="0"/>
          <a:chExt cx="12065" cy="19050"/>
        </a:xfrm>
      </xdr:grpSpPr>
      <xdr:sp macro="" textlink="">
        <xdr:nvSpPr>
          <xdr:cNvPr id="1658" name="Shape 24">
            <a:extLst>
              <a:ext uri="{FF2B5EF4-FFF2-40B4-BE49-F238E27FC236}">
                <a16:creationId xmlns:a16="http://schemas.microsoft.com/office/drawing/2014/main" id="{C00ECECB-BC29-41C5-BB4A-67F2AFE131E5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59" name="Shape 25">
            <a:extLst>
              <a:ext uri="{FF2B5EF4-FFF2-40B4-BE49-F238E27FC236}">
                <a16:creationId xmlns:a16="http://schemas.microsoft.com/office/drawing/2014/main" id="{CED2CE76-BCDB-4000-BB1D-CAC38C3F03AD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60" name="Shape 26">
            <a:extLst>
              <a:ext uri="{FF2B5EF4-FFF2-40B4-BE49-F238E27FC236}">
                <a16:creationId xmlns:a16="http://schemas.microsoft.com/office/drawing/2014/main" id="{520E4A13-64D0-413A-A036-6644BB8DBF5B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61" name="Shape 27">
            <a:extLst>
              <a:ext uri="{FF2B5EF4-FFF2-40B4-BE49-F238E27FC236}">
                <a16:creationId xmlns:a16="http://schemas.microsoft.com/office/drawing/2014/main" id="{1B056669-48E4-4935-9116-044D1F51BFD1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62" name="Shape 28">
            <a:extLst>
              <a:ext uri="{FF2B5EF4-FFF2-40B4-BE49-F238E27FC236}">
                <a16:creationId xmlns:a16="http://schemas.microsoft.com/office/drawing/2014/main" id="{0C115C21-F2BA-442E-8F68-CCD21C32A393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63" name="Shape 29">
            <a:extLst>
              <a:ext uri="{FF2B5EF4-FFF2-40B4-BE49-F238E27FC236}">
                <a16:creationId xmlns:a16="http://schemas.microsoft.com/office/drawing/2014/main" id="{280BE769-028C-4EBF-8F27-4ED80C3647E0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1904</xdr:colOff>
      <xdr:row>1</xdr:row>
      <xdr:rowOff>0</xdr:rowOff>
    </xdr:from>
    <xdr:ext cx="12065" cy="19050"/>
    <xdr:grpSp>
      <xdr:nvGrpSpPr>
        <xdr:cNvPr id="1682" name="Group 23">
          <a:extLst>
            <a:ext uri="{FF2B5EF4-FFF2-40B4-BE49-F238E27FC236}">
              <a16:creationId xmlns:a16="http://schemas.microsoft.com/office/drawing/2014/main" id="{66A849F6-F2EC-43EA-8434-4DED09CB8F0C}"/>
            </a:ext>
          </a:extLst>
        </xdr:cNvPr>
        <xdr:cNvGrpSpPr/>
      </xdr:nvGrpSpPr>
      <xdr:grpSpPr>
        <a:xfrm>
          <a:off x="1840643" y="193261"/>
          <a:ext cx="12065" cy="19050"/>
          <a:chOff x="0" y="0"/>
          <a:chExt cx="12065" cy="19050"/>
        </a:xfrm>
      </xdr:grpSpPr>
      <xdr:sp macro="" textlink="">
        <xdr:nvSpPr>
          <xdr:cNvPr id="1683" name="Shape 24">
            <a:extLst>
              <a:ext uri="{FF2B5EF4-FFF2-40B4-BE49-F238E27FC236}">
                <a16:creationId xmlns:a16="http://schemas.microsoft.com/office/drawing/2014/main" id="{86B44C25-79F4-4275-AA8D-11BA01E0BED0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84" name="Shape 25">
            <a:extLst>
              <a:ext uri="{FF2B5EF4-FFF2-40B4-BE49-F238E27FC236}">
                <a16:creationId xmlns:a16="http://schemas.microsoft.com/office/drawing/2014/main" id="{190384C5-9BAE-4B09-B9BD-359233C461A3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85" name="Shape 26">
            <a:extLst>
              <a:ext uri="{FF2B5EF4-FFF2-40B4-BE49-F238E27FC236}">
                <a16:creationId xmlns:a16="http://schemas.microsoft.com/office/drawing/2014/main" id="{738A910A-B8F3-4214-A9C6-4162451B2F2D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86" name="Shape 27">
            <a:extLst>
              <a:ext uri="{FF2B5EF4-FFF2-40B4-BE49-F238E27FC236}">
                <a16:creationId xmlns:a16="http://schemas.microsoft.com/office/drawing/2014/main" id="{EFBB1FF4-33E6-4FA7-A4D1-3598FB974BDD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687" name="Shape 28">
            <a:extLst>
              <a:ext uri="{FF2B5EF4-FFF2-40B4-BE49-F238E27FC236}">
                <a16:creationId xmlns:a16="http://schemas.microsoft.com/office/drawing/2014/main" id="{85B01125-0755-4C20-836A-B89EB9BED3FD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688" name="Shape 29">
            <a:extLst>
              <a:ext uri="{FF2B5EF4-FFF2-40B4-BE49-F238E27FC236}">
                <a16:creationId xmlns:a16="http://schemas.microsoft.com/office/drawing/2014/main" id="{354E7369-B40F-419B-AFCE-35BA1D032C9C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2</xdr:col>
      <xdr:colOff>1904</xdr:colOff>
      <xdr:row>1</xdr:row>
      <xdr:rowOff>0</xdr:rowOff>
    </xdr:from>
    <xdr:ext cx="12065" cy="19050"/>
    <xdr:grpSp>
      <xdr:nvGrpSpPr>
        <xdr:cNvPr id="1707" name="Group 23">
          <a:extLst>
            <a:ext uri="{FF2B5EF4-FFF2-40B4-BE49-F238E27FC236}">
              <a16:creationId xmlns:a16="http://schemas.microsoft.com/office/drawing/2014/main" id="{14B6C3E4-6F51-423B-A124-C115AC1E2E21}"/>
            </a:ext>
          </a:extLst>
        </xdr:cNvPr>
        <xdr:cNvGrpSpPr/>
      </xdr:nvGrpSpPr>
      <xdr:grpSpPr>
        <a:xfrm>
          <a:off x="1840643" y="193261"/>
          <a:ext cx="12065" cy="19050"/>
          <a:chOff x="0" y="0"/>
          <a:chExt cx="12065" cy="19050"/>
        </a:xfrm>
      </xdr:grpSpPr>
      <xdr:sp macro="" textlink="">
        <xdr:nvSpPr>
          <xdr:cNvPr id="1708" name="Shape 24">
            <a:extLst>
              <a:ext uri="{FF2B5EF4-FFF2-40B4-BE49-F238E27FC236}">
                <a16:creationId xmlns:a16="http://schemas.microsoft.com/office/drawing/2014/main" id="{5B952C71-8640-4310-86C3-0CF27D600B3E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09" name="Shape 25">
            <a:extLst>
              <a:ext uri="{FF2B5EF4-FFF2-40B4-BE49-F238E27FC236}">
                <a16:creationId xmlns:a16="http://schemas.microsoft.com/office/drawing/2014/main" id="{CAB66ED6-EA9A-48B9-AA3C-BF0FDC8886B8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710" name="Shape 26">
            <a:extLst>
              <a:ext uri="{FF2B5EF4-FFF2-40B4-BE49-F238E27FC236}">
                <a16:creationId xmlns:a16="http://schemas.microsoft.com/office/drawing/2014/main" id="{4BDC9612-9D10-4E05-8B49-7683CC968048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11" name="Shape 27">
            <a:extLst>
              <a:ext uri="{FF2B5EF4-FFF2-40B4-BE49-F238E27FC236}">
                <a16:creationId xmlns:a16="http://schemas.microsoft.com/office/drawing/2014/main" id="{65CDE64E-E075-4587-AF7F-1B62BC28BCF3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712" name="Shape 28">
            <a:extLst>
              <a:ext uri="{FF2B5EF4-FFF2-40B4-BE49-F238E27FC236}">
                <a16:creationId xmlns:a16="http://schemas.microsoft.com/office/drawing/2014/main" id="{0D51D152-3E86-4FBD-8D8C-DAAEF193EBAA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13" name="Shape 29">
            <a:extLst>
              <a:ext uri="{FF2B5EF4-FFF2-40B4-BE49-F238E27FC236}">
                <a16:creationId xmlns:a16="http://schemas.microsoft.com/office/drawing/2014/main" id="{254E23C5-E61F-4EAD-B452-B682995FF3E2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7145"/>
    <xdr:grpSp>
      <xdr:nvGrpSpPr>
        <xdr:cNvPr id="1720" name="Group 2">
          <a:extLst>
            <a:ext uri="{FF2B5EF4-FFF2-40B4-BE49-F238E27FC236}">
              <a16:creationId xmlns:a16="http://schemas.microsoft.com/office/drawing/2014/main" id="{5E2DD705-63C9-4087-BFBB-04B7511EE7BE}"/>
            </a:ext>
          </a:extLst>
        </xdr:cNvPr>
        <xdr:cNvGrpSpPr/>
      </xdr:nvGrpSpPr>
      <xdr:grpSpPr>
        <a:xfrm>
          <a:off x="17208660" y="193261"/>
          <a:ext cx="10795" cy="17145"/>
          <a:chOff x="0" y="0"/>
          <a:chExt cx="10795" cy="17145"/>
        </a:xfrm>
      </xdr:grpSpPr>
      <xdr:sp macro="" textlink="">
        <xdr:nvSpPr>
          <xdr:cNvPr id="1721" name="Shape 3">
            <a:extLst>
              <a:ext uri="{FF2B5EF4-FFF2-40B4-BE49-F238E27FC236}">
                <a16:creationId xmlns:a16="http://schemas.microsoft.com/office/drawing/2014/main" id="{AF5CA627-E2C8-4A49-A4B6-16CE0479F929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22" name="Shape 4">
            <a:extLst>
              <a:ext uri="{FF2B5EF4-FFF2-40B4-BE49-F238E27FC236}">
                <a16:creationId xmlns:a16="http://schemas.microsoft.com/office/drawing/2014/main" id="{529C15D3-7363-4CAE-87C3-02F82B58DF9B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23" name="Shape 5">
            <a:extLst>
              <a:ext uri="{FF2B5EF4-FFF2-40B4-BE49-F238E27FC236}">
                <a16:creationId xmlns:a16="http://schemas.microsoft.com/office/drawing/2014/main" id="{4ED53364-43D9-4514-A363-A64396CF4224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24" name="Shape 6">
            <a:extLst>
              <a:ext uri="{FF2B5EF4-FFF2-40B4-BE49-F238E27FC236}">
                <a16:creationId xmlns:a16="http://schemas.microsoft.com/office/drawing/2014/main" id="{8E8A2C98-6B7F-4455-B82E-0C6795EC7D20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25" name="Shape 7">
            <a:extLst>
              <a:ext uri="{FF2B5EF4-FFF2-40B4-BE49-F238E27FC236}">
                <a16:creationId xmlns:a16="http://schemas.microsoft.com/office/drawing/2014/main" id="{430EAAA3-F893-4BC0-9094-D2F086887CEC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8415"/>
    <xdr:grpSp>
      <xdr:nvGrpSpPr>
        <xdr:cNvPr id="1726" name="Group 8">
          <a:extLst>
            <a:ext uri="{FF2B5EF4-FFF2-40B4-BE49-F238E27FC236}">
              <a16:creationId xmlns:a16="http://schemas.microsoft.com/office/drawing/2014/main" id="{7F33B0FE-4BE4-4E1F-88FF-F58D9B7FBEC7}"/>
            </a:ext>
          </a:extLst>
        </xdr:cNvPr>
        <xdr:cNvGrpSpPr/>
      </xdr:nvGrpSpPr>
      <xdr:grpSpPr>
        <a:xfrm>
          <a:off x="17208660" y="193261"/>
          <a:ext cx="10795" cy="18415"/>
          <a:chOff x="0" y="0"/>
          <a:chExt cx="10795" cy="18415"/>
        </a:xfrm>
      </xdr:grpSpPr>
      <xdr:sp macro="" textlink="">
        <xdr:nvSpPr>
          <xdr:cNvPr id="1727" name="Shape 9">
            <a:extLst>
              <a:ext uri="{FF2B5EF4-FFF2-40B4-BE49-F238E27FC236}">
                <a16:creationId xmlns:a16="http://schemas.microsoft.com/office/drawing/2014/main" id="{E720CAEE-8960-4C5C-B3CA-A953D341B60E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28" name="Shape 10">
            <a:extLst>
              <a:ext uri="{FF2B5EF4-FFF2-40B4-BE49-F238E27FC236}">
                <a16:creationId xmlns:a16="http://schemas.microsoft.com/office/drawing/2014/main" id="{832827BF-9AD7-4C1D-BF3F-0EFF0E24EB81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29" name="Shape 11">
            <a:extLst>
              <a:ext uri="{FF2B5EF4-FFF2-40B4-BE49-F238E27FC236}">
                <a16:creationId xmlns:a16="http://schemas.microsoft.com/office/drawing/2014/main" id="{0DF95663-CE32-4764-9E54-CADFC9909641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30" name="Shape 12">
            <a:extLst>
              <a:ext uri="{FF2B5EF4-FFF2-40B4-BE49-F238E27FC236}">
                <a16:creationId xmlns:a16="http://schemas.microsoft.com/office/drawing/2014/main" id="{14B64E62-AEC9-4C1B-95EB-CCBC948E7996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31" name="Shape 13">
            <a:extLst>
              <a:ext uri="{FF2B5EF4-FFF2-40B4-BE49-F238E27FC236}">
                <a16:creationId xmlns:a16="http://schemas.microsoft.com/office/drawing/2014/main" id="{0DEBC253-5C20-447A-B3FC-EEDA9584C1D4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1</xdr:row>
      <xdr:rowOff>0</xdr:rowOff>
    </xdr:from>
    <xdr:ext cx="15240" cy="25400"/>
    <xdr:grpSp>
      <xdr:nvGrpSpPr>
        <xdr:cNvPr id="1732" name="Group 14">
          <a:extLst>
            <a:ext uri="{FF2B5EF4-FFF2-40B4-BE49-F238E27FC236}">
              <a16:creationId xmlns:a16="http://schemas.microsoft.com/office/drawing/2014/main" id="{1341982E-F12A-4C30-83B2-D5AAB46C7878}"/>
            </a:ext>
          </a:extLst>
        </xdr:cNvPr>
        <xdr:cNvGrpSpPr/>
      </xdr:nvGrpSpPr>
      <xdr:grpSpPr>
        <a:xfrm>
          <a:off x="16616022" y="193261"/>
          <a:ext cx="15240" cy="25400"/>
          <a:chOff x="0" y="0"/>
          <a:chExt cx="15240" cy="25400"/>
        </a:xfrm>
      </xdr:grpSpPr>
      <xdr:sp macro="" textlink="">
        <xdr:nvSpPr>
          <xdr:cNvPr id="1733" name="Shape 15">
            <a:extLst>
              <a:ext uri="{FF2B5EF4-FFF2-40B4-BE49-F238E27FC236}">
                <a16:creationId xmlns:a16="http://schemas.microsoft.com/office/drawing/2014/main" id="{6E5E1687-02B7-4A5B-92BF-DB3866524F9A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34" name="Shape 16">
            <a:extLst>
              <a:ext uri="{FF2B5EF4-FFF2-40B4-BE49-F238E27FC236}">
                <a16:creationId xmlns:a16="http://schemas.microsoft.com/office/drawing/2014/main" id="{232457E7-5B1B-4D1D-976C-8F92738D2744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35" name="Shape 17">
            <a:extLst>
              <a:ext uri="{FF2B5EF4-FFF2-40B4-BE49-F238E27FC236}">
                <a16:creationId xmlns:a16="http://schemas.microsoft.com/office/drawing/2014/main" id="{8B222172-D882-4C42-98F6-3D5B3422D56A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36" name="Shape 18">
            <a:extLst>
              <a:ext uri="{FF2B5EF4-FFF2-40B4-BE49-F238E27FC236}">
                <a16:creationId xmlns:a16="http://schemas.microsoft.com/office/drawing/2014/main" id="{257D1C28-9FD4-4A44-A60D-915277FD2E59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37" name="Shape 19">
            <a:extLst>
              <a:ext uri="{FF2B5EF4-FFF2-40B4-BE49-F238E27FC236}">
                <a16:creationId xmlns:a16="http://schemas.microsoft.com/office/drawing/2014/main" id="{E657E4E8-08EC-42D0-B7A6-C33F61DB9ABF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38" name="Shape 20">
            <a:extLst>
              <a:ext uri="{FF2B5EF4-FFF2-40B4-BE49-F238E27FC236}">
                <a16:creationId xmlns:a16="http://schemas.microsoft.com/office/drawing/2014/main" id="{5CC85B36-56EF-4E72-88D2-6098ED8E2069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39" name="Shape 21">
            <a:extLst>
              <a:ext uri="{FF2B5EF4-FFF2-40B4-BE49-F238E27FC236}">
                <a16:creationId xmlns:a16="http://schemas.microsoft.com/office/drawing/2014/main" id="{2B2137A5-AFCD-4576-88EB-EAEC1C492CBA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40" name="Shape 22">
            <a:extLst>
              <a:ext uri="{FF2B5EF4-FFF2-40B4-BE49-F238E27FC236}">
                <a16:creationId xmlns:a16="http://schemas.microsoft.com/office/drawing/2014/main" id="{BAB0522C-486B-4621-9623-8EABA73D9E49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1</xdr:row>
      <xdr:rowOff>0</xdr:rowOff>
    </xdr:from>
    <xdr:ext cx="12065" cy="19050"/>
    <xdr:grpSp>
      <xdr:nvGrpSpPr>
        <xdr:cNvPr id="1741" name="Group 23">
          <a:extLst>
            <a:ext uri="{FF2B5EF4-FFF2-40B4-BE49-F238E27FC236}">
              <a16:creationId xmlns:a16="http://schemas.microsoft.com/office/drawing/2014/main" id="{41BC602E-6C20-4054-8618-D37F36A3F1FE}"/>
            </a:ext>
          </a:extLst>
        </xdr:cNvPr>
        <xdr:cNvGrpSpPr/>
      </xdr:nvGrpSpPr>
      <xdr:grpSpPr>
        <a:xfrm>
          <a:off x="16302078" y="193261"/>
          <a:ext cx="12065" cy="19050"/>
          <a:chOff x="0" y="0"/>
          <a:chExt cx="12065" cy="19050"/>
        </a:xfrm>
      </xdr:grpSpPr>
      <xdr:sp macro="" textlink="">
        <xdr:nvSpPr>
          <xdr:cNvPr id="1742" name="Shape 24">
            <a:extLst>
              <a:ext uri="{FF2B5EF4-FFF2-40B4-BE49-F238E27FC236}">
                <a16:creationId xmlns:a16="http://schemas.microsoft.com/office/drawing/2014/main" id="{B5AD1901-6004-4EAE-B88A-62F4A322AC4B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43" name="Shape 25">
            <a:extLst>
              <a:ext uri="{FF2B5EF4-FFF2-40B4-BE49-F238E27FC236}">
                <a16:creationId xmlns:a16="http://schemas.microsoft.com/office/drawing/2014/main" id="{E1182E5D-CC69-4CAC-B714-475721F5D016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744" name="Shape 26">
            <a:extLst>
              <a:ext uri="{FF2B5EF4-FFF2-40B4-BE49-F238E27FC236}">
                <a16:creationId xmlns:a16="http://schemas.microsoft.com/office/drawing/2014/main" id="{051C65AB-8339-4277-94EB-4C1DD3EDCAAE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45" name="Shape 27">
            <a:extLst>
              <a:ext uri="{FF2B5EF4-FFF2-40B4-BE49-F238E27FC236}">
                <a16:creationId xmlns:a16="http://schemas.microsoft.com/office/drawing/2014/main" id="{D8533F7F-D238-45EA-8F1E-4DA7EB9CE7DB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746" name="Shape 28">
            <a:extLst>
              <a:ext uri="{FF2B5EF4-FFF2-40B4-BE49-F238E27FC236}">
                <a16:creationId xmlns:a16="http://schemas.microsoft.com/office/drawing/2014/main" id="{D4B98F53-937A-4FF1-82DC-6DB2C67D3A90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47" name="Shape 29">
            <a:extLst>
              <a:ext uri="{FF2B5EF4-FFF2-40B4-BE49-F238E27FC236}">
                <a16:creationId xmlns:a16="http://schemas.microsoft.com/office/drawing/2014/main" id="{E829391D-2153-44A4-AF57-8B594D7D5310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7145"/>
    <xdr:grpSp>
      <xdr:nvGrpSpPr>
        <xdr:cNvPr id="1748" name="Group 2">
          <a:extLst>
            <a:ext uri="{FF2B5EF4-FFF2-40B4-BE49-F238E27FC236}">
              <a16:creationId xmlns:a16="http://schemas.microsoft.com/office/drawing/2014/main" id="{41E59ABC-DE83-4513-9F3F-823282024A60}"/>
            </a:ext>
          </a:extLst>
        </xdr:cNvPr>
        <xdr:cNvGrpSpPr/>
      </xdr:nvGrpSpPr>
      <xdr:grpSpPr>
        <a:xfrm>
          <a:off x="17208660" y="193261"/>
          <a:ext cx="10795" cy="17145"/>
          <a:chOff x="0" y="0"/>
          <a:chExt cx="10795" cy="17145"/>
        </a:xfrm>
      </xdr:grpSpPr>
      <xdr:sp macro="" textlink="">
        <xdr:nvSpPr>
          <xdr:cNvPr id="1749" name="Shape 3">
            <a:extLst>
              <a:ext uri="{FF2B5EF4-FFF2-40B4-BE49-F238E27FC236}">
                <a16:creationId xmlns:a16="http://schemas.microsoft.com/office/drawing/2014/main" id="{77C1E494-D7E0-4FCB-92BA-688E8417995F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50" name="Shape 4">
            <a:extLst>
              <a:ext uri="{FF2B5EF4-FFF2-40B4-BE49-F238E27FC236}">
                <a16:creationId xmlns:a16="http://schemas.microsoft.com/office/drawing/2014/main" id="{3E335AD0-6E77-4600-BED6-26E093981A63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51" name="Shape 5">
            <a:extLst>
              <a:ext uri="{FF2B5EF4-FFF2-40B4-BE49-F238E27FC236}">
                <a16:creationId xmlns:a16="http://schemas.microsoft.com/office/drawing/2014/main" id="{9902C306-718C-490A-A39D-F5E0ABA2765B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52" name="Shape 6">
            <a:extLst>
              <a:ext uri="{FF2B5EF4-FFF2-40B4-BE49-F238E27FC236}">
                <a16:creationId xmlns:a16="http://schemas.microsoft.com/office/drawing/2014/main" id="{6AE09320-FEC9-4C1B-A11C-5AB006CAC59D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53" name="Shape 7">
            <a:extLst>
              <a:ext uri="{FF2B5EF4-FFF2-40B4-BE49-F238E27FC236}">
                <a16:creationId xmlns:a16="http://schemas.microsoft.com/office/drawing/2014/main" id="{730F3C2A-D4DB-47B6-A5FA-EDE29F923E75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2</xdr:row>
      <xdr:rowOff>2021</xdr:rowOff>
    </xdr:from>
    <xdr:ext cx="10795" cy="17145"/>
    <xdr:grpSp>
      <xdr:nvGrpSpPr>
        <xdr:cNvPr id="1754" name="Group 2">
          <a:extLst>
            <a:ext uri="{FF2B5EF4-FFF2-40B4-BE49-F238E27FC236}">
              <a16:creationId xmlns:a16="http://schemas.microsoft.com/office/drawing/2014/main" id="{BD768B6B-201F-40DB-8DF5-DC07B53DED40}"/>
            </a:ext>
          </a:extLst>
        </xdr:cNvPr>
        <xdr:cNvGrpSpPr/>
      </xdr:nvGrpSpPr>
      <xdr:grpSpPr>
        <a:xfrm>
          <a:off x="17208660" y="360934"/>
          <a:ext cx="10795" cy="17145"/>
          <a:chOff x="0" y="0"/>
          <a:chExt cx="10795" cy="17145"/>
        </a:xfrm>
      </xdr:grpSpPr>
      <xdr:sp macro="" textlink="">
        <xdr:nvSpPr>
          <xdr:cNvPr id="1755" name="Shape 3">
            <a:extLst>
              <a:ext uri="{FF2B5EF4-FFF2-40B4-BE49-F238E27FC236}">
                <a16:creationId xmlns:a16="http://schemas.microsoft.com/office/drawing/2014/main" id="{9070837E-A524-485D-A4D2-4432A7E77DD0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56" name="Shape 4">
            <a:extLst>
              <a:ext uri="{FF2B5EF4-FFF2-40B4-BE49-F238E27FC236}">
                <a16:creationId xmlns:a16="http://schemas.microsoft.com/office/drawing/2014/main" id="{73C88A43-B044-48D0-A7BB-AA76E4FF8FF6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57" name="Shape 5">
            <a:extLst>
              <a:ext uri="{FF2B5EF4-FFF2-40B4-BE49-F238E27FC236}">
                <a16:creationId xmlns:a16="http://schemas.microsoft.com/office/drawing/2014/main" id="{6CAD902A-6701-4083-A4B8-C9568E345B4E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58" name="Shape 6">
            <a:extLst>
              <a:ext uri="{FF2B5EF4-FFF2-40B4-BE49-F238E27FC236}">
                <a16:creationId xmlns:a16="http://schemas.microsoft.com/office/drawing/2014/main" id="{959884CA-BF32-44D6-A9D1-F4D8DED9AC72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59" name="Shape 7">
            <a:extLst>
              <a:ext uri="{FF2B5EF4-FFF2-40B4-BE49-F238E27FC236}">
                <a16:creationId xmlns:a16="http://schemas.microsoft.com/office/drawing/2014/main" id="{A70E44A5-347A-4356-A9D8-2FB2706D91A7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7145"/>
    <xdr:grpSp>
      <xdr:nvGrpSpPr>
        <xdr:cNvPr id="1760" name="Group 2">
          <a:extLst>
            <a:ext uri="{FF2B5EF4-FFF2-40B4-BE49-F238E27FC236}">
              <a16:creationId xmlns:a16="http://schemas.microsoft.com/office/drawing/2014/main" id="{DD0CA34A-380C-47DB-9350-CDDD956835FB}"/>
            </a:ext>
          </a:extLst>
        </xdr:cNvPr>
        <xdr:cNvGrpSpPr/>
      </xdr:nvGrpSpPr>
      <xdr:grpSpPr>
        <a:xfrm>
          <a:off x="17208660" y="193261"/>
          <a:ext cx="10795" cy="17145"/>
          <a:chOff x="0" y="0"/>
          <a:chExt cx="10795" cy="17145"/>
        </a:xfrm>
      </xdr:grpSpPr>
      <xdr:sp macro="" textlink="">
        <xdr:nvSpPr>
          <xdr:cNvPr id="1761" name="Shape 3">
            <a:extLst>
              <a:ext uri="{FF2B5EF4-FFF2-40B4-BE49-F238E27FC236}">
                <a16:creationId xmlns:a16="http://schemas.microsoft.com/office/drawing/2014/main" id="{21B055F1-66C9-4EF6-A7E9-C2DEC69B8815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62" name="Shape 4">
            <a:extLst>
              <a:ext uri="{FF2B5EF4-FFF2-40B4-BE49-F238E27FC236}">
                <a16:creationId xmlns:a16="http://schemas.microsoft.com/office/drawing/2014/main" id="{32A477EC-19FE-45F6-BAFA-5A87A45A59DC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63" name="Shape 5">
            <a:extLst>
              <a:ext uri="{FF2B5EF4-FFF2-40B4-BE49-F238E27FC236}">
                <a16:creationId xmlns:a16="http://schemas.microsoft.com/office/drawing/2014/main" id="{AEEBEFBF-C23B-4F9E-88ED-029A2D24C86E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64" name="Shape 6">
            <a:extLst>
              <a:ext uri="{FF2B5EF4-FFF2-40B4-BE49-F238E27FC236}">
                <a16:creationId xmlns:a16="http://schemas.microsoft.com/office/drawing/2014/main" id="{045982E8-16D8-4C57-99A2-6B640477B6A1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65" name="Shape 7">
            <a:extLst>
              <a:ext uri="{FF2B5EF4-FFF2-40B4-BE49-F238E27FC236}">
                <a16:creationId xmlns:a16="http://schemas.microsoft.com/office/drawing/2014/main" id="{C0943993-1EE1-4314-8405-371F4E45715C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8415"/>
    <xdr:grpSp>
      <xdr:nvGrpSpPr>
        <xdr:cNvPr id="1766" name="Group 8">
          <a:extLst>
            <a:ext uri="{FF2B5EF4-FFF2-40B4-BE49-F238E27FC236}">
              <a16:creationId xmlns:a16="http://schemas.microsoft.com/office/drawing/2014/main" id="{8C9374B2-AFD5-4006-BC0C-C1C92225EF23}"/>
            </a:ext>
          </a:extLst>
        </xdr:cNvPr>
        <xdr:cNvGrpSpPr/>
      </xdr:nvGrpSpPr>
      <xdr:grpSpPr>
        <a:xfrm>
          <a:off x="17208660" y="193261"/>
          <a:ext cx="10795" cy="18415"/>
          <a:chOff x="0" y="0"/>
          <a:chExt cx="10795" cy="18415"/>
        </a:xfrm>
      </xdr:grpSpPr>
      <xdr:sp macro="" textlink="">
        <xdr:nvSpPr>
          <xdr:cNvPr id="1767" name="Shape 9">
            <a:extLst>
              <a:ext uri="{FF2B5EF4-FFF2-40B4-BE49-F238E27FC236}">
                <a16:creationId xmlns:a16="http://schemas.microsoft.com/office/drawing/2014/main" id="{D7927E0D-39A2-445B-8306-C64866D9B528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68" name="Shape 10">
            <a:extLst>
              <a:ext uri="{FF2B5EF4-FFF2-40B4-BE49-F238E27FC236}">
                <a16:creationId xmlns:a16="http://schemas.microsoft.com/office/drawing/2014/main" id="{2C0A60C5-6C63-48FC-BA80-C7F32842262D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69" name="Shape 11">
            <a:extLst>
              <a:ext uri="{FF2B5EF4-FFF2-40B4-BE49-F238E27FC236}">
                <a16:creationId xmlns:a16="http://schemas.microsoft.com/office/drawing/2014/main" id="{9660E176-BC08-4E57-B2C9-89F332B48AB7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70" name="Shape 12">
            <a:extLst>
              <a:ext uri="{FF2B5EF4-FFF2-40B4-BE49-F238E27FC236}">
                <a16:creationId xmlns:a16="http://schemas.microsoft.com/office/drawing/2014/main" id="{5C4E641F-3BFB-43DA-B776-4229E0EBB384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71" name="Shape 13">
            <a:extLst>
              <a:ext uri="{FF2B5EF4-FFF2-40B4-BE49-F238E27FC236}">
                <a16:creationId xmlns:a16="http://schemas.microsoft.com/office/drawing/2014/main" id="{EC78681F-FDBD-43FE-A5F8-4BA486F97EA6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1</xdr:row>
      <xdr:rowOff>0</xdr:rowOff>
    </xdr:from>
    <xdr:ext cx="15240" cy="25400"/>
    <xdr:grpSp>
      <xdr:nvGrpSpPr>
        <xdr:cNvPr id="1772" name="Group 14">
          <a:extLst>
            <a:ext uri="{FF2B5EF4-FFF2-40B4-BE49-F238E27FC236}">
              <a16:creationId xmlns:a16="http://schemas.microsoft.com/office/drawing/2014/main" id="{3C51A304-B819-4DBC-BEBA-25889806FF08}"/>
            </a:ext>
          </a:extLst>
        </xdr:cNvPr>
        <xdr:cNvGrpSpPr/>
      </xdr:nvGrpSpPr>
      <xdr:grpSpPr>
        <a:xfrm>
          <a:off x="16616022" y="193261"/>
          <a:ext cx="15240" cy="25400"/>
          <a:chOff x="0" y="0"/>
          <a:chExt cx="15240" cy="25400"/>
        </a:xfrm>
      </xdr:grpSpPr>
      <xdr:sp macro="" textlink="">
        <xdr:nvSpPr>
          <xdr:cNvPr id="1773" name="Shape 15">
            <a:extLst>
              <a:ext uri="{FF2B5EF4-FFF2-40B4-BE49-F238E27FC236}">
                <a16:creationId xmlns:a16="http://schemas.microsoft.com/office/drawing/2014/main" id="{3DA63EF7-A3E6-4945-A78B-C7D376A70AEB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74" name="Shape 16">
            <a:extLst>
              <a:ext uri="{FF2B5EF4-FFF2-40B4-BE49-F238E27FC236}">
                <a16:creationId xmlns:a16="http://schemas.microsoft.com/office/drawing/2014/main" id="{D6CEB8D8-1CC6-40E4-BFB2-350277E20958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75" name="Shape 17">
            <a:extLst>
              <a:ext uri="{FF2B5EF4-FFF2-40B4-BE49-F238E27FC236}">
                <a16:creationId xmlns:a16="http://schemas.microsoft.com/office/drawing/2014/main" id="{DF1F75CA-41A4-4CDD-AD45-3AD5AF44DC42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76" name="Shape 18">
            <a:extLst>
              <a:ext uri="{FF2B5EF4-FFF2-40B4-BE49-F238E27FC236}">
                <a16:creationId xmlns:a16="http://schemas.microsoft.com/office/drawing/2014/main" id="{39A69BC2-2BAE-44BE-A64F-C6CE2686973F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77" name="Shape 19">
            <a:extLst>
              <a:ext uri="{FF2B5EF4-FFF2-40B4-BE49-F238E27FC236}">
                <a16:creationId xmlns:a16="http://schemas.microsoft.com/office/drawing/2014/main" id="{C57D3C45-B8B0-49E7-9177-5F7E34D0EEB1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78" name="Shape 20">
            <a:extLst>
              <a:ext uri="{FF2B5EF4-FFF2-40B4-BE49-F238E27FC236}">
                <a16:creationId xmlns:a16="http://schemas.microsoft.com/office/drawing/2014/main" id="{38C036A1-BF03-4F8F-84D8-190E1E8497F7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79" name="Shape 21">
            <a:extLst>
              <a:ext uri="{FF2B5EF4-FFF2-40B4-BE49-F238E27FC236}">
                <a16:creationId xmlns:a16="http://schemas.microsoft.com/office/drawing/2014/main" id="{CA18E619-D49E-4E15-AD86-67F8E9EC0DBF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80" name="Shape 22">
            <a:extLst>
              <a:ext uri="{FF2B5EF4-FFF2-40B4-BE49-F238E27FC236}">
                <a16:creationId xmlns:a16="http://schemas.microsoft.com/office/drawing/2014/main" id="{181A9E92-CAFC-4AAF-99FE-CBBDC581314A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1</xdr:row>
      <xdr:rowOff>0</xdr:rowOff>
    </xdr:from>
    <xdr:ext cx="12065" cy="19050"/>
    <xdr:grpSp>
      <xdr:nvGrpSpPr>
        <xdr:cNvPr id="1781" name="Group 23">
          <a:extLst>
            <a:ext uri="{FF2B5EF4-FFF2-40B4-BE49-F238E27FC236}">
              <a16:creationId xmlns:a16="http://schemas.microsoft.com/office/drawing/2014/main" id="{42B0E525-9CE7-41EF-854A-DE1986553AE7}"/>
            </a:ext>
          </a:extLst>
        </xdr:cNvPr>
        <xdr:cNvGrpSpPr/>
      </xdr:nvGrpSpPr>
      <xdr:grpSpPr>
        <a:xfrm>
          <a:off x="16302078" y="193261"/>
          <a:ext cx="12065" cy="19050"/>
          <a:chOff x="0" y="0"/>
          <a:chExt cx="12065" cy="19050"/>
        </a:xfrm>
      </xdr:grpSpPr>
      <xdr:sp macro="" textlink="">
        <xdr:nvSpPr>
          <xdr:cNvPr id="1782" name="Shape 24">
            <a:extLst>
              <a:ext uri="{FF2B5EF4-FFF2-40B4-BE49-F238E27FC236}">
                <a16:creationId xmlns:a16="http://schemas.microsoft.com/office/drawing/2014/main" id="{9A4BEB4D-A3C9-4E28-9060-AD272F0DCA7E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83" name="Shape 25">
            <a:extLst>
              <a:ext uri="{FF2B5EF4-FFF2-40B4-BE49-F238E27FC236}">
                <a16:creationId xmlns:a16="http://schemas.microsoft.com/office/drawing/2014/main" id="{C15073E7-4B4A-43B1-BE91-AF85ABDB5E74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784" name="Shape 26">
            <a:extLst>
              <a:ext uri="{FF2B5EF4-FFF2-40B4-BE49-F238E27FC236}">
                <a16:creationId xmlns:a16="http://schemas.microsoft.com/office/drawing/2014/main" id="{4AA3427D-3E5F-476F-9FCF-7A96C66BC93B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85" name="Shape 27">
            <a:extLst>
              <a:ext uri="{FF2B5EF4-FFF2-40B4-BE49-F238E27FC236}">
                <a16:creationId xmlns:a16="http://schemas.microsoft.com/office/drawing/2014/main" id="{EFFD2B65-77FC-47F1-B7B0-A921D6804FC2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786" name="Shape 28">
            <a:extLst>
              <a:ext uri="{FF2B5EF4-FFF2-40B4-BE49-F238E27FC236}">
                <a16:creationId xmlns:a16="http://schemas.microsoft.com/office/drawing/2014/main" id="{7CBEB580-7D4A-4F12-8E6C-12CFD0D1D253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787" name="Shape 29">
            <a:extLst>
              <a:ext uri="{FF2B5EF4-FFF2-40B4-BE49-F238E27FC236}">
                <a16:creationId xmlns:a16="http://schemas.microsoft.com/office/drawing/2014/main" id="{3B48BA44-C77C-413D-B878-80E485BFE6B2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7145"/>
    <xdr:grpSp>
      <xdr:nvGrpSpPr>
        <xdr:cNvPr id="1788" name="Group 2">
          <a:extLst>
            <a:ext uri="{FF2B5EF4-FFF2-40B4-BE49-F238E27FC236}">
              <a16:creationId xmlns:a16="http://schemas.microsoft.com/office/drawing/2014/main" id="{B85E970B-F396-4CED-BC88-9FF567A283D9}"/>
            </a:ext>
          </a:extLst>
        </xdr:cNvPr>
        <xdr:cNvGrpSpPr/>
      </xdr:nvGrpSpPr>
      <xdr:grpSpPr>
        <a:xfrm>
          <a:off x="17208660" y="193261"/>
          <a:ext cx="10795" cy="17145"/>
          <a:chOff x="0" y="0"/>
          <a:chExt cx="10795" cy="17145"/>
        </a:xfrm>
      </xdr:grpSpPr>
      <xdr:sp macro="" textlink="">
        <xdr:nvSpPr>
          <xdr:cNvPr id="1789" name="Shape 3">
            <a:extLst>
              <a:ext uri="{FF2B5EF4-FFF2-40B4-BE49-F238E27FC236}">
                <a16:creationId xmlns:a16="http://schemas.microsoft.com/office/drawing/2014/main" id="{4D03861A-7B12-4F37-8F03-16995C592BB5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90" name="Shape 4">
            <a:extLst>
              <a:ext uri="{FF2B5EF4-FFF2-40B4-BE49-F238E27FC236}">
                <a16:creationId xmlns:a16="http://schemas.microsoft.com/office/drawing/2014/main" id="{233E2B99-64A2-4B2E-8BA8-F1C108814327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91" name="Shape 5">
            <a:extLst>
              <a:ext uri="{FF2B5EF4-FFF2-40B4-BE49-F238E27FC236}">
                <a16:creationId xmlns:a16="http://schemas.microsoft.com/office/drawing/2014/main" id="{3D37D87B-61F4-47D3-BC18-B3F7639CC9ED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92" name="Shape 6">
            <a:extLst>
              <a:ext uri="{FF2B5EF4-FFF2-40B4-BE49-F238E27FC236}">
                <a16:creationId xmlns:a16="http://schemas.microsoft.com/office/drawing/2014/main" id="{CC7D8D0F-19B2-47D3-A606-80F328BBD999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93" name="Shape 7">
            <a:extLst>
              <a:ext uri="{FF2B5EF4-FFF2-40B4-BE49-F238E27FC236}">
                <a16:creationId xmlns:a16="http://schemas.microsoft.com/office/drawing/2014/main" id="{377212F2-B917-4199-B6FA-3F1C2DF9157D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7145"/>
    <xdr:grpSp>
      <xdr:nvGrpSpPr>
        <xdr:cNvPr id="1794" name="Group 2">
          <a:extLst>
            <a:ext uri="{FF2B5EF4-FFF2-40B4-BE49-F238E27FC236}">
              <a16:creationId xmlns:a16="http://schemas.microsoft.com/office/drawing/2014/main" id="{23B7F7F0-9A6E-493C-8B9A-2AA815562344}"/>
            </a:ext>
          </a:extLst>
        </xdr:cNvPr>
        <xdr:cNvGrpSpPr/>
      </xdr:nvGrpSpPr>
      <xdr:grpSpPr>
        <a:xfrm>
          <a:off x="17208660" y="193261"/>
          <a:ext cx="10795" cy="17145"/>
          <a:chOff x="0" y="0"/>
          <a:chExt cx="10795" cy="17145"/>
        </a:xfrm>
      </xdr:grpSpPr>
      <xdr:sp macro="" textlink="">
        <xdr:nvSpPr>
          <xdr:cNvPr id="1795" name="Shape 3">
            <a:extLst>
              <a:ext uri="{FF2B5EF4-FFF2-40B4-BE49-F238E27FC236}">
                <a16:creationId xmlns:a16="http://schemas.microsoft.com/office/drawing/2014/main" id="{C0843959-0BBA-464C-AD86-0C7F3C2832A4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96" name="Shape 4">
            <a:extLst>
              <a:ext uri="{FF2B5EF4-FFF2-40B4-BE49-F238E27FC236}">
                <a16:creationId xmlns:a16="http://schemas.microsoft.com/office/drawing/2014/main" id="{878A0317-3282-4007-A448-8D9AB74E1C03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97" name="Shape 5">
            <a:extLst>
              <a:ext uri="{FF2B5EF4-FFF2-40B4-BE49-F238E27FC236}">
                <a16:creationId xmlns:a16="http://schemas.microsoft.com/office/drawing/2014/main" id="{EE83EF53-1084-46A4-B27B-BC703653E76C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798" name="Shape 6">
            <a:extLst>
              <a:ext uri="{FF2B5EF4-FFF2-40B4-BE49-F238E27FC236}">
                <a16:creationId xmlns:a16="http://schemas.microsoft.com/office/drawing/2014/main" id="{FEB54C8C-B26F-4329-A132-6AD56248E58A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799" name="Shape 7">
            <a:extLst>
              <a:ext uri="{FF2B5EF4-FFF2-40B4-BE49-F238E27FC236}">
                <a16:creationId xmlns:a16="http://schemas.microsoft.com/office/drawing/2014/main" id="{1352D275-7C92-4BBA-B56A-7146E338D21D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8415"/>
    <xdr:grpSp>
      <xdr:nvGrpSpPr>
        <xdr:cNvPr id="1800" name="Group 8">
          <a:extLst>
            <a:ext uri="{FF2B5EF4-FFF2-40B4-BE49-F238E27FC236}">
              <a16:creationId xmlns:a16="http://schemas.microsoft.com/office/drawing/2014/main" id="{2FB15DA0-FEDF-4386-9D11-78B6CEE7FA71}"/>
            </a:ext>
          </a:extLst>
        </xdr:cNvPr>
        <xdr:cNvGrpSpPr/>
      </xdr:nvGrpSpPr>
      <xdr:grpSpPr>
        <a:xfrm>
          <a:off x="17208660" y="193261"/>
          <a:ext cx="10795" cy="18415"/>
          <a:chOff x="0" y="0"/>
          <a:chExt cx="10795" cy="18415"/>
        </a:xfrm>
      </xdr:grpSpPr>
      <xdr:sp macro="" textlink="">
        <xdr:nvSpPr>
          <xdr:cNvPr id="1801" name="Shape 9">
            <a:extLst>
              <a:ext uri="{FF2B5EF4-FFF2-40B4-BE49-F238E27FC236}">
                <a16:creationId xmlns:a16="http://schemas.microsoft.com/office/drawing/2014/main" id="{D245B2E9-C093-4053-A130-7AB60C13E9A6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02" name="Shape 10">
            <a:extLst>
              <a:ext uri="{FF2B5EF4-FFF2-40B4-BE49-F238E27FC236}">
                <a16:creationId xmlns:a16="http://schemas.microsoft.com/office/drawing/2014/main" id="{6198E420-266C-4C69-A3DA-2F5182272BAF}"/>
              </a:ext>
            </a:extLst>
          </xdr:cNvPr>
          <xdr:cNvSpPr/>
        </xdr:nvSpPr>
        <xdr:spPr>
          <a:xfrm>
            <a:off x="3047" y="6095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03" name="Shape 11">
            <a:extLst>
              <a:ext uri="{FF2B5EF4-FFF2-40B4-BE49-F238E27FC236}">
                <a16:creationId xmlns:a16="http://schemas.microsoft.com/office/drawing/2014/main" id="{B430739D-2109-4142-BBB2-63738C298692}"/>
              </a:ext>
            </a:extLst>
          </xdr:cNvPr>
          <xdr:cNvSpPr/>
        </xdr:nvSpPr>
        <xdr:spPr>
          <a:xfrm>
            <a:off x="3047" y="6095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04" name="Shape 12">
            <a:extLst>
              <a:ext uri="{FF2B5EF4-FFF2-40B4-BE49-F238E27FC236}">
                <a16:creationId xmlns:a16="http://schemas.microsoft.com/office/drawing/2014/main" id="{73805BD6-1026-4FB2-82EC-B4D5FB5BF4DB}"/>
              </a:ext>
            </a:extLst>
          </xdr:cNvPr>
          <xdr:cNvSpPr/>
        </xdr:nvSpPr>
        <xdr:spPr>
          <a:xfrm>
            <a:off x="6095" y="12191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05" name="Shape 13">
            <a:extLst>
              <a:ext uri="{FF2B5EF4-FFF2-40B4-BE49-F238E27FC236}">
                <a16:creationId xmlns:a16="http://schemas.microsoft.com/office/drawing/2014/main" id="{8F7B389B-6D56-49EF-AA87-D14A5968164C}"/>
              </a:ext>
            </a:extLst>
          </xdr:cNvPr>
          <xdr:cNvSpPr/>
        </xdr:nvSpPr>
        <xdr:spPr>
          <a:xfrm>
            <a:off x="7620" y="12191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5969"/>
                </a:lnTo>
                <a:lnTo>
                  <a:pt x="2921" y="5969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315848</xdr:colOff>
      <xdr:row>1</xdr:row>
      <xdr:rowOff>0</xdr:rowOff>
    </xdr:from>
    <xdr:ext cx="15240" cy="25400"/>
    <xdr:grpSp>
      <xdr:nvGrpSpPr>
        <xdr:cNvPr id="1806" name="Group 14">
          <a:extLst>
            <a:ext uri="{FF2B5EF4-FFF2-40B4-BE49-F238E27FC236}">
              <a16:creationId xmlns:a16="http://schemas.microsoft.com/office/drawing/2014/main" id="{6E9CF84B-6B87-4F8A-9EF8-498FBAB2275F}"/>
            </a:ext>
          </a:extLst>
        </xdr:cNvPr>
        <xdr:cNvGrpSpPr/>
      </xdr:nvGrpSpPr>
      <xdr:grpSpPr>
        <a:xfrm>
          <a:off x="16616022" y="193261"/>
          <a:ext cx="15240" cy="25400"/>
          <a:chOff x="0" y="0"/>
          <a:chExt cx="15240" cy="25400"/>
        </a:xfrm>
      </xdr:grpSpPr>
      <xdr:sp macro="" textlink="">
        <xdr:nvSpPr>
          <xdr:cNvPr id="1807" name="Shape 15">
            <a:extLst>
              <a:ext uri="{FF2B5EF4-FFF2-40B4-BE49-F238E27FC236}">
                <a16:creationId xmlns:a16="http://schemas.microsoft.com/office/drawing/2014/main" id="{9436D6C2-8EDB-4C41-BDEA-36BA35027783}"/>
              </a:ext>
            </a:extLst>
          </xdr:cNvPr>
          <xdr:cNvSpPr/>
        </xdr:nvSpPr>
        <xdr:spPr>
          <a:xfrm>
            <a:off x="0" y="761"/>
            <a:ext cx="15240" cy="0"/>
          </a:xfrm>
          <a:custGeom>
            <a:avLst/>
            <a:gdLst/>
            <a:ahLst/>
            <a:cxnLst/>
            <a:rect l="0" t="0" r="0" b="0"/>
            <a:pathLst>
              <a:path w="15240">
                <a:moveTo>
                  <a:pt x="0" y="0"/>
                </a:moveTo>
                <a:lnTo>
                  <a:pt x="1523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08" name="Shape 16">
            <a:extLst>
              <a:ext uri="{FF2B5EF4-FFF2-40B4-BE49-F238E27FC236}">
                <a16:creationId xmlns:a16="http://schemas.microsoft.com/office/drawing/2014/main" id="{EFB92E53-3114-4C88-9DE9-BE15234C1D90}"/>
              </a:ext>
            </a:extLst>
          </xdr:cNvPr>
          <xdr:cNvSpPr/>
        </xdr:nvSpPr>
        <xdr:spPr>
          <a:xfrm>
            <a:off x="0" y="761"/>
            <a:ext cx="15240" cy="6350"/>
          </a:xfrm>
          <a:custGeom>
            <a:avLst/>
            <a:gdLst/>
            <a:ahLst/>
            <a:cxnLst/>
            <a:rect l="0" t="0" r="0" b="0"/>
            <a:pathLst>
              <a:path w="15240" h="6350">
                <a:moveTo>
                  <a:pt x="15112" y="0"/>
                </a:moveTo>
                <a:lnTo>
                  <a:pt x="0" y="0"/>
                </a:lnTo>
                <a:lnTo>
                  <a:pt x="0" y="6096"/>
                </a:lnTo>
                <a:lnTo>
                  <a:pt x="15112" y="6096"/>
                </a:lnTo>
                <a:lnTo>
                  <a:pt x="1511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09" name="Shape 17">
            <a:extLst>
              <a:ext uri="{FF2B5EF4-FFF2-40B4-BE49-F238E27FC236}">
                <a16:creationId xmlns:a16="http://schemas.microsoft.com/office/drawing/2014/main" id="{71753FC4-A8BF-45C4-BC81-2303CDF4452C}"/>
              </a:ext>
            </a:extLst>
          </xdr:cNvPr>
          <xdr:cNvSpPr/>
        </xdr:nvSpPr>
        <xdr:spPr>
          <a:xfrm>
            <a:off x="3047" y="6858"/>
            <a:ext cx="12700" cy="0"/>
          </a:xfrm>
          <a:custGeom>
            <a:avLst/>
            <a:gdLst/>
            <a:ahLst/>
            <a:cxnLst/>
            <a:rect l="0" t="0" r="0" b="0"/>
            <a:pathLst>
              <a:path w="12700">
                <a:moveTo>
                  <a:pt x="0" y="0"/>
                </a:moveTo>
                <a:lnTo>
                  <a:pt x="1219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10" name="Shape 18">
            <a:extLst>
              <a:ext uri="{FF2B5EF4-FFF2-40B4-BE49-F238E27FC236}">
                <a16:creationId xmlns:a16="http://schemas.microsoft.com/office/drawing/2014/main" id="{E447D0AF-2D69-4057-8ED1-89A2B922F02F}"/>
              </a:ext>
            </a:extLst>
          </xdr:cNvPr>
          <xdr:cNvSpPr/>
        </xdr:nvSpPr>
        <xdr:spPr>
          <a:xfrm>
            <a:off x="4572" y="6858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11" name="Shape 19">
            <a:extLst>
              <a:ext uri="{FF2B5EF4-FFF2-40B4-BE49-F238E27FC236}">
                <a16:creationId xmlns:a16="http://schemas.microsoft.com/office/drawing/2014/main" id="{CA686CF7-B177-4347-A3BE-775BC7D834E4}"/>
              </a:ext>
            </a:extLst>
          </xdr:cNvPr>
          <xdr:cNvSpPr/>
        </xdr:nvSpPr>
        <xdr:spPr>
          <a:xfrm>
            <a:off x="7620" y="11429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12" name="Shape 20">
            <a:extLst>
              <a:ext uri="{FF2B5EF4-FFF2-40B4-BE49-F238E27FC236}">
                <a16:creationId xmlns:a16="http://schemas.microsoft.com/office/drawing/2014/main" id="{6C8012F1-4796-4B51-8B29-FCB81DBD2C6F}"/>
              </a:ext>
            </a:extLst>
          </xdr:cNvPr>
          <xdr:cNvSpPr/>
        </xdr:nvSpPr>
        <xdr:spPr>
          <a:xfrm>
            <a:off x="7620" y="12953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13" name="Shape 21">
            <a:extLst>
              <a:ext uri="{FF2B5EF4-FFF2-40B4-BE49-F238E27FC236}">
                <a16:creationId xmlns:a16="http://schemas.microsoft.com/office/drawing/2014/main" id="{215B747A-8B55-40E3-86F0-5CCE736BFCC9}"/>
              </a:ext>
            </a:extLst>
          </xdr:cNvPr>
          <xdr:cNvSpPr/>
        </xdr:nvSpPr>
        <xdr:spPr>
          <a:xfrm>
            <a:off x="10667" y="17525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14" name="Shape 22">
            <a:extLst>
              <a:ext uri="{FF2B5EF4-FFF2-40B4-BE49-F238E27FC236}">
                <a16:creationId xmlns:a16="http://schemas.microsoft.com/office/drawing/2014/main" id="{5B4548F2-4D61-4528-AB46-E4CD3FB4FD06}"/>
              </a:ext>
            </a:extLst>
          </xdr:cNvPr>
          <xdr:cNvSpPr/>
        </xdr:nvSpPr>
        <xdr:spPr>
          <a:xfrm>
            <a:off x="12191" y="19050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  <xdr:oneCellAnchor>
    <xdr:from>
      <xdr:col>18</xdr:col>
      <xdr:colOff>1904</xdr:colOff>
      <xdr:row>1</xdr:row>
      <xdr:rowOff>0</xdr:rowOff>
    </xdr:from>
    <xdr:ext cx="12065" cy="19050"/>
    <xdr:grpSp>
      <xdr:nvGrpSpPr>
        <xdr:cNvPr id="1815" name="Group 23">
          <a:extLst>
            <a:ext uri="{FF2B5EF4-FFF2-40B4-BE49-F238E27FC236}">
              <a16:creationId xmlns:a16="http://schemas.microsoft.com/office/drawing/2014/main" id="{7EDAF65A-9EF8-436A-8669-BB3E09038F4E}"/>
            </a:ext>
          </a:extLst>
        </xdr:cNvPr>
        <xdr:cNvGrpSpPr/>
      </xdr:nvGrpSpPr>
      <xdr:grpSpPr>
        <a:xfrm>
          <a:off x="16302078" y="193261"/>
          <a:ext cx="12065" cy="19050"/>
          <a:chOff x="0" y="0"/>
          <a:chExt cx="12065" cy="19050"/>
        </a:xfrm>
      </xdr:grpSpPr>
      <xdr:sp macro="" textlink="">
        <xdr:nvSpPr>
          <xdr:cNvPr id="1816" name="Shape 24">
            <a:extLst>
              <a:ext uri="{FF2B5EF4-FFF2-40B4-BE49-F238E27FC236}">
                <a16:creationId xmlns:a16="http://schemas.microsoft.com/office/drawing/2014/main" id="{1C633CB9-2BF4-46A1-9505-3373E000949D}"/>
              </a:ext>
            </a:extLst>
          </xdr:cNvPr>
          <xdr:cNvSpPr/>
        </xdr:nvSpPr>
        <xdr:spPr>
          <a:xfrm>
            <a:off x="0" y="761"/>
            <a:ext cx="10795" cy="0"/>
          </a:xfrm>
          <a:custGeom>
            <a:avLst/>
            <a:gdLst/>
            <a:ahLst/>
            <a:cxnLst/>
            <a:rect l="0" t="0" r="0" b="0"/>
            <a:pathLst>
              <a:path w="10795">
                <a:moveTo>
                  <a:pt x="0" y="0"/>
                </a:moveTo>
                <a:lnTo>
                  <a:pt x="10667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817" name="Shape 25">
            <a:extLst>
              <a:ext uri="{FF2B5EF4-FFF2-40B4-BE49-F238E27FC236}">
                <a16:creationId xmlns:a16="http://schemas.microsoft.com/office/drawing/2014/main" id="{0EB3E09E-721E-432B-ABC2-B8FBAE776AF6}"/>
              </a:ext>
            </a:extLst>
          </xdr:cNvPr>
          <xdr:cNvSpPr/>
        </xdr:nvSpPr>
        <xdr:spPr>
          <a:xfrm>
            <a:off x="0" y="761"/>
            <a:ext cx="12065" cy="6350"/>
          </a:xfrm>
          <a:custGeom>
            <a:avLst/>
            <a:gdLst/>
            <a:ahLst/>
            <a:cxnLst/>
            <a:rect l="0" t="0" r="0" b="0"/>
            <a:pathLst>
              <a:path w="12065" h="6350">
                <a:moveTo>
                  <a:pt x="12064" y="0"/>
                </a:moveTo>
                <a:lnTo>
                  <a:pt x="0" y="0"/>
                </a:lnTo>
                <a:lnTo>
                  <a:pt x="0" y="6096"/>
                </a:lnTo>
                <a:lnTo>
                  <a:pt x="12064" y="6096"/>
                </a:lnTo>
                <a:lnTo>
                  <a:pt x="12064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818" name="Shape 26">
            <a:extLst>
              <a:ext uri="{FF2B5EF4-FFF2-40B4-BE49-F238E27FC236}">
                <a16:creationId xmlns:a16="http://schemas.microsoft.com/office/drawing/2014/main" id="{6D10BA92-B80C-49A1-9C25-36A6E61BC9D6}"/>
              </a:ext>
            </a:extLst>
          </xdr:cNvPr>
          <xdr:cNvSpPr/>
        </xdr:nvSpPr>
        <xdr:spPr>
          <a:xfrm>
            <a:off x="0" y="5333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819" name="Shape 27">
            <a:extLst>
              <a:ext uri="{FF2B5EF4-FFF2-40B4-BE49-F238E27FC236}">
                <a16:creationId xmlns:a16="http://schemas.microsoft.com/office/drawing/2014/main" id="{5006BD04-A8E4-4AF1-B956-9A95AFBF35AE}"/>
              </a:ext>
            </a:extLst>
          </xdr:cNvPr>
          <xdr:cNvSpPr/>
        </xdr:nvSpPr>
        <xdr:spPr>
          <a:xfrm>
            <a:off x="0" y="6858"/>
            <a:ext cx="7620" cy="6350"/>
          </a:xfrm>
          <a:custGeom>
            <a:avLst/>
            <a:gdLst/>
            <a:ahLst/>
            <a:cxnLst/>
            <a:rect l="0" t="0" r="0" b="0"/>
            <a:pathLst>
              <a:path w="7620" h="6350">
                <a:moveTo>
                  <a:pt x="7492" y="0"/>
                </a:moveTo>
                <a:lnTo>
                  <a:pt x="0" y="0"/>
                </a:lnTo>
                <a:lnTo>
                  <a:pt x="0" y="6096"/>
                </a:lnTo>
                <a:lnTo>
                  <a:pt x="7492" y="6096"/>
                </a:lnTo>
                <a:lnTo>
                  <a:pt x="7492" y="0"/>
                </a:lnTo>
                <a:close/>
              </a:path>
            </a:pathLst>
          </a:custGeom>
          <a:solidFill>
            <a:srgbClr val="007F00"/>
          </a:solidFill>
        </xdr:spPr>
      </xdr:sp>
      <xdr:sp macro="" textlink="">
        <xdr:nvSpPr>
          <xdr:cNvPr id="1820" name="Shape 28">
            <a:extLst>
              <a:ext uri="{FF2B5EF4-FFF2-40B4-BE49-F238E27FC236}">
                <a16:creationId xmlns:a16="http://schemas.microsoft.com/office/drawing/2014/main" id="{6BC855E0-6943-43AC-BF3F-42194F809B35}"/>
              </a:ext>
            </a:extLst>
          </xdr:cNvPr>
          <xdr:cNvSpPr/>
        </xdr:nvSpPr>
        <xdr:spPr>
          <a:xfrm>
            <a:off x="0" y="11429"/>
            <a:ext cx="3175" cy="0"/>
          </a:xfrm>
          <a:custGeom>
            <a:avLst/>
            <a:gdLst/>
            <a:ahLst/>
            <a:cxnLst/>
            <a:rect l="0" t="0" r="0" b="0"/>
            <a:pathLst>
              <a:path w="3175">
                <a:moveTo>
                  <a:pt x="0" y="0"/>
                </a:moveTo>
                <a:lnTo>
                  <a:pt x="3048" y="0"/>
                </a:lnTo>
              </a:path>
            </a:pathLst>
          </a:custGeom>
          <a:ln w="3175">
            <a:solidFill>
              <a:srgbClr val="007F00"/>
            </a:solidFill>
          </a:ln>
        </xdr:spPr>
      </xdr:sp>
      <xdr:sp macro="" textlink="">
        <xdr:nvSpPr>
          <xdr:cNvPr id="1821" name="Shape 29">
            <a:extLst>
              <a:ext uri="{FF2B5EF4-FFF2-40B4-BE49-F238E27FC236}">
                <a16:creationId xmlns:a16="http://schemas.microsoft.com/office/drawing/2014/main" id="{76BC2BDD-A5CA-41CA-AB2B-0765FC9889CD}"/>
              </a:ext>
            </a:extLst>
          </xdr:cNvPr>
          <xdr:cNvSpPr/>
        </xdr:nvSpPr>
        <xdr:spPr>
          <a:xfrm>
            <a:off x="0" y="12953"/>
            <a:ext cx="4445" cy="6350"/>
          </a:xfrm>
          <a:custGeom>
            <a:avLst/>
            <a:gdLst/>
            <a:ahLst/>
            <a:cxnLst/>
            <a:rect l="0" t="0" r="0" b="0"/>
            <a:pathLst>
              <a:path w="4445" h="6350">
                <a:moveTo>
                  <a:pt x="4445" y="0"/>
                </a:moveTo>
                <a:lnTo>
                  <a:pt x="0" y="0"/>
                </a:lnTo>
                <a:lnTo>
                  <a:pt x="0" y="6096"/>
                </a:lnTo>
                <a:lnTo>
                  <a:pt x="4445" y="6096"/>
                </a:lnTo>
                <a:lnTo>
                  <a:pt x="4445" y="0"/>
                </a:lnTo>
                <a:close/>
              </a:path>
            </a:pathLst>
          </a:custGeom>
          <a:solidFill>
            <a:srgbClr val="007F00"/>
          </a:solidFill>
        </xdr:spPr>
      </xdr:sp>
    </xdr:grpSp>
    <xdr:clientData/>
  </xdr:oneCellAnchor>
  <xdr:oneCellAnchor>
    <xdr:from>
      <xdr:col>19</xdr:col>
      <xdr:colOff>2921</xdr:colOff>
      <xdr:row>1</xdr:row>
      <xdr:rowOff>0</xdr:rowOff>
    </xdr:from>
    <xdr:ext cx="10795" cy="17145"/>
    <xdr:grpSp>
      <xdr:nvGrpSpPr>
        <xdr:cNvPr id="1822" name="Group 2">
          <a:extLst>
            <a:ext uri="{FF2B5EF4-FFF2-40B4-BE49-F238E27FC236}">
              <a16:creationId xmlns:a16="http://schemas.microsoft.com/office/drawing/2014/main" id="{483C0EC2-91D8-477F-8264-9CEAFF67FAD9}"/>
            </a:ext>
          </a:extLst>
        </xdr:cNvPr>
        <xdr:cNvGrpSpPr/>
      </xdr:nvGrpSpPr>
      <xdr:grpSpPr>
        <a:xfrm>
          <a:off x="17208660" y="193261"/>
          <a:ext cx="10795" cy="17145"/>
          <a:chOff x="0" y="0"/>
          <a:chExt cx="10795" cy="17145"/>
        </a:xfrm>
      </xdr:grpSpPr>
      <xdr:sp macro="" textlink="">
        <xdr:nvSpPr>
          <xdr:cNvPr id="1823" name="Shape 3">
            <a:extLst>
              <a:ext uri="{FF2B5EF4-FFF2-40B4-BE49-F238E27FC236}">
                <a16:creationId xmlns:a16="http://schemas.microsoft.com/office/drawing/2014/main" id="{DBC9C642-7A9D-4D1D-A8E5-B55F7A21D445}"/>
              </a:ext>
            </a:extLst>
          </xdr:cNvPr>
          <xdr:cNvSpPr/>
        </xdr:nvSpPr>
        <xdr:spPr>
          <a:xfrm>
            <a:off x="0" y="0"/>
            <a:ext cx="10795" cy="6350"/>
          </a:xfrm>
          <a:custGeom>
            <a:avLst/>
            <a:gdLst/>
            <a:ahLst/>
            <a:cxnLst/>
            <a:rect l="0" t="0" r="0" b="0"/>
            <a:pathLst>
              <a:path w="10795" h="6350">
                <a:moveTo>
                  <a:pt x="10540" y="0"/>
                </a:moveTo>
                <a:lnTo>
                  <a:pt x="0" y="0"/>
                </a:lnTo>
                <a:lnTo>
                  <a:pt x="0" y="6096"/>
                </a:lnTo>
                <a:lnTo>
                  <a:pt x="10540" y="6096"/>
                </a:lnTo>
                <a:lnTo>
                  <a:pt x="10540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24" name="Shape 4">
            <a:extLst>
              <a:ext uri="{FF2B5EF4-FFF2-40B4-BE49-F238E27FC236}">
                <a16:creationId xmlns:a16="http://schemas.microsoft.com/office/drawing/2014/main" id="{9DB28745-FF6A-4BEE-B1D8-B66FDB8DAD1F}"/>
              </a:ext>
            </a:extLst>
          </xdr:cNvPr>
          <xdr:cNvSpPr/>
        </xdr:nvSpPr>
        <xdr:spPr>
          <a:xfrm>
            <a:off x="3047" y="4572"/>
            <a:ext cx="7620" cy="0"/>
          </a:xfrm>
          <a:custGeom>
            <a:avLst/>
            <a:gdLst/>
            <a:ahLst/>
            <a:cxnLst/>
            <a:rect l="0" t="0" r="0" b="0"/>
            <a:pathLst>
              <a:path w="7620">
                <a:moveTo>
                  <a:pt x="0" y="0"/>
                </a:moveTo>
                <a:lnTo>
                  <a:pt x="7619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25" name="Shape 5">
            <a:extLst>
              <a:ext uri="{FF2B5EF4-FFF2-40B4-BE49-F238E27FC236}">
                <a16:creationId xmlns:a16="http://schemas.microsoft.com/office/drawing/2014/main" id="{F753DB84-B503-44EC-82C8-9676B28046B3}"/>
              </a:ext>
            </a:extLst>
          </xdr:cNvPr>
          <xdr:cNvSpPr/>
        </xdr:nvSpPr>
        <xdr:spPr>
          <a:xfrm>
            <a:off x="3047" y="6095"/>
            <a:ext cx="7620" cy="4445"/>
          </a:xfrm>
          <a:custGeom>
            <a:avLst/>
            <a:gdLst/>
            <a:ahLst/>
            <a:cxnLst/>
            <a:rect l="0" t="0" r="0" b="0"/>
            <a:pathLst>
              <a:path w="7620" h="4445">
                <a:moveTo>
                  <a:pt x="7492" y="0"/>
                </a:moveTo>
                <a:lnTo>
                  <a:pt x="0" y="0"/>
                </a:lnTo>
                <a:lnTo>
                  <a:pt x="0" y="4445"/>
                </a:lnTo>
                <a:lnTo>
                  <a:pt x="7492" y="4445"/>
                </a:lnTo>
                <a:lnTo>
                  <a:pt x="7492" y="0"/>
                </a:lnTo>
                <a:close/>
              </a:path>
            </a:pathLst>
          </a:custGeom>
          <a:solidFill>
            <a:srgbClr val="FF0000"/>
          </a:solidFill>
        </xdr:spPr>
      </xdr:sp>
      <xdr:sp macro="" textlink="">
        <xdr:nvSpPr>
          <xdr:cNvPr id="1826" name="Shape 6">
            <a:extLst>
              <a:ext uri="{FF2B5EF4-FFF2-40B4-BE49-F238E27FC236}">
                <a16:creationId xmlns:a16="http://schemas.microsoft.com/office/drawing/2014/main" id="{FC8BA0FF-D6C6-499E-8BB4-37598E2539D6}"/>
              </a:ext>
            </a:extLst>
          </xdr:cNvPr>
          <xdr:cNvSpPr/>
        </xdr:nvSpPr>
        <xdr:spPr>
          <a:xfrm>
            <a:off x="6095" y="10667"/>
            <a:ext cx="5080" cy="0"/>
          </a:xfrm>
          <a:custGeom>
            <a:avLst/>
            <a:gdLst/>
            <a:ahLst/>
            <a:cxnLst/>
            <a:rect l="0" t="0" r="0" b="0"/>
            <a:pathLst>
              <a:path w="5080">
                <a:moveTo>
                  <a:pt x="0" y="0"/>
                </a:moveTo>
                <a:lnTo>
                  <a:pt x="4571" y="0"/>
                </a:lnTo>
              </a:path>
            </a:pathLst>
          </a:custGeom>
          <a:ln w="3175">
            <a:solidFill>
              <a:srgbClr val="FF0000"/>
            </a:solidFill>
          </a:ln>
        </xdr:spPr>
      </xdr:sp>
      <xdr:sp macro="" textlink="">
        <xdr:nvSpPr>
          <xdr:cNvPr id="1827" name="Shape 7">
            <a:extLst>
              <a:ext uri="{FF2B5EF4-FFF2-40B4-BE49-F238E27FC236}">
                <a16:creationId xmlns:a16="http://schemas.microsoft.com/office/drawing/2014/main" id="{F9B3327B-97A3-4162-92CA-913F3311075A}"/>
              </a:ext>
            </a:extLst>
          </xdr:cNvPr>
          <xdr:cNvSpPr/>
        </xdr:nvSpPr>
        <xdr:spPr>
          <a:xfrm>
            <a:off x="7620" y="10667"/>
            <a:ext cx="3175" cy="6350"/>
          </a:xfrm>
          <a:custGeom>
            <a:avLst/>
            <a:gdLst/>
            <a:ahLst/>
            <a:cxnLst/>
            <a:rect l="0" t="0" r="0" b="0"/>
            <a:pathLst>
              <a:path w="3175" h="6350">
                <a:moveTo>
                  <a:pt x="2921" y="0"/>
                </a:moveTo>
                <a:lnTo>
                  <a:pt x="0" y="0"/>
                </a:lnTo>
                <a:lnTo>
                  <a:pt x="0" y="6096"/>
                </a:lnTo>
                <a:lnTo>
                  <a:pt x="2921" y="6096"/>
                </a:lnTo>
                <a:lnTo>
                  <a:pt x="2921" y="0"/>
                </a:lnTo>
                <a:close/>
              </a:path>
            </a:pathLst>
          </a:custGeom>
          <a:solidFill>
            <a:srgbClr val="FF0000"/>
          </a:solidFill>
        </xdr:spPr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sktop\2021%20Budget\IP%202020-2025%20Draft%20AccFile_Sept13_OPEB_Pension_Fin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BP%20Models/2018-2022(23)/4.%20December%20Board/0.%20Input%20Files/15.%20Avista%20details/FINAL%20(pre-FX%20change)%20Merger%20Model%20v2017%2009%2019%20For%20FINANCE%20(w%20JJ%20update%20for%20equity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20/01%20Reporting%20and%20Forecast/13%20-%20Hard%20Close/9.%20PDI/2020-12-31%20-%20Tax%20Provision%20PDI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_Fin_Models\TX%20Connection%20Model%20Development\Tx%20Connection%20Model%20%20Version%2003A%20Mar-13-03%20Test%20-%20Refined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6/Tax%20Provision%20-%20YE/2016-12%20Tax%20Provision/3.%20HONI/2016-12-31%20-%20HONI%20Tax%20Provision%20-%20reviewed11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HydroOne%20Benefits%20Forecast%20%20Mar-17-04%2010p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396116\Desktop\based%20pensionable%20earnings%20for%20Q4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187238$\TEMP\JRNL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ecm_tax\Provision%20Automation\2021%20Sept%20(hard%20Close)\Adjustments\Adjustments%20Input%20Template%20-%20PD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Aline/IPP/Optimization/Approved%202014-19%20Accomplishment%20Fi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B Categorization-Tx"/>
      <sheetName val="OEB Categorization-Dx"/>
      <sheetName val="Dx Constraint Adjust"/>
      <sheetName val="Plan over Plan_Gross"/>
      <sheetName val="Plan over Plan_Net"/>
      <sheetName val="Yr over Yr_Gross"/>
      <sheetName val="Yr over Yr_Net"/>
      <sheetName val="2019 Q2 Forecast - Pivot"/>
      <sheetName val="Allocation Summary"/>
      <sheetName val="Accomp File Networks Sept 13"/>
      <sheetName val="Non-Networks - BxM Sept 13"/>
      <sheetName val="HOSSM Sept 13"/>
      <sheetName val="Acquireds-AR-LDC-Total $ Sept13"/>
      <sheetName val="Change Log - Networks"/>
      <sheetName val="ST Planning Unit View"/>
      <sheetName val="Forecast Accomplishments All"/>
      <sheetName val="Report Filters"/>
      <sheetName val="Proposed_Gross"/>
      <sheetName val="Proposed_Net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Driver Owner Ref"/>
      <sheetName val="scenario1_Gross"/>
      <sheetName val="scenario1_Net"/>
      <sheetName val="scenario1_Gross Dx"/>
      <sheetName val="scenario1_Net Dx"/>
      <sheetName val="scenario2_Gross"/>
      <sheetName val="scenario2_Net"/>
      <sheetName val="scenario3_Gross"/>
      <sheetName val="scenario3_Net"/>
      <sheetName val="Exec_Gross"/>
      <sheetName val="Exec_Net"/>
      <sheetName val="RevisedTxOMATargets"/>
      <sheetName val="Constraints"/>
      <sheetName val="2018 Budget - Pivot"/>
      <sheetName val="MF_Actuals_Forecast_Gross"/>
      <sheetName val="MF_Actuals_Forecast_Net"/>
      <sheetName val="Change Log Drop Dow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>
        <row r="6">
          <cell r="H6">
            <v>2011</v>
          </cell>
          <cell r="Q6">
            <v>2015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/>
      <sheetData sheetId="43"/>
      <sheetData sheetId="44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Q_LinkingNames"/>
      <sheetName val="Cover"/>
      <sheetName val="Comb Model &gt;&gt;&gt;"/>
      <sheetName val="Model"/>
      <sheetName val="EPS Sensitivity"/>
      <sheetName val="BS_CF"/>
      <sheetName val="CMT Schedule"/>
      <sheetName val="Synergies"/>
      <sheetName val="Other Inputs"/>
      <sheetName val="Financing Costs"/>
      <sheetName val="IRR Calculation"/>
      <sheetName val="Input - Hermes"/>
      <sheetName val="Input - Apollo"/>
      <sheetName val="Other Outputs"/>
      <sheetName val="S&amp;U"/>
      <sheetName val="EPS Bridge"/>
      <sheetName val="PF ROE"/>
      <sheetName val="3 Statements"/>
      <sheetName val="1x Costs"/>
      <sheetName val="Contribution Charts"/>
      <sheetName val="AVP"/>
      <sheetName val="Short AVP"/>
      <sheetName val="RB &amp; Capex"/>
      <sheetName val="Board Deck"/>
      <sheetName val="Side by Side"/>
      <sheetName val="From Apollo &gt;&gt;&gt;"/>
      <sheetName val="SUMMARY"/>
      <sheetName val="CORP IS (A MGMT)"/>
      <sheetName val="CORP IS (RB)"/>
      <sheetName val="CORP IS (VAR)"/>
      <sheetName val="CORP BS (A MGMT)"/>
      <sheetName val="CORP BS (RB)"/>
      <sheetName val="CORP BS (VAR)"/>
      <sheetName val="CORP INDIR CF (A MGMT)"/>
      <sheetName val="CORP INDIR CF (RB)"/>
      <sheetName val="CORP INDIR CF (VAR)"/>
      <sheetName val="RATIOS"/>
      <sheetName val="Moody's Ratios"/>
      <sheetName val="S&amp;P Ratios"/>
      <sheetName val="UTIL IS"/>
      <sheetName val="UTIL BS"/>
      <sheetName val="UTIL DIR CF"/>
      <sheetName val="AELP IS"/>
      <sheetName val="AELP BS"/>
      <sheetName val="From Hermes &gt;&gt;&gt;"/>
      <sheetName val="External Statements"/>
      <sheetName val="Financial Outlook Summary"/>
      <sheetName val="S&amp;P FFO-Debt"/>
      <sheetName val="Moody's FFO-Debt"/>
      <sheetName val="Rate Base"/>
      <sheetName val="_CIQHiddenCacheSheet"/>
      <sheetName val="HydroOne (HOI)"/>
      <sheetName val="HOI Compare"/>
    </sheetNames>
    <sheetDataSet>
      <sheetData sheetId="0"/>
      <sheetData sheetId="1"/>
      <sheetData sheetId="2"/>
      <sheetData sheetId="3">
        <row r="16">
          <cell r="F16">
            <v>1000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F6">
            <v>1.2886597938144329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AP JE"/>
      <sheetName val="JE Template"/>
      <sheetName val="Tax Rates"/>
      <sheetName val="1.0 Sch 1"/>
      <sheetName val="A. DTA_DTLs Note Disclosure"/>
      <sheetName val="B. Gross UP DTA_DTL"/>
      <sheetName val="B.1 ETR Proof"/>
      <sheetName val="B.2 Rate Rec"/>
      <sheetName val="Review NotesRevo"/>
      <sheetName val="D.0 DIT Balance Sheet"/>
      <sheetName val="C.0 DIT Continuity"/>
      <sheetName val="8.0 NBV UCC Temp Diff"/>
      <sheetName val="8.2 Sch 8 (Included Excluded)"/>
      <sheetName val="E.0 PPA &amp; Opening Tax"/>
      <sheetName val="1.1 Non-ded'l Exp"/>
      <sheetName val="1.2 Cap Items"/>
      <sheetName val="1.3 Cap Int"/>
      <sheetName val="1.4 Capital OH"/>
      <sheetName val="1.10 ITCs"/>
      <sheetName val="1.11 NCL"/>
      <sheetName val="1.12 Discrete"/>
      <sheetName val="1.5 Hedges"/>
      <sheetName val="1.6 Bonds"/>
      <sheetName val="1.6A"/>
      <sheetName val="1.7 Deferred Financing"/>
      <sheetName val="1.7A  20(1)(e)"/>
      <sheetName val="1.8 Proj Cancellation "/>
      <sheetName val="1.11 CG"/>
      <sheetName val="1.9- Share comp"/>
      <sheetName val="13.0 Sch 13"/>
      <sheetName val="13.1 OPEB"/>
      <sheetName val="13.1A"/>
      <sheetName val="13.2 - Environ Liab"/>
      <sheetName val="13.2a"/>
      <sheetName val="13.3 - Regulatory"/>
      <sheetName val="13.3A"/>
      <sheetName val="Bump"/>
      <sheetName val="Bump-2"/>
      <sheetName val="Bump-3"/>
      <sheetName val="13.4 Reserves"/>
      <sheetName val="13.5 Lease Adj"/>
      <sheetName val="8.4 FACS per Finance"/>
      <sheetName val="8.1 Depn"/>
      <sheetName val="8.3 FA YTD Adds"/>
      <sheetName val="8.5 FA Data Adds Trans"/>
      <sheetName val="8.7 FA Suspense Acc"/>
      <sheetName val="8.8 FA Disposals"/>
      <sheetName val="vlookup"/>
      <sheetName val="CY TB"/>
      <sheetName val="CY PDI TB"/>
      <sheetName val="Opening TB"/>
      <sheetName val="PY TB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Peterborough Distribution Inc.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">
          <cell r="A3" t="str">
            <v>December 31 2020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1">
          <cell r="O11">
            <v>15615.97</v>
          </cell>
        </row>
      </sheetData>
      <sheetData sheetId="45"/>
      <sheetData sheetId="46"/>
      <sheetData sheetId="47">
        <row r="1">
          <cell r="A1" t="str">
            <v xml:space="preserve">Peterborough Distribution Inc. </v>
          </cell>
        </row>
      </sheetData>
      <sheetData sheetId="48"/>
      <sheetData sheetId="49">
        <row r="5">
          <cell r="A5">
            <v>1</v>
          </cell>
          <cell r="B5">
            <v>2</v>
          </cell>
          <cell r="C5">
            <v>3</v>
          </cell>
        </row>
        <row r="8">
          <cell r="A8" t="str">
            <v>Account</v>
          </cell>
          <cell r="B8" t="str">
            <v>Description</v>
          </cell>
          <cell r="C8" t="str">
            <v>PDI</v>
          </cell>
        </row>
        <row r="9">
          <cell r="A9" t="str">
            <v>100110100</v>
          </cell>
          <cell r="B9" t="str">
            <v xml:space="preserve"> Major Fixed Assets Capital (Bus Mod alloc)</v>
          </cell>
        </row>
        <row r="10">
          <cell r="A10" t="str">
            <v>100110190</v>
          </cell>
          <cell r="B10" t="str">
            <v xml:space="preserve"> Constructed Assets Accruals</v>
          </cell>
          <cell r="C10">
            <v>61307683.670000002</v>
          </cell>
          <cell r="D10" t="str">
            <v>A</v>
          </cell>
        </row>
        <row r="11">
          <cell r="A11" t="str">
            <v>100110200</v>
          </cell>
          <cell r="B11" t="str">
            <v xml:space="preserve"> Minor Fixed Assets Capital (Bus Mod alloc)</v>
          </cell>
        </row>
        <row r="12">
          <cell r="A12" t="str">
            <v>100110203</v>
          </cell>
          <cell r="B12" t="str">
            <v xml:space="preserve"> Constructed Asset Suspense - Retirement</v>
          </cell>
        </row>
        <row r="13">
          <cell r="A13" t="str">
            <v>100110204</v>
          </cell>
          <cell r="B13" t="str">
            <v xml:space="preserve"> Constructed Asset Suspense - Addition</v>
          </cell>
        </row>
        <row r="14">
          <cell r="A14" t="str">
            <v>100110205</v>
          </cell>
          <cell r="B14" t="str">
            <v xml:space="preserve"> Constructed Asset Suspense - Purchase</v>
          </cell>
        </row>
        <row r="15">
          <cell r="A15" t="str">
            <v>100110260</v>
          </cell>
          <cell r="B15" t="str">
            <v xml:space="preserve"> Purch Assets Susp:Air &amp; Rail</v>
          </cell>
        </row>
        <row r="16">
          <cell r="A16" t="str">
            <v>100110270</v>
          </cell>
          <cell r="B16" t="str">
            <v xml:space="preserve"> MFA Accruals-Computers</v>
          </cell>
        </row>
        <row r="17">
          <cell r="A17" t="str">
            <v>100110280</v>
          </cell>
          <cell r="B17" t="str">
            <v xml:space="preserve"> Purch Asset Susp:Office Equp</v>
          </cell>
        </row>
        <row r="18">
          <cell r="A18" t="str">
            <v>100110291</v>
          </cell>
          <cell r="B18" t="str">
            <v xml:space="preserve"> MFA Accruals-Others</v>
          </cell>
        </row>
        <row r="19">
          <cell r="A19" t="str">
            <v>100110292</v>
          </cell>
          <cell r="B19" t="str">
            <v xml:space="preserve"> Purch Susp Misc Srvc Eqmp</v>
          </cell>
          <cell r="C19">
            <v>22922.32</v>
          </cell>
          <cell r="D19" t="str">
            <v>A</v>
          </cell>
        </row>
        <row r="20">
          <cell r="A20" t="str">
            <v>100110300</v>
          </cell>
          <cell r="B20" t="str">
            <v xml:space="preserve"> T&amp;We Capital (Bus Mod alloc)</v>
          </cell>
        </row>
        <row r="21">
          <cell r="A21" t="str">
            <v>100110390</v>
          </cell>
          <cell r="B21" t="str">
            <v xml:space="preserve"> MFA Accruals-TWE</v>
          </cell>
          <cell r="C21">
            <v>412016.22</v>
          </cell>
          <cell r="D21" t="str">
            <v>A</v>
          </cell>
          <cell r="E21" t="str">
            <v xml:space="preserve">∑A = </v>
          </cell>
        </row>
        <row r="22">
          <cell r="A22" t="str">
            <v>100110490</v>
          </cell>
          <cell r="B22" t="str">
            <v xml:space="preserve"> Purch Assets Susp-Rental Tools</v>
          </cell>
        </row>
        <row r="23">
          <cell r="A23" t="str">
            <v>100110940</v>
          </cell>
          <cell r="B23" t="str">
            <v xml:space="preserve"> Contra - APC for GAAP IFRS Delta</v>
          </cell>
        </row>
        <row r="24">
          <cell r="A24" t="str">
            <v>100111555</v>
          </cell>
          <cell r="B24" t="str">
            <v xml:space="preserve"> Smart Meters</v>
          </cell>
        </row>
        <row r="25">
          <cell r="A25" t="str">
            <v>100111615</v>
          </cell>
          <cell r="B25" t="str">
            <v xml:space="preserve"> Generation Plant - Land</v>
          </cell>
        </row>
        <row r="26">
          <cell r="A26" t="str">
            <v>100111620</v>
          </cell>
          <cell r="B26" t="str">
            <v xml:space="preserve"> Generation Plant-Bldgs&amp;Fixture</v>
          </cell>
        </row>
        <row r="27">
          <cell r="A27" t="str">
            <v>100111650</v>
          </cell>
          <cell r="B27" t="str">
            <v xml:space="preserve"> Generation Plnt-Resv,Dam&amp;Wtrwy</v>
          </cell>
        </row>
        <row r="28">
          <cell r="A28" t="str">
            <v>100111665</v>
          </cell>
          <cell r="B28" t="str">
            <v xml:space="preserve"> Generation Plant-Fuel Holders</v>
          </cell>
        </row>
        <row r="29">
          <cell r="A29" t="str">
            <v>100111670</v>
          </cell>
          <cell r="B29" t="str">
            <v xml:space="preserve"> Generation Plant-Prime Movers</v>
          </cell>
        </row>
        <row r="30">
          <cell r="A30" t="str">
            <v>100111675</v>
          </cell>
          <cell r="B30" t="str">
            <v xml:space="preserve"> Generation Plant-Generators</v>
          </cell>
        </row>
        <row r="31">
          <cell r="A31" t="str">
            <v>100111680</v>
          </cell>
          <cell r="B31" t="str">
            <v xml:space="preserve"> Generation Plant-AccsryElecEqu</v>
          </cell>
        </row>
        <row r="32">
          <cell r="A32" t="str">
            <v>100111685</v>
          </cell>
          <cell r="B32" t="str">
            <v xml:space="preserve"> Generation Plant-MiscPwrPlntEq</v>
          </cell>
        </row>
        <row r="33">
          <cell r="A33" t="str">
            <v>100111705</v>
          </cell>
          <cell r="B33" t="str">
            <v xml:space="preserve"> Tx Plant - Land</v>
          </cell>
        </row>
        <row r="34">
          <cell r="A34" t="str">
            <v>100111706</v>
          </cell>
          <cell r="B34" t="str">
            <v xml:space="preserve"> Tx Plant - Land Rights</v>
          </cell>
        </row>
        <row r="35">
          <cell r="A35" t="str">
            <v>100111708</v>
          </cell>
          <cell r="B35" t="str">
            <v xml:space="preserve"> Tx Plant-Buildings &amp; Fixtures</v>
          </cell>
        </row>
        <row r="36">
          <cell r="A36" t="str">
            <v>100111715</v>
          </cell>
          <cell r="B36" t="str">
            <v xml:space="preserve"> Tx Plant - Station Equipment</v>
          </cell>
        </row>
        <row r="37">
          <cell r="A37" t="str">
            <v>100111720</v>
          </cell>
          <cell r="B37" t="str">
            <v xml:space="preserve"> Tx Plant-Towers &amp; Fixtures</v>
          </cell>
        </row>
        <row r="38">
          <cell r="A38" t="str">
            <v>100111730</v>
          </cell>
          <cell r="B38" t="str">
            <v xml:space="preserve"> Tx Plant-Overhd Conductors&amp;Dev</v>
          </cell>
        </row>
        <row r="39">
          <cell r="A39" t="str">
            <v>100111735</v>
          </cell>
          <cell r="B39" t="str">
            <v xml:space="preserve"> Tx Plant-Underground Conduit</v>
          </cell>
        </row>
        <row r="40">
          <cell r="A40" t="str">
            <v>100111740</v>
          </cell>
          <cell r="B40" t="str">
            <v xml:space="preserve"> Tx Plant-Undrgrnd Condctrs&amp;Dev</v>
          </cell>
        </row>
        <row r="41">
          <cell r="A41" t="str">
            <v>100111745</v>
          </cell>
          <cell r="B41" t="str">
            <v xml:space="preserve"> Tx Plant - Roads &amp; Trails</v>
          </cell>
        </row>
        <row r="42">
          <cell r="A42" t="str">
            <v>100111780</v>
          </cell>
          <cell r="B42" t="str">
            <v xml:space="preserve"> Tx Land Cost - Non SL</v>
          </cell>
        </row>
        <row r="43">
          <cell r="A43" t="str">
            <v>100111797</v>
          </cell>
          <cell r="B43" t="str">
            <v xml:space="preserve"> Tx Contrib Cap Contra</v>
          </cell>
        </row>
        <row r="44">
          <cell r="A44" t="str">
            <v>100111798</v>
          </cell>
          <cell r="B44" t="str">
            <v xml:space="preserve"> Tx Contrib Cap Interco</v>
          </cell>
        </row>
        <row r="45">
          <cell r="A45" t="str">
            <v>100111799</v>
          </cell>
          <cell r="B45" t="str">
            <v xml:space="preserve"> BMA-Major Fixed Assets Capital-2</v>
          </cell>
        </row>
        <row r="46">
          <cell r="A46" t="str">
            <v>100111805</v>
          </cell>
          <cell r="B46" t="str">
            <v xml:space="preserve"> Dx Plant - Land</v>
          </cell>
        </row>
        <row r="47">
          <cell r="A47" t="str">
            <v>100111806</v>
          </cell>
          <cell r="B47" t="str">
            <v xml:space="preserve"> Dx Plant - Land Rights</v>
          </cell>
        </row>
        <row r="48">
          <cell r="A48" t="str">
            <v>100111808</v>
          </cell>
          <cell r="B48" t="str">
            <v xml:space="preserve"> Dx Plant-Buildings &amp; Fixtures</v>
          </cell>
        </row>
        <row r="49">
          <cell r="A49" t="str">
            <v>100111815</v>
          </cell>
          <cell r="B49" t="str">
            <v xml:space="preserve"> DxPlant-Trnsf Stn Eqp abv 50kv</v>
          </cell>
        </row>
        <row r="50">
          <cell r="A50" t="str">
            <v>100111820</v>
          </cell>
          <cell r="B50" t="str">
            <v xml:space="preserve"> Dx Plant-Dist Stn Eq Below50kv</v>
          </cell>
        </row>
        <row r="51">
          <cell r="A51" t="str">
            <v>100111830</v>
          </cell>
          <cell r="B51" t="str">
            <v xml:space="preserve"> Dx Plant-Poles,Tower&amp;Fixtures</v>
          </cell>
        </row>
        <row r="52">
          <cell r="A52" t="str">
            <v>100111835</v>
          </cell>
          <cell r="B52" t="str">
            <v xml:space="preserve"> Dx Plant-Ovrhd Conductors&amp;Dev</v>
          </cell>
        </row>
        <row r="53">
          <cell r="A53" t="str">
            <v>100111840</v>
          </cell>
          <cell r="B53" t="str">
            <v xml:space="preserve"> Dx Plant-Underground Conduit</v>
          </cell>
        </row>
        <row r="54">
          <cell r="A54" t="str">
            <v>100111845</v>
          </cell>
          <cell r="B54" t="str">
            <v xml:space="preserve"> Dx Plant-Undrgnd Conductor&amp;Dev</v>
          </cell>
        </row>
        <row r="55">
          <cell r="A55" t="str">
            <v>100111850</v>
          </cell>
          <cell r="B55" t="str">
            <v xml:space="preserve"> Dx Plant - Line Transformers</v>
          </cell>
        </row>
        <row r="56">
          <cell r="A56" t="str">
            <v>100111860</v>
          </cell>
          <cell r="B56" t="str">
            <v xml:space="preserve"> Dx Plant - Meters</v>
          </cell>
        </row>
        <row r="57">
          <cell r="A57" t="str">
            <v>100111905</v>
          </cell>
          <cell r="B57" t="str">
            <v xml:space="preserve"> General Plant - Land</v>
          </cell>
        </row>
        <row r="58">
          <cell r="A58" t="str">
            <v>100111908</v>
          </cell>
          <cell r="B58" t="str">
            <v xml:space="preserve"> General Plant-Bldgs&amp;Fixtures</v>
          </cell>
        </row>
        <row r="59">
          <cell r="A59" t="str">
            <v>100111910</v>
          </cell>
          <cell r="B59" t="str">
            <v xml:space="preserve"> General Plant-Leasehld Imprvmt</v>
          </cell>
        </row>
        <row r="60">
          <cell r="A60" t="str">
            <v>100111915</v>
          </cell>
          <cell r="B60" t="str">
            <v xml:space="preserve"> General Plant-Office Furn&amp;Eqp</v>
          </cell>
        </row>
        <row r="61">
          <cell r="A61" t="str">
            <v>100111920</v>
          </cell>
          <cell r="B61" t="str">
            <v xml:space="preserve"> General Plant-Comp Equip-Hrdwr</v>
          </cell>
        </row>
        <row r="62">
          <cell r="A62" t="str">
            <v>100111922</v>
          </cell>
          <cell r="B62" t="str">
            <v xml:space="preserve"> General Plant-Comp Equip Major</v>
          </cell>
        </row>
        <row r="63">
          <cell r="A63" t="str">
            <v>100111925</v>
          </cell>
          <cell r="B63" t="str">
            <v xml:space="preserve"> General Plant-Comp Software</v>
          </cell>
        </row>
        <row r="64">
          <cell r="A64" t="str">
            <v>100111930</v>
          </cell>
          <cell r="B64" t="str">
            <v xml:space="preserve"> General Plant-Transport Equip</v>
          </cell>
        </row>
        <row r="65">
          <cell r="A65" t="str">
            <v>100111935</v>
          </cell>
          <cell r="B65" t="str">
            <v xml:space="preserve"> General Plant-Stores Equipment</v>
          </cell>
        </row>
        <row r="66">
          <cell r="A66" t="str">
            <v>100111940</v>
          </cell>
          <cell r="B66" t="str">
            <v xml:space="preserve"> General Plant-Tools</v>
          </cell>
        </row>
        <row r="67">
          <cell r="A67" t="str">
            <v>100111945</v>
          </cell>
          <cell r="B67" t="str">
            <v xml:space="preserve"> General Plant-Msrmt&amp;Test Equip</v>
          </cell>
        </row>
        <row r="68">
          <cell r="A68" t="str">
            <v>100111950</v>
          </cell>
          <cell r="B68" t="str">
            <v xml:space="preserve"> General Plant-Pwr Oprtd Equip</v>
          </cell>
        </row>
        <row r="69">
          <cell r="A69" t="str">
            <v>100111955</v>
          </cell>
          <cell r="B69" t="str">
            <v xml:space="preserve"> General Plant-Commun'tn Equip</v>
          </cell>
        </row>
        <row r="70">
          <cell r="A70" t="str">
            <v>100111960</v>
          </cell>
          <cell r="B70" t="str">
            <v xml:space="preserve"> General Plant-Misc Equipment</v>
          </cell>
        </row>
        <row r="71">
          <cell r="A71" t="str">
            <v>100111980</v>
          </cell>
          <cell r="B71" t="str">
            <v xml:space="preserve"> General Plant-Syst Suprv Equip</v>
          </cell>
        </row>
        <row r="72">
          <cell r="A72" t="str">
            <v>100111985</v>
          </cell>
          <cell r="B72" t="str">
            <v xml:space="preserve"> General Plant-SntlLts RntlUnit</v>
          </cell>
        </row>
        <row r="73">
          <cell r="A73" t="str">
            <v>100111990</v>
          </cell>
          <cell r="B73" t="str">
            <v xml:space="preserve"> General Plant-Othr Tangbl Prop</v>
          </cell>
        </row>
        <row r="74">
          <cell r="A74" t="str">
            <v>100111999</v>
          </cell>
          <cell r="B74" t="str">
            <v xml:space="preserve"> Fixed Assets In Service Conversion Account</v>
          </cell>
        </row>
        <row r="75">
          <cell r="A75" t="str">
            <v>100140100</v>
          </cell>
          <cell r="B75" t="str">
            <v xml:space="preserve"> Maj Fix Assets Acc Dep (Bus Mod alloc)</v>
          </cell>
        </row>
        <row r="76">
          <cell r="A76" t="str">
            <v>100140200</v>
          </cell>
          <cell r="B76" t="str">
            <v xml:space="preserve"> Minor Fixed Assets Acc Dep (Bus Mod alloc)</v>
          </cell>
        </row>
        <row r="77">
          <cell r="A77" t="str">
            <v>100140300</v>
          </cell>
          <cell r="B77" t="str">
            <v xml:space="preserve"> T&amp;We Acc Dep (Bus Mod alloc)</v>
          </cell>
        </row>
        <row r="78">
          <cell r="A78" t="str">
            <v>100140900</v>
          </cell>
          <cell r="B78" t="str">
            <v xml:space="preserve"> Maj Rollup Acc Dep Reserve</v>
          </cell>
          <cell r="C78">
            <v>-828978</v>
          </cell>
          <cell r="D78" t="str">
            <v>A</v>
          </cell>
        </row>
        <row r="79">
          <cell r="A79" t="str">
            <v>100140940</v>
          </cell>
          <cell r="B79" t="str">
            <v xml:space="preserve"> Acc Dep - Contra for Group Retirement</v>
          </cell>
        </row>
        <row r="80">
          <cell r="A80" t="str">
            <v>100142100</v>
          </cell>
          <cell r="B80" t="str">
            <v xml:space="preserve"> Acc Dep - Generation Plant</v>
          </cell>
        </row>
        <row r="81">
          <cell r="A81" t="str">
            <v>100142101</v>
          </cell>
          <cell r="B81" t="str">
            <v xml:space="preserve"> Acc Dep - Transmission Plant</v>
          </cell>
        </row>
        <row r="82">
          <cell r="A82" t="str">
            <v>100142102</v>
          </cell>
          <cell r="B82" t="str">
            <v xml:space="preserve"> Acc Dep - Distribution Plant</v>
          </cell>
        </row>
        <row r="83">
          <cell r="A83" t="str">
            <v>100142103</v>
          </cell>
          <cell r="B83" t="str">
            <v xml:space="preserve"> Acc Dep - General Plant Major</v>
          </cell>
        </row>
        <row r="84">
          <cell r="A84" t="str">
            <v>100142104</v>
          </cell>
          <cell r="B84" t="str">
            <v xml:space="preserve"> Acc Dep - General Plant MFA</v>
          </cell>
        </row>
        <row r="85">
          <cell r="A85" t="str">
            <v>100142105</v>
          </cell>
          <cell r="B85" t="str">
            <v xml:space="preserve"> Acc Dep - General Plant -Tools</v>
          </cell>
        </row>
        <row r="86">
          <cell r="A86" t="str">
            <v>100142106</v>
          </cell>
          <cell r="B86" t="str">
            <v xml:space="preserve"> Acc Dep - General Plant - TWE</v>
          </cell>
        </row>
        <row r="87">
          <cell r="A87" t="str">
            <v>100142107</v>
          </cell>
          <cell r="B87" t="str">
            <v xml:space="preserve"> Acc Dep Tx Contrib Cap Contra</v>
          </cell>
        </row>
        <row r="88">
          <cell r="A88" t="str">
            <v>100142108</v>
          </cell>
          <cell r="B88" t="str">
            <v xml:space="preserve"> Acc Dep Tx Contrib Cap Interco</v>
          </cell>
        </row>
        <row r="89">
          <cell r="A89" t="str">
            <v>100142197</v>
          </cell>
          <cell r="B89" t="str">
            <v xml:space="preserve"> BMA-Major Fixed Assets Acc Dep-2</v>
          </cell>
        </row>
        <row r="90">
          <cell r="A90" t="str">
            <v>100142203</v>
          </cell>
          <cell r="B90" t="str">
            <v xml:space="preserve"> Acc Dep Suspense - Retirement</v>
          </cell>
        </row>
        <row r="91">
          <cell r="A91" t="str">
            <v>100142204</v>
          </cell>
          <cell r="B91" t="str">
            <v xml:space="preserve"> Acc Dep Suspense - Addition</v>
          </cell>
        </row>
        <row r="92">
          <cell r="A92" t="str">
            <v>100174000</v>
          </cell>
          <cell r="B92" t="str">
            <v xml:space="preserve"> WIP Susp (clrd by intgr PC)</v>
          </cell>
        </row>
        <row r="93">
          <cell r="A93" t="str">
            <v>100174020</v>
          </cell>
          <cell r="B93" t="str">
            <v xml:space="preserve"> WIP (proj cost) - to be billed</v>
          </cell>
        </row>
        <row r="94">
          <cell r="A94" t="str">
            <v>100174051</v>
          </cell>
          <cell r="B94" t="str">
            <v xml:space="preserve"> AUC (Proj Cost) To Be Capitalized - Ph2</v>
          </cell>
        </row>
        <row r="95">
          <cell r="A95" t="str">
            <v>100174052</v>
          </cell>
          <cell r="B95" t="str">
            <v xml:space="preserve"> Intangible - Software AUC</v>
          </cell>
        </row>
        <row r="96">
          <cell r="A96" t="str">
            <v>100174053</v>
          </cell>
          <cell r="B96" t="str">
            <v xml:space="preserve"> Intangible - Contributed Capital AUC</v>
          </cell>
        </row>
        <row r="97">
          <cell r="A97" t="str">
            <v>100174090</v>
          </cell>
          <cell r="B97" t="str">
            <v xml:space="preserve"> CIP/WIP Misc -Not in Proj Cost</v>
          </cell>
          <cell r="C97">
            <v>3182383.11</v>
          </cell>
          <cell r="D97" t="str">
            <v>WIP - tax = accounting</v>
          </cell>
        </row>
        <row r="98">
          <cell r="A98" t="str">
            <v>100174091</v>
          </cell>
          <cell r="B98" t="str">
            <v xml:space="preserve"> CWIP Contra Feeder Distance Limitation</v>
          </cell>
        </row>
        <row r="99">
          <cell r="A99" t="str">
            <v>100174092</v>
          </cell>
          <cell r="B99" t="str">
            <v xml:space="preserve"> CWIP Contra Grounding Transformers</v>
          </cell>
        </row>
        <row r="100">
          <cell r="A100" t="str">
            <v>100174162</v>
          </cell>
          <cell r="B100" t="str">
            <v xml:space="preserve"> Intangible - Software CIP</v>
          </cell>
        </row>
        <row r="101">
          <cell r="A101" t="str">
            <v>100174163</v>
          </cell>
          <cell r="B101" t="str">
            <v xml:space="preserve"> Intangible Contra - Contributed Capital AUC</v>
          </cell>
        </row>
        <row r="102">
          <cell r="A102" t="str">
            <v>100174164</v>
          </cell>
          <cell r="B102" t="str">
            <v xml:space="preserve"> Interco Intangible - Cont Cap CIP</v>
          </cell>
        </row>
        <row r="103">
          <cell r="A103" t="str">
            <v>100174197</v>
          </cell>
          <cell r="B103" t="str">
            <v xml:space="preserve"> Bus Model Allocation - Intangible Assets</v>
          </cell>
        </row>
        <row r="104">
          <cell r="A104" t="str">
            <v>100174201</v>
          </cell>
          <cell r="B104" t="str">
            <v xml:space="preserve"> CIP Suspense - Capex</v>
          </cell>
        </row>
        <row r="105">
          <cell r="A105" t="str">
            <v>100174202</v>
          </cell>
          <cell r="B105" t="str">
            <v xml:space="preserve"> CIP Suspense - In Service</v>
          </cell>
        </row>
        <row r="106">
          <cell r="A106" t="str">
            <v>100174203</v>
          </cell>
          <cell r="B106" t="str">
            <v xml:space="preserve"> CIP Contrib Cap Contra</v>
          </cell>
        </row>
        <row r="107">
          <cell r="A107" t="str">
            <v>100174205</v>
          </cell>
          <cell r="B107" t="str">
            <v xml:space="preserve"> CIP Suspense - Cancellation</v>
          </cell>
        </row>
        <row r="108">
          <cell r="A108" t="str">
            <v>100174213</v>
          </cell>
          <cell r="B108" t="str">
            <v xml:space="preserve"> CIP Contrib Cap Interco</v>
          </cell>
        </row>
        <row r="109">
          <cell r="A109" t="str">
            <v>100174997</v>
          </cell>
          <cell r="B109" t="str">
            <v xml:space="preserve"> Over - Under Capital Balance</v>
          </cell>
        </row>
        <row r="110">
          <cell r="A110" t="str">
            <v>100174999</v>
          </cell>
          <cell r="B110" t="str">
            <v xml:space="preserve"> Bus Model Allocation Control</v>
          </cell>
        </row>
        <row r="111">
          <cell r="A111" t="str">
            <v>100181330</v>
          </cell>
          <cell r="B111" t="str">
            <v xml:space="preserve"> Fut Use-Land - Trans Lines Lv</v>
          </cell>
        </row>
        <row r="112">
          <cell r="A112" t="str">
            <v>100181360</v>
          </cell>
          <cell r="B112" t="str">
            <v xml:space="preserve"> Future Use Asset</v>
          </cell>
        </row>
        <row r="113">
          <cell r="A113" t="str">
            <v>100181380</v>
          </cell>
          <cell r="B113" t="str">
            <v xml:space="preserve"> Future use Asset -Strategic</v>
          </cell>
        </row>
        <row r="114">
          <cell r="A114" t="str">
            <v>100181390</v>
          </cell>
          <cell r="B114" t="str">
            <v xml:space="preserve"> Future Use Assets - PMU and Combo</v>
          </cell>
        </row>
        <row r="115">
          <cell r="A115" t="str">
            <v>100181398</v>
          </cell>
          <cell r="B115" t="str">
            <v xml:space="preserve"> Bus. Mod A/c for Inventory Control for 181360</v>
          </cell>
        </row>
        <row r="116">
          <cell r="A116" t="str">
            <v>100181399</v>
          </cell>
          <cell r="B116" t="str">
            <v xml:space="preserve"> Bus. Mod A/c for Inventory Control for 181380</v>
          </cell>
        </row>
        <row r="117">
          <cell r="A117" t="str">
            <v>100202010</v>
          </cell>
          <cell r="B117" t="str">
            <v xml:space="preserve"> Short Term Invest &amp; Mkt Val Ls</v>
          </cell>
        </row>
        <row r="118">
          <cell r="A118" t="str">
            <v>100203010</v>
          </cell>
          <cell r="B118" t="str">
            <v xml:space="preserve"> AP US Bank - Cheques and Wires</v>
          </cell>
        </row>
        <row r="119">
          <cell r="A119" t="str">
            <v>100203011</v>
          </cell>
          <cell r="B119" t="str">
            <v xml:space="preserve"> USD Cheque Clearing</v>
          </cell>
        </row>
        <row r="120">
          <cell r="A120" t="str">
            <v>100203012</v>
          </cell>
          <cell r="B120" t="str">
            <v xml:space="preserve"> USD Wire outgoing</v>
          </cell>
        </row>
        <row r="121">
          <cell r="A121" t="str">
            <v>100203013</v>
          </cell>
          <cell r="B121" t="str">
            <v xml:space="preserve"> Conv A/c for 203011</v>
          </cell>
        </row>
        <row r="122">
          <cell r="A122" t="str">
            <v>100203080</v>
          </cell>
          <cell r="B122" t="str">
            <v xml:space="preserve"> TD General USD</v>
          </cell>
        </row>
        <row r="123">
          <cell r="A123" t="str">
            <v>100203100</v>
          </cell>
          <cell r="B123" t="str">
            <v xml:space="preserve"> HOL General USD</v>
          </cell>
        </row>
        <row r="124">
          <cell r="A124" t="str">
            <v>100203160</v>
          </cell>
          <cell r="B124" t="str">
            <v xml:space="preserve"> TD A/R Finance USD</v>
          </cell>
        </row>
        <row r="125">
          <cell r="A125" t="str">
            <v>100204000</v>
          </cell>
          <cell r="B125" t="str">
            <v xml:space="preserve"> General Bank Accounts</v>
          </cell>
          <cell r="C125">
            <v>4183900.72</v>
          </cell>
        </row>
        <row r="126">
          <cell r="A126" t="str">
            <v>100204010</v>
          </cell>
          <cell r="B126" t="str">
            <v xml:space="preserve"> Customer Care ARP</v>
          </cell>
        </row>
        <row r="127">
          <cell r="A127" t="str">
            <v>100204020</v>
          </cell>
          <cell r="B127" t="str">
            <v xml:space="preserve"> Customer Care PAP/EFT</v>
          </cell>
        </row>
        <row r="128">
          <cell r="A128" t="str">
            <v>100204030</v>
          </cell>
          <cell r="B128" t="str">
            <v xml:space="preserve"> Customer Care Refunds</v>
          </cell>
        </row>
        <row r="129">
          <cell r="A129" t="str">
            <v>100204040</v>
          </cell>
          <cell r="B129" t="str">
            <v xml:space="preserve"> Customer Care Lcl Deposit</v>
          </cell>
        </row>
        <row r="130">
          <cell r="A130" t="str">
            <v>100204050</v>
          </cell>
          <cell r="B130" t="str">
            <v xml:space="preserve"> A/R Finance</v>
          </cell>
        </row>
        <row r="131">
          <cell r="A131" t="str">
            <v>100204070</v>
          </cell>
          <cell r="B131" t="str">
            <v xml:space="preserve"> AP EFT</v>
          </cell>
        </row>
        <row r="132">
          <cell r="A132" t="str">
            <v>100204090</v>
          </cell>
          <cell r="B132" t="str">
            <v xml:space="preserve"> Treasury Misc</v>
          </cell>
        </row>
        <row r="133">
          <cell r="A133" t="str">
            <v>100204091</v>
          </cell>
          <cell r="B133" t="str">
            <v xml:space="preserve"> Hydro One B2M Holdings Inc Bank Account</v>
          </cell>
        </row>
        <row r="134">
          <cell r="A134" t="str">
            <v>100204092</v>
          </cell>
          <cell r="B134" t="str">
            <v xml:space="preserve"> Hydro One Indigenous Partnerships Inc. Bank A/C</v>
          </cell>
        </row>
        <row r="135">
          <cell r="A135" t="str">
            <v>100204093</v>
          </cell>
          <cell r="B135" t="str">
            <v xml:space="preserve"> Indigenous Partnerships GP Inc Bank Account</v>
          </cell>
        </row>
        <row r="136">
          <cell r="A136" t="str">
            <v>100204094</v>
          </cell>
          <cell r="B136" t="str">
            <v xml:space="preserve"> B2M Limited Partnership Bank Account</v>
          </cell>
        </row>
        <row r="137">
          <cell r="A137" t="str">
            <v>100204095</v>
          </cell>
          <cell r="B137" t="str">
            <v xml:space="preserve"> B2M Trust TD Account</v>
          </cell>
        </row>
        <row r="138">
          <cell r="A138" t="str">
            <v>100204140</v>
          </cell>
          <cell r="B138" t="str">
            <v xml:space="preserve"> Canadian General</v>
          </cell>
        </row>
        <row r="139">
          <cell r="A139" t="str">
            <v>100204150</v>
          </cell>
          <cell r="B139" t="str">
            <v xml:space="preserve"> HOL Canadian General</v>
          </cell>
        </row>
        <row r="140">
          <cell r="A140" t="str">
            <v>100204190</v>
          </cell>
          <cell r="B140" t="str">
            <v xml:space="preserve"> AP Canadian TD Bank</v>
          </cell>
        </row>
        <row r="141">
          <cell r="A141" t="str">
            <v>100204191</v>
          </cell>
          <cell r="B141" t="str">
            <v xml:space="preserve"> CAD Cheque Clearing</v>
          </cell>
        </row>
        <row r="142">
          <cell r="A142" t="str">
            <v>100204192</v>
          </cell>
          <cell r="B142" t="str">
            <v xml:space="preserve"> Conv A/c for 204191</v>
          </cell>
        </row>
        <row r="143">
          <cell r="A143" t="str">
            <v>100204199</v>
          </cell>
          <cell r="B143" t="str">
            <v xml:space="preserve"> BMA A/c for Open Item Check Clr</v>
          </cell>
        </row>
        <row r="144">
          <cell r="A144" t="str">
            <v>100204200</v>
          </cell>
          <cell r="B144" t="str">
            <v xml:space="preserve"> Payroll</v>
          </cell>
        </row>
        <row r="145">
          <cell r="A145" t="str">
            <v>100204201</v>
          </cell>
          <cell r="B145" t="str">
            <v xml:space="preserve"> Payroll Check Clearing Account</v>
          </cell>
        </row>
        <row r="146">
          <cell r="A146" t="str">
            <v>100204203</v>
          </cell>
          <cell r="B146" t="str">
            <v xml:space="preserve"> Employee Benefits Payments to GWL</v>
          </cell>
        </row>
        <row r="147">
          <cell r="A147" t="str">
            <v>100204220</v>
          </cell>
          <cell r="B147" t="str">
            <v xml:space="preserve"> Credit Card Bank Account</v>
          </cell>
        </row>
        <row r="148">
          <cell r="A148" t="str">
            <v>100204400</v>
          </cell>
          <cell r="B148" t="str">
            <v xml:space="preserve"> CIS Automatic Remittance Processing Main</v>
          </cell>
        </row>
        <row r="149">
          <cell r="A149" t="str">
            <v>100204401</v>
          </cell>
          <cell r="B149" t="str">
            <v xml:space="preserve"> Symcor Cash Clearing</v>
          </cell>
        </row>
        <row r="150">
          <cell r="A150" t="str">
            <v>100204402</v>
          </cell>
          <cell r="B150" t="str">
            <v xml:space="preserve"> TD Telepay Cash Clearing</v>
          </cell>
        </row>
        <row r="151">
          <cell r="A151" t="str">
            <v>100204403</v>
          </cell>
          <cell r="B151" t="str">
            <v xml:space="preserve"> CIS Wires</v>
          </cell>
        </row>
        <row r="152">
          <cell r="A152" t="str">
            <v>100204410</v>
          </cell>
          <cell r="B152" t="str">
            <v xml:space="preserve"> CIS Pre-authorized Payments</v>
          </cell>
        </row>
        <row r="153">
          <cell r="A153" t="str">
            <v>100204420</v>
          </cell>
          <cell r="B153" t="str">
            <v xml:space="preserve"> CIS Credit Card</v>
          </cell>
        </row>
        <row r="154">
          <cell r="A154" t="str">
            <v>100204421</v>
          </cell>
          <cell r="B154" t="str">
            <v xml:space="preserve"> Paymentus Credit Card Clearing</v>
          </cell>
        </row>
        <row r="155">
          <cell r="A155" t="str">
            <v>100204430</v>
          </cell>
          <cell r="B155" t="str">
            <v xml:space="preserve"> CIS Miscellaneous Deposits</v>
          </cell>
        </row>
        <row r="156">
          <cell r="A156" t="str">
            <v>100204431</v>
          </cell>
          <cell r="B156" t="str">
            <v xml:space="preserve"> Western Union Cash Clearing</v>
          </cell>
        </row>
        <row r="157">
          <cell r="A157" t="str">
            <v>100204460</v>
          </cell>
          <cell r="B157" t="str">
            <v xml:space="preserve"> CIS Customer Refunds</v>
          </cell>
        </row>
        <row r="158">
          <cell r="A158" t="str">
            <v>100204461</v>
          </cell>
          <cell r="B158" t="str">
            <v xml:space="preserve"> CIS Customer Refunds Clearing</v>
          </cell>
        </row>
        <row r="159">
          <cell r="A159" t="str">
            <v>100204480</v>
          </cell>
          <cell r="B159" t="str">
            <v xml:space="preserve"> CIS Retailer/Generators EFT Payments</v>
          </cell>
        </row>
        <row r="160">
          <cell r="A160" t="str">
            <v>100204530</v>
          </cell>
          <cell r="B160" t="str">
            <v xml:space="preserve"> CSS Credit Card</v>
          </cell>
        </row>
        <row r="161">
          <cell r="A161" t="str">
            <v>100205000</v>
          </cell>
          <cell r="B161" t="str">
            <v xml:space="preserve"> Permanent Advances</v>
          </cell>
        </row>
        <row r="162">
          <cell r="A162" t="str">
            <v>100205500</v>
          </cell>
          <cell r="B162" t="str">
            <v xml:space="preserve"> Loss Deposit Fund for automobile insurance policy</v>
          </cell>
        </row>
        <row r="163">
          <cell r="A163" t="str">
            <v>100211000</v>
          </cell>
          <cell r="B163" t="str">
            <v xml:space="preserve"> Accts Receivable Misc - Ar:M</v>
          </cell>
        </row>
        <row r="164">
          <cell r="A164" t="str">
            <v>100211010</v>
          </cell>
          <cell r="B164" t="str">
            <v xml:space="preserve"> AR - TX &amp; RRRP Revenue - IESO</v>
          </cell>
        </row>
        <row r="165">
          <cell r="A165" t="str">
            <v>100211050</v>
          </cell>
          <cell r="B165" t="str">
            <v xml:space="preserve"> Inter Company Div A/R</v>
          </cell>
        </row>
        <row r="166">
          <cell r="A166" t="str">
            <v>100211055</v>
          </cell>
          <cell r="B166" t="str">
            <v xml:space="preserve"> Inter Company Div A/P</v>
          </cell>
        </row>
        <row r="167">
          <cell r="A167" t="str">
            <v>100211800</v>
          </cell>
          <cell r="B167" t="str">
            <v xml:space="preserve"> A/R for Bus Model allocation</v>
          </cell>
        </row>
        <row r="168">
          <cell r="A168" t="str">
            <v>100211810</v>
          </cell>
          <cell r="B168" t="str">
            <v xml:space="preserve"> A/R - TX</v>
          </cell>
        </row>
        <row r="169">
          <cell r="A169" t="str">
            <v>100211811</v>
          </cell>
          <cell r="B169" t="str">
            <v xml:space="preserve"> Non Energy A/R Control Account</v>
          </cell>
        </row>
        <row r="170">
          <cell r="A170" t="str">
            <v>100211812</v>
          </cell>
          <cell r="B170" t="str">
            <v xml:space="preserve"> FX Revaluation A/R</v>
          </cell>
        </row>
        <row r="171">
          <cell r="A171" t="str">
            <v>100211820</v>
          </cell>
          <cell r="B171" t="str">
            <v xml:space="preserve"> A/R - DX</v>
          </cell>
        </row>
        <row r="172">
          <cell r="A172" t="str">
            <v>100211871</v>
          </cell>
          <cell r="B172" t="str">
            <v xml:space="preserve"> A/R - DCB Retailers</v>
          </cell>
        </row>
        <row r="173">
          <cell r="A173" t="str">
            <v>100211885</v>
          </cell>
          <cell r="B173" t="str">
            <v xml:space="preserve"> A/R - Load Transfers</v>
          </cell>
        </row>
        <row r="174">
          <cell r="A174" t="str">
            <v>100212000</v>
          </cell>
          <cell r="B174" t="str">
            <v xml:space="preserve"> CIS AR Control Account</v>
          </cell>
        </row>
        <row r="175">
          <cell r="A175" t="str">
            <v>100212002</v>
          </cell>
          <cell r="B175" t="str">
            <v xml:space="preserve"> AR-CIS Credit Balance</v>
          </cell>
        </row>
        <row r="176">
          <cell r="A176" t="str">
            <v>100212004</v>
          </cell>
          <cell r="B176" t="str">
            <v xml:space="preserve"> CIS AR Account for Cash Accruals</v>
          </cell>
        </row>
        <row r="177">
          <cell r="A177" t="str">
            <v>100212010</v>
          </cell>
          <cell r="B177" t="str">
            <v xml:space="preserve"> Accounts Receivable - CSS</v>
          </cell>
          <cell r="C177">
            <v>6716951.9100000001</v>
          </cell>
        </row>
        <row r="178">
          <cell r="A178" t="str">
            <v>100212011</v>
          </cell>
          <cell r="B178" t="str">
            <v xml:space="preserve"> A/R - Unbilled Retail Revenue</v>
          </cell>
          <cell r="C178">
            <v>10235000</v>
          </cell>
        </row>
        <row r="179">
          <cell r="A179" t="str">
            <v>100212012</v>
          </cell>
          <cell r="B179" t="str">
            <v xml:space="preserve"> A/R-Unbilled Deferred Revenue</v>
          </cell>
        </row>
        <row r="180">
          <cell r="A180" t="str">
            <v>100212013</v>
          </cell>
          <cell r="B180" t="str">
            <v xml:space="preserve"> OCEB</v>
          </cell>
        </row>
        <row r="181">
          <cell r="A181" t="str">
            <v>100212014</v>
          </cell>
          <cell r="B181" t="str">
            <v xml:space="preserve"> Ontario Electricity Support Program Credit</v>
          </cell>
        </row>
        <row r="182">
          <cell r="A182" t="str">
            <v>100212017</v>
          </cell>
          <cell r="B182" t="str">
            <v xml:space="preserve"> 8% Ontario Rebate for Electricity Consumers</v>
          </cell>
          <cell r="C182">
            <v>-1335.79</v>
          </cell>
        </row>
        <row r="183">
          <cell r="A183" t="str">
            <v>100212018</v>
          </cell>
          <cell r="B183" t="str">
            <v xml:space="preserve"> AR from IESO - Delivery Rate Protection</v>
          </cell>
        </row>
        <row r="184">
          <cell r="A184" t="str">
            <v>100212019</v>
          </cell>
          <cell r="B184" t="str">
            <v xml:space="preserve"> AR - First Nation on-reserve Delivery Credit</v>
          </cell>
        </row>
        <row r="185">
          <cell r="A185" t="str">
            <v>100212020</v>
          </cell>
          <cell r="B185" t="str">
            <v xml:space="preserve"> Ontario Electricity Rebate (OER)</v>
          </cell>
        </row>
        <row r="186">
          <cell r="A186" t="str">
            <v>100212021</v>
          </cell>
          <cell r="B186" t="str">
            <v xml:space="preserve"> IESO Receivable for CDM</v>
          </cell>
        </row>
        <row r="187">
          <cell r="A187" t="str">
            <v>100212022</v>
          </cell>
          <cell r="B187" t="str">
            <v xml:space="preserve"> Prov Lines Joint Use Accrual</v>
          </cell>
        </row>
        <row r="188">
          <cell r="A188" t="str">
            <v>100213000</v>
          </cell>
          <cell r="B188" t="str">
            <v xml:space="preserve"> AR - LDCs Consolidation</v>
          </cell>
          <cell r="C188">
            <v>46927.34</v>
          </cell>
        </row>
        <row r="189">
          <cell r="A189" t="str">
            <v>100213050</v>
          </cell>
          <cell r="B189" t="str">
            <v xml:space="preserve"> Allow For Doubtful Accts</v>
          </cell>
          <cell r="C189">
            <v>-332496.61</v>
          </cell>
          <cell r="D189" t="str">
            <v>Per Navneet Malik - Monthly allowance posted is based on 2019 actual allowance; thus specific</v>
          </cell>
        </row>
        <row r="190">
          <cell r="A190" t="str">
            <v>100213052</v>
          </cell>
          <cell r="B190" t="str">
            <v xml:space="preserve"> Doubtful Accts - DNAM</v>
          </cell>
        </row>
        <row r="191">
          <cell r="A191" t="str">
            <v>100213057</v>
          </cell>
          <cell r="B191" t="str">
            <v xml:space="preserve"> Non Energy AR Allowance for Doubtful Accs</v>
          </cell>
        </row>
        <row r="192">
          <cell r="A192" t="str">
            <v>100213111</v>
          </cell>
          <cell r="B192" t="str">
            <v xml:space="preserve"> Accounts Receivable - Fuel Deposits</v>
          </cell>
        </row>
        <row r="193">
          <cell r="A193" t="str">
            <v>100213200</v>
          </cell>
          <cell r="B193" t="str">
            <v xml:space="preserve"> Employer Purchased Residences</v>
          </cell>
        </row>
        <row r="194">
          <cell r="A194" t="str">
            <v>100213210</v>
          </cell>
          <cell r="B194" t="str">
            <v xml:space="preserve"> Employee Reloc - Adv of Equity</v>
          </cell>
        </row>
        <row r="195">
          <cell r="A195" t="str">
            <v>100213300</v>
          </cell>
          <cell r="B195" t="str">
            <v xml:space="preserve"> Accounts Receivable - Emp</v>
          </cell>
        </row>
        <row r="196">
          <cell r="A196" t="str">
            <v>100213310</v>
          </cell>
          <cell r="B196" t="str">
            <v xml:space="preserve"> Employee Overpayment Receivables</v>
          </cell>
        </row>
        <row r="197">
          <cell r="A197" t="str">
            <v>100213420</v>
          </cell>
          <cell r="B197" t="str">
            <v xml:space="preserve"> Hydro Pension Advance</v>
          </cell>
        </row>
        <row r="198">
          <cell r="A198" t="str">
            <v>100213440</v>
          </cell>
          <cell r="B198" t="str">
            <v xml:space="preserve"> Employee Gym Club Subscription</v>
          </cell>
        </row>
        <row r="199">
          <cell r="A199" t="str">
            <v>100213500</v>
          </cell>
          <cell r="B199" t="str">
            <v xml:space="preserve"> Accrued Interest Receivable</v>
          </cell>
        </row>
        <row r="200">
          <cell r="A200" t="str">
            <v>100213510</v>
          </cell>
          <cell r="B200" t="str">
            <v xml:space="preserve"> Accrued Interest - Sh Term Inv</v>
          </cell>
        </row>
        <row r="201">
          <cell r="A201" t="str">
            <v>100213970</v>
          </cell>
          <cell r="B201" t="str">
            <v xml:space="preserve"> Federal Excise Tax Recoverable on Diesel Fuel</v>
          </cell>
        </row>
        <row r="202">
          <cell r="A202" t="str">
            <v>100213980</v>
          </cell>
          <cell r="B202" t="str">
            <v xml:space="preserve"> Accounts Receivable - Other</v>
          </cell>
          <cell r="C202">
            <v>1068868.98</v>
          </cell>
        </row>
        <row r="203">
          <cell r="A203" t="str">
            <v>100213981</v>
          </cell>
          <cell r="B203" t="str">
            <v xml:space="preserve"> Bus Model Assessment A/c for 220210</v>
          </cell>
        </row>
        <row r="204">
          <cell r="A204" t="str">
            <v>100213982</v>
          </cell>
          <cell r="B204" t="str">
            <v xml:space="preserve"> Interest Receivable on Swaps</v>
          </cell>
        </row>
        <row r="205">
          <cell r="A205" t="str">
            <v>100213983</v>
          </cell>
          <cell r="B205" t="str">
            <v xml:space="preserve"> Interest Receivable on Swaps Interco</v>
          </cell>
        </row>
        <row r="206">
          <cell r="A206" t="str">
            <v>100213998</v>
          </cell>
          <cell r="B206" t="str">
            <v xml:space="preserve"> BMA Assessment Account for Account 213985</v>
          </cell>
        </row>
        <row r="207">
          <cell r="A207" t="str">
            <v>100213999</v>
          </cell>
          <cell r="B207" t="str">
            <v xml:space="preserve"> BMA Assessment Account for Account 213980</v>
          </cell>
        </row>
        <row r="208">
          <cell r="A208" t="str">
            <v>100214980</v>
          </cell>
          <cell r="B208" t="str">
            <v xml:space="preserve"> Rebilling Suspense - Corp Alln</v>
          </cell>
        </row>
        <row r="209">
          <cell r="A209" t="str">
            <v>100214990</v>
          </cell>
          <cell r="B209" t="str">
            <v xml:space="preserve"> Retailer Billing -AR Clearing</v>
          </cell>
        </row>
        <row r="210">
          <cell r="A210" t="str">
            <v>100214992</v>
          </cell>
          <cell r="B210" t="str">
            <v xml:space="preserve"> Flow Through Settlements with IESO</v>
          </cell>
        </row>
        <row r="211">
          <cell r="A211" t="str">
            <v>100215030</v>
          </cell>
          <cell r="B211" t="str">
            <v xml:space="preserve"> Accr Mkt-Mkt Gain Int Rt Swap</v>
          </cell>
        </row>
        <row r="212">
          <cell r="A212" t="str">
            <v>100215031</v>
          </cell>
          <cell r="B212" t="str">
            <v xml:space="preserve"> Accr Mkt-Mkt Gain Int Rt Swap Interco</v>
          </cell>
        </row>
        <row r="213">
          <cell r="A213" t="str">
            <v>100215040</v>
          </cell>
          <cell r="B213" t="str">
            <v xml:space="preserve"> Accounts Rec Short Term Notes</v>
          </cell>
        </row>
        <row r="214">
          <cell r="A214" t="str">
            <v>100219000</v>
          </cell>
          <cell r="B214" t="str">
            <v xml:space="preserve"> Sales Proceeds Suspense</v>
          </cell>
        </row>
        <row r="215">
          <cell r="A215" t="str">
            <v>100220200</v>
          </cell>
          <cell r="B215" t="str">
            <v xml:space="preserve"> Bill Susp - OPG</v>
          </cell>
        </row>
        <row r="216">
          <cell r="A216" t="str">
            <v>100220210</v>
          </cell>
          <cell r="B216" t="str">
            <v xml:space="preserve"> Inter Company A/R</v>
          </cell>
        </row>
        <row r="217">
          <cell r="A217" t="str">
            <v>100220230</v>
          </cell>
          <cell r="B217" t="str">
            <v xml:space="preserve"> Accounts Receivable - Associated Companies</v>
          </cell>
        </row>
        <row r="218">
          <cell r="A218" t="str">
            <v>100220240</v>
          </cell>
          <cell r="B218" t="str">
            <v xml:space="preserve"> Interco AR Control - Associated Companies</v>
          </cell>
        </row>
        <row r="219">
          <cell r="A219" t="str">
            <v>100224030</v>
          </cell>
          <cell r="B219" t="str">
            <v xml:space="preserve"> Inv Dir Chg - Comb Turb Oil</v>
          </cell>
        </row>
        <row r="220">
          <cell r="A220" t="str">
            <v>100224031</v>
          </cell>
          <cell r="B220" t="str">
            <v xml:space="preserve"> Fuel Inventory (manual adjustment)</v>
          </cell>
        </row>
        <row r="221">
          <cell r="A221" t="str">
            <v>100228000</v>
          </cell>
          <cell r="B221" t="str">
            <v xml:space="preserve"> Inventory-Det In Invent System</v>
          </cell>
        </row>
        <row r="222">
          <cell r="A222" t="str">
            <v>100228001</v>
          </cell>
          <cell r="B222" t="str">
            <v xml:space="preserve"> Inventory - direct charged</v>
          </cell>
        </row>
        <row r="223">
          <cell r="A223" t="str">
            <v>100228006</v>
          </cell>
          <cell r="B223" t="str">
            <v xml:space="preserve"> LDCs - Inventory</v>
          </cell>
          <cell r="C223">
            <v>1237256.45</v>
          </cell>
        </row>
        <row r="224">
          <cell r="A224" t="str">
            <v>100228010</v>
          </cell>
          <cell r="B224" t="str">
            <v xml:space="preserve"> Networks Strategic Inventory</v>
          </cell>
        </row>
        <row r="225">
          <cell r="A225" t="str">
            <v>100228030</v>
          </cell>
          <cell r="B225" t="str">
            <v xml:space="preserve"> Inventory for Bus Model allocation</v>
          </cell>
        </row>
        <row r="226">
          <cell r="A226" t="str">
            <v>100228031</v>
          </cell>
          <cell r="B226" t="str">
            <v xml:space="preserve"> Inventory for Bus Model allocation</v>
          </cell>
        </row>
        <row r="227">
          <cell r="A227" t="str">
            <v>100228032</v>
          </cell>
          <cell r="B227" t="str">
            <v xml:space="preserve"> BMA Assessment Account for Account 228100</v>
          </cell>
        </row>
        <row r="228">
          <cell r="A228" t="str">
            <v>100228100</v>
          </cell>
          <cell r="B228" t="str">
            <v xml:space="preserve"> Inv Dir Chg - New Meters</v>
          </cell>
        </row>
        <row r="229">
          <cell r="A229" t="str">
            <v>100228630</v>
          </cell>
          <cell r="B229" t="str">
            <v xml:space="preserve"> Inventory Conversion</v>
          </cell>
        </row>
        <row r="230">
          <cell r="A230" t="str">
            <v>100247160</v>
          </cell>
          <cell r="B230" t="str">
            <v xml:space="preserve"> MEU Acquisition Goodwill</v>
          </cell>
          <cell r="C230">
            <v>34439037.869999997</v>
          </cell>
          <cell r="D230" t="str">
            <v>8.0</v>
          </cell>
        </row>
        <row r="231">
          <cell r="A231" t="str">
            <v>100247162</v>
          </cell>
          <cell r="B231" t="str">
            <v xml:space="preserve"> Intangible Software (Subledger)</v>
          </cell>
        </row>
        <row r="232">
          <cell r="A232" t="str">
            <v>100247163</v>
          </cell>
          <cell r="B232" t="str">
            <v xml:space="preserve"> Acc Amort Intangible Software (Subledger)</v>
          </cell>
        </row>
        <row r="233">
          <cell r="A233" t="str">
            <v>100247164</v>
          </cell>
          <cell r="B233" t="str">
            <v xml:space="preserve"> Intangible - Contributed Capital</v>
          </cell>
        </row>
        <row r="234">
          <cell r="A234" t="str">
            <v>100247165</v>
          </cell>
          <cell r="B234" t="str">
            <v xml:space="preserve"> Intangible - Cont Cap Acc Dep</v>
          </cell>
        </row>
        <row r="235">
          <cell r="A235" t="str">
            <v>100247166</v>
          </cell>
          <cell r="B235" t="str">
            <v xml:space="preserve"> Acc Dep Intangible Contra for Group Depreciation</v>
          </cell>
        </row>
        <row r="236">
          <cell r="A236" t="str">
            <v>100247167</v>
          </cell>
          <cell r="B236" t="str">
            <v xml:space="preserve"> Intangibles LDCs Software</v>
          </cell>
          <cell r="C236">
            <v>939.36</v>
          </cell>
          <cell r="D236" t="str">
            <v>A</v>
          </cell>
        </row>
        <row r="237">
          <cell r="A237" t="str">
            <v>100247168</v>
          </cell>
          <cell r="B237" t="str">
            <v xml:space="preserve"> Acc Dep Intangibles LDCs Software</v>
          </cell>
          <cell r="C237">
            <v>-270</v>
          </cell>
          <cell r="D237" t="str">
            <v>A</v>
          </cell>
        </row>
        <row r="238">
          <cell r="A238" t="str">
            <v>100247170</v>
          </cell>
          <cell r="B238" t="str">
            <v xml:space="preserve"> Intangible Contributed Capital Paid (Subledger)</v>
          </cell>
        </row>
        <row r="239">
          <cell r="A239" t="str">
            <v>100247171</v>
          </cell>
          <cell r="B239" t="str">
            <v xml:space="preserve"> AccAmort Intangible Contributed Capital (Subledger</v>
          </cell>
        </row>
        <row r="240">
          <cell r="A240" t="str">
            <v>100247172</v>
          </cell>
          <cell r="B240" t="str">
            <v xml:space="preserve"> Intangible Contrib Cap Interco</v>
          </cell>
        </row>
        <row r="241">
          <cell r="A241" t="str">
            <v>100247173</v>
          </cell>
          <cell r="B241" t="str">
            <v xml:space="preserve"> Intangible Cont Cap Acc Dep Interco</v>
          </cell>
        </row>
        <row r="242">
          <cell r="A242" t="str">
            <v>100247174</v>
          </cell>
          <cell r="B242" t="str">
            <v xml:space="preserve"> Intangible - Contrib Cap Contra</v>
          </cell>
        </row>
        <row r="243">
          <cell r="A243" t="str">
            <v>100247175</v>
          </cell>
          <cell r="B243" t="str">
            <v xml:space="preserve"> Intangible - Cont Cap Acc Dep Contra</v>
          </cell>
        </row>
        <row r="244">
          <cell r="A244" t="str">
            <v>100247198</v>
          </cell>
          <cell r="B244" t="str">
            <v xml:space="preserve"> Bus. Mod A/c for Acc Depr Intangible Assets</v>
          </cell>
        </row>
        <row r="245">
          <cell r="A245" t="str">
            <v>100247199</v>
          </cell>
          <cell r="B245" t="str">
            <v xml:space="preserve"> Bus. Mod A/c for Intangible Assets</v>
          </cell>
        </row>
        <row r="246">
          <cell r="A246" t="str">
            <v>100247900</v>
          </cell>
          <cell r="B246" t="str">
            <v xml:space="preserve"> Deferred Debt - Prospectus</v>
          </cell>
        </row>
        <row r="247">
          <cell r="A247" t="str">
            <v>100247910</v>
          </cell>
          <cell r="B247" t="str">
            <v xml:space="preserve"> Def. Debt - Underwriting Fee</v>
          </cell>
        </row>
        <row r="248">
          <cell r="A248" t="str">
            <v>100255020</v>
          </cell>
          <cell r="B248" t="str">
            <v xml:space="preserve"> Deferred Pension Assets</v>
          </cell>
        </row>
        <row r="249">
          <cell r="A249" t="str">
            <v>100255021</v>
          </cell>
          <cell r="B249" t="str">
            <v xml:space="preserve"> Reg Asset - LDCs LRAM</v>
          </cell>
          <cell r="C249">
            <v>71405.070000000007</v>
          </cell>
          <cell r="D249" t="str">
            <v>13.3</v>
          </cell>
        </row>
        <row r="250">
          <cell r="A250" t="str">
            <v>100255022</v>
          </cell>
          <cell r="B250" t="str">
            <v xml:space="preserve"> Reg Asset - LDCs LRAM Interest</v>
          </cell>
          <cell r="C250">
            <v>8384.75</v>
          </cell>
          <cell r="D250" t="str">
            <v>13.3</v>
          </cell>
        </row>
        <row r="251">
          <cell r="A251" t="str">
            <v>100255040</v>
          </cell>
          <cell r="B251" t="str">
            <v xml:space="preserve"> Reg Asset - OPRB - Health &amp; Dental Obligation</v>
          </cell>
        </row>
        <row r="252">
          <cell r="A252" t="str">
            <v>100255050</v>
          </cell>
          <cell r="B252" t="str">
            <v xml:space="preserve"> Reg Asset - OPEB - LTD Obligation</v>
          </cell>
        </row>
        <row r="253">
          <cell r="A253" t="str">
            <v>100255060</v>
          </cell>
          <cell r="B253" t="str">
            <v xml:space="preserve"> Reg Asset - OPRB SPP Obligation</v>
          </cell>
        </row>
        <row r="254">
          <cell r="A254" t="str">
            <v>100255070</v>
          </cell>
          <cell r="B254" t="str">
            <v xml:space="preserve"> Reg Asset - OPEB Cost Deferral Principal</v>
          </cell>
        </row>
        <row r="255">
          <cell r="A255" t="str">
            <v>100255071</v>
          </cell>
          <cell r="B255" t="str">
            <v xml:space="preserve"> Reg Asset - OPEB Cost Deferral Interest</v>
          </cell>
        </row>
        <row r="256">
          <cell r="A256" t="str">
            <v>100255075</v>
          </cell>
          <cell r="B256" t="str">
            <v xml:space="preserve"> Pension &amp; OPEB Forecast Accrual vs Actual Cash Pmts</v>
          </cell>
        </row>
        <row r="257">
          <cell r="A257" t="str">
            <v>100255076</v>
          </cell>
          <cell r="B257" t="str">
            <v xml:space="preserve"> Pension &amp; OPEB Accrual vs Cash Pmt Diff Contra</v>
          </cell>
        </row>
        <row r="258">
          <cell r="A258" t="str">
            <v>100255077</v>
          </cell>
          <cell r="B258" t="str">
            <v xml:space="preserve"> Pension &amp; OPEB Accrual vs Cash Pmt Diff Interest</v>
          </cell>
        </row>
        <row r="259">
          <cell r="A259" t="str">
            <v>100256000</v>
          </cell>
          <cell r="B259" t="str">
            <v xml:space="preserve"> COVID-19 Billing&amp;System Changes Cost Principal</v>
          </cell>
        </row>
        <row r="260">
          <cell r="A260" t="str">
            <v>100256001</v>
          </cell>
          <cell r="B260" t="str">
            <v xml:space="preserve"> COVID-19 Billing&amp;System Changes Cost Interest</v>
          </cell>
        </row>
        <row r="261">
          <cell r="A261" t="str">
            <v>100256002</v>
          </cell>
          <cell r="B261" t="str">
            <v xml:space="preserve"> COVID-19 Lost Revenue Principal</v>
          </cell>
          <cell r="C261">
            <v>205000</v>
          </cell>
          <cell r="D261" t="str">
            <v>13.3</v>
          </cell>
        </row>
        <row r="262">
          <cell r="A262" t="str">
            <v>100256003</v>
          </cell>
          <cell r="B262" t="str">
            <v xml:space="preserve"> COVID-19 Lost Revenue Interest</v>
          </cell>
        </row>
        <row r="263">
          <cell r="A263" t="str">
            <v>100256004</v>
          </cell>
          <cell r="B263" t="str">
            <v xml:space="preserve"> COVID-19 Other Costs Principal</v>
          </cell>
          <cell r="C263">
            <v>609000</v>
          </cell>
          <cell r="D263" t="str">
            <v>13.3</v>
          </cell>
        </row>
        <row r="264">
          <cell r="A264" t="str">
            <v>100256005</v>
          </cell>
          <cell r="B264" t="str">
            <v xml:space="preserve"> COVID-19 Other Costs Interest</v>
          </cell>
        </row>
        <row r="265">
          <cell r="A265" t="str">
            <v>100256006</v>
          </cell>
          <cell r="B265" t="str">
            <v xml:space="preserve"> COVID-19 Billing &amp; System Changes Costs Contra</v>
          </cell>
        </row>
        <row r="266">
          <cell r="A266" t="str">
            <v>100256007</v>
          </cell>
          <cell r="B266" t="str">
            <v xml:space="preserve"> COVID-19 Lost Revenues Contra</v>
          </cell>
          <cell r="C266">
            <v>-205000</v>
          </cell>
          <cell r="D266" t="str">
            <v>13.3</v>
          </cell>
        </row>
        <row r="267">
          <cell r="A267" t="str">
            <v>100256008</v>
          </cell>
          <cell r="B267" t="str">
            <v xml:space="preserve"> COVID-19 Other Costs Contra</v>
          </cell>
          <cell r="C267">
            <v>-609000</v>
          </cell>
          <cell r="D267" t="str">
            <v>13.3</v>
          </cell>
        </row>
        <row r="268">
          <cell r="A268" t="str">
            <v>100256009</v>
          </cell>
          <cell r="B268" t="str">
            <v xml:space="preserve"> COVID-19 Bad Debt Sub-Acc Principal</v>
          </cell>
        </row>
        <row r="269">
          <cell r="A269" t="str">
            <v>100256010</v>
          </cell>
          <cell r="B269" t="str">
            <v xml:space="preserve"> COVID-19 Bad Debt Sub-Acc Interest</v>
          </cell>
        </row>
        <row r="270">
          <cell r="A270" t="str">
            <v>100256011</v>
          </cell>
          <cell r="B270" t="str">
            <v xml:space="preserve"> COVID-19 Foregone Rev Postpone Rates Principal</v>
          </cell>
        </row>
        <row r="271">
          <cell r="A271" t="str">
            <v>100257000</v>
          </cell>
          <cell r="B271" t="str">
            <v xml:space="preserve"> Customer Choice Principal</v>
          </cell>
        </row>
        <row r="272">
          <cell r="A272" t="str">
            <v>100257001</v>
          </cell>
          <cell r="B272" t="str">
            <v xml:space="preserve"> Customer Choice Interest</v>
          </cell>
        </row>
        <row r="273">
          <cell r="A273" t="str">
            <v>100262000</v>
          </cell>
          <cell r="B273" t="str">
            <v xml:space="preserve"> Unamor Def Costs</v>
          </cell>
        </row>
        <row r="274">
          <cell r="A274" t="str">
            <v>100266050</v>
          </cell>
          <cell r="B274" t="str">
            <v xml:space="preserve"> Investment in Hydro One Inc</v>
          </cell>
        </row>
        <row r="275">
          <cell r="A275" t="str">
            <v>100266056</v>
          </cell>
          <cell r="B275" t="str">
            <v xml:space="preserve"> Investment in HOI 3</v>
          </cell>
        </row>
        <row r="276">
          <cell r="A276" t="str">
            <v>100266057</v>
          </cell>
          <cell r="B276" t="str">
            <v xml:space="preserve"> Invest Sub H1 Lk Erie Link Mgt</v>
          </cell>
        </row>
        <row r="277">
          <cell r="A277" t="str">
            <v>100266058</v>
          </cell>
          <cell r="B277" t="str">
            <v xml:space="preserve"> Invest Sub MBSI</v>
          </cell>
        </row>
        <row r="278">
          <cell r="A278" t="str">
            <v>100266062</v>
          </cell>
          <cell r="B278" t="str">
            <v xml:space="preserve"> Invest Sub B2M LP</v>
          </cell>
        </row>
        <row r="279">
          <cell r="A279" t="str">
            <v>100266070</v>
          </cell>
          <cell r="B279" t="str">
            <v xml:space="preserve"> Investment in Subs</v>
          </cell>
        </row>
        <row r="280">
          <cell r="A280" t="str">
            <v>100266071</v>
          </cell>
          <cell r="B280" t="str">
            <v xml:space="preserve"> Investment in Partnership</v>
          </cell>
        </row>
        <row r="281">
          <cell r="A281" t="str">
            <v>100266072</v>
          </cell>
          <cell r="B281" t="str">
            <v xml:space="preserve"> Investment in Trust</v>
          </cell>
        </row>
        <row r="282">
          <cell r="A282" t="str">
            <v>100266073</v>
          </cell>
          <cell r="B282" t="str">
            <v xml:space="preserve"> Investment in Preferred Shares IC</v>
          </cell>
        </row>
        <row r="283">
          <cell r="A283" t="str">
            <v>100268100</v>
          </cell>
          <cell r="B283" t="str">
            <v xml:space="preserve"> Equity Investments</v>
          </cell>
        </row>
        <row r="284">
          <cell r="A284" t="str">
            <v>100269000</v>
          </cell>
          <cell r="B284" t="str">
            <v xml:space="preserve"> Accounts Receivable -Long-Term</v>
          </cell>
        </row>
        <row r="285">
          <cell r="A285" t="str">
            <v>100269001</v>
          </cell>
          <cell r="B285" t="str">
            <v xml:space="preserve"> Accounts Receivable -Long-Term Interco</v>
          </cell>
        </row>
        <row r="286">
          <cell r="A286" t="str">
            <v>100269020</v>
          </cell>
          <cell r="B286" t="str">
            <v xml:space="preserve"> Accr Mkt-Mkt Gain Int Rt Swap</v>
          </cell>
        </row>
        <row r="287">
          <cell r="A287" t="str">
            <v>100269050</v>
          </cell>
          <cell r="B287" t="str">
            <v xml:space="preserve"> LT A/R-Loan to Subsid-HONI</v>
          </cell>
        </row>
        <row r="288">
          <cell r="A288" t="str">
            <v>100269052</v>
          </cell>
          <cell r="B288" t="str">
            <v xml:space="preserve"> LT A/R- Loan to Subsids - HORC</v>
          </cell>
        </row>
        <row r="289">
          <cell r="A289" t="str">
            <v>100269055</v>
          </cell>
          <cell r="B289" t="str">
            <v xml:space="preserve"> LT A/R-Loan to Subsid-NS</v>
          </cell>
        </row>
        <row r="290">
          <cell r="A290" t="str">
            <v>100270000</v>
          </cell>
          <cell r="B290" t="str">
            <v xml:space="preserve"> LT Right-of-Use Asset</v>
          </cell>
          <cell r="C290">
            <v>2524557.41</v>
          </cell>
          <cell r="D290" t="str">
            <v>13.5</v>
          </cell>
        </row>
        <row r="291">
          <cell r="A291" t="str">
            <v>100274900</v>
          </cell>
          <cell r="B291" t="str">
            <v xml:space="preserve"> Deferred Tax Asset - Long Term</v>
          </cell>
          <cell r="C291">
            <v>218083</v>
          </cell>
          <cell r="D291" t="str">
            <v>JE Template</v>
          </cell>
        </row>
        <row r="292">
          <cell r="A292" t="str">
            <v>100274905</v>
          </cell>
          <cell r="B292" t="str">
            <v xml:space="preserve"> Reg Offset Deferred Tax Asset - LT</v>
          </cell>
        </row>
        <row r="293">
          <cell r="A293" t="str">
            <v>100275020</v>
          </cell>
          <cell r="B293" t="str">
            <v xml:space="preserve"> Reg Asset - OEB Costs</v>
          </cell>
        </row>
        <row r="294">
          <cell r="A294" t="str">
            <v>100275023</v>
          </cell>
          <cell r="B294" t="str">
            <v xml:space="preserve"> Regulatory Asset Dx PCB (01)</v>
          </cell>
        </row>
        <row r="295">
          <cell r="A295" t="str">
            <v>100275029</v>
          </cell>
          <cell r="B295" t="str">
            <v xml:space="preserve"> Reg Asset - Pension Obligation</v>
          </cell>
        </row>
        <row r="296">
          <cell r="A296" t="str">
            <v>100275030</v>
          </cell>
          <cell r="B296" t="str">
            <v xml:space="preserve"> RSVA-Power</v>
          </cell>
          <cell r="C296">
            <v>950121.42</v>
          </cell>
          <cell r="D296" t="str">
            <v>13.3</v>
          </cell>
        </row>
        <row r="297">
          <cell r="A297" t="str">
            <v>100275031</v>
          </cell>
          <cell r="B297" t="str">
            <v xml:space="preserve"> RSVA-Wholesale Market Services</v>
          </cell>
          <cell r="C297">
            <v>-2275586.25</v>
          </cell>
          <cell r="D297" t="str">
            <v>13.3</v>
          </cell>
        </row>
        <row r="298">
          <cell r="A298" t="str">
            <v>100275033</v>
          </cell>
          <cell r="B298" t="str">
            <v xml:space="preserve"> RSVA-Retail Transm. NWK Rate</v>
          </cell>
          <cell r="C298">
            <v>217689.97</v>
          </cell>
          <cell r="D298" t="str">
            <v>13.3</v>
          </cell>
        </row>
        <row r="299">
          <cell r="A299" t="str">
            <v>100275034</v>
          </cell>
          <cell r="B299" t="str">
            <v xml:space="preserve"> RSVA-Retl Trans Connect'n Rate</v>
          </cell>
          <cell r="C299">
            <v>505673.42</v>
          </cell>
          <cell r="D299" t="str">
            <v>13.3</v>
          </cell>
        </row>
        <row r="300">
          <cell r="A300" t="str">
            <v>100275040</v>
          </cell>
          <cell r="B300" t="str">
            <v xml:space="preserve"> RCVA Retail Revenue</v>
          </cell>
        </row>
        <row r="301">
          <cell r="A301" t="str">
            <v>100275041</v>
          </cell>
          <cell r="B301" t="str">
            <v xml:space="preserve"> RCVA Retail Cost</v>
          </cell>
        </row>
        <row r="302">
          <cell r="A302" t="str">
            <v>100275043</v>
          </cell>
          <cell r="B302" t="str">
            <v xml:space="preserve"> Reg Asset - PILs Var</v>
          </cell>
        </row>
        <row r="303">
          <cell r="A303" t="str">
            <v>100275044</v>
          </cell>
          <cell r="B303" t="str">
            <v xml:space="preserve"> Reg Asset - PILs Var - contra</v>
          </cell>
        </row>
        <row r="304">
          <cell r="A304" t="str">
            <v>100275045</v>
          </cell>
          <cell r="B304" t="str">
            <v xml:space="preserve"> RCVA - STR Revenue</v>
          </cell>
        </row>
        <row r="305">
          <cell r="A305" t="str">
            <v>100275046</v>
          </cell>
          <cell r="B305" t="str">
            <v xml:space="preserve"> RCVA-STR Cost</v>
          </cell>
        </row>
        <row r="306">
          <cell r="A306" t="str">
            <v>100275050</v>
          </cell>
          <cell r="B306" t="str">
            <v xml:space="preserve"> Reg Asset - SPC Assessment Variance Account</v>
          </cell>
        </row>
        <row r="307">
          <cell r="A307" t="str">
            <v>100275054</v>
          </cell>
          <cell r="B307" t="str">
            <v xml:space="preserve"> Energy East Consultation Costs - Principal</v>
          </cell>
        </row>
        <row r="308">
          <cell r="A308" t="str">
            <v>100275055</v>
          </cell>
          <cell r="B308" t="str">
            <v xml:space="preserve"> Energy East Consultation Costs - Interest</v>
          </cell>
        </row>
        <row r="309">
          <cell r="A309" t="str">
            <v>100275057</v>
          </cell>
          <cell r="B309" t="str">
            <v xml:space="preserve"> Reg Asset - CDM Deferral Var Account</v>
          </cell>
        </row>
        <row r="310">
          <cell r="A310" t="str">
            <v>100275058</v>
          </cell>
          <cell r="B310" t="str">
            <v xml:space="preserve"> Reg Asset - CDM Interest Improvement Account</v>
          </cell>
        </row>
        <row r="311">
          <cell r="A311" t="str">
            <v>100275060</v>
          </cell>
          <cell r="B311" t="str">
            <v xml:space="preserve"> CGAAP Accounting Changes - LDCs</v>
          </cell>
          <cell r="C311">
            <v>9997.9699999999993</v>
          </cell>
          <cell r="D311" t="str">
            <v>13.3</v>
          </cell>
        </row>
        <row r="312">
          <cell r="A312" t="str">
            <v>100275061</v>
          </cell>
          <cell r="B312" t="str">
            <v xml:space="preserve"> CGAAP Accounting Changes Interest - LDCs</v>
          </cell>
        </row>
        <row r="313">
          <cell r="A313" t="str">
            <v>100275065</v>
          </cell>
          <cell r="B313" t="str">
            <v xml:space="preserve"> Reg Asset - IFRS Costs - LDCs</v>
          </cell>
        </row>
        <row r="314">
          <cell r="A314" t="str">
            <v>100275069</v>
          </cell>
          <cell r="B314" t="str">
            <v xml:space="preserve"> Reg Asset - OEB Costs-int impr</v>
          </cell>
        </row>
        <row r="315">
          <cell r="A315" t="str">
            <v>100275075</v>
          </cell>
          <cell r="B315" t="str">
            <v xml:space="preserve"> Asset Removal Asymmetrical Var Principal</v>
          </cell>
        </row>
        <row r="316">
          <cell r="A316" t="str">
            <v>100275076</v>
          </cell>
          <cell r="B316" t="str">
            <v xml:space="preserve"> Asset Removal Asymmetrical Var Interest</v>
          </cell>
        </row>
        <row r="317">
          <cell r="A317" t="str">
            <v>100275085</v>
          </cell>
          <cell r="B317" t="str">
            <v xml:space="preserve"> RSVA-Global Adjustment</v>
          </cell>
          <cell r="C317">
            <v>2054659.67</v>
          </cell>
          <cell r="D317" t="str">
            <v>13.3</v>
          </cell>
        </row>
        <row r="318">
          <cell r="A318" t="str">
            <v>100275088</v>
          </cell>
          <cell r="B318" t="str">
            <v xml:space="preserve"> RSVA - LV</v>
          </cell>
          <cell r="C318">
            <v>1369128.75</v>
          </cell>
          <cell r="D318" t="str">
            <v>13.3</v>
          </cell>
        </row>
        <row r="319">
          <cell r="A319" t="str">
            <v>100275090</v>
          </cell>
          <cell r="B319" t="str">
            <v xml:space="preserve"> Reg Asset - LT Tx Future Corridor Acq &amp; Dev Act</v>
          </cell>
        </row>
        <row r="320">
          <cell r="A320" t="str">
            <v>100275091</v>
          </cell>
          <cell r="B320" t="str">
            <v xml:space="preserve"> Reg Asset-LT Tx Future Corridor Acq &amp; Dev Act Int</v>
          </cell>
        </row>
        <row r="321">
          <cell r="A321" t="str">
            <v>100275100</v>
          </cell>
          <cell r="B321" t="str">
            <v xml:space="preserve"> Reg Asset Short Term Tx LAR (18)</v>
          </cell>
        </row>
        <row r="322">
          <cell r="A322" t="str">
            <v>100275101</v>
          </cell>
          <cell r="B322" t="str">
            <v xml:space="preserve"> Reg Asset Long Term Tx LAR (18)</v>
          </cell>
        </row>
        <row r="323">
          <cell r="A323" t="str">
            <v>100275103</v>
          </cell>
          <cell r="B323" t="str">
            <v xml:space="preserve"> Remotes LAR Reg Asset 2011</v>
          </cell>
        </row>
        <row r="324">
          <cell r="A324" t="str">
            <v>100275104</v>
          </cell>
          <cell r="B324" t="str">
            <v xml:space="preserve"> Reg Asset Dx PCB (08)</v>
          </cell>
        </row>
        <row r="325">
          <cell r="A325" t="str">
            <v>100275106</v>
          </cell>
          <cell r="B325" t="str">
            <v xml:space="preserve"> Reg Asset Tx PCB (08)</v>
          </cell>
        </row>
        <row r="326">
          <cell r="A326" t="str">
            <v>100275109</v>
          </cell>
          <cell r="B326" t="str">
            <v xml:space="preserve"> Reg Asset Short Term Tx LAR (09)</v>
          </cell>
        </row>
        <row r="327">
          <cell r="A327" t="str">
            <v>100275111</v>
          </cell>
          <cell r="B327" t="str">
            <v xml:space="preserve"> Reg Asset Long Term Tx LAR (09)</v>
          </cell>
        </row>
        <row r="328">
          <cell r="A328" t="str">
            <v>100275112</v>
          </cell>
          <cell r="B328" t="str">
            <v xml:space="preserve"> Reg Asset ST Rem LAR 11</v>
          </cell>
        </row>
        <row r="329">
          <cell r="A329" t="str">
            <v>100275113</v>
          </cell>
          <cell r="B329" t="str">
            <v xml:space="preserve"> Reg Asset Short Term Dx LAR (13)</v>
          </cell>
        </row>
        <row r="330">
          <cell r="A330" t="str">
            <v>100275114</v>
          </cell>
          <cell r="B330" t="str">
            <v xml:space="preserve"> Reg Asset Long Term Dx LAR (13)</v>
          </cell>
        </row>
        <row r="331">
          <cell r="A331" t="str">
            <v>100275115</v>
          </cell>
          <cell r="B331" t="str">
            <v xml:space="preserve"> Reg Asset Short Term Dx LAR (14)</v>
          </cell>
        </row>
        <row r="332">
          <cell r="A332" t="str">
            <v>100275117</v>
          </cell>
          <cell r="B332" t="str">
            <v xml:space="preserve"> Reg Asset Long Term Dx LAR (14)</v>
          </cell>
        </row>
        <row r="333">
          <cell r="A333" t="str">
            <v>100275118</v>
          </cell>
          <cell r="B333" t="str">
            <v xml:space="preserve"> Reg Asset Short Term Norfolk LAR (15)</v>
          </cell>
        </row>
        <row r="334">
          <cell r="A334" t="str">
            <v>100275119</v>
          </cell>
          <cell r="B334" t="str">
            <v xml:space="preserve"> Reg Asset Long Term Norfolk LAR (15)</v>
          </cell>
        </row>
        <row r="335">
          <cell r="A335" t="str">
            <v>100275121</v>
          </cell>
          <cell r="B335" t="str">
            <v xml:space="preserve"> Reg Asset Long Term DX PCB (15)</v>
          </cell>
        </row>
        <row r="336">
          <cell r="A336" t="str">
            <v>100275123</v>
          </cell>
          <cell r="B336" t="str">
            <v xml:space="preserve"> Reg Asset Long Term Remotes LAR (16)</v>
          </cell>
        </row>
        <row r="337">
          <cell r="A337" t="str">
            <v>100275124</v>
          </cell>
          <cell r="B337" t="str">
            <v xml:space="preserve"> Reg Asset Short Term Tx PCB (16)</v>
          </cell>
        </row>
        <row r="338">
          <cell r="A338" t="str">
            <v>100275126</v>
          </cell>
          <cell r="B338" t="str">
            <v xml:space="preserve"> Reg Asset Short Term Tx LB 2017</v>
          </cell>
        </row>
        <row r="339">
          <cell r="A339" t="str">
            <v>100275127</v>
          </cell>
          <cell r="B339" t="str">
            <v xml:space="preserve"> Reg Asset Long Term Tx LB 2017</v>
          </cell>
        </row>
        <row r="340">
          <cell r="A340" t="str">
            <v>100275129</v>
          </cell>
          <cell r="B340" t="str">
            <v xml:space="preserve"> Reg Asset Long Term Tx PCB (18)</v>
          </cell>
        </row>
        <row r="341">
          <cell r="A341" t="str">
            <v>100275130</v>
          </cell>
          <cell r="B341" t="str">
            <v xml:space="preserve"> RSVA-Power Interest Improvement</v>
          </cell>
          <cell r="C341">
            <v>1976.81</v>
          </cell>
          <cell r="D341" t="str">
            <v>13.3</v>
          </cell>
        </row>
        <row r="342">
          <cell r="A342" t="str">
            <v>100275131</v>
          </cell>
          <cell r="B342" t="str">
            <v xml:space="preserve"> RSVAwms-int Improv</v>
          </cell>
          <cell r="C342">
            <v>-97738.77</v>
          </cell>
          <cell r="D342" t="str">
            <v>13.3</v>
          </cell>
        </row>
        <row r="343">
          <cell r="A343" t="str">
            <v>100275133</v>
          </cell>
          <cell r="B343" t="str">
            <v xml:space="preserve"> RSVAnw-Int Improv</v>
          </cell>
          <cell r="C343">
            <v>-23055.41</v>
          </cell>
          <cell r="D343" t="str">
            <v>13.3</v>
          </cell>
        </row>
        <row r="344">
          <cell r="A344" t="str">
            <v>100275134</v>
          </cell>
          <cell r="B344" t="str">
            <v xml:space="preserve"> RSVAcn-Int Improv</v>
          </cell>
          <cell r="C344">
            <v>-4268.1400000000003</v>
          </cell>
          <cell r="D344" t="str">
            <v>13.3</v>
          </cell>
        </row>
        <row r="345">
          <cell r="A345" t="str">
            <v>100275140</v>
          </cell>
          <cell r="B345" t="str">
            <v xml:space="preserve"> RCVAretailer - Int Improv</v>
          </cell>
        </row>
        <row r="346">
          <cell r="A346" t="str">
            <v>100275145</v>
          </cell>
          <cell r="B346" t="str">
            <v xml:space="preserve"> RCVA-STR - Int Imput</v>
          </cell>
        </row>
        <row r="347">
          <cell r="A347" t="str">
            <v>100275150</v>
          </cell>
          <cell r="B347" t="str">
            <v xml:space="preserve"> Reg Asset Short Term Tx PCB (19)</v>
          </cell>
        </row>
        <row r="348">
          <cell r="A348" t="str">
            <v>100275151</v>
          </cell>
          <cell r="B348" t="str">
            <v xml:space="preserve"> Reg Asset Long Term Tx PCB (19)</v>
          </cell>
        </row>
        <row r="349">
          <cell r="A349" t="str">
            <v>100275176</v>
          </cell>
          <cell r="B349" t="str">
            <v xml:space="preserve"> Reg Asset - IFRS Costs - Interest</v>
          </cell>
        </row>
        <row r="350">
          <cell r="A350" t="str">
            <v>100275185</v>
          </cell>
          <cell r="B350" t="str">
            <v xml:space="preserve"> RSVA # Global Adjust. # Int Improv</v>
          </cell>
          <cell r="C350">
            <v>26499.43</v>
          </cell>
          <cell r="D350" t="str">
            <v>13.3</v>
          </cell>
        </row>
        <row r="351">
          <cell r="A351" t="str">
            <v>100275188</v>
          </cell>
          <cell r="B351" t="str">
            <v xml:space="preserve"> RSVA - LV Interest</v>
          </cell>
          <cell r="C351">
            <v>45080.05</v>
          </cell>
          <cell r="D351" t="str">
            <v>13.3</v>
          </cell>
        </row>
        <row r="352">
          <cell r="A352" t="str">
            <v>100275204</v>
          </cell>
          <cell r="B352" t="str">
            <v xml:space="preserve"> Reg Asset-C&amp;DM-Rev-Contra</v>
          </cell>
        </row>
        <row r="353">
          <cell r="A353" t="str">
            <v>100275240</v>
          </cell>
          <cell r="B353" t="str">
            <v xml:space="preserve"> Reg Asset LTLT Rate Impact Mitigation Principal</v>
          </cell>
        </row>
        <row r="354">
          <cell r="A354" t="str">
            <v>100275241</v>
          </cell>
          <cell r="B354" t="str">
            <v xml:space="preserve"> Reg Asset LTLT Rate Impact Mitigation Interest</v>
          </cell>
        </row>
        <row r="355">
          <cell r="A355" t="str">
            <v>100275245</v>
          </cell>
          <cell r="B355" t="str">
            <v xml:space="preserve"> Rate Mitigation Variance Account Principal</v>
          </cell>
        </row>
        <row r="356">
          <cell r="A356" t="str">
            <v>100275246</v>
          </cell>
          <cell r="B356" t="str">
            <v xml:space="preserve"> Rate Mitigation Variance Account Interest</v>
          </cell>
        </row>
        <row r="357">
          <cell r="A357" t="str">
            <v>100275253</v>
          </cell>
          <cell r="B357" t="str">
            <v xml:space="preserve"> 2015-17 Rate Rider Drawdown</v>
          </cell>
        </row>
        <row r="358">
          <cell r="A358" t="str">
            <v>100275254</v>
          </cell>
          <cell r="B358" t="str">
            <v xml:space="preserve"> 2015-17 Rate Rider Interest</v>
          </cell>
        </row>
        <row r="359">
          <cell r="A359" t="str">
            <v>100275255</v>
          </cell>
          <cell r="B359" t="str">
            <v xml:space="preserve"> 2015-17 Rate Rider Principal</v>
          </cell>
        </row>
        <row r="360">
          <cell r="A360" t="str">
            <v>100275256</v>
          </cell>
          <cell r="B360" t="str">
            <v xml:space="preserve"> 2019-2020 Dx Rate Rider Principal</v>
          </cell>
        </row>
        <row r="361">
          <cell r="A361" t="str">
            <v>100275257</v>
          </cell>
          <cell r="B361" t="str">
            <v xml:space="preserve"> 2019-2020 Dx Rate Rider Interest</v>
          </cell>
        </row>
        <row r="362">
          <cell r="A362" t="str">
            <v>100275258</v>
          </cell>
          <cell r="B362" t="str">
            <v xml:space="preserve"> 2019-2020 Dx Rate Rider Drawdown Principal</v>
          </cell>
        </row>
        <row r="363">
          <cell r="A363" t="str">
            <v>100275259</v>
          </cell>
          <cell r="B363" t="str">
            <v xml:space="preserve"> 2019-2020 Dx Rate Rider Drawdown Interest</v>
          </cell>
        </row>
        <row r="364">
          <cell r="A364" t="str">
            <v>100275266</v>
          </cell>
          <cell r="B364" t="str">
            <v xml:space="preserve"> Rider 11 Smart Grid Principal</v>
          </cell>
        </row>
        <row r="365">
          <cell r="A365" t="str">
            <v>100275267</v>
          </cell>
          <cell r="B365" t="str">
            <v xml:space="preserve"> Rider 11 Smart Grid Interest</v>
          </cell>
        </row>
        <row r="366">
          <cell r="A366" t="str">
            <v>100275276</v>
          </cell>
          <cell r="B366" t="str">
            <v xml:space="preserve"> Rider 8 Smart Grid Capital Expenditures</v>
          </cell>
        </row>
        <row r="367">
          <cell r="A367" t="str">
            <v>100275277</v>
          </cell>
          <cell r="B367" t="str">
            <v xml:space="preserve"> Rider 8 Smart Grid Capital Expenditures Contra</v>
          </cell>
        </row>
        <row r="368">
          <cell r="A368" t="str">
            <v>100275278</v>
          </cell>
          <cell r="B368" t="str">
            <v xml:space="preserve"> Rider 8 Smart Grid OM&amp;A Expenditures</v>
          </cell>
        </row>
        <row r="369">
          <cell r="A369" t="str">
            <v>100275279</v>
          </cell>
          <cell r="B369" t="str">
            <v xml:space="preserve"> Rider 8 Smart Grid OM&amp;A Expenditures Contra</v>
          </cell>
        </row>
        <row r="370">
          <cell r="A370" t="str">
            <v>100275282</v>
          </cell>
          <cell r="B370" t="str">
            <v xml:space="preserve"> Rider 8 Other GEP - H1</v>
          </cell>
        </row>
        <row r="371">
          <cell r="A371" t="str">
            <v>100275283</v>
          </cell>
          <cell r="B371" t="str">
            <v xml:space="preserve"> Rider 8 Other GEP Interest - H1</v>
          </cell>
        </row>
        <row r="372">
          <cell r="A372" t="str">
            <v>100275284</v>
          </cell>
          <cell r="B372" t="str">
            <v xml:space="preserve"> Rider 8 Smart Grid - H1</v>
          </cell>
        </row>
        <row r="373">
          <cell r="A373" t="str">
            <v>100275286</v>
          </cell>
          <cell r="B373" t="str">
            <v xml:space="preserve"> Rider 8 Other GEP - Provincial</v>
          </cell>
        </row>
        <row r="374">
          <cell r="A374" t="str">
            <v>100275287</v>
          </cell>
          <cell r="B374" t="str">
            <v xml:space="preserve"> Rider 8 Other GEP Interest - Provincial</v>
          </cell>
        </row>
        <row r="375">
          <cell r="A375" t="str">
            <v>100275288</v>
          </cell>
          <cell r="B375" t="str">
            <v xml:space="preserve"> RGCRP Express Feeders Provincial Interest</v>
          </cell>
          <cell r="C375">
            <v>1454.79</v>
          </cell>
          <cell r="D375" t="str">
            <v>13.3</v>
          </cell>
        </row>
        <row r="376">
          <cell r="A376" t="str">
            <v>100275289</v>
          </cell>
          <cell r="B376" t="str">
            <v xml:space="preserve"> RGCRP Express Feeders Provincial</v>
          </cell>
          <cell r="C376">
            <v>96506</v>
          </cell>
          <cell r="D376" t="str">
            <v>13.3</v>
          </cell>
        </row>
        <row r="377">
          <cell r="A377" t="str">
            <v>100275290</v>
          </cell>
          <cell r="B377" t="str">
            <v xml:space="preserve"> RGCRP DG OM&amp;A Expenditures Prov Funded Portion</v>
          </cell>
        </row>
        <row r="378">
          <cell r="A378" t="str">
            <v>100275291</v>
          </cell>
          <cell r="B378" t="str">
            <v xml:space="preserve"> RGCRP DG OM&amp;A Exp Prov Funded Portion Contra</v>
          </cell>
        </row>
        <row r="379">
          <cell r="A379" t="str">
            <v>100275292</v>
          </cell>
          <cell r="B379" t="str">
            <v xml:space="preserve"> RGCRP DG OM&amp;A Exp H1 Customer Funded Portion</v>
          </cell>
        </row>
        <row r="380">
          <cell r="A380" t="str">
            <v>100275293</v>
          </cell>
          <cell r="B380" t="str">
            <v xml:space="preserve"> RGCRP DG OM&amp;A Exp H1 Cust Funded Portion Contra</v>
          </cell>
        </row>
        <row r="381">
          <cell r="A381" t="str">
            <v>100275294</v>
          </cell>
          <cell r="B381" t="str">
            <v xml:space="preserve"> RGCRP DG Capex Prov Funded Portion</v>
          </cell>
        </row>
        <row r="382">
          <cell r="A382" t="str">
            <v>100275295</v>
          </cell>
          <cell r="B382" t="str">
            <v xml:space="preserve"> RGCRP DG Capex Prov Funded Portion Contra</v>
          </cell>
        </row>
        <row r="383">
          <cell r="A383" t="str">
            <v>100275296</v>
          </cell>
          <cell r="B383" t="str">
            <v xml:space="preserve"> RGCRP DG Capex H1 Customer Funded Portion</v>
          </cell>
        </row>
        <row r="384">
          <cell r="A384" t="str">
            <v>100275297</v>
          </cell>
          <cell r="B384" t="str">
            <v xml:space="preserve"> RGCRP DG Capex H1 Cust Funded Portion Contra</v>
          </cell>
        </row>
        <row r="385">
          <cell r="A385" t="str">
            <v>100275305</v>
          </cell>
          <cell r="B385" t="str">
            <v xml:space="preserve"> SMC Variance Account Principal</v>
          </cell>
          <cell r="C385">
            <v>-27103.25</v>
          </cell>
          <cell r="D385" t="str">
            <v>13.3</v>
          </cell>
        </row>
        <row r="386">
          <cell r="A386" t="str">
            <v>100275306</v>
          </cell>
          <cell r="B386" t="str">
            <v xml:space="preserve"> SMC Variance Account Interest Improvement</v>
          </cell>
          <cell r="C386">
            <v>-1238.3900000000001</v>
          </cell>
          <cell r="D386" t="str">
            <v>13.3</v>
          </cell>
        </row>
        <row r="387">
          <cell r="A387" t="str">
            <v>100275331</v>
          </cell>
          <cell r="B387" t="str">
            <v xml:space="preserve"> SMtr Min Funct Appr OMA</v>
          </cell>
        </row>
        <row r="388">
          <cell r="A388" t="str">
            <v>100275332</v>
          </cell>
          <cell r="B388" t="str">
            <v xml:space="preserve"> SMtr Min Funct Appr OMA Cntra</v>
          </cell>
        </row>
        <row r="389">
          <cell r="A389" t="str">
            <v>100275333</v>
          </cell>
          <cell r="B389" t="str">
            <v xml:space="preserve"> SMtr Min Funct Appr Cap</v>
          </cell>
          <cell r="C389">
            <v>10036.4</v>
          </cell>
          <cell r="D389" t="str">
            <v>13.3</v>
          </cell>
        </row>
        <row r="390">
          <cell r="A390" t="str">
            <v>100275334</v>
          </cell>
          <cell r="B390" t="str">
            <v xml:space="preserve"> SMtr Min Funct Appr Cap Cntra</v>
          </cell>
        </row>
        <row r="391">
          <cell r="A391" t="str">
            <v>100275336</v>
          </cell>
          <cell r="B391" t="str">
            <v xml:space="preserve"> SMtr Min Funct Appr Interest</v>
          </cell>
          <cell r="C391">
            <v>32884.449999999997</v>
          </cell>
          <cell r="D391" t="str">
            <v>13.3</v>
          </cell>
        </row>
        <row r="392">
          <cell r="A392" t="str">
            <v>100275337</v>
          </cell>
          <cell r="B392" t="str">
            <v xml:space="preserve"> SMtr Min Funct Unappr OMA</v>
          </cell>
        </row>
        <row r="393">
          <cell r="A393" t="str">
            <v>100275338</v>
          </cell>
          <cell r="B393" t="str">
            <v xml:space="preserve"> SMtr Min Fun Unappr OMA Contra</v>
          </cell>
        </row>
        <row r="394">
          <cell r="A394" t="str">
            <v>100275339</v>
          </cell>
          <cell r="B394" t="str">
            <v xml:space="preserve"> SMtr Min Funct Unappr Cap</v>
          </cell>
        </row>
        <row r="395">
          <cell r="A395" t="str">
            <v>100275340</v>
          </cell>
          <cell r="B395" t="str">
            <v xml:space="preserve"> SMtr Min Fun Unappr Cap Cntra</v>
          </cell>
        </row>
        <row r="396">
          <cell r="A396" t="str">
            <v>100275343</v>
          </cell>
          <cell r="B396" t="str">
            <v xml:space="preserve"> SMtr Exceed Min Funct OMA</v>
          </cell>
        </row>
        <row r="397">
          <cell r="A397" t="str">
            <v>100275344</v>
          </cell>
          <cell r="B397" t="str">
            <v xml:space="preserve"> SMtr Exceeds Min Fun OMA Cntra</v>
          </cell>
        </row>
        <row r="398">
          <cell r="A398" t="str">
            <v>100275345</v>
          </cell>
          <cell r="B398" t="str">
            <v xml:space="preserve"> SMtr Exceeds Min Funct Cap</v>
          </cell>
        </row>
        <row r="399">
          <cell r="A399" t="str">
            <v>100275346</v>
          </cell>
          <cell r="B399" t="str">
            <v xml:space="preserve"> SMtr Exceeds Min Fun Cap Cntra</v>
          </cell>
        </row>
        <row r="400">
          <cell r="A400" t="str">
            <v>100275350</v>
          </cell>
          <cell r="B400" t="str">
            <v xml:space="preserve"> Reg Asset Cat Lake Revenue</v>
          </cell>
        </row>
        <row r="401">
          <cell r="A401" t="str">
            <v>100275351</v>
          </cell>
          <cell r="B401" t="str">
            <v xml:space="preserve"> Reg Asset Cat Lake Rev Int</v>
          </cell>
        </row>
        <row r="402">
          <cell r="A402" t="str">
            <v>100275360</v>
          </cell>
          <cell r="B402" t="str">
            <v xml:space="preserve"> Reg Asset Cat Lake Capital</v>
          </cell>
        </row>
        <row r="403">
          <cell r="A403" t="str">
            <v>100275361</v>
          </cell>
          <cell r="B403" t="str">
            <v xml:space="preserve"> Reg Asset Cat Lake Cap Int</v>
          </cell>
        </row>
        <row r="404">
          <cell r="A404" t="str">
            <v>100275370</v>
          </cell>
          <cell r="B404" t="str">
            <v xml:space="preserve"> Reg Asset Cat Lake OM&amp;A</v>
          </cell>
        </row>
        <row r="405">
          <cell r="A405" t="str">
            <v>100275371</v>
          </cell>
          <cell r="B405" t="str">
            <v xml:space="preserve"> Reg Asset Cat Lake OM$A Int</v>
          </cell>
        </row>
        <row r="406">
          <cell r="A406" t="str">
            <v>100275380</v>
          </cell>
          <cell r="B406" t="str">
            <v xml:space="preserve"> Reg Asset Cat Lake COP</v>
          </cell>
        </row>
        <row r="407">
          <cell r="A407" t="str">
            <v>100275381</v>
          </cell>
          <cell r="B407" t="str">
            <v xml:space="preserve"> Reg Asset Cat Lake COP Int</v>
          </cell>
        </row>
        <row r="408">
          <cell r="A408" t="str">
            <v>100275391</v>
          </cell>
          <cell r="B408" t="str">
            <v xml:space="preserve"> Reg Asset Distance Limitation Cap&amp;OMA Expenses Int</v>
          </cell>
        </row>
        <row r="409">
          <cell r="A409" t="str">
            <v>100275393</v>
          </cell>
          <cell r="B409" t="str">
            <v xml:space="preserve"> Reg Asset Grndg Transformers Cap&amp;OMA Expenses Int</v>
          </cell>
        </row>
        <row r="410">
          <cell r="A410" t="str">
            <v>100275410</v>
          </cell>
          <cell r="B410" t="str">
            <v xml:space="preserve"> Waasigan Deferral-Prelim Plan&amp;Eng Costs-Principal</v>
          </cell>
        </row>
        <row r="411">
          <cell r="A411" t="str">
            <v>100275411</v>
          </cell>
          <cell r="B411" t="str">
            <v xml:space="preserve"> Waasigan Deferral-Prelim Plan&amp;Eng Costs-Interest</v>
          </cell>
        </row>
        <row r="412">
          <cell r="A412" t="str">
            <v>100275412</v>
          </cell>
          <cell r="B412" t="str">
            <v xml:space="preserve"> Reg Asset - Waasigan Deferral Contra</v>
          </cell>
        </row>
        <row r="413">
          <cell r="A413" t="str">
            <v>100275420</v>
          </cell>
          <cell r="B413" t="str">
            <v xml:space="preserve"> Smart Grid Fund Pilot Deferral - Principal</v>
          </cell>
        </row>
        <row r="414">
          <cell r="A414" t="str">
            <v>100275421</v>
          </cell>
          <cell r="B414" t="str">
            <v xml:space="preserve"> Smart Grid Fund Pilot Deferral - Interest</v>
          </cell>
        </row>
        <row r="415">
          <cell r="A415" t="str">
            <v>100275425</v>
          </cell>
          <cell r="B415" t="str">
            <v xml:space="preserve"> Reg Asset - Tx Foregone Rev Deferral -Principal</v>
          </cell>
        </row>
        <row r="416">
          <cell r="A416" t="str">
            <v>100275426</v>
          </cell>
          <cell r="B416" t="str">
            <v xml:space="preserve"> Reg Asset - Tx Foregone Rev Deferral-Interest</v>
          </cell>
        </row>
        <row r="417">
          <cell r="A417" t="str">
            <v>100275430</v>
          </cell>
          <cell r="B417" t="str">
            <v xml:space="preserve"> Dx Foregone Revenue Principal</v>
          </cell>
        </row>
        <row r="418">
          <cell r="A418" t="str">
            <v>100275450</v>
          </cell>
          <cell r="B418" t="str">
            <v xml:space="preserve"> Reg Asset - ICM Commerce Way TS Capital</v>
          </cell>
          <cell r="C418">
            <v>13973.06</v>
          </cell>
          <cell r="D418" t="str">
            <v>13.3</v>
          </cell>
        </row>
        <row r="419">
          <cell r="A419" t="str">
            <v>100275451</v>
          </cell>
          <cell r="B419" t="str">
            <v xml:space="preserve"> Reg Asset - ICM Commerce Way TS Capital Contribu</v>
          </cell>
        </row>
        <row r="420">
          <cell r="A420" t="str">
            <v>100275452</v>
          </cell>
          <cell r="B420" t="str">
            <v xml:space="preserve"> Reg Asset - ICM Commerce Way TS Interest</v>
          </cell>
          <cell r="C420">
            <v>1586.13</v>
          </cell>
          <cell r="D420" t="str">
            <v>13.3</v>
          </cell>
        </row>
        <row r="421">
          <cell r="A421" t="str">
            <v>100275453</v>
          </cell>
          <cell r="B421" t="str">
            <v xml:space="preserve"> Reg Asset - ICM Commerce Way TS CC Principal</v>
          </cell>
        </row>
        <row r="422">
          <cell r="A422" t="str">
            <v>100275454</v>
          </cell>
          <cell r="B422" t="str">
            <v xml:space="preserve"> Reg Asset - ICM Commerce Way TS Drawdown</v>
          </cell>
        </row>
        <row r="423">
          <cell r="A423" t="str">
            <v>100275500</v>
          </cell>
          <cell r="B423" t="str">
            <v xml:space="preserve"> Reg Asset-EWT-OEB Support Costs-Principal</v>
          </cell>
        </row>
        <row r="424">
          <cell r="A424" t="str">
            <v>100275501</v>
          </cell>
          <cell r="B424" t="str">
            <v xml:space="preserve"> Reg Asset-EWT-OEB Support Costs-Contra</v>
          </cell>
        </row>
        <row r="425">
          <cell r="A425" t="str">
            <v>100275610</v>
          </cell>
          <cell r="B425" t="str">
            <v xml:space="preserve"> Reg Asset Supply to Essex County Tx Reinforcement</v>
          </cell>
        </row>
        <row r="426">
          <cell r="A426" t="str">
            <v>100275611</v>
          </cell>
          <cell r="B426" t="str">
            <v xml:space="preserve"> Reg Asset Supply to Essex Tx Reinforcement Contra</v>
          </cell>
        </row>
        <row r="427">
          <cell r="A427" t="str">
            <v>100275750</v>
          </cell>
          <cell r="B427" t="str">
            <v xml:space="preserve"> Reg Asset - Share Based Compensation - Principal</v>
          </cell>
        </row>
        <row r="428">
          <cell r="A428" t="str">
            <v>100275760</v>
          </cell>
          <cell r="B428" t="str">
            <v xml:space="preserve"> Reg Asset - Norfolk Rate Rider Principal</v>
          </cell>
        </row>
        <row r="429">
          <cell r="A429" t="str">
            <v>100275761</v>
          </cell>
          <cell r="B429" t="str">
            <v xml:space="preserve"> Reg Asset - Norfolk Rate Rider Interest</v>
          </cell>
        </row>
        <row r="430">
          <cell r="A430" t="str">
            <v>100275762</v>
          </cell>
          <cell r="B430" t="str">
            <v xml:space="preserve"> Reg Asset - Norfolk Rate Rider Drawdown</v>
          </cell>
        </row>
        <row r="431">
          <cell r="A431" t="str">
            <v>100275763</v>
          </cell>
          <cell r="B431" t="str">
            <v xml:space="preserve"> Reg Asset - Norfolk Rate Rider Drawdown Int</v>
          </cell>
        </row>
        <row r="432">
          <cell r="A432" t="str">
            <v>100275766</v>
          </cell>
          <cell r="B432" t="str">
            <v xml:space="preserve"> Reg Asset - Woodstock Rate Rider Principal</v>
          </cell>
        </row>
        <row r="433">
          <cell r="A433" t="str">
            <v>100275767</v>
          </cell>
          <cell r="B433" t="str">
            <v xml:space="preserve"> Reg Asset - Woodstock Rate Rider Interest</v>
          </cell>
        </row>
        <row r="434">
          <cell r="A434" t="str">
            <v>100275768</v>
          </cell>
          <cell r="B434" t="str">
            <v xml:space="preserve"> Reg Asset - Woodstock Rate Rider Drawdown</v>
          </cell>
        </row>
        <row r="435">
          <cell r="A435" t="str">
            <v>100275769</v>
          </cell>
          <cell r="B435" t="str">
            <v xml:space="preserve"> Reg Asset - Woodstock Rate Rider Drawdown Int</v>
          </cell>
        </row>
        <row r="436">
          <cell r="A436" t="str">
            <v>100275811</v>
          </cell>
          <cell r="B436" t="str">
            <v xml:space="preserve"> HOSSM - 3 Year Payback Interest</v>
          </cell>
        </row>
        <row r="437">
          <cell r="A437" t="str">
            <v>100275813</v>
          </cell>
          <cell r="B437" t="str">
            <v xml:space="preserve"> HOSSM - Asymmetric Variance Interest</v>
          </cell>
        </row>
        <row r="438">
          <cell r="A438" t="str">
            <v>100275815</v>
          </cell>
          <cell r="B438" t="str">
            <v xml:space="preserve"> HOSSM - BES Costs Interest</v>
          </cell>
        </row>
        <row r="439">
          <cell r="A439" t="str">
            <v>100275817</v>
          </cell>
          <cell r="B439" t="str">
            <v xml:space="preserve"> HOSSM - Comstock Claim Costs Interest</v>
          </cell>
        </row>
        <row r="440">
          <cell r="A440" t="str">
            <v>100275819</v>
          </cell>
          <cell r="B440" t="str">
            <v xml:space="preserve"> HOSSM - Property Tax Interest</v>
          </cell>
        </row>
        <row r="441">
          <cell r="A441" t="str">
            <v>100275820</v>
          </cell>
          <cell r="B441" t="str">
            <v xml:space="preserve"> Reg Asset - Tax Rule Changes Variance Principal</v>
          </cell>
        </row>
        <row r="442">
          <cell r="A442" t="str">
            <v>100275821</v>
          </cell>
          <cell r="B442" t="str">
            <v xml:space="preserve"> Reg Asset - Tax Rule Changes Variance Interest</v>
          </cell>
        </row>
        <row r="443">
          <cell r="A443" t="str">
            <v>100277000</v>
          </cell>
          <cell r="B443" t="str">
            <v xml:space="preserve"> Prepaid IT Contracts</v>
          </cell>
        </row>
        <row r="444">
          <cell r="A444" t="str">
            <v>100277100</v>
          </cell>
          <cell r="B444" t="str">
            <v xml:space="preserve"> Prepaid Expenses</v>
          </cell>
          <cell r="C444">
            <v>89945.600000000006</v>
          </cell>
        </row>
        <row r="445">
          <cell r="A445" t="str">
            <v>100277110</v>
          </cell>
          <cell r="B445" t="str">
            <v xml:space="preserve"> MPMA SSS Non-43</v>
          </cell>
        </row>
        <row r="446">
          <cell r="A446" t="str">
            <v>100277120</v>
          </cell>
          <cell r="B446" t="str">
            <v xml:space="preserve"> Warranty Recovery Tracking</v>
          </cell>
        </row>
        <row r="447">
          <cell r="A447" t="str">
            <v>100277130</v>
          </cell>
          <cell r="B447" t="str">
            <v xml:space="preserve"> Prepaid Financing Costs</v>
          </cell>
        </row>
        <row r="448">
          <cell r="A448" t="str">
            <v>100277160</v>
          </cell>
          <cell r="B448" t="str">
            <v xml:space="preserve"> Corporate Pension Payment Receivable</v>
          </cell>
        </row>
        <row r="449">
          <cell r="A449" t="str">
            <v>100277180</v>
          </cell>
          <cell r="B449" t="str">
            <v xml:space="preserve"> Prepaid Insurance</v>
          </cell>
        </row>
        <row r="450">
          <cell r="A450" t="str">
            <v>100277190</v>
          </cell>
          <cell r="B450" t="str">
            <v xml:space="preserve"> Prepaid Inergi Projects</v>
          </cell>
        </row>
        <row r="451">
          <cell r="A451" t="str">
            <v>100277290</v>
          </cell>
          <cell r="B451" t="str">
            <v xml:space="preserve"> Deposit # Benefits Provider</v>
          </cell>
        </row>
        <row r="452">
          <cell r="A452" t="str">
            <v>100277500</v>
          </cell>
          <cell r="B452" t="str">
            <v xml:space="preserve"> Progress Payment Rec account</v>
          </cell>
        </row>
        <row r="453">
          <cell r="A453" t="str">
            <v>100277502</v>
          </cell>
          <cell r="B453" t="str">
            <v xml:space="preserve"> BMA - AP PrePayment</v>
          </cell>
        </row>
        <row r="454">
          <cell r="A454" t="str">
            <v>100277860</v>
          </cell>
          <cell r="B454" t="str">
            <v xml:space="preserve"> Job Costing - Meters &amp; Relays</v>
          </cell>
        </row>
        <row r="455">
          <cell r="A455" t="str">
            <v>100277950</v>
          </cell>
          <cell r="B455" t="str">
            <v xml:space="preserve"> OEB Prepaid Expense</v>
          </cell>
        </row>
        <row r="456">
          <cell r="A456" t="str">
            <v>100277960</v>
          </cell>
          <cell r="B456" t="str">
            <v xml:space="preserve"> Prepaid Exp Comm Servs - Mtce</v>
          </cell>
        </row>
        <row r="457">
          <cell r="A457" t="str">
            <v>100277999</v>
          </cell>
          <cell r="B457" t="str">
            <v xml:space="preserve"> Progress Payment Clearing used for a/c 277500</v>
          </cell>
        </row>
        <row r="458">
          <cell r="A458" t="str">
            <v>100280000</v>
          </cell>
          <cell r="B458" t="str">
            <v xml:space="preserve"> Contributed Cap Refund Susp</v>
          </cell>
        </row>
        <row r="459">
          <cell r="A459" t="str">
            <v>100280199</v>
          </cell>
          <cell r="B459" t="str">
            <v xml:space="preserve"> Bus. Mod A/c for Contributed Capital Sus</v>
          </cell>
        </row>
        <row r="460">
          <cell r="A460" t="str">
            <v>100299994</v>
          </cell>
          <cell r="B460" t="str">
            <v xml:space="preserve"> CIS-NEB Transfer Clarification</v>
          </cell>
        </row>
        <row r="461">
          <cell r="A461" t="str">
            <v>100299995</v>
          </cell>
          <cell r="B461" t="str">
            <v xml:space="preserve"> CIS Payments Clarification</v>
          </cell>
        </row>
        <row r="462">
          <cell r="A462" t="str">
            <v>100299996</v>
          </cell>
          <cell r="B462" t="str">
            <v xml:space="preserve"> CIS Returns Clarification</v>
          </cell>
        </row>
        <row r="463">
          <cell r="A463" t="str">
            <v>100299997</v>
          </cell>
          <cell r="B463" t="str">
            <v xml:space="preserve"> CIS Transfers Clearing</v>
          </cell>
        </row>
        <row r="464">
          <cell r="A464" t="str">
            <v>100299998</v>
          </cell>
          <cell r="B464" t="str">
            <v xml:space="preserve"> CSS Inter-Company Suspense A/c</v>
          </cell>
        </row>
        <row r="465">
          <cell r="A465" t="str">
            <v>100299999</v>
          </cell>
          <cell r="B465" t="str">
            <v xml:space="preserve"> Generation Misc Adj Clearing Account</v>
          </cell>
        </row>
        <row r="466">
          <cell r="A466" t="str">
            <v>100352801</v>
          </cell>
          <cell r="B466" t="str">
            <v xml:space="preserve"> A/P I/C for Bus Model allocation</v>
          </cell>
        </row>
        <row r="467">
          <cell r="A467" t="str">
            <v>100356100</v>
          </cell>
          <cell r="B467" t="str">
            <v xml:space="preserve"> Interco Demand Loan DueTo/From</v>
          </cell>
          <cell r="C467">
            <v>-111168225.2</v>
          </cell>
        </row>
        <row r="468">
          <cell r="A468" t="str">
            <v>100356310</v>
          </cell>
          <cell r="B468" t="str">
            <v xml:space="preserve"> Inter Segment Accounts Payable</v>
          </cell>
        </row>
        <row r="469">
          <cell r="A469" t="str">
            <v>100356320</v>
          </cell>
          <cell r="B469" t="str">
            <v xml:space="preserve"> Interco Clearing</v>
          </cell>
        </row>
        <row r="470">
          <cell r="A470" t="str">
            <v>100356330</v>
          </cell>
          <cell r="B470" t="str">
            <v xml:space="preserve"> CIS Inter Segment Billing</v>
          </cell>
        </row>
        <row r="471">
          <cell r="A471" t="str">
            <v>100356410</v>
          </cell>
          <cell r="B471" t="str">
            <v xml:space="preserve"> Inter Company Accounts Payable</v>
          </cell>
        </row>
        <row r="472">
          <cell r="A472" t="str">
            <v>100452023</v>
          </cell>
          <cell r="B472" t="str">
            <v xml:space="preserve"> Rider 9 RARA Global Adjustment</v>
          </cell>
        </row>
        <row r="473">
          <cell r="A473" t="str">
            <v>100452024</v>
          </cell>
          <cell r="B473" t="str">
            <v xml:space="preserve"> Rider 9 RARA</v>
          </cell>
        </row>
        <row r="474">
          <cell r="A474" t="str">
            <v>100452071</v>
          </cell>
          <cell r="B474" t="str">
            <v xml:space="preserve"> Rider 1-2005 RAR</v>
          </cell>
        </row>
        <row r="475">
          <cell r="A475" t="str">
            <v>100452072</v>
          </cell>
          <cell r="B475" t="str">
            <v xml:space="preserve"> Rider 2-2005 RAR</v>
          </cell>
        </row>
        <row r="476">
          <cell r="A476" t="str">
            <v>100452073</v>
          </cell>
          <cell r="B476" t="str">
            <v xml:space="preserve"> Rider 3 RARA Unbilled</v>
          </cell>
        </row>
        <row r="477">
          <cell r="A477" t="str">
            <v>100452074</v>
          </cell>
          <cell r="B477" t="str">
            <v xml:space="preserve"> Rider 4 RARA Unbilled</v>
          </cell>
        </row>
        <row r="478">
          <cell r="A478" t="str">
            <v>100452106</v>
          </cell>
          <cell r="B478" t="str">
            <v xml:space="preserve"> Rider 6 RARA Unbilled</v>
          </cell>
        </row>
        <row r="479">
          <cell r="A479" t="str">
            <v>200275072</v>
          </cell>
          <cell r="B479" t="str">
            <v xml:space="preserve"> Reg Liab Defd Pension OMA</v>
          </cell>
        </row>
        <row r="480">
          <cell r="A480" t="str">
            <v>200275172</v>
          </cell>
          <cell r="B480" t="str">
            <v xml:space="preserve"> Reg Liab Pension Interest</v>
          </cell>
        </row>
        <row r="481">
          <cell r="A481" t="str">
            <v>200275207</v>
          </cell>
          <cell r="B481" t="str">
            <v xml:space="preserve"> Dx Tax Change HST Interest</v>
          </cell>
        </row>
        <row r="482">
          <cell r="A482" t="str">
            <v>200275210</v>
          </cell>
          <cell r="B482" t="str">
            <v xml:space="preserve"> Reg Asset Tax Changes Def Act</v>
          </cell>
        </row>
        <row r="483">
          <cell r="A483" t="str">
            <v>200275211</v>
          </cell>
          <cell r="B483" t="str">
            <v xml:space="preserve"> Reg Asset Tax Changes Int Imp</v>
          </cell>
        </row>
        <row r="484">
          <cell r="A484" t="str">
            <v>200275270</v>
          </cell>
          <cell r="B484" t="str">
            <v xml:space="preserve"> Reg Liab Fixed MicroFIT Charge</v>
          </cell>
        </row>
        <row r="485">
          <cell r="A485" t="str">
            <v>200275271</v>
          </cell>
          <cell r="B485" t="str">
            <v xml:space="preserve"> Reg Liab Fixed MicroFIT Charge Interest</v>
          </cell>
        </row>
        <row r="486">
          <cell r="A486" t="str">
            <v>200275272</v>
          </cell>
          <cell r="B486" t="str">
            <v xml:space="preserve"> Reg Liab -Rider LDCs Principal</v>
          </cell>
        </row>
        <row r="487">
          <cell r="A487" t="str">
            <v>200275273</v>
          </cell>
          <cell r="B487" t="str">
            <v xml:space="preserve"> Reg Liab -Rider LDCs Interest</v>
          </cell>
        </row>
        <row r="488">
          <cell r="A488" t="str">
            <v>200275274</v>
          </cell>
          <cell r="B488" t="str">
            <v xml:space="preserve"> Reg Liab -Rider LDCs Drawdown</v>
          </cell>
        </row>
        <row r="489">
          <cell r="A489" t="str">
            <v>200275275</v>
          </cell>
          <cell r="B489" t="str">
            <v xml:space="preserve"> Reg Liab -Rider LDCs Drawdown Interest</v>
          </cell>
        </row>
        <row r="490">
          <cell r="A490" t="str">
            <v>200275800</v>
          </cell>
          <cell r="B490" t="str">
            <v xml:space="preserve"> LDCs Reg Asset Disposition &amp; Recovery</v>
          </cell>
          <cell r="C490">
            <v>390248.05</v>
          </cell>
          <cell r="D490" t="str">
            <v>13.3</v>
          </cell>
        </row>
        <row r="491">
          <cell r="A491" t="str">
            <v>200275801</v>
          </cell>
          <cell r="B491" t="str">
            <v xml:space="preserve"> LDCs Reg Asset Disposition &amp; Recovery Interest</v>
          </cell>
          <cell r="C491">
            <v>158900.93</v>
          </cell>
          <cell r="D491" t="str">
            <v>13.3</v>
          </cell>
        </row>
        <row r="492">
          <cell r="A492" t="str">
            <v>200278010</v>
          </cell>
          <cell r="B492" t="str">
            <v xml:space="preserve"> Premium/Discount ST Notes</v>
          </cell>
        </row>
        <row r="493">
          <cell r="A493" t="str">
            <v>200280010</v>
          </cell>
          <cell r="B493" t="str">
            <v xml:space="preserve"> Contributed Capital Clearing Account</v>
          </cell>
        </row>
        <row r="494">
          <cell r="A494" t="str">
            <v>200302000</v>
          </cell>
          <cell r="B494" t="str">
            <v xml:space="preserve"> Technical SAP Clearing Account</v>
          </cell>
        </row>
        <row r="495">
          <cell r="A495" t="str">
            <v>200304100</v>
          </cell>
          <cell r="B495" t="str">
            <v xml:space="preserve"> Unamortized Premium/Discounts</v>
          </cell>
        </row>
        <row r="496">
          <cell r="A496" t="str">
            <v>200304101</v>
          </cell>
          <cell r="B496" t="str">
            <v xml:space="preserve"> Unamortized Premium/Discounts Interco</v>
          </cell>
        </row>
        <row r="497">
          <cell r="A497" t="str">
            <v>200304300</v>
          </cell>
          <cell r="B497" t="str">
            <v xml:space="preserve"> Accrued Mtk to Mkt G/L LT Debt</v>
          </cell>
        </row>
        <row r="498">
          <cell r="A498" t="str">
            <v>200304305</v>
          </cell>
          <cell r="B498" t="str">
            <v xml:space="preserve"> Debt - General</v>
          </cell>
        </row>
        <row r="499">
          <cell r="A499" t="str">
            <v>200304306</v>
          </cell>
          <cell r="B499" t="str">
            <v xml:space="preserve"> Debt - Interco</v>
          </cell>
        </row>
        <row r="500">
          <cell r="A500" t="str">
            <v>200304312</v>
          </cell>
          <cell r="B500" t="str">
            <v xml:space="preserve"> Accr Mkd-Mkt Loss Int Rt Swp LTL</v>
          </cell>
        </row>
        <row r="501">
          <cell r="A501" t="str">
            <v>200304330</v>
          </cell>
          <cell r="B501" t="str">
            <v xml:space="preserve"> Convertible Debentures LTD</v>
          </cell>
        </row>
        <row r="502">
          <cell r="A502" t="str">
            <v>200330000</v>
          </cell>
          <cell r="B502" t="str">
            <v xml:space="preserve"> L-T Debt Payable Within 1 Year</v>
          </cell>
        </row>
        <row r="503">
          <cell r="A503" t="str">
            <v>200330001</v>
          </cell>
          <cell r="B503" t="str">
            <v xml:space="preserve"> L-T Debt Payable Within 1 Year Interco</v>
          </cell>
        </row>
        <row r="504">
          <cell r="A504" t="str">
            <v>200330002</v>
          </cell>
          <cell r="B504" t="str">
            <v xml:space="preserve"> Accrued Mark to Market ST Debt</v>
          </cell>
        </row>
        <row r="505">
          <cell r="A505" t="str">
            <v>200330003</v>
          </cell>
          <cell r="B505" t="str">
            <v xml:space="preserve"> Accrued Mark to Market ST Debt Interco</v>
          </cell>
        </row>
        <row r="506">
          <cell r="A506" t="str">
            <v>200352000</v>
          </cell>
          <cell r="B506" t="str">
            <v xml:space="preserve"> Accounts Payable</v>
          </cell>
          <cell r="C506">
            <v>-2970607.05</v>
          </cell>
        </row>
        <row r="507">
          <cell r="A507" t="str">
            <v>200352004</v>
          </cell>
          <cell r="B507" t="str">
            <v xml:space="preserve"> Pp/Ps A/P VENDOR RECONCILIATN</v>
          </cell>
        </row>
        <row r="508">
          <cell r="A508" t="str">
            <v>200352005</v>
          </cell>
          <cell r="B508" t="str">
            <v xml:space="preserve"> Foreign Exchange Revaluation for A/P</v>
          </cell>
        </row>
        <row r="509">
          <cell r="A509" t="str">
            <v>200352100</v>
          </cell>
          <cell r="B509" t="str">
            <v xml:space="preserve"> Accounts Payable - Associated Companies</v>
          </cell>
        </row>
        <row r="510">
          <cell r="A510" t="str">
            <v>200352200</v>
          </cell>
          <cell r="B510" t="str">
            <v xml:space="preserve"> Accounts Payable Control - Associated Companies</v>
          </cell>
        </row>
        <row r="511">
          <cell r="A511" t="str">
            <v>200352800</v>
          </cell>
          <cell r="B511" t="str">
            <v xml:space="preserve"> A/P for Bus Model allocation</v>
          </cell>
        </row>
        <row r="512">
          <cell r="A512" t="str">
            <v>200352990</v>
          </cell>
          <cell r="B512" t="str">
            <v xml:space="preserve"> A/P Unvoucher Liab (Gr/Ir A/C)</v>
          </cell>
        </row>
        <row r="513">
          <cell r="A513" t="str">
            <v>200352994</v>
          </cell>
          <cell r="B513" t="str">
            <v xml:space="preserve"> Conv A/c for 352999</v>
          </cell>
        </row>
        <row r="514">
          <cell r="A514" t="str">
            <v>200352995</v>
          </cell>
          <cell r="B514" t="str">
            <v xml:space="preserve"> Conv. A/c for 352004 (Phase 2)</v>
          </cell>
        </row>
        <row r="515">
          <cell r="A515" t="str">
            <v>200352996</v>
          </cell>
          <cell r="B515" t="str">
            <v xml:space="preserve"> Conv. A/c for 352990 (GR/IR - Ph2)</v>
          </cell>
        </row>
        <row r="516">
          <cell r="A516" t="str">
            <v>200352998</v>
          </cell>
          <cell r="B516" t="str">
            <v xml:space="preserve"> Unvouchered Liab Conversion</v>
          </cell>
        </row>
        <row r="517">
          <cell r="A517" t="str">
            <v>200353020</v>
          </cell>
          <cell r="B517" t="str">
            <v xml:space="preserve"> A/P Concur</v>
          </cell>
        </row>
        <row r="518">
          <cell r="A518" t="str">
            <v>200353021</v>
          </cell>
          <cell r="B518" t="str">
            <v xml:space="preserve"> A/P Concur Clearing 2</v>
          </cell>
        </row>
        <row r="519">
          <cell r="A519" t="str">
            <v>200358000</v>
          </cell>
          <cell r="B519" t="str">
            <v xml:space="preserve"> OPRB Short Term Liability</v>
          </cell>
        </row>
        <row r="520">
          <cell r="A520" t="str">
            <v>200361982</v>
          </cell>
          <cell r="B520" t="str">
            <v xml:space="preserve"> CPP - Corporate Contribution</v>
          </cell>
        </row>
        <row r="521">
          <cell r="A521" t="str">
            <v>200362000</v>
          </cell>
          <cell r="B521" t="str">
            <v xml:space="preserve"> Vacation Reserve</v>
          </cell>
        </row>
        <row r="522">
          <cell r="A522" t="str">
            <v>200362100</v>
          </cell>
          <cell r="B522" t="str">
            <v xml:space="preserve"> Banked Vacation Reserve</v>
          </cell>
        </row>
        <row r="523">
          <cell r="A523" t="str">
            <v>200363000</v>
          </cell>
          <cell r="B523" t="str">
            <v xml:space="preserve"> MCP Employee ESOP</v>
          </cell>
        </row>
        <row r="524">
          <cell r="A524" t="str">
            <v>200363001</v>
          </cell>
          <cell r="B524" t="str">
            <v xml:space="preserve"> MCP Employer ESOP</v>
          </cell>
        </row>
        <row r="525">
          <cell r="A525" t="str">
            <v>200363010</v>
          </cell>
          <cell r="B525" t="str">
            <v xml:space="preserve"> Society Employee ESOP</v>
          </cell>
        </row>
        <row r="526">
          <cell r="A526" t="str">
            <v>200363011</v>
          </cell>
          <cell r="B526" t="str">
            <v xml:space="preserve"> Society Employer ESOP</v>
          </cell>
        </row>
        <row r="527">
          <cell r="A527" t="str">
            <v>200363800</v>
          </cell>
          <cell r="B527" t="str">
            <v xml:space="preserve"> WSIB - Schedule 1 Pemiums</v>
          </cell>
        </row>
        <row r="528">
          <cell r="A528" t="str">
            <v>200364010</v>
          </cell>
          <cell r="B528" t="str">
            <v xml:space="preserve"> Dental Cost Alloc'd via Payroll</v>
          </cell>
        </row>
        <row r="529">
          <cell r="A529" t="str">
            <v>200364030</v>
          </cell>
          <cell r="B529" t="str">
            <v xml:space="preserve"> Dental During Emplmnt-Payments</v>
          </cell>
        </row>
        <row r="530">
          <cell r="A530" t="str">
            <v>200364100</v>
          </cell>
          <cell r="B530" t="str">
            <v xml:space="preserve"> OHIP Premium Accrual &amp; Payment</v>
          </cell>
        </row>
        <row r="531">
          <cell r="A531" t="str">
            <v>200364140</v>
          </cell>
          <cell r="B531" t="str">
            <v xml:space="preserve"> EHB Health Benefit Accrual</v>
          </cell>
        </row>
        <row r="532">
          <cell r="A532" t="str">
            <v>200364150</v>
          </cell>
          <cell r="B532" t="str">
            <v xml:space="preserve"> EHB - Payments</v>
          </cell>
        </row>
        <row r="533">
          <cell r="A533" t="str">
            <v>200364160</v>
          </cell>
          <cell r="B533" t="str">
            <v xml:space="preserve"> EAP - Accrual Account</v>
          </cell>
        </row>
        <row r="534">
          <cell r="A534" t="str">
            <v>200364170</v>
          </cell>
          <cell r="B534" t="str">
            <v xml:space="preserve"> EAP - Payment Account</v>
          </cell>
        </row>
        <row r="535">
          <cell r="A535" t="str">
            <v>200364210</v>
          </cell>
          <cell r="B535" t="str">
            <v xml:space="preserve"> Maternity - Payments</v>
          </cell>
        </row>
        <row r="536">
          <cell r="A536" t="str">
            <v>200364230</v>
          </cell>
          <cell r="B536" t="str">
            <v xml:space="preserve"> EHT - Payments</v>
          </cell>
        </row>
        <row r="537">
          <cell r="A537" t="str">
            <v>200364290</v>
          </cell>
          <cell r="B537" t="str">
            <v xml:space="preserve"> Severance Deduction Account</v>
          </cell>
        </row>
        <row r="538">
          <cell r="A538" t="str">
            <v>200365983</v>
          </cell>
          <cell r="B538" t="str">
            <v xml:space="preserve"> CPP - Payments</v>
          </cell>
        </row>
        <row r="539">
          <cell r="A539" t="str">
            <v>200366030</v>
          </cell>
          <cell r="B539" t="str">
            <v xml:space="preserve"> Trust-Charitable Contribution</v>
          </cell>
        </row>
        <row r="540">
          <cell r="A540" t="str">
            <v>200366110</v>
          </cell>
          <cell r="B540" t="str">
            <v xml:space="preserve"> Trust-Contribution in Yr-Emply</v>
          </cell>
        </row>
        <row r="541">
          <cell r="A541" t="str">
            <v>200366120</v>
          </cell>
          <cell r="B541" t="str">
            <v xml:space="preserve"> DC Trust-Contri in Yr-Employee</v>
          </cell>
        </row>
        <row r="542">
          <cell r="A542" t="str">
            <v>200366300</v>
          </cell>
          <cell r="B542" t="str">
            <v xml:space="preserve"> GLI - Current Employees</v>
          </cell>
        </row>
        <row r="543">
          <cell r="A543" t="str">
            <v>200369981</v>
          </cell>
          <cell r="B543" t="str">
            <v xml:space="preserve"> Net Pay - Employees</v>
          </cell>
        </row>
        <row r="544">
          <cell r="A544" t="str">
            <v>200371400</v>
          </cell>
          <cell r="B544" t="str">
            <v xml:space="preserve"> Witholding Tax - Real Property</v>
          </cell>
        </row>
        <row r="545">
          <cell r="A545" t="str">
            <v>200371600</v>
          </cell>
          <cell r="B545" t="str">
            <v xml:space="preserve"> Witholding Tax - Rentals</v>
          </cell>
        </row>
        <row r="546">
          <cell r="A546" t="str">
            <v>200371800</v>
          </cell>
          <cell r="B546" t="str">
            <v xml:space="preserve"> Witholding Tax - Services</v>
          </cell>
        </row>
        <row r="547">
          <cell r="A547" t="str">
            <v>200371980</v>
          </cell>
          <cell r="B547" t="str">
            <v xml:space="preserve"> Income Tax Payable-Payroll Deduction</v>
          </cell>
        </row>
        <row r="548">
          <cell r="A548" t="str">
            <v>200371985</v>
          </cell>
          <cell r="B548" t="str">
            <v xml:space="preserve"> Withholding Tax LTIP</v>
          </cell>
        </row>
        <row r="549">
          <cell r="A549" t="str">
            <v>200372983</v>
          </cell>
          <cell r="B549" t="str">
            <v xml:space="preserve"> EI - Payments</v>
          </cell>
        </row>
        <row r="550">
          <cell r="A550" t="str">
            <v>200373030</v>
          </cell>
          <cell r="B550" t="str">
            <v xml:space="preserve"> Accr Mkd-Mkt Loss Int Rt Sw CL IC</v>
          </cell>
        </row>
        <row r="551">
          <cell r="A551" t="str">
            <v>200373032</v>
          </cell>
          <cell r="B551" t="str">
            <v xml:space="preserve"> Accr M-M Loss Int Rt Sw CL</v>
          </cell>
        </row>
        <row r="552">
          <cell r="A552" t="str">
            <v>200374050</v>
          </cell>
          <cell r="B552" t="str">
            <v xml:space="preserve"> Garnishments Deduction</v>
          </cell>
        </row>
        <row r="553">
          <cell r="A553" t="str">
            <v>200374091</v>
          </cell>
          <cell r="B553" t="str">
            <v xml:space="preserve"> PWU Union</v>
          </cell>
        </row>
        <row r="554">
          <cell r="A554" t="str">
            <v>200374092</v>
          </cell>
          <cell r="B554" t="str">
            <v xml:space="preserve"> Society Union</v>
          </cell>
        </row>
        <row r="555">
          <cell r="A555" t="str">
            <v>200374110</v>
          </cell>
          <cell r="B555" t="str">
            <v xml:space="preserve"> HEPCOE Credit Union</v>
          </cell>
        </row>
        <row r="556">
          <cell r="A556" t="str">
            <v>200374160</v>
          </cell>
          <cell r="B556" t="str">
            <v xml:space="preserve"> Quarter Century Club</v>
          </cell>
        </row>
        <row r="557">
          <cell r="A557" t="str">
            <v>200374970</v>
          </cell>
          <cell r="B557" t="str">
            <v xml:space="preserve"> Sabbatical Deduction</v>
          </cell>
        </row>
        <row r="558">
          <cell r="A558" t="str">
            <v>200374980</v>
          </cell>
          <cell r="B558" t="str">
            <v xml:space="preserve"> Misc Payroll Deduction</v>
          </cell>
        </row>
        <row r="559">
          <cell r="A559" t="str">
            <v>200375000</v>
          </cell>
          <cell r="B559" t="str">
            <v xml:space="preserve"> Death Grant (ESR, PWU &amp; Society)</v>
          </cell>
        </row>
        <row r="560">
          <cell r="A560" t="str">
            <v>200376060</v>
          </cell>
          <cell r="B560" t="str">
            <v xml:space="preserve"> Trade Union Related Deductions</v>
          </cell>
        </row>
        <row r="561">
          <cell r="A561" t="str">
            <v>200380010</v>
          </cell>
          <cell r="B561" t="str">
            <v xml:space="preserve"> Pension Accr-Corp Contribution</v>
          </cell>
        </row>
        <row r="562">
          <cell r="A562" t="str">
            <v>200380020</v>
          </cell>
          <cell r="B562" t="str">
            <v xml:space="preserve"> Pension Pymt-Corp Contribution</v>
          </cell>
        </row>
        <row r="563">
          <cell r="A563" t="str">
            <v>200380030</v>
          </cell>
          <cell r="B563" t="str">
            <v xml:space="preserve"> Pension Corp Contrib - Opening</v>
          </cell>
        </row>
        <row r="564">
          <cell r="A564" t="str">
            <v>200380040</v>
          </cell>
          <cell r="B564" t="str">
            <v xml:space="preserve"> DC Pension Accr-Corp Contribution</v>
          </cell>
        </row>
        <row r="565">
          <cell r="A565" t="str">
            <v>200380050</v>
          </cell>
          <cell r="B565" t="str">
            <v xml:space="preserve"> DC Pension Payment-Corp Contribution</v>
          </cell>
        </row>
        <row r="566">
          <cell r="A566" t="str">
            <v>200380060</v>
          </cell>
          <cell r="B566" t="str">
            <v xml:space="preserve"> DC Pension Corp Contribution - Opening</v>
          </cell>
        </row>
        <row r="567">
          <cell r="A567" t="str">
            <v>200390000</v>
          </cell>
          <cell r="B567" t="str">
            <v xml:space="preserve"> Customers' Deposit via CSS-Cash</v>
          </cell>
        </row>
        <row r="568">
          <cell r="A568" t="str">
            <v>200391010</v>
          </cell>
          <cell r="B568" t="str">
            <v xml:space="preserve"> Customer Security Deposit Account</v>
          </cell>
        </row>
        <row r="569">
          <cell r="A569" t="str">
            <v>200392000</v>
          </cell>
          <cell r="B569" t="str">
            <v xml:space="preserve"> Customers' Deposit For Constn</v>
          </cell>
        </row>
        <row r="570">
          <cell r="A570" t="str">
            <v>200392010</v>
          </cell>
          <cell r="B570" t="str">
            <v xml:space="preserve"> Security Deposit NEB Cust</v>
          </cell>
        </row>
        <row r="571">
          <cell r="A571" t="str">
            <v>200392011</v>
          </cell>
          <cell r="B571" t="str">
            <v xml:space="preserve"> Pension Related Item</v>
          </cell>
        </row>
        <row r="572">
          <cell r="A572" t="str">
            <v>200392090</v>
          </cell>
          <cell r="B572" t="str">
            <v xml:space="preserve"> T4A Tax EE W/holding Reg</v>
          </cell>
        </row>
        <row r="573">
          <cell r="A573" t="str">
            <v>200392099</v>
          </cell>
          <cell r="B573" t="str">
            <v xml:space="preserve"> Business Model Alloc - Security Deposit NEB Cust</v>
          </cell>
        </row>
        <row r="574">
          <cell r="A574" t="str">
            <v>200400010</v>
          </cell>
          <cell r="B574" t="str">
            <v xml:space="preserve"> HST billed on Tx revenues</v>
          </cell>
        </row>
        <row r="575">
          <cell r="A575" t="str">
            <v>200400020</v>
          </cell>
          <cell r="B575" t="str">
            <v xml:space="preserve"> HST - Dx and NCEC Revenues</v>
          </cell>
        </row>
        <row r="576">
          <cell r="A576" t="str">
            <v>200400062</v>
          </cell>
          <cell r="B576" t="str">
            <v xml:space="preserve"> GST-electricity sold to Retail</v>
          </cell>
        </row>
        <row r="577">
          <cell r="A577" t="str">
            <v>200400080</v>
          </cell>
          <cell r="B577" t="str">
            <v xml:space="preserve"> HST on Real Property Acquisitions</v>
          </cell>
        </row>
        <row r="578">
          <cell r="A578" t="str">
            <v>200400100</v>
          </cell>
          <cell r="B578" t="str">
            <v xml:space="preserve"> HST Collected</v>
          </cell>
        </row>
        <row r="579">
          <cell r="A579" t="str">
            <v>200400120</v>
          </cell>
          <cell r="B579" t="str">
            <v xml:space="preserve"> HST Collected for output tax only for CIS</v>
          </cell>
        </row>
        <row r="580">
          <cell r="A580" t="str">
            <v>200400200</v>
          </cell>
          <cell r="B580" t="str">
            <v xml:space="preserve"> HST billed on behalf of HONI (RCB)</v>
          </cell>
        </row>
        <row r="581">
          <cell r="A581" t="str">
            <v>200400210</v>
          </cell>
          <cell r="B581" t="str">
            <v xml:space="preserve"> HST billed on behalf of Retailers (DCB)</v>
          </cell>
        </row>
        <row r="582">
          <cell r="A582" t="str">
            <v>200400220</v>
          </cell>
          <cell r="B582" t="str">
            <v xml:space="preserve"> HST billd on Default Supply Sales</v>
          </cell>
        </row>
        <row r="583">
          <cell r="A583" t="str">
            <v>200400230</v>
          </cell>
          <cell r="B583" t="str">
            <v xml:space="preserve"> HST billed on non-energy sales</v>
          </cell>
        </row>
        <row r="584">
          <cell r="A584" t="str">
            <v>200400260</v>
          </cell>
          <cell r="B584" t="str">
            <v xml:space="preserve"> HST on Bad Debt write-offs</v>
          </cell>
        </row>
        <row r="585">
          <cell r="A585" t="str">
            <v>200400265</v>
          </cell>
          <cell r="B585" t="str">
            <v xml:space="preserve"> HST on Bad Debt recoveries</v>
          </cell>
        </row>
        <row r="586">
          <cell r="A586" t="str">
            <v>200400300</v>
          </cell>
          <cell r="B586" t="str">
            <v xml:space="preserve"> HST paid to suppliers</v>
          </cell>
        </row>
        <row r="587">
          <cell r="A587" t="str">
            <v>200400320</v>
          </cell>
          <cell r="B587" t="str">
            <v xml:space="preserve"> HST paid to suppliers for CIS module only</v>
          </cell>
        </row>
        <row r="588">
          <cell r="A588" t="str">
            <v>200400340</v>
          </cell>
          <cell r="B588" t="str">
            <v xml:space="preserve"> HST-credit card adjustments</v>
          </cell>
        </row>
        <row r="589">
          <cell r="A589" t="str">
            <v>200400400</v>
          </cell>
          <cell r="B589" t="str">
            <v xml:space="preserve"> Recaptured ITC - Ontario HST</v>
          </cell>
        </row>
        <row r="590">
          <cell r="A590" t="str">
            <v>200400500</v>
          </cell>
          <cell r="B590" t="str">
            <v xml:space="preserve"> Recaptured ITC - B.C. HST</v>
          </cell>
        </row>
        <row r="591">
          <cell r="A591" t="str">
            <v>200400900</v>
          </cell>
          <cell r="B591" t="str">
            <v xml:space="preserve"> TAX DEPT USE ONLY HST Remittance Clearing</v>
          </cell>
        </row>
        <row r="592">
          <cell r="A592" t="str">
            <v>200400920</v>
          </cell>
          <cell r="B592" t="str">
            <v xml:space="preserve"> TAX DEPT USE ONLY Deemed Supply Tax</v>
          </cell>
        </row>
        <row r="593">
          <cell r="A593" t="str">
            <v>200400980</v>
          </cell>
          <cell r="B593" t="str">
            <v xml:space="preserve"> FINANCE DEPT USE ONLY - LDCs Consolidation</v>
          </cell>
        </row>
        <row r="594">
          <cell r="A594" t="str">
            <v>200401001</v>
          </cell>
          <cell r="B594" t="str">
            <v xml:space="preserve"> ORST Billed - Tx revenues</v>
          </cell>
        </row>
        <row r="595">
          <cell r="A595" t="str">
            <v>200401002</v>
          </cell>
          <cell r="B595" t="str">
            <v xml:space="preserve"> ORST Billed - Dx Revenues</v>
          </cell>
        </row>
        <row r="596">
          <cell r="A596" t="str">
            <v>200401010</v>
          </cell>
          <cell r="B596" t="str">
            <v xml:space="preserve"> ORST self-assessed on purchases</v>
          </cell>
        </row>
        <row r="597">
          <cell r="A597" t="str">
            <v>200401020</v>
          </cell>
          <cell r="B597" t="str">
            <v xml:space="preserve"> Provncl Sales Tax - A/R System</v>
          </cell>
        </row>
        <row r="598">
          <cell r="A598" t="str">
            <v>200401060</v>
          </cell>
          <cell r="B598" t="str">
            <v xml:space="preserve"> QST paid to suppliers- HOTelecom ONLY</v>
          </cell>
        </row>
        <row r="599">
          <cell r="A599" t="str">
            <v>200401100</v>
          </cell>
          <cell r="B599" t="str">
            <v xml:space="preserve"> ORST Collected</v>
          </cell>
        </row>
        <row r="600">
          <cell r="A600" t="str">
            <v>200403000</v>
          </cell>
          <cell r="B600" t="str">
            <v xml:space="preserve"> QST Collected - HO Telecom ONLY</v>
          </cell>
        </row>
        <row r="601">
          <cell r="A601" t="str">
            <v>200403020</v>
          </cell>
          <cell r="B601" t="str">
            <v xml:space="preserve"> ORST compensation earned</v>
          </cell>
        </row>
        <row r="602">
          <cell r="A602" t="str">
            <v>200404020</v>
          </cell>
          <cell r="B602" t="str">
            <v xml:space="preserve"> Income Tax Payable</v>
          </cell>
        </row>
        <row r="603">
          <cell r="A603" t="str">
            <v>200404025</v>
          </cell>
          <cell r="B603" t="str">
            <v xml:space="preserve"> Income Tax Payable - PILs</v>
          </cell>
        </row>
        <row r="604">
          <cell r="A604" t="str">
            <v>200404030</v>
          </cell>
          <cell r="B604" t="str">
            <v xml:space="preserve"> Deferred Tax Liability - Current</v>
          </cell>
        </row>
        <row r="605">
          <cell r="A605" t="str">
            <v>200404032</v>
          </cell>
          <cell r="B605" t="str">
            <v xml:space="preserve"> Deferred Tax Sharing with Rate Payers</v>
          </cell>
        </row>
        <row r="606">
          <cell r="A606" t="str">
            <v>200409000</v>
          </cell>
          <cell r="B606" t="str">
            <v xml:space="preserve"> Accrued Power Purchases</v>
          </cell>
          <cell r="C606">
            <v>-5943130.0800000001</v>
          </cell>
        </row>
        <row r="607">
          <cell r="A607" t="str">
            <v>200409002</v>
          </cell>
          <cell r="B607" t="str">
            <v xml:space="preserve"> Negative Invoices for Generation</v>
          </cell>
        </row>
        <row r="608">
          <cell r="A608" t="str">
            <v>200411000</v>
          </cell>
          <cell r="B608" t="str">
            <v xml:space="preserve"> Real Estate PILs</v>
          </cell>
        </row>
        <row r="609">
          <cell r="A609" t="str">
            <v>200412010</v>
          </cell>
          <cell r="B609" t="str">
            <v xml:space="preserve"> DRC on Default Supply Sales</v>
          </cell>
        </row>
        <row r="610">
          <cell r="A610" t="str">
            <v>200412011</v>
          </cell>
          <cell r="B610" t="str">
            <v xml:space="preserve"> DRC billed on behalf of Retailers</v>
          </cell>
        </row>
        <row r="611">
          <cell r="A611" t="str">
            <v>200412018</v>
          </cell>
          <cell r="B611" t="str">
            <v xml:space="preserve"> DRC on bad debt write-offs</v>
          </cell>
        </row>
        <row r="612">
          <cell r="A612" t="str">
            <v>200412019</v>
          </cell>
          <cell r="B612" t="str">
            <v xml:space="preserve"> DRC on bad debt recoveries</v>
          </cell>
        </row>
        <row r="613">
          <cell r="A613" t="str">
            <v>200412900</v>
          </cell>
          <cell r="B613" t="str">
            <v xml:space="preserve"> TAX DEPT USE ONLY DRC Remittance Clearing</v>
          </cell>
        </row>
        <row r="614">
          <cell r="A614" t="str">
            <v>200413000</v>
          </cell>
          <cell r="B614" t="str">
            <v xml:space="preserve"> Accrued Liabilities - Other</v>
          </cell>
          <cell r="C614">
            <v>-495040.61</v>
          </cell>
        </row>
        <row r="615">
          <cell r="A615" t="str">
            <v>200413001</v>
          </cell>
          <cell r="B615" t="str">
            <v xml:space="preserve"> FX Revaluation A/R PrePayment</v>
          </cell>
        </row>
        <row r="616">
          <cell r="A616" t="str">
            <v>200413050</v>
          </cell>
          <cell r="B616" t="str">
            <v xml:space="preserve"> PrePayments NEB A/R</v>
          </cell>
        </row>
        <row r="617">
          <cell r="A617" t="str">
            <v>200413080</v>
          </cell>
          <cell r="B617" t="str">
            <v xml:space="preserve"> 2009 CIGRE Canada Conference</v>
          </cell>
        </row>
        <row r="618">
          <cell r="A618" t="str">
            <v>200413100</v>
          </cell>
          <cell r="B618" t="str">
            <v xml:space="preserve"> PST Liability</v>
          </cell>
        </row>
        <row r="619">
          <cell r="A619" t="str">
            <v>200413120</v>
          </cell>
          <cell r="B619" t="str">
            <v xml:space="preserve"> Accr Liab Carry Cost Surp Real Estate</v>
          </cell>
        </row>
        <row r="620">
          <cell r="A620" t="str">
            <v>200413472</v>
          </cell>
          <cell r="B620" t="str">
            <v xml:space="preserve"> Facilities and GS O/S Accrual Account</v>
          </cell>
        </row>
        <row r="621">
          <cell r="A621" t="str">
            <v>200413530</v>
          </cell>
          <cell r="B621" t="str">
            <v xml:space="preserve"> MPMA Suspense</v>
          </cell>
        </row>
        <row r="622">
          <cell r="A622" t="str">
            <v>200413740</v>
          </cell>
          <cell r="B622" t="str">
            <v xml:space="preserve"> Bu Period End Accruals</v>
          </cell>
          <cell r="C622">
            <v>-2237804.77</v>
          </cell>
          <cell r="D622" t="str">
            <v>To confirm at YE</v>
          </cell>
        </row>
        <row r="623">
          <cell r="A623" t="str">
            <v>200413741</v>
          </cell>
          <cell r="B623" t="str">
            <v xml:space="preserve"> Accrual STIP</v>
          </cell>
        </row>
        <row r="624">
          <cell r="A624" t="str">
            <v>200413742</v>
          </cell>
          <cell r="B624" t="str">
            <v xml:space="preserve"> Accrual LTIP</v>
          </cell>
        </row>
        <row r="625">
          <cell r="A625" t="str">
            <v>200413800</v>
          </cell>
          <cell r="B625" t="str">
            <v xml:space="preserve"> Accr Liab Indemnity Costs</v>
          </cell>
        </row>
        <row r="626">
          <cell r="A626" t="str">
            <v>200413880</v>
          </cell>
          <cell r="B626" t="str">
            <v xml:space="preserve"> Provision for Automobile Liability</v>
          </cell>
        </row>
        <row r="627">
          <cell r="A627" t="str">
            <v>200413901</v>
          </cell>
          <cell r="B627" t="str">
            <v xml:space="preserve"> Bus Model Assessment A/c</v>
          </cell>
        </row>
        <row r="628">
          <cell r="A628" t="str">
            <v>200422010</v>
          </cell>
          <cell r="B628" t="str">
            <v xml:space="preserve"> Unpres Cheques General</v>
          </cell>
        </row>
        <row r="629">
          <cell r="A629" t="str">
            <v>200425001</v>
          </cell>
          <cell r="B629" t="str">
            <v xml:space="preserve"> P/Port Amts W/Held Fr Contract</v>
          </cell>
        </row>
        <row r="630">
          <cell r="A630" t="str">
            <v>200426000</v>
          </cell>
          <cell r="B630" t="str">
            <v xml:space="preserve"> Unearned Interest on Bond Disc</v>
          </cell>
        </row>
        <row r="631">
          <cell r="A631" t="str">
            <v>200427000</v>
          </cell>
          <cell r="B631" t="str">
            <v xml:space="preserve"> Unearned Revenues</v>
          </cell>
        </row>
        <row r="632">
          <cell r="A632" t="str">
            <v>200427001</v>
          </cell>
          <cell r="B632" t="str">
            <v xml:space="preserve"> CIA Suspense Unearned Revenue</v>
          </cell>
        </row>
        <row r="633">
          <cell r="A633" t="str">
            <v>200427002</v>
          </cell>
          <cell r="B633" t="str">
            <v xml:space="preserve"> Dwn pymt for Generation Connection</v>
          </cell>
        </row>
        <row r="634">
          <cell r="A634" t="str">
            <v>200427100</v>
          </cell>
          <cell r="B634" t="str">
            <v xml:space="preserve"> IESO Funding Liability CDM</v>
          </cell>
        </row>
        <row r="635">
          <cell r="A635" t="str">
            <v>200427191</v>
          </cell>
          <cell r="B635" t="str">
            <v xml:space="preserve"> Remote Rate Protection Rev Var</v>
          </cell>
        </row>
        <row r="636">
          <cell r="A636" t="str">
            <v>200428000</v>
          </cell>
          <cell r="B636" t="str">
            <v xml:space="preserve"> Reclassified Customer Credits - CIS</v>
          </cell>
        </row>
        <row r="637">
          <cell r="A637" t="str">
            <v>200428010</v>
          </cell>
          <cell r="B637" t="str">
            <v xml:space="preserve"> Retailer Settlement Payables-CIS</v>
          </cell>
        </row>
        <row r="638">
          <cell r="A638" t="str">
            <v>200430000</v>
          </cell>
          <cell r="B638" t="str">
            <v xml:space="preserve"> ST Lease Obligation</v>
          </cell>
        </row>
        <row r="639">
          <cell r="A639" t="str">
            <v>200440010</v>
          </cell>
          <cell r="B639" t="str">
            <v xml:space="preserve"> Short Term Notes Payable</v>
          </cell>
        </row>
        <row r="640">
          <cell r="A640" t="str">
            <v>200440020</v>
          </cell>
          <cell r="B640" t="str">
            <v xml:space="preserve"> IBM Short Term Credit Facility</v>
          </cell>
        </row>
        <row r="641">
          <cell r="A641" t="str">
            <v>200441020</v>
          </cell>
          <cell r="B641" t="str">
            <v xml:space="preserve"> Accrued Interest- In Rate Swap</v>
          </cell>
        </row>
        <row r="642">
          <cell r="A642" t="str">
            <v>200441021</v>
          </cell>
          <cell r="B642" t="str">
            <v xml:space="preserve"> Accrued Interest- In Rate Swap Interco</v>
          </cell>
        </row>
        <row r="643">
          <cell r="A643" t="str">
            <v>200442010</v>
          </cell>
          <cell r="B643" t="str">
            <v xml:space="preserve"> Accrued Interest</v>
          </cell>
        </row>
        <row r="644">
          <cell r="A644" t="str">
            <v>200442011</v>
          </cell>
          <cell r="B644" t="str">
            <v xml:space="preserve"> Accrued Interest Interco</v>
          </cell>
          <cell r="C644">
            <v>-697963.41</v>
          </cell>
        </row>
        <row r="645">
          <cell r="A645" t="str">
            <v>200443020</v>
          </cell>
          <cell r="B645" t="str">
            <v xml:space="preserve"> Div Payable - Preferred Shares</v>
          </cell>
        </row>
        <row r="646">
          <cell r="A646" t="str">
            <v>200451000</v>
          </cell>
          <cell r="B646" t="str">
            <v xml:space="preserve"> Long Term A/P &amp; Accrued Charges</v>
          </cell>
          <cell r="C646">
            <v>-1067142.98</v>
          </cell>
        </row>
        <row r="647">
          <cell r="A647" t="str">
            <v>200451001</v>
          </cell>
          <cell r="B647" t="str">
            <v xml:space="preserve"> Asbestos - ARO</v>
          </cell>
        </row>
        <row r="648">
          <cell r="A648" t="str">
            <v>200451020</v>
          </cell>
          <cell r="B648" t="str">
            <v xml:space="preserve"> Deferred Tax Liability - Long Term</v>
          </cell>
        </row>
        <row r="649">
          <cell r="A649" t="str">
            <v>200451021</v>
          </cell>
          <cell r="B649" t="str">
            <v xml:space="preserve"> Reg Offset - Deferred Tax Liability - LT</v>
          </cell>
          <cell r="C649">
            <v>-218083</v>
          </cell>
          <cell r="D649" t="str">
            <v>JE Template</v>
          </cell>
        </row>
        <row r="650">
          <cell r="A650" t="str">
            <v>200451050</v>
          </cell>
          <cell r="B650" t="str">
            <v xml:space="preserve"> LT Lease Obligation</v>
          </cell>
          <cell r="C650">
            <v>-2524557.41</v>
          </cell>
          <cell r="D650" t="str">
            <v>13.5</v>
          </cell>
        </row>
        <row r="651">
          <cell r="A651" t="str">
            <v>200451070</v>
          </cell>
          <cell r="B651" t="str">
            <v xml:space="preserve"> WC/WSIB Deferred Gains</v>
          </cell>
        </row>
        <row r="652">
          <cell r="A652" t="str">
            <v>200451250</v>
          </cell>
          <cell r="B652" t="str">
            <v xml:space="preserve"> Legal Claims Provision</v>
          </cell>
        </row>
        <row r="653">
          <cell r="A653" t="str">
            <v>200452011</v>
          </cell>
          <cell r="B653" t="str">
            <v xml:space="preserve"> Pension Obligation</v>
          </cell>
        </row>
        <row r="654">
          <cell r="A654" t="str">
            <v>200452013</v>
          </cell>
          <cell r="B654" t="str">
            <v xml:space="preserve"> Current Liabilty Dx PCB (01)</v>
          </cell>
        </row>
        <row r="655">
          <cell r="A655" t="str">
            <v>200452021</v>
          </cell>
          <cell r="B655" t="str">
            <v xml:space="preserve"> Current Liability - Tx LAR (09)</v>
          </cell>
        </row>
        <row r="656">
          <cell r="A656" t="str">
            <v>200452022</v>
          </cell>
          <cell r="B656" t="str">
            <v xml:space="preserve"> Current Liability-Remote LAR 11</v>
          </cell>
        </row>
        <row r="657">
          <cell r="A657" t="str">
            <v>200452025</v>
          </cell>
          <cell r="B657" t="str">
            <v xml:space="preserve"> Current Liability - Dx LAR (13)</v>
          </cell>
        </row>
        <row r="658">
          <cell r="A658" t="str">
            <v>200452026</v>
          </cell>
          <cell r="B658" t="str">
            <v xml:space="preserve"> Current Liability - Dx LAR (14)</v>
          </cell>
        </row>
        <row r="659">
          <cell r="A659" t="str">
            <v>200452027</v>
          </cell>
          <cell r="B659" t="str">
            <v xml:space="preserve"> Current Liability Norfolk LAR (15)</v>
          </cell>
        </row>
        <row r="660">
          <cell r="A660" t="str">
            <v>200452029</v>
          </cell>
          <cell r="B660" t="str">
            <v xml:space="preserve"> Current Liability Tx LB 2017</v>
          </cell>
        </row>
        <row r="661">
          <cell r="A661" t="str">
            <v>200452034</v>
          </cell>
          <cell r="B661" t="str">
            <v xml:space="preserve"> Reg Liab Joint Use Pole Top Revenue Offset Diff</v>
          </cell>
          <cell r="C661">
            <v>-355299.39</v>
          </cell>
          <cell r="D661" t="str">
            <v>13.3</v>
          </cell>
        </row>
        <row r="662">
          <cell r="A662" t="str">
            <v>200452035</v>
          </cell>
          <cell r="B662" t="str">
            <v xml:space="preserve"> Reg Liab Joint Use Pole Top Rev Offset Diff Int</v>
          </cell>
          <cell r="C662">
            <v>-5357.48</v>
          </cell>
          <cell r="D662" t="str">
            <v>13.3</v>
          </cell>
        </row>
        <row r="663">
          <cell r="A663" t="str">
            <v>200452038</v>
          </cell>
          <cell r="B663" t="str">
            <v xml:space="preserve"> Current Liability - Tx LAR (2018)</v>
          </cell>
        </row>
        <row r="664">
          <cell r="A664" t="str">
            <v>200452039</v>
          </cell>
          <cell r="B664" t="str">
            <v xml:space="preserve"> Long-Term Liability -Tx LAR (2018)</v>
          </cell>
        </row>
        <row r="665">
          <cell r="A665" t="str">
            <v>200452040</v>
          </cell>
          <cell r="B665" t="str">
            <v xml:space="preserve"> External Revenue - Partnership Transmission Projects</v>
          </cell>
        </row>
        <row r="666">
          <cell r="A666" t="str">
            <v>200452041</v>
          </cell>
          <cell r="B666" t="str">
            <v xml:space="preserve"> External Revenue - Partnership Tx Projects Interest</v>
          </cell>
        </row>
        <row r="667">
          <cell r="A667" t="str">
            <v>200452044</v>
          </cell>
          <cell r="B667" t="str">
            <v xml:space="preserve"> Long-Term Liab Tx PCB (2018)</v>
          </cell>
        </row>
        <row r="668">
          <cell r="A668" t="str">
            <v>200452045</v>
          </cell>
          <cell r="B668" t="str">
            <v xml:space="preserve"> Long Term Liability Tx LB 2017</v>
          </cell>
        </row>
        <row r="669">
          <cell r="A669" t="str">
            <v>200452047</v>
          </cell>
          <cell r="B669" t="str">
            <v xml:space="preserve"> Long Term Liability Remotes LAR (16)</v>
          </cell>
        </row>
        <row r="670">
          <cell r="A670" t="str">
            <v>200452048</v>
          </cell>
          <cell r="B670" t="str">
            <v xml:space="preserve"> Current Liability Tx PCB (16)</v>
          </cell>
        </row>
        <row r="671">
          <cell r="A671" t="str">
            <v>200452050</v>
          </cell>
          <cell r="B671" t="str">
            <v xml:space="preserve"> Long-Term Liab Dx PCB (01)</v>
          </cell>
        </row>
        <row r="672">
          <cell r="A672" t="str">
            <v>200452057</v>
          </cell>
          <cell r="B672" t="str">
            <v xml:space="preserve"> Current Liability Dx PCB 08</v>
          </cell>
        </row>
        <row r="673">
          <cell r="A673" t="str">
            <v>200452058</v>
          </cell>
          <cell r="B673" t="str">
            <v xml:space="preserve"> Current Liability Tx PCB 08</v>
          </cell>
        </row>
        <row r="674">
          <cell r="A674" t="str">
            <v>200452059</v>
          </cell>
          <cell r="B674" t="str">
            <v xml:space="preserve"> Long Term Liability Dx PCB 08</v>
          </cell>
        </row>
        <row r="675">
          <cell r="A675" t="str">
            <v>200452060</v>
          </cell>
          <cell r="B675" t="str">
            <v xml:space="preserve"> Long Term Liability Tx PCB 08</v>
          </cell>
        </row>
        <row r="676">
          <cell r="A676" t="str">
            <v>200452062</v>
          </cell>
          <cell r="B676" t="str">
            <v xml:space="preserve"> Long Term Liability Tx LAR (09)</v>
          </cell>
        </row>
        <row r="677">
          <cell r="A677" t="str">
            <v>200452063</v>
          </cell>
          <cell r="B677" t="str">
            <v xml:space="preserve"> Remotes LAR Liability-LT 2011</v>
          </cell>
        </row>
        <row r="678">
          <cell r="A678" t="str">
            <v>200452064</v>
          </cell>
          <cell r="B678" t="str">
            <v xml:space="preserve"> Long Term Liability Dx LAR (13)</v>
          </cell>
        </row>
        <row r="679">
          <cell r="A679" t="str">
            <v>200452065</v>
          </cell>
          <cell r="B679" t="str">
            <v xml:space="preserve"> Long Term Liability Dx LAR (14)</v>
          </cell>
        </row>
        <row r="680">
          <cell r="A680" t="str">
            <v>200452066</v>
          </cell>
          <cell r="B680" t="str">
            <v xml:space="preserve"> Long Term Liability Norfolk LAR (15)</v>
          </cell>
        </row>
        <row r="681">
          <cell r="A681" t="str">
            <v>200452067</v>
          </cell>
          <cell r="B681" t="str">
            <v xml:space="preserve"> Long Term Liability Dx PCB (15)</v>
          </cell>
        </row>
        <row r="682">
          <cell r="A682" t="str">
            <v>200452068</v>
          </cell>
          <cell r="B682" t="str">
            <v xml:space="preserve"> Unamortized Lease Inducements</v>
          </cell>
        </row>
        <row r="683">
          <cell r="A683" t="str">
            <v>200452069</v>
          </cell>
          <cell r="B683" t="str">
            <v xml:space="preserve"> Asset Retirement Obligation</v>
          </cell>
        </row>
        <row r="684">
          <cell r="A684" t="str">
            <v>200452070</v>
          </cell>
          <cell r="B684" t="str">
            <v xml:space="preserve"> Load Research Funding</v>
          </cell>
        </row>
        <row r="685">
          <cell r="A685" t="str">
            <v>200452075</v>
          </cell>
          <cell r="B685" t="str">
            <v xml:space="preserve"> Fibre Swaps - Sundry</v>
          </cell>
        </row>
        <row r="686">
          <cell r="A686" t="str">
            <v>200452078</v>
          </cell>
          <cell r="B686" t="str">
            <v xml:space="preserve"> Fibre Swaps - Cogeco</v>
          </cell>
        </row>
        <row r="687">
          <cell r="A687" t="str">
            <v>200452079</v>
          </cell>
          <cell r="B687" t="str">
            <v xml:space="preserve"> Fibre Swaps - Allstream</v>
          </cell>
        </row>
        <row r="688">
          <cell r="A688" t="str">
            <v>200452081</v>
          </cell>
          <cell r="B688" t="str">
            <v xml:space="preserve"> Fibre Swaps - Persona</v>
          </cell>
        </row>
        <row r="689">
          <cell r="A689" t="str">
            <v>200452083</v>
          </cell>
          <cell r="B689" t="str">
            <v xml:space="preserve"> Tx Excess Export Def Rev Reg Liab</v>
          </cell>
        </row>
        <row r="690">
          <cell r="A690" t="str">
            <v>200452085</v>
          </cell>
          <cell r="B690" t="str">
            <v xml:space="preserve"> Unamort DeBeers Contribution</v>
          </cell>
        </row>
        <row r="691">
          <cell r="A691" t="str">
            <v>200452090</v>
          </cell>
          <cell r="B691" t="str">
            <v xml:space="preserve"> Tx Excess Export Def Rev Interest</v>
          </cell>
        </row>
        <row r="692">
          <cell r="A692" t="str">
            <v>200452091</v>
          </cell>
          <cell r="B692" t="str">
            <v xml:space="preserve"> External Revenue SLU Stations and E&amp;CS</v>
          </cell>
        </row>
        <row r="693">
          <cell r="A693" t="str">
            <v>200452092</v>
          </cell>
          <cell r="B693" t="str">
            <v xml:space="preserve"> External Revenue SLU Stations and E&amp;CS Interest</v>
          </cell>
        </row>
        <row r="694">
          <cell r="A694" t="str">
            <v>200452095</v>
          </cell>
          <cell r="B694" t="str">
            <v xml:space="preserve"> Current Liability Tx PCB (19)</v>
          </cell>
        </row>
        <row r="695">
          <cell r="A695" t="str">
            <v>200452096</v>
          </cell>
          <cell r="B695" t="str">
            <v xml:space="preserve"> Long-Term Liab Tx PCB (19)</v>
          </cell>
        </row>
        <row r="696">
          <cell r="A696" t="str">
            <v>200452100</v>
          </cell>
          <cell r="B696" t="str">
            <v xml:space="preserve"> Rights Payments</v>
          </cell>
        </row>
        <row r="697">
          <cell r="A697" t="str">
            <v>200452101</v>
          </cell>
          <cell r="B697" t="str">
            <v xml:space="preserve"> Rights Payments Interest</v>
          </cell>
        </row>
        <row r="698">
          <cell r="A698" t="str">
            <v>200452110</v>
          </cell>
          <cell r="B698" t="str">
            <v xml:space="preserve"> Tx ISA Shortfall Variance Principal</v>
          </cell>
        </row>
        <row r="699">
          <cell r="A699" t="str">
            <v>200452111</v>
          </cell>
          <cell r="B699" t="str">
            <v xml:space="preserve"> Tx ISA Shortfall Variance Interest</v>
          </cell>
        </row>
        <row r="700">
          <cell r="A700" t="str">
            <v>200452120</v>
          </cell>
          <cell r="B700" t="str">
            <v xml:space="preserve"> Earnings Sharing Mechanism Deferral Principal</v>
          </cell>
        </row>
        <row r="701">
          <cell r="A701" t="str">
            <v>200452121</v>
          </cell>
          <cell r="B701" t="str">
            <v xml:space="preserve"> Earnings Sharing Mechanism Deferral Interest</v>
          </cell>
        </row>
        <row r="702">
          <cell r="A702" t="str">
            <v>200452999</v>
          </cell>
          <cell r="B702" t="str">
            <v xml:space="preserve"> Interface Balancing Account</v>
          </cell>
        </row>
        <row r="703">
          <cell r="A703" t="str">
            <v>200453000</v>
          </cell>
          <cell r="B703" t="str">
            <v xml:space="preserve"> OPRB - Opening Liability</v>
          </cell>
        </row>
        <row r="704">
          <cell r="A704" t="str">
            <v>200453030</v>
          </cell>
          <cell r="B704" t="str">
            <v xml:space="preserve"> OPEB-LTD-Opening Liability</v>
          </cell>
        </row>
        <row r="705">
          <cell r="A705" t="str">
            <v>200453050</v>
          </cell>
          <cell r="B705" t="str">
            <v xml:space="preserve"> OPRB-SPS-Opening Liability</v>
          </cell>
        </row>
        <row r="706">
          <cell r="A706" t="str">
            <v>200453060</v>
          </cell>
          <cell r="B706" t="str">
            <v xml:space="preserve"> OPRB-Spec.Arr.-opening liab</v>
          </cell>
        </row>
        <row r="707">
          <cell r="A707" t="str">
            <v>200453070</v>
          </cell>
          <cell r="B707" t="str">
            <v xml:space="preserve"> OPRB-Inergi Opening Liability</v>
          </cell>
        </row>
        <row r="708">
          <cell r="A708" t="str">
            <v>200453090</v>
          </cell>
          <cell r="B708" t="str">
            <v xml:space="preserve"> OPRB - Opening Liability</v>
          </cell>
        </row>
        <row r="709">
          <cell r="A709" t="str">
            <v>200453092</v>
          </cell>
          <cell r="B709" t="str">
            <v xml:space="preserve"> OPRB Liab- Acq MEUs</v>
          </cell>
        </row>
        <row r="710">
          <cell r="A710" t="str">
            <v>200453100</v>
          </cell>
          <cell r="B710" t="str">
            <v xml:space="preserve"> OPRB-Dental-Payments</v>
          </cell>
        </row>
        <row r="711">
          <cell r="A711" t="str">
            <v>200453110</v>
          </cell>
          <cell r="B711" t="str">
            <v xml:space="preserve"> OPRB - GLI Payments</v>
          </cell>
        </row>
        <row r="712">
          <cell r="A712" t="str">
            <v>200453120</v>
          </cell>
          <cell r="B712" t="str">
            <v xml:space="preserve"> OPRB-Health-Payments</v>
          </cell>
        </row>
        <row r="713">
          <cell r="A713" t="str">
            <v>200453130</v>
          </cell>
          <cell r="B713" t="str">
            <v xml:space="preserve"> OPRB-LTD-Payments</v>
          </cell>
        </row>
        <row r="714">
          <cell r="A714" t="str">
            <v>200453140</v>
          </cell>
          <cell r="B714" t="str">
            <v xml:space="preserve"> OPRB-Retirement Bonus-Payments</v>
          </cell>
        </row>
        <row r="715">
          <cell r="A715" t="str">
            <v>200453150</v>
          </cell>
          <cell r="B715" t="str">
            <v xml:space="preserve"> OPRB-SPS- Payments</v>
          </cell>
        </row>
        <row r="716">
          <cell r="A716" t="str">
            <v>200453160</v>
          </cell>
          <cell r="B716" t="str">
            <v xml:space="preserve"> OPRB-Spec. Arr.-Payments</v>
          </cell>
        </row>
        <row r="717">
          <cell r="A717" t="str">
            <v>200453169</v>
          </cell>
          <cell r="B717" t="str">
            <v xml:space="preserve"> OPRB-Inergi Payments</v>
          </cell>
        </row>
        <row r="718">
          <cell r="A718" t="str">
            <v>200453170</v>
          </cell>
          <cell r="B718" t="str">
            <v xml:space="preserve"> OPRB-Inergi Staff Expense</v>
          </cell>
        </row>
        <row r="719">
          <cell r="A719" t="str">
            <v>200453220</v>
          </cell>
          <cell r="B719" t="str">
            <v xml:space="preserve"> OPRB-Health, Dental, GLI&amp;RB Expense</v>
          </cell>
        </row>
        <row r="720">
          <cell r="A720" t="str">
            <v>200453230</v>
          </cell>
          <cell r="B720" t="str">
            <v xml:space="preserve"> OPEB - LT Disability-expense</v>
          </cell>
        </row>
        <row r="721">
          <cell r="A721" t="str">
            <v>200453250</v>
          </cell>
          <cell r="B721" t="str">
            <v xml:space="preserve"> OPRB - SPP - expense</v>
          </cell>
        </row>
        <row r="722">
          <cell r="A722" t="str">
            <v>200453320</v>
          </cell>
          <cell r="B722" t="str">
            <v xml:space="preserve"> OPRB-Health &amp; Dental Obligation</v>
          </cell>
        </row>
        <row r="723">
          <cell r="A723" t="str">
            <v>200453330</v>
          </cell>
          <cell r="B723" t="str">
            <v xml:space="preserve"> OPEB-LTD Obligation</v>
          </cell>
        </row>
        <row r="724">
          <cell r="A724" t="str">
            <v>200453350</v>
          </cell>
          <cell r="B724" t="str">
            <v xml:space="preserve"> OPRB-SPP Obligation</v>
          </cell>
        </row>
        <row r="725">
          <cell r="A725" t="str">
            <v>200453400</v>
          </cell>
          <cell r="B725" t="str">
            <v xml:space="preserve"> OPRB Liability Other Subs</v>
          </cell>
        </row>
        <row r="726">
          <cell r="A726" t="str">
            <v>200454000</v>
          </cell>
          <cell r="B726" t="str">
            <v xml:space="preserve"> Accrual DSU Employer-MCP</v>
          </cell>
        </row>
        <row r="727">
          <cell r="A727" t="str">
            <v>200454010</v>
          </cell>
          <cell r="B727" t="str">
            <v xml:space="preserve"> Accrual LTIP (LT)</v>
          </cell>
        </row>
        <row r="728">
          <cell r="A728" t="str">
            <v>200454020</v>
          </cell>
          <cell r="B728" t="str">
            <v xml:space="preserve"> Accrual DSU BOD</v>
          </cell>
        </row>
        <row r="729">
          <cell r="A729" t="str">
            <v>200455050</v>
          </cell>
          <cell r="B729" t="str">
            <v xml:space="preserve"> OPRB - DC SERP - Opening Liability</v>
          </cell>
        </row>
        <row r="730">
          <cell r="A730" t="str">
            <v>200455150</v>
          </cell>
          <cell r="B730" t="str">
            <v xml:space="preserve"> OPRB - DC SERP - Payments</v>
          </cell>
        </row>
        <row r="731">
          <cell r="A731" t="str">
            <v>200455250</v>
          </cell>
          <cell r="B731" t="str">
            <v xml:space="preserve"> OPRB - DC SERP - Expense</v>
          </cell>
        </row>
        <row r="732">
          <cell r="A732" t="str">
            <v>300480000</v>
          </cell>
          <cell r="B732" t="str">
            <v xml:space="preserve"> Contributed Surplus</v>
          </cell>
        </row>
        <row r="733">
          <cell r="A733" t="str">
            <v>300480001</v>
          </cell>
          <cell r="B733" t="str">
            <v xml:space="preserve"> Contributed Surplus IC</v>
          </cell>
        </row>
        <row r="734">
          <cell r="A734" t="str">
            <v>300481000</v>
          </cell>
          <cell r="B734" t="str">
            <v xml:space="preserve"> Business Unit Equity</v>
          </cell>
          <cell r="C734">
            <v>227506.81</v>
          </cell>
        </row>
        <row r="735">
          <cell r="A735" t="str">
            <v>300481121</v>
          </cell>
          <cell r="B735" t="str">
            <v xml:space="preserve"> Common Share Capital</v>
          </cell>
        </row>
        <row r="736">
          <cell r="A736" t="str">
            <v>300481122</v>
          </cell>
          <cell r="B736" t="str">
            <v xml:space="preserve"> Addl paid in capital (stock comp)</v>
          </cell>
        </row>
        <row r="737">
          <cell r="A737" t="str">
            <v>300481123</v>
          </cell>
          <cell r="B737" t="str">
            <v xml:space="preserve"> Addl Paid In Capital - LTIP MCP</v>
          </cell>
        </row>
        <row r="738">
          <cell r="A738" t="str">
            <v>300481131</v>
          </cell>
          <cell r="B738" t="str">
            <v xml:space="preserve"> Common Share Capital - IC</v>
          </cell>
          <cell r="C738">
            <v>-1</v>
          </cell>
        </row>
        <row r="739">
          <cell r="A739" t="str">
            <v>300481132</v>
          </cell>
          <cell r="B739" t="str">
            <v xml:space="preserve"> Preferred Share Capital IC</v>
          </cell>
        </row>
        <row r="740">
          <cell r="A740" t="str">
            <v>300481200</v>
          </cell>
          <cell r="B740" t="str">
            <v xml:space="preserve"> Trust Equity Unit</v>
          </cell>
        </row>
        <row r="741">
          <cell r="A741" t="str">
            <v>300482020</v>
          </cell>
          <cell r="B741" t="str">
            <v xml:space="preserve"> Partnership Distribution</v>
          </cell>
        </row>
        <row r="742">
          <cell r="A742" t="str">
            <v>300482021</v>
          </cell>
          <cell r="B742" t="str">
            <v xml:space="preserve"> Partnership Distribution Interco</v>
          </cell>
        </row>
        <row r="743">
          <cell r="A743" t="str">
            <v>300483000</v>
          </cell>
          <cell r="B743" t="str">
            <v xml:space="preserve"> Non-controlling interests for balance sheet</v>
          </cell>
        </row>
        <row r="744">
          <cell r="A744" t="str">
            <v>300483500</v>
          </cell>
          <cell r="B744" t="str">
            <v xml:space="preserve"> NCI in Equity</v>
          </cell>
        </row>
        <row r="745">
          <cell r="A745" t="str">
            <v>300483600</v>
          </cell>
          <cell r="B745" t="str">
            <v xml:space="preserve"> Partnership Distribution in Equity</v>
          </cell>
        </row>
        <row r="746">
          <cell r="A746" t="str">
            <v>300484000</v>
          </cell>
          <cell r="B746" t="str">
            <v xml:space="preserve"> Partnership Interest Interco</v>
          </cell>
        </row>
        <row r="747">
          <cell r="A747" t="str">
            <v>300484001</v>
          </cell>
          <cell r="B747" t="str">
            <v xml:space="preserve"> Partnership Interest</v>
          </cell>
        </row>
        <row r="748">
          <cell r="A748" t="str">
            <v>300486000</v>
          </cell>
          <cell r="B748" t="str">
            <v xml:space="preserve"> Acc Oth Comprehensive Income (AOCI)</v>
          </cell>
        </row>
        <row r="749">
          <cell r="A749" t="str">
            <v>300761800</v>
          </cell>
          <cell r="B749" t="str">
            <v xml:space="preserve"> Preferred Dividend Expense / Paid</v>
          </cell>
        </row>
        <row r="750">
          <cell r="A750" t="str">
            <v>300761801</v>
          </cell>
          <cell r="B750" t="str">
            <v xml:space="preserve"> Preferred Dividend Expense IC</v>
          </cell>
        </row>
        <row r="751">
          <cell r="A751" t="str">
            <v>300761810</v>
          </cell>
          <cell r="B751" t="str">
            <v xml:space="preserve"> Common Share Dividend</v>
          </cell>
        </row>
        <row r="752">
          <cell r="A752" t="str">
            <v>300761811</v>
          </cell>
          <cell r="B752" t="str">
            <v xml:space="preserve"> Interco Common Dividend</v>
          </cell>
        </row>
        <row r="753">
          <cell r="A753" t="str">
            <v>300761831</v>
          </cell>
          <cell r="B753" t="str">
            <v xml:space="preserve"> Trust Distribution Interco</v>
          </cell>
        </row>
        <row r="754">
          <cell r="A754" t="str">
            <v>300761865</v>
          </cell>
          <cell r="B754" t="str">
            <v xml:space="preserve"> Distribution LP 100% Interco</v>
          </cell>
        </row>
        <row r="755">
          <cell r="A755" t="str">
            <v>600530000</v>
          </cell>
          <cell r="B755" t="str">
            <v xml:space="preserve"> Retail Power Sales - Rural</v>
          </cell>
        </row>
        <row r="756">
          <cell r="A756" t="str">
            <v>600530001</v>
          </cell>
          <cell r="B756" t="str">
            <v xml:space="preserve"> Retail Power Sales - Net Metering Rural</v>
          </cell>
        </row>
        <row r="757">
          <cell r="A757" t="str">
            <v>600530010</v>
          </cell>
          <cell r="B757" t="str">
            <v xml:space="preserve"> Energy Revenue (IESO 101)</v>
          </cell>
          <cell r="C757">
            <v>-14538234.380000001</v>
          </cell>
        </row>
        <row r="758">
          <cell r="A758" t="str">
            <v>600530011</v>
          </cell>
          <cell r="B758" t="str">
            <v xml:space="preserve"> Rtl Pow Sales-Rural-Res- Std A</v>
          </cell>
        </row>
        <row r="759">
          <cell r="A759" t="str">
            <v>600530012</v>
          </cell>
          <cell r="B759" t="str">
            <v xml:space="preserve"> Rtl Pow Sales-Rural- Seasonal</v>
          </cell>
        </row>
        <row r="760">
          <cell r="A760" t="str">
            <v>600530019</v>
          </cell>
          <cell r="B760" t="str">
            <v xml:space="preserve"> Other GEP Revenue Requirement Provincial Funded</v>
          </cell>
        </row>
        <row r="761">
          <cell r="A761" t="str">
            <v>600530020</v>
          </cell>
          <cell r="B761" t="str">
            <v xml:space="preserve"> Commercial Energy Sales</v>
          </cell>
        </row>
        <row r="762">
          <cell r="A762" t="str">
            <v>600530021</v>
          </cell>
          <cell r="B762" t="str">
            <v xml:space="preserve"> Rtl Pow Sales-Rural-Comm-StdA</v>
          </cell>
        </row>
        <row r="763">
          <cell r="A763" t="str">
            <v>600530023</v>
          </cell>
          <cell r="B763" t="str">
            <v xml:space="preserve"> Rider 10 ICM Revenue</v>
          </cell>
        </row>
        <row r="764">
          <cell r="A764" t="str">
            <v>600530027</v>
          </cell>
          <cell r="B764" t="str">
            <v xml:space="preserve"> Rider 12 Shared Tax Savings</v>
          </cell>
        </row>
        <row r="765">
          <cell r="A765" t="str">
            <v>600530028</v>
          </cell>
          <cell r="B765" t="str">
            <v xml:space="preserve"> Rtl Pow Sales-Grid Rural-Comm-StdA</v>
          </cell>
        </row>
        <row r="766">
          <cell r="A766" t="str">
            <v>600530029</v>
          </cell>
          <cell r="B766" t="str">
            <v xml:space="preserve"> Smart Grid Rider 2014</v>
          </cell>
        </row>
        <row r="767">
          <cell r="A767" t="str">
            <v>600530032</v>
          </cell>
          <cell r="B767" t="str">
            <v xml:space="preserve"> Tx Revenue Adjustment Amortization for Disposition</v>
          </cell>
        </row>
        <row r="768">
          <cell r="A768" t="str">
            <v>600530040</v>
          </cell>
          <cell r="B768" t="str">
            <v xml:space="preserve"> Street Lighting Energy Sales</v>
          </cell>
        </row>
        <row r="769">
          <cell r="A769" t="str">
            <v>600530060</v>
          </cell>
          <cell r="B769" t="str">
            <v xml:space="preserve"> Wholesale Market Service Charge</v>
          </cell>
          <cell r="C769">
            <v>-724334.19</v>
          </cell>
        </row>
        <row r="770">
          <cell r="A770" t="str">
            <v>600530070</v>
          </cell>
          <cell r="B770" t="str">
            <v xml:space="preserve"> Revenue RRRP</v>
          </cell>
        </row>
        <row r="771">
          <cell r="A771" t="str">
            <v>600530080</v>
          </cell>
          <cell r="B771" t="str">
            <v xml:space="preserve"> Revenue-RPP Final Settlement</v>
          </cell>
        </row>
        <row r="772">
          <cell r="A772" t="str">
            <v>600530100</v>
          </cell>
          <cell r="B772" t="str">
            <v xml:space="preserve"> RRRP - Direct Retail Customers</v>
          </cell>
        </row>
        <row r="773">
          <cell r="A773" t="str">
            <v>600530250</v>
          </cell>
          <cell r="B773" t="str">
            <v xml:space="preserve"> Smart Meter Entity Charge</v>
          </cell>
          <cell r="C773">
            <v>-61634.71</v>
          </cell>
        </row>
        <row r="774">
          <cell r="A774" t="str">
            <v>600530251</v>
          </cell>
          <cell r="B774" t="str">
            <v xml:space="preserve"> Smart Meter Entity Charge Offset Account</v>
          </cell>
        </row>
        <row r="775">
          <cell r="A775" t="str">
            <v>600530252</v>
          </cell>
          <cell r="B775" t="str">
            <v xml:space="preserve"> Ontario Electricity Support Program Funding Adder</v>
          </cell>
        </row>
        <row r="776">
          <cell r="A776" t="str">
            <v>600530300</v>
          </cell>
          <cell r="B776" t="str">
            <v xml:space="preserve"> Acquired LDC Rate Riders</v>
          </cell>
          <cell r="C776">
            <v>23871.34</v>
          </cell>
        </row>
        <row r="777">
          <cell r="A777" t="str">
            <v>600530415</v>
          </cell>
          <cell r="B777" t="str">
            <v xml:space="preserve"> Retailer Request Fee</v>
          </cell>
          <cell r="C777">
            <v>-1628.3</v>
          </cell>
        </row>
        <row r="778">
          <cell r="A778" t="str">
            <v>600530600</v>
          </cell>
          <cell r="B778" t="str">
            <v xml:space="preserve"> Distribution Fixed</v>
          </cell>
          <cell r="C778">
            <v>-2907265.01</v>
          </cell>
        </row>
        <row r="779">
          <cell r="A779" t="str">
            <v>600530610</v>
          </cell>
          <cell r="B779" t="str">
            <v xml:space="preserve"> Distribution Volumetric</v>
          </cell>
          <cell r="C779">
            <v>-760169.41</v>
          </cell>
        </row>
        <row r="780">
          <cell r="A780" t="str">
            <v>600530611</v>
          </cell>
          <cell r="B780" t="str">
            <v xml:space="preserve"> Transformer Ownership Allow</v>
          </cell>
        </row>
        <row r="781">
          <cell r="A781" t="str">
            <v>600530620</v>
          </cell>
          <cell r="B781" t="str">
            <v xml:space="preserve"> ST-Common ST Lines</v>
          </cell>
        </row>
        <row r="782">
          <cell r="A782" t="str">
            <v>600530631</v>
          </cell>
          <cell r="B782" t="str">
            <v xml:space="preserve"> ST-Specific ST Lines</v>
          </cell>
        </row>
        <row r="783">
          <cell r="A783" t="str">
            <v>600530632</v>
          </cell>
          <cell r="B783" t="str">
            <v xml:space="preserve"> ST-Meter Charge</v>
          </cell>
        </row>
        <row r="784">
          <cell r="A784" t="str">
            <v>600530633</v>
          </cell>
          <cell r="B784" t="str">
            <v xml:space="preserve"> ST-Service Charge</v>
          </cell>
        </row>
        <row r="785">
          <cell r="A785" t="str">
            <v>600530640</v>
          </cell>
          <cell r="B785" t="str">
            <v xml:space="preserve"> Low Voltage Rate Rider</v>
          </cell>
          <cell r="C785">
            <v>-157689.62</v>
          </cell>
        </row>
        <row r="786">
          <cell r="A786" t="str">
            <v>600530650</v>
          </cell>
          <cell r="B786" t="str">
            <v xml:space="preserve"> ST-HVDS-High Connection</v>
          </cell>
        </row>
        <row r="787">
          <cell r="A787" t="str">
            <v>600530660</v>
          </cell>
          <cell r="B787" t="str">
            <v xml:space="preserve"> ST-HVDS-Low Connection</v>
          </cell>
        </row>
        <row r="788">
          <cell r="A788" t="str">
            <v>600530670</v>
          </cell>
          <cell r="B788" t="str">
            <v xml:space="preserve"> ST-LV DS Low Connection</v>
          </cell>
        </row>
        <row r="789">
          <cell r="A789" t="str">
            <v>600530671</v>
          </cell>
          <cell r="B789" t="str">
            <v xml:space="preserve"> Deferred Revenue External</v>
          </cell>
        </row>
        <row r="790">
          <cell r="A790" t="str">
            <v>600530672</v>
          </cell>
          <cell r="B790" t="str">
            <v xml:space="preserve"> Deferred Revenue LRAM</v>
          </cell>
        </row>
        <row r="791">
          <cell r="A791" t="str">
            <v>600530726</v>
          </cell>
          <cell r="B791" t="str">
            <v xml:space="preserve"> TX Network (IESO650)-Flow Thru</v>
          </cell>
          <cell r="C791">
            <v>-1124257.6299999999</v>
          </cell>
        </row>
        <row r="792">
          <cell r="A792" t="str">
            <v>600530727</v>
          </cell>
          <cell r="B792" t="str">
            <v xml:space="preserve"> Tx Connect (IESO652)-Flow Thru</v>
          </cell>
          <cell r="C792">
            <v>-924983.05</v>
          </cell>
        </row>
        <row r="793">
          <cell r="A793" t="str">
            <v>600530730</v>
          </cell>
          <cell r="B793" t="str">
            <v xml:space="preserve"> Global Adjustment # Class A</v>
          </cell>
        </row>
        <row r="794">
          <cell r="A794" t="str">
            <v>600530731</v>
          </cell>
          <cell r="B794" t="str">
            <v xml:space="preserve"> Global Adj. Class 2 Energy Revenue</v>
          </cell>
          <cell r="C794">
            <v>-8201966.5899999999</v>
          </cell>
        </row>
        <row r="795">
          <cell r="A795" t="str">
            <v>600530732</v>
          </cell>
          <cell r="B795" t="str">
            <v xml:space="preserve"> IESO-703Rur Rt Assist Set Cred</v>
          </cell>
        </row>
        <row r="796">
          <cell r="A796" t="str">
            <v>600530733</v>
          </cell>
          <cell r="B796" t="str">
            <v xml:space="preserve"> Global Adj Modifier Credit</v>
          </cell>
        </row>
        <row r="797">
          <cell r="A797" t="str">
            <v>600530740</v>
          </cell>
          <cell r="B797" t="str">
            <v xml:space="preserve"> Foregone Revenue</v>
          </cell>
        </row>
        <row r="798">
          <cell r="A798" t="str">
            <v>600530750</v>
          </cell>
          <cell r="B798" t="str">
            <v xml:space="preserve"> COP Revenue - Contra</v>
          </cell>
        </row>
        <row r="799">
          <cell r="A799" t="str">
            <v>600530751</v>
          </cell>
          <cell r="B799" t="str">
            <v xml:space="preserve"> COP Interco Revenue - Interco</v>
          </cell>
        </row>
        <row r="800">
          <cell r="A800" t="str">
            <v>600530803</v>
          </cell>
          <cell r="B800" t="str">
            <v xml:space="preserve"> Rider 8 Other GEP-H1</v>
          </cell>
        </row>
        <row r="801">
          <cell r="A801" t="str">
            <v>600530809</v>
          </cell>
          <cell r="B801" t="str">
            <v xml:space="preserve"> Dx Deferred Revenue Tax</v>
          </cell>
        </row>
        <row r="802">
          <cell r="A802" t="str">
            <v>600530810</v>
          </cell>
          <cell r="B802" t="str">
            <v xml:space="preserve"> Smart Meter Revenue</v>
          </cell>
        </row>
        <row r="803">
          <cell r="A803" t="str">
            <v>600530816</v>
          </cell>
          <cell r="B803" t="str">
            <v xml:space="preserve"> RGCRP Other GEP - Provincial Contra</v>
          </cell>
        </row>
        <row r="804">
          <cell r="A804" t="str">
            <v>600540110</v>
          </cell>
          <cell r="B804" t="str">
            <v xml:space="preserve"> MicroFIT Generator Fixed Service Charge</v>
          </cell>
          <cell r="C804">
            <v>-2328.0700000000002</v>
          </cell>
        </row>
        <row r="805">
          <cell r="A805" t="str">
            <v>600550000</v>
          </cell>
          <cell r="B805" t="str">
            <v xml:space="preserve"> Ext Revenue (Excl Power Sales)</v>
          </cell>
          <cell r="C805">
            <v>-114200.94</v>
          </cell>
        </row>
        <row r="806">
          <cell r="A806" t="str">
            <v>600550200</v>
          </cell>
          <cell r="B806" t="str">
            <v xml:space="preserve"> General Revenue</v>
          </cell>
        </row>
        <row r="807">
          <cell r="A807" t="str">
            <v>600550210</v>
          </cell>
          <cell r="B807" t="str">
            <v xml:space="preserve"> SSS Admin Chrge</v>
          </cell>
          <cell r="C807">
            <v>-26946.25</v>
          </cell>
        </row>
        <row r="808">
          <cell r="A808" t="str">
            <v>600550711</v>
          </cell>
          <cell r="B808" t="str">
            <v xml:space="preserve"> Telecm ROWs &amp; Real Estate Lsng</v>
          </cell>
        </row>
        <row r="809">
          <cell r="A809" t="str">
            <v>600550712</v>
          </cell>
          <cell r="B809" t="str">
            <v xml:space="preserve"> Telecom NW Twr Leasing Prod Ln</v>
          </cell>
        </row>
        <row r="810">
          <cell r="A810" t="str">
            <v>600550713</v>
          </cell>
          <cell r="B810" t="str">
            <v xml:space="preserve"> Telecom Transparent LAN Prod L</v>
          </cell>
        </row>
        <row r="811">
          <cell r="A811" t="str">
            <v>600550714</v>
          </cell>
          <cell r="B811" t="str">
            <v xml:space="preserve"> Telecom NTWK Mgmt Prod</v>
          </cell>
        </row>
        <row r="812">
          <cell r="A812" t="str">
            <v>600550715</v>
          </cell>
          <cell r="B812" t="str">
            <v xml:space="preserve"> Telecom Private Line Prod Line</v>
          </cell>
        </row>
        <row r="813">
          <cell r="A813" t="str">
            <v>600550716</v>
          </cell>
          <cell r="B813" t="str">
            <v xml:space="preserve"> Telecom BaaS</v>
          </cell>
        </row>
        <row r="814">
          <cell r="A814" t="str">
            <v>600550717</v>
          </cell>
          <cell r="B814" t="str">
            <v xml:space="preserve"> Telecom Internet Transit</v>
          </cell>
        </row>
        <row r="815">
          <cell r="A815" t="str">
            <v>600550718</v>
          </cell>
          <cell r="B815" t="str">
            <v xml:space="preserve"> Telecm Drk Fiber Lesng Prod Ln</v>
          </cell>
        </row>
        <row r="816">
          <cell r="A816" t="str">
            <v>600550719</v>
          </cell>
          <cell r="B816" t="str">
            <v xml:space="preserve"> Telecom Drk Fiber IRU Prod Lin</v>
          </cell>
        </row>
        <row r="817">
          <cell r="A817" t="str">
            <v>600550720</v>
          </cell>
          <cell r="B817" t="str">
            <v xml:space="preserve"> Telecom IaaS</v>
          </cell>
        </row>
        <row r="818">
          <cell r="A818" t="str">
            <v>600550724</v>
          </cell>
          <cell r="B818" t="str">
            <v xml:space="preserve"> Telecom Installation Revenues</v>
          </cell>
        </row>
        <row r="819">
          <cell r="A819" t="str">
            <v>600550820</v>
          </cell>
          <cell r="B819" t="str">
            <v xml:space="preserve"> Ext Rev - DX (NS/Other)</v>
          </cell>
        </row>
        <row r="820">
          <cell r="A820" t="str">
            <v>600550851</v>
          </cell>
          <cell r="B820" t="str">
            <v xml:space="preserve"> Collection &amp; Late Pymnt Charge</v>
          </cell>
          <cell r="C820">
            <v>-13638.51</v>
          </cell>
        </row>
        <row r="821">
          <cell r="A821" t="str">
            <v>600550890</v>
          </cell>
          <cell r="B821" t="str">
            <v xml:space="preserve"> Collection&amp;Late Payment Charge</v>
          </cell>
        </row>
        <row r="822">
          <cell r="A822" t="str">
            <v>600550900</v>
          </cell>
          <cell r="B822" t="str">
            <v xml:space="preserve"> DX - Misc Revenue</v>
          </cell>
        </row>
        <row r="823">
          <cell r="A823" t="str">
            <v>600551000</v>
          </cell>
          <cell r="B823" t="str">
            <v xml:space="preserve"> OCI-Amort ARS HedgingGain/Loss</v>
          </cell>
        </row>
        <row r="824">
          <cell r="A824" t="str">
            <v>600560001</v>
          </cell>
          <cell r="B824" t="str">
            <v xml:space="preserve"> RSVA Offset Account</v>
          </cell>
        </row>
        <row r="825">
          <cell r="A825" t="str">
            <v>600560020</v>
          </cell>
          <cell r="B825" t="str">
            <v xml:space="preserve"> Tx-Tax Changes Deferrd Rev Act</v>
          </cell>
        </row>
        <row r="826">
          <cell r="A826" t="str">
            <v>600560025</v>
          </cell>
          <cell r="B826" t="str">
            <v xml:space="preserve"> Tx OEB Fees Deferred Rev Act</v>
          </cell>
        </row>
        <row r="827">
          <cell r="A827" t="str">
            <v>600560030</v>
          </cell>
          <cell r="B827" t="str">
            <v xml:space="preserve"> Revenue per RA Agreement</v>
          </cell>
        </row>
        <row r="828">
          <cell r="A828" t="str">
            <v>600560031</v>
          </cell>
          <cell r="B828" t="str">
            <v xml:space="preserve"> Remote Rate Protection Rev Adj</v>
          </cell>
        </row>
        <row r="829">
          <cell r="A829" t="str">
            <v>600560040</v>
          </cell>
          <cell r="B829" t="str">
            <v xml:space="preserve"> Tx Deferred Revenue-Pension Adj</v>
          </cell>
        </row>
        <row r="830">
          <cell r="A830" t="str">
            <v>600560041</v>
          </cell>
          <cell r="B830" t="str">
            <v xml:space="preserve"> Tx Deferred Revenue Rights Payment</v>
          </cell>
        </row>
        <row r="831">
          <cell r="A831" t="str">
            <v>600560043</v>
          </cell>
          <cell r="B831" t="str">
            <v xml:space="preserve"> Tx Revenue - CDM Adj</v>
          </cell>
        </row>
        <row r="832">
          <cell r="A832" t="str">
            <v>600560045</v>
          </cell>
          <cell r="B832" t="str">
            <v xml:space="preserve"> Tx Foregone Revenue</v>
          </cell>
        </row>
        <row r="833">
          <cell r="A833" t="str">
            <v>600560051</v>
          </cell>
          <cell r="B833" t="str">
            <v xml:space="preserve"> Tx Excess Export Def. Rev</v>
          </cell>
        </row>
        <row r="834">
          <cell r="A834" t="str">
            <v>600560060</v>
          </cell>
          <cell r="B834" t="str">
            <v xml:space="preserve"> LVSG Switch Gear Credit</v>
          </cell>
        </row>
        <row r="835">
          <cell r="A835" t="str">
            <v>600560726</v>
          </cell>
          <cell r="B835" t="str">
            <v xml:space="preserve"> TX - Network Credit (IMO601)</v>
          </cell>
        </row>
        <row r="836">
          <cell r="A836" t="str">
            <v>600560727</v>
          </cell>
          <cell r="B836" t="str">
            <v xml:space="preserve"> TX-Line Conn Serv Cr (IMO602)</v>
          </cell>
        </row>
        <row r="837">
          <cell r="A837" t="str">
            <v>600560728</v>
          </cell>
          <cell r="B837" t="str">
            <v xml:space="preserve"> TX-Transf Conn Cred (IMO603)</v>
          </cell>
        </row>
        <row r="838">
          <cell r="A838" t="str">
            <v>600560729</v>
          </cell>
          <cell r="B838" t="str">
            <v xml:space="preserve"> Tx Export &amp; Wheel thru Cred</v>
          </cell>
        </row>
        <row r="839">
          <cell r="A839" t="str">
            <v>600560732</v>
          </cell>
          <cell r="B839" t="str">
            <v xml:space="preserve"> Tx Meter Provider Service Rev</v>
          </cell>
        </row>
        <row r="840">
          <cell r="A840" t="str">
            <v>600570000</v>
          </cell>
          <cell r="B840" t="str">
            <v xml:space="preserve"> Internal Revenue from RECSV</v>
          </cell>
        </row>
        <row r="841">
          <cell r="A841" t="str">
            <v>600570030</v>
          </cell>
          <cell r="B841" t="str">
            <v xml:space="preserve"> Revenue from Associated Companies</v>
          </cell>
        </row>
        <row r="842">
          <cell r="A842" t="str">
            <v>600570050</v>
          </cell>
          <cell r="B842" t="str">
            <v xml:space="preserve"> Dividend Income fr. Subsidiary</v>
          </cell>
        </row>
        <row r="843">
          <cell r="A843" t="str">
            <v>600570051</v>
          </cell>
          <cell r="B843" t="str">
            <v xml:space="preserve"> Pref Dividend Income IC</v>
          </cell>
        </row>
        <row r="844">
          <cell r="A844" t="str">
            <v>600570060</v>
          </cell>
          <cell r="B844" t="str">
            <v xml:space="preserve"> Disbursement from Partnership</v>
          </cell>
        </row>
        <row r="845">
          <cell r="A845" t="str">
            <v>600570065</v>
          </cell>
          <cell r="B845" t="str">
            <v xml:space="preserve"> Disbursement LP 100% Interco</v>
          </cell>
        </row>
        <row r="846">
          <cell r="A846" t="str">
            <v>600570070</v>
          </cell>
          <cell r="B846" t="str">
            <v xml:space="preserve"> Trust Disbursement</v>
          </cell>
        </row>
        <row r="847">
          <cell r="A847" t="str">
            <v>600590000</v>
          </cell>
          <cell r="B847" t="str">
            <v xml:space="preserve"> Internal Revenue from Limited Partnerships</v>
          </cell>
        </row>
        <row r="848">
          <cell r="A848" t="str">
            <v>700610003</v>
          </cell>
          <cell r="B848" t="str">
            <v xml:space="preserve"> IESO Smart Meter Charge Cost Account</v>
          </cell>
          <cell r="C848">
            <v>61634.71</v>
          </cell>
        </row>
        <row r="849">
          <cell r="A849" t="str">
            <v>700610080</v>
          </cell>
          <cell r="B849" t="str">
            <v xml:space="preserve"> COP-RPP Final Settlement</v>
          </cell>
        </row>
        <row r="850">
          <cell r="A850" t="str">
            <v>700610100</v>
          </cell>
          <cell r="B850" t="str">
            <v xml:space="preserve"> COP Costs - Contra</v>
          </cell>
          <cell r="C850">
            <v>-1292391.54</v>
          </cell>
        </row>
        <row r="851">
          <cell r="A851" t="str">
            <v>700610101</v>
          </cell>
          <cell r="B851" t="str">
            <v xml:space="preserve"> COP Interco costs - Interco</v>
          </cell>
          <cell r="C851">
            <v>1292391.54</v>
          </cell>
        </row>
        <row r="852">
          <cell r="A852" t="str">
            <v>700610602</v>
          </cell>
          <cell r="B852" t="str">
            <v xml:space="preserve"> LTLT -SSS Admin Charges</v>
          </cell>
          <cell r="C852">
            <v>157689.62</v>
          </cell>
        </row>
        <row r="853">
          <cell r="A853" t="str">
            <v>700610702</v>
          </cell>
          <cell r="B853" t="str">
            <v xml:space="preserve"> IESO-101Net Energy Mkt Stlmnt</v>
          </cell>
          <cell r="C853">
            <v>14538234.380000001</v>
          </cell>
        </row>
        <row r="854">
          <cell r="A854" t="str">
            <v>700610703</v>
          </cell>
          <cell r="B854" t="str">
            <v xml:space="preserve"> Embedded Generator - Spot</v>
          </cell>
        </row>
        <row r="855">
          <cell r="A855" t="str">
            <v>700610704</v>
          </cell>
          <cell r="B855" t="str">
            <v xml:space="preserve"> Host LDC Load Transfer - Spot</v>
          </cell>
        </row>
        <row r="856">
          <cell r="A856" t="str">
            <v>700610705</v>
          </cell>
          <cell r="B856" t="str">
            <v xml:space="preserve"> Other Embedded Retail Generation COP</v>
          </cell>
        </row>
        <row r="857">
          <cell r="A857" t="str">
            <v>700610706</v>
          </cell>
          <cell r="B857" t="str">
            <v xml:space="preserve"> Other Embedded Retail Generation Declaration</v>
          </cell>
        </row>
        <row r="858">
          <cell r="A858" t="str">
            <v>700610708</v>
          </cell>
          <cell r="B858" t="str">
            <v xml:space="preserve"> FIT Generators COP</v>
          </cell>
        </row>
        <row r="859">
          <cell r="A859" t="str">
            <v>700610709</v>
          </cell>
          <cell r="B859" t="str">
            <v xml:space="preserve"> FIT Declaration</v>
          </cell>
        </row>
        <row r="860">
          <cell r="A860" t="str">
            <v>700610710</v>
          </cell>
          <cell r="B860" t="str">
            <v xml:space="preserve"> Micro FIT Cost of Power</v>
          </cell>
        </row>
        <row r="861">
          <cell r="A861" t="str">
            <v>700610711</v>
          </cell>
          <cell r="B861" t="str">
            <v xml:space="preserve"> Micro FIT Declaration</v>
          </cell>
        </row>
        <row r="862">
          <cell r="A862" t="str">
            <v>700610713</v>
          </cell>
          <cell r="B862" t="str">
            <v xml:space="preserve"> HCI Declaration</v>
          </cell>
        </row>
        <row r="863">
          <cell r="A863" t="str">
            <v>700610714</v>
          </cell>
          <cell r="B863" t="str">
            <v xml:space="preserve"> HCI Cost of Power</v>
          </cell>
        </row>
        <row r="864">
          <cell r="A864" t="str">
            <v>700610721</v>
          </cell>
          <cell r="B864" t="str">
            <v xml:space="preserve"> IESO-650Network Service Charge</v>
          </cell>
          <cell r="C864">
            <v>1124257.6299999999</v>
          </cell>
        </row>
        <row r="865">
          <cell r="A865" t="str">
            <v>700610722</v>
          </cell>
          <cell r="B865" t="str">
            <v xml:space="preserve"> IESO-651Line Conn Serv Charge</v>
          </cell>
          <cell r="C865">
            <v>924983.05</v>
          </cell>
        </row>
        <row r="866">
          <cell r="A866" t="str">
            <v>700610723</v>
          </cell>
          <cell r="B866" t="str">
            <v xml:space="preserve"> IESO-652Transf Conn Serv Chrg</v>
          </cell>
        </row>
        <row r="867">
          <cell r="A867" t="str">
            <v>700610731</v>
          </cell>
          <cell r="B867" t="str">
            <v xml:space="preserve"> IESO - Wholesale Market Service Charge</v>
          </cell>
          <cell r="C867">
            <v>724334.19</v>
          </cell>
        </row>
        <row r="868">
          <cell r="A868" t="str">
            <v>700610740</v>
          </cell>
          <cell r="B868" t="str">
            <v xml:space="preserve"> Global Adjustment Modifier</v>
          </cell>
        </row>
        <row r="869">
          <cell r="A869" t="str">
            <v>700610741</v>
          </cell>
          <cell r="B869" t="str">
            <v xml:space="preserve"> Global Adjustment - Demand Billed COP</v>
          </cell>
        </row>
        <row r="870">
          <cell r="A870" t="str">
            <v>700610742</v>
          </cell>
          <cell r="B870" t="str">
            <v xml:space="preserve"> Global Adjustment # RPP Declaration</v>
          </cell>
        </row>
        <row r="871">
          <cell r="A871" t="str">
            <v>700610743</v>
          </cell>
          <cell r="B871" t="str">
            <v xml:space="preserve"> Global Adj. Class 2 Commodity Cost</v>
          </cell>
          <cell r="C871">
            <v>8201966.5899999999</v>
          </cell>
        </row>
        <row r="872">
          <cell r="A872" t="str">
            <v>700610744</v>
          </cell>
          <cell r="B872" t="str">
            <v xml:space="preserve"> RPP Declaration - 2 Tier</v>
          </cell>
        </row>
        <row r="873">
          <cell r="A873" t="str">
            <v>700610745</v>
          </cell>
          <cell r="B873" t="str">
            <v xml:space="preserve"> RPP Declaration # TOU</v>
          </cell>
        </row>
        <row r="874">
          <cell r="A874" t="str">
            <v>700610749</v>
          </cell>
          <cell r="B874" t="str">
            <v xml:space="preserve"> RESOP Commodity COP</v>
          </cell>
        </row>
        <row r="875">
          <cell r="A875" t="str">
            <v>700610750</v>
          </cell>
          <cell r="B875" t="str">
            <v xml:space="preserve"> IESO-1410 RESOP Declaration COP</v>
          </cell>
        </row>
        <row r="876">
          <cell r="A876" t="str">
            <v>700618010</v>
          </cell>
          <cell r="B876" t="str">
            <v xml:space="preserve"> Cost of Service Within Group-OMA</v>
          </cell>
        </row>
        <row r="877">
          <cell r="A877" t="str">
            <v>700618090</v>
          </cell>
          <cell r="B877" t="str">
            <v xml:space="preserve"> Telecom - BaaS Expense</v>
          </cell>
        </row>
        <row r="878">
          <cell r="A878" t="str">
            <v>700618091</v>
          </cell>
          <cell r="B878" t="str">
            <v xml:space="preserve"> Fiber Optic Lease Expense</v>
          </cell>
        </row>
        <row r="879">
          <cell r="A879" t="str">
            <v>700618094</v>
          </cell>
          <cell r="B879" t="str">
            <v xml:space="preserve"> Telecom - IaaS Expense</v>
          </cell>
        </row>
        <row r="880">
          <cell r="A880" t="str">
            <v>700618095</v>
          </cell>
          <cell r="B880" t="str">
            <v xml:space="preserve"> Telecom-Lit Service Lease Exp</v>
          </cell>
        </row>
        <row r="881">
          <cell r="A881" t="str">
            <v>700618096</v>
          </cell>
          <cell r="B881" t="str">
            <v xml:space="preserve"> Telecom-Bulk Internet Expense</v>
          </cell>
        </row>
        <row r="882">
          <cell r="A882" t="str">
            <v>700618282</v>
          </cell>
          <cell r="B882" t="str">
            <v xml:space="preserve"> Cost of Service (PC)</v>
          </cell>
        </row>
        <row r="883">
          <cell r="A883" t="str">
            <v>700618821</v>
          </cell>
          <cell r="B883" t="str">
            <v xml:space="preserve"> Cost of Service-(Lab)</v>
          </cell>
        </row>
        <row r="884">
          <cell r="A884" t="str">
            <v>700618822</v>
          </cell>
          <cell r="B884" t="str">
            <v xml:space="preserve"> Cost of Service (Material)</v>
          </cell>
        </row>
        <row r="885">
          <cell r="A885" t="str">
            <v>700618823</v>
          </cell>
          <cell r="B885" t="str">
            <v xml:space="preserve"> Cost of Service (Contract)</v>
          </cell>
        </row>
        <row r="886">
          <cell r="A886" t="str">
            <v>700618824</v>
          </cell>
          <cell r="B886" t="str">
            <v xml:space="preserve"> Cost of Service (Sundry)</v>
          </cell>
        </row>
        <row r="887">
          <cell r="A887" t="str">
            <v>700618825</v>
          </cell>
          <cell r="B887" t="str">
            <v xml:space="preserve"> Cost of Service (TWE)</v>
          </cell>
        </row>
        <row r="888">
          <cell r="A888" t="str">
            <v>700618827</v>
          </cell>
          <cell r="B888" t="str">
            <v xml:space="preserve"> Cost of Service (Overhead)</v>
          </cell>
        </row>
        <row r="889">
          <cell r="A889" t="str">
            <v>700618828</v>
          </cell>
          <cell r="B889" t="str">
            <v xml:space="preserve"> Cost of Service (MS)</v>
          </cell>
        </row>
        <row r="890">
          <cell r="A890" t="str">
            <v>700618829</v>
          </cell>
          <cell r="B890" t="str">
            <v xml:space="preserve"> Cost of Service (Ext Equip)</v>
          </cell>
        </row>
        <row r="891">
          <cell r="A891" t="str">
            <v>700618840</v>
          </cell>
          <cell r="B891" t="str">
            <v xml:space="preserve"> Cost of Service - Telecom</v>
          </cell>
        </row>
        <row r="892">
          <cell r="A892" t="str">
            <v>700619000</v>
          </cell>
          <cell r="B892" t="str">
            <v xml:space="preserve"> Settlement LP Costs</v>
          </cell>
        </row>
        <row r="893">
          <cell r="A893" t="str">
            <v>700619012</v>
          </cell>
          <cell r="B893" t="str">
            <v xml:space="preserve"> INT COS Material Surcharge</v>
          </cell>
        </row>
        <row r="894">
          <cell r="A894" t="str">
            <v>700619020</v>
          </cell>
          <cell r="B894" t="str">
            <v xml:space="preserve"> Int COS Labor</v>
          </cell>
        </row>
        <row r="895">
          <cell r="A895" t="str">
            <v>700619075</v>
          </cell>
          <cell r="B895" t="str">
            <v xml:space="preserve"> Int COS Material</v>
          </cell>
        </row>
        <row r="896">
          <cell r="A896" t="str">
            <v>700619241</v>
          </cell>
          <cell r="B896" t="str">
            <v xml:space="preserve"> Int COS Contracts</v>
          </cell>
        </row>
        <row r="897">
          <cell r="A897" t="str">
            <v>700619282</v>
          </cell>
          <cell r="B897" t="str">
            <v xml:space="preserve"> Int COS Procurement Card</v>
          </cell>
        </row>
        <row r="898">
          <cell r="A898" t="str">
            <v>700619290</v>
          </cell>
          <cell r="B898" t="str">
            <v xml:space="preserve"> Int COS Capital Contribution</v>
          </cell>
        </row>
        <row r="899">
          <cell r="A899" t="str">
            <v>700619496</v>
          </cell>
          <cell r="B899" t="str">
            <v xml:space="preserve"> Int COS Sundry</v>
          </cell>
        </row>
        <row r="900">
          <cell r="A900" t="str">
            <v>700619522</v>
          </cell>
          <cell r="B900" t="str">
            <v xml:space="preserve"> Int COS TWE</v>
          </cell>
        </row>
        <row r="901">
          <cell r="A901" t="str">
            <v>700619600</v>
          </cell>
          <cell r="B901" t="str">
            <v xml:space="preserve"> Intercompany Rent</v>
          </cell>
        </row>
        <row r="902">
          <cell r="A902" t="str">
            <v>700619999</v>
          </cell>
          <cell r="B902" t="str">
            <v xml:space="preserve"> COS Internal Recov Proj Settlement</v>
          </cell>
        </row>
        <row r="903">
          <cell r="A903" t="str">
            <v>700620000</v>
          </cell>
          <cell r="B903" t="str">
            <v xml:space="preserve"> Om&amp;A General</v>
          </cell>
          <cell r="C903">
            <v>1067169.58</v>
          </cell>
        </row>
        <row r="904">
          <cell r="A904" t="str">
            <v>700620006</v>
          </cell>
          <cell r="B904" t="str">
            <v xml:space="preserve"> Lbr Reg-LTIP MCP</v>
          </cell>
        </row>
        <row r="905">
          <cell r="A905" t="str">
            <v>700620007</v>
          </cell>
          <cell r="B905" t="str">
            <v xml:space="preserve"> Lbr Reg-DSU</v>
          </cell>
        </row>
        <row r="906">
          <cell r="A906" t="str">
            <v>700620008</v>
          </cell>
          <cell r="B906" t="str">
            <v xml:space="preserve"> Lbr Reg-Pension DC</v>
          </cell>
        </row>
        <row r="907">
          <cell r="A907" t="str">
            <v>700620009</v>
          </cell>
          <cell r="B907" t="str">
            <v xml:space="preserve"> Lbr Reg-Govt Obligations (CPP,EI,EHT,WSIB)</v>
          </cell>
        </row>
        <row r="908">
          <cell r="A908" t="str">
            <v>700620010</v>
          </cell>
          <cell r="B908" t="str">
            <v xml:space="preserve"> Lbr Reg-Pension</v>
          </cell>
        </row>
        <row r="909">
          <cell r="A909" t="str">
            <v>700620011</v>
          </cell>
          <cell r="B909" t="str">
            <v xml:space="preserve"> Lbr Reg-Base Labour</v>
          </cell>
          <cell r="C909">
            <v>948368.85</v>
          </cell>
        </row>
        <row r="910">
          <cell r="A910" t="str">
            <v>700620012</v>
          </cell>
          <cell r="B910" t="str">
            <v xml:space="preserve"> Lbr Reg-OPEBs Future Benefits</v>
          </cell>
        </row>
        <row r="911">
          <cell r="A911" t="str">
            <v>700620013</v>
          </cell>
          <cell r="B911" t="str">
            <v xml:space="preserve"> Lbr Reg-Current year Benefits</v>
          </cell>
        </row>
        <row r="912">
          <cell r="A912" t="str">
            <v>700620014</v>
          </cell>
          <cell r="B912" t="str">
            <v xml:space="preserve"> Lbr Reg-Overtime</v>
          </cell>
        </row>
        <row r="913">
          <cell r="A913" t="str">
            <v>700620015</v>
          </cell>
          <cell r="B913" t="str">
            <v xml:space="preserve"> Lbr Reg-Other Pay</v>
          </cell>
        </row>
        <row r="914">
          <cell r="A914" t="str">
            <v>700620016</v>
          </cell>
          <cell r="B914" t="str">
            <v xml:space="preserve"> Lbr Reg-MCP ESOP</v>
          </cell>
        </row>
        <row r="915">
          <cell r="A915" t="str">
            <v>700620017</v>
          </cell>
          <cell r="B915" t="str">
            <v xml:space="preserve"> Lbr Reg-Society ESOP</v>
          </cell>
        </row>
        <row r="916">
          <cell r="A916" t="str">
            <v>700620018</v>
          </cell>
          <cell r="B916" t="str">
            <v xml:space="preserve"> Employee Overpayment Write-Off</v>
          </cell>
        </row>
        <row r="917">
          <cell r="A917" t="str">
            <v>700620020</v>
          </cell>
          <cell r="B917" t="str">
            <v xml:space="preserve"> Lbr NReg-Base Labour</v>
          </cell>
        </row>
        <row r="918">
          <cell r="A918" t="str">
            <v>700620021</v>
          </cell>
          <cell r="B918" t="str">
            <v xml:space="preserve"> Lbr NReg-Overtime</v>
          </cell>
        </row>
        <row r="919">
          <cell r="A919" t="str">
            <v>700620022</v>
          </cell>
          <cell r="B919" t="str">
            <v xml:space="preserve"> Lbr NReg-Other Pay</v>
          </cell>
        </row>
        <row r="920">
          <cell r="A920" t="str">
            <v>700620023</v>
          </cell>
          <cell r="B920" t="str">
            <v xml:space="preserve"> Lbr NReg-Benefits</v>
          </cell>
        </row>
        <row r="921">
          <cell r="A921" t="str">
            <v>700620024</v>
          </cell>
          <cell r="B921" t="str">
            <v xml:space="preserve"> Lbr NReg-Govt Obligations (CPP, EI,EHT,WSIB)</v>
          </cell>
        </row>
        <row r="922">
          <cell r="A922" t="str">
            <v>700620030</v>
          </cell>
          <cell r="B922" t="str">
            <v xml:space="preserve"> Severance Pay</v>
          </cell>
        </row>
        <row r="923">
          <cell r="A923" t="str">
            <v>700620031</v>
          </cell>
          <cell r="B923" t="str">
            <v xml:space="preserve"> Lbr Reg-Amortize PY OPEB CSO</v>
          </cell>
        </row>
        <row r="924">
          <cell r="A924" t="str">
            <v>700620040</v>
          </cell>
          <cell r="B924" t="str">
            <v xml:space="preserve"> Computer System Software</v>
          </cell>
        </row>
        <row r="925">
          <cell r="A925" t="str">
            <v>700620046</v>
          </cell>
          <cell r="B925" t="str">
            <v xml:space="preserve"> Computer Application S/W &amp; Lic</v>
          </cell>
        </row>
        <row r="926">
          <cell r="A926" t="str">
            <v>700620052</v>
          </cell>
          <cell r="B926" t="str">
            <v xml:space="preserve"> Average Unit Price Variance</v>
          </cell>
        </row>
        <row r="927">
          <cell r="A927" t="str">
            <v>700620053</v>
          </cell>
          <cell r="B927" t="str">
            <v xml:space="preserve"> Inventory Scrap</v>
          </cell>
        </row>
        <row r="928">
          <cell r="A928" t="str">
            <v>700620054</v>
          </cell>
          <cell r="B928" t="str">
            <v xml:space="preserve"> Inv cycle count var</v>
          </cell>
        </row>
        <row r="929">
          <cell r="A929" t="str">
            <v>700620056</v>
          </cell>
          <cell r="B929" t="str">
            <v xml:space="preserve"> Inventory Recovery</v>
          </cell>
        </row>
        <row r="930">
          <cell r="A930" t="str">
            <v>700620058</v>
          </cell>
          <cell r="B930" t="str">
            <v xml:space="preserve"> Invt Recovery Surplus Material</v>
          </cell>
        </row>
        <row r="931">
          <cell r="A931" t="str">
            <v>700620060</v>
          </cell>
          <cell r="B931" t="str">
            <v xml:space="preserve"> Fuel &amp;Lubric -Not For Elec Gen</v>
          </cell>
        </row>
        <row r="932">
          <cell r="A932" t="str">
            <v>700620062</v>
          </cell>
          <cell r="B932" t="str">
            <v xml:space="preserve"> Cash discount earned</v>
          </cell>
        </row>
        <row r="933">
          <cell r="A933" t="str">
            <v>700620070</v>
          </cell>
          <cell r="B933" t="str">
            <v xml:space="preserve"> Misc. Materials &amp; Supplies</v>
          </cell>
        </row>
        <row r="934">
          <cell r="A934" t="str">
            <v>700620071</v>
          </cell>
          <cell r="B934" t="str">
            <v xml:space="preserve"> Office Supplies</v>
          </cell>
        </row>
        <row r="935">
          <cell r="A935" t="str">
            <v>700620072</v>
          </cell>
          <cell r="B935" t="str">
            <v xml:space="preserve"> Publications &amp; Subscriptions</v>
          </cell>
        </row>
        <row r="936">
          <cell r="A936" t="str">
            <v>700620074</v>
          </cell>
          <cell r="B936" t="str">
            <v xml:space="preserve"> Free Issue Materials</v>
          </cell>
        </row>
        <row r="937">
          <cell r="A937" t="str">
            <v>700620100</v>
          </cell>
          <cell r="B937" t="str">
            <v xml:space="preserve"> Consultants</v>
          </cell>
        </row>
        <row r="938">
          <cell r="A938" t="str">
            <v>700620120</v>
          </cell>
          <cell r="B938" t="str">
            <v xml:space="preserve"> Rental Staff</v>
          </cell>
        </row>
        <row r="939">
          <cell r="A939" t="str">
            <v>700620121</v>
          </cell>
          <cell r="B939" t="str">
            <v xml:space="preserve"> Agents' Commission</v>
          </cell>
        </row>
        <row r="940">
          <cell r="A940" t="str">
            <v>700620160</v>
          </cell>
          <cell r="B940" t="str">
            <v xml:space="preserve"> Printing &amp; Related Services</v>
          </cell>
        </row>
        <row r="941">
          <cell r="A941" t="str">
            <v>700620180</v>
          </cell>
          <cell r="B941" t="str">
            <v xml:space="preserve"> Computer Services</v>
          </cell>
        </row>
        <row r="942">
          <cell r="A942" t="str">
            <v>700620186</v>
          </cell>
          <cell r="B942" t="str">
            <v xml:space="preserve"> Comp Services - Maintenance</v>
          </cell>
        </row>
        <row r="943">
          <cell r="A943" t="str">
            <v>700620200</v>
          </cell>
          <cell r="B943" t="str">
            <v xml:space="preserve"> Advertising/Communications</v>
          </cell>
        </row>
        <row r="944">
          <cell r="A944" t="str">
            <v>700620201</v>
          </cell>
          <cell r="B944" t="str">
            <v xml:space="preserve"> Advertising-Promo Mat,Sup,Prod</v>
          </cell>
        </row>
        <row r="945">
          <cell r="A945" t="str">
            <v>700620206</v>
          </cell>
          <cell r="B945" t="str">
            <v xml:space="preserve"> Communications-External</v>
          </cell>
        </row>
        <row r="946">
          <cell r="A946" t="str">
            <v>700620220</v>
          </cell>
          <cell r="B946" t="str">
            <v xml:space="preserve"> Freight Costs</v>
          </cell>
        </row>
        <row r="947">
          <cell r="A947" t="str">
            <v>700620221</v>
          </cell>
          <cell r="B947" t="str">
            <v xml:space="preserve"> Postage &amp; Courier</v>
          </cell>
        </row>
        <row r="948">
          <cell r="A948" t="str">
            <v>700620240</v>
          </cell>
          <cell r="B948" t="str">
            <v xml:space="preserve"> Other Contract Services</v>
          </cell>
        </row>
        <row r="949">
          <cell r="A949" t="str">
            <v>700620260</v>
          </cell>
          <cell r="B949" t="str">
            <v xml:space="preserve"> Travel Costs</v>
          </cell>
        </row>
        <row r="950">
          <cell r="A950" t="str">
            <v>700620261</v>
          </cell>
          <cell r="B950" t="str">
            <v xml:space="preserve"> Meals &amp; Entertainment Expenses</v>
          </cell>
        </row>
        <row r="951">
          <cell r="A951" t="str">
            <v>700620262</v>
          </cell>
          <cell r="B951" t="str">
            <v xml:space="preserve"> Meals Fully Deductible</v>
          </cell>
        </row>
        <row r="952">
          <cell r="A952" t="str">
            <v>700620264</v>
          </cell>
          <cell r="B952" t="str">
            <v xml:space="preserve"> Mileage (Timesheets)</v>
          </cell>
        </row>
        <row r="953">
          <cell r="A953" t="str">
            <v>700620270</v>
          </cell>
          <cell r="B953" t="str">
            <v xml:space="preserve"> Procurement card cheques and cash advances</v>
          </cell>
        </row>
        <row r="954">
          <cell r="A954" t="str">
            <v>700620271</v>
          </cell>
          <cell r="B954" t="str">
            <v xml:space="preserve"> Procurement Card Facility Expenses</v>
          </cell>
        </row>
        <row r="955">
          <cell r="A955" t="str">
            <v>700620272</v>
          </cell>
          <cell r="B955" t="str">
            <v xml:space="preserve"> Procurement Card Fleet and Rental Expense</v>
          </cell>
        </row>
        <row r="956">
          <cell r="A956" t="str">
            <v>700620273</v>
          </cell>
          <cell r="B956" t="str">
            <v xml:space="preserve"> Procurement Card Materials and Supplies Expense</v>
          </cell>
        </row>
        <row r="957">
          <cell r="A957" t="str">
            <v>700620274</v>
          </cell>
          <cell r="B957" t="str">
            <v xml:space="preserve"> Procurement Card Operating Expense</v>
          </cell>
        </row>
        <row r="958">
          <cell r="A958" t="str">
            <v>700620275</v>
          </cell>
          <cell r="B958" t="str">
            <v xml:space="preserve"> Procurement Card Other Expenses</v>
          </cell>
        </row>
        <row r="959">
          <cell r="A959" t="str">
            <v>700620276</v>
          </cell>
          <cell r="B959" t="str">
            <v xml:space="preserve"> Procurement Card Professional Services</v>
          </cell>
        </row>
        <row r="960">
          <cell r="A960" t="str">
            <v>700620277</v>
          </cell>
          <cell r="B960" t="str">
            <v xml:space="preserve"> Procurement Card Travel and Expenses</v>
          </cell>
        </row>
        <row r="961">
          <cell r="A961" t="str">
            <v>700620279</v>
          </cell>
          <cell r="B961" t="str">
            <v xml:space="preserve"> Procurement Card Default Suspense</v>
          </cell>
        </row>
        <row r="962">
          <cell r="A962" t="str">
            <v>700620280</v>
          </cell>
          <cell r="B962" t="str">
            <v xml:space="preserve"> Business Exp Procurement Card</v>
          </cell>
        </row>
        <row r="963">
          <cell r="A963" t="str">
            <v>700620300</v>
          </cell>
          <cell r="B963" t="str">
            <v xml:space="preserve"> Relocation Costs</v>
          </cell>
        </row>
        <row r="964">
          <cell r="A964" t="str">
            <v>700620320</v>
          </cell>
          <cell r="B964" t="str">
            <v xml:space="preserve"> Course &amp; Conference Fees</v>
          </cell>
        </row>
        <row r="965">
          <cell r="A965" t="str">
            <v>700620321</v>
          </cell>
          <cell r="B965" t="str">
            <v xml:space="preserve"> Training Expenses</v>
          </cell>
        </row>
        <row r="966">
          <cell r="A966" t="str">
            <v>700620330</v>
          </cell>
          <cell r="B966" t="str">
            <v xml:space="preserve"> Insurance Expense</v>
          </cell>
        </row>
        <row r="967">
          <cell r="A967" t="str">
            <v>700620331</v>
          </cell>
          <cell r="B967" t="str">
            <v xml:space="preserve"> New Royalty Costs</v>
          </cell>
        </row>
        <row r="968">
          <cell r="A968" t="str">
            <v>700620340</v>
          </cell>
          <cell r="B968" t="str">
            <v xml:space="preserve"> Corporate Donations</v>
          </cell>
        </row>
        <row r="969">
          <cell r="A969" t="str">
            <v>700620350</v>
          </cell>
          <cell r="B969" t="str">
            <v xml:space="preserve"> Corporate Sponsorships</v>
          </cell>
        </row>
        <row r="970">
          <cell r="A970" t="str">
            <v>700620360</v>
          </cell>
          <cell r="B970" t="str">
            <v xml:space="preserve"> Membership Fees</v>
          </cell>
        </row>
        <row r="971">
          <cell r="A971" t="str">
            <v>700620380</v>
          </cell>
          <cell r="B971" t="str">
            <v xml:space="preserve"> License Fees</v>
          </cell>
        </row>
        <row r="972">
          <cell r="A972" t="str">
            <v>700620490</v>
          </cell>
          <cell r="B972" t="str">
            <v xml:space="preserve"> Other Costs/General Misc</v>
          </cell>
        </row>
        <row r="973">
          <cell r="A973" t="str">
            <v>700620494</v>
          </cell>
          <cell r="B973" t="str">
            <v xml:space="preserve"> Bad Debt Expense</v>
          </cell>
          <cell r="C973">
            <v>62499</v>
          </cell>
        </row>
        <row r="974">
          <cell r="A974" t="str">
            <v>700620496</v>
          </cell>
          <cell r="B974" t="str">
            <v xml:space="preserve"> Misc Cost Det in Prj Cost OMA</v>
          </cell>
        </row>
        <row r="975">
          <cell r="A975" t="str">
            <v>700620498</v>
          </cell>
          <cell r="B975" t="str">
            <v xml:space="preserve"> Damage Claim Settlement</v>
          </cell>
        </row>
        <row r="976">
          <cell r="A976" t="str">
            <v>700620500</v>
          </cell>
          <cell r="B976" t="str">
            <v xml:space="preserve"> Bad Debt Recovery</v>
          </cell>
        </row>
        <row r="977">
          <cell r="A977" t="str">
            <v>700620510</v>
          </cell>
          <cell r="B977" t="str">
            <v xml:space="preserve"> Comp &amp; Other Eq Costs &lt;$2K</v>
          </cell>
        </row>
        <row r="978">
          <cell r="A978" t="str">
            <v>700620520</v>
          </cell>
          <cell r="B978" t="str">
            <v xml:space="preserve"> T&amp;WE Costs</v>
          </cell>
        </row>
        <row r="979">
          <cell r="A979" t="str">
            <v>700620525</v>
          </cell>
          <cell r="B979" t="str">
            <v xml:space="preserve"> Helicopter Rental</v>
          </cell>
        </row>
        <row r="980">
          <cell r="A980" t="str">
            <v>700620526</v>
          </cell>
          <cell r="B980" t="str">
            <v xml:space="preserve"> TWE External Repairs &amp; Parts</v>
          </cell>
        </row>
        <row r="981">
          <cell r="A981" t="str">
            <v>700620528</v>
          </cell>
          <cell r="B981" t="str">
            <v xml:space="preserve"> TWE Forced Rental Costs</v>
          </cell>
        </row>
        <row r="982">
          <cell r="A982" t="str">
            <v>700620529</v>
          </cell>
          <cell r="B982" t="str">
            <v xml:space="preserve"> TWE Insurance Fees</v>
          </cell>
        </row>
        <row r="983">
          <cell r="A983" t="str">
            <v>700620530</v>
          </cell>
          <cell r="B983" t="str">
            <v xml:space="preserve"> TWE License Fees</v>
          </cell>
        </row>
        <row r="984">
          <cell r="A984" t="str">
            <v>700620532</v>
          </cell>
          <cell r="B984" t="str">
            <v xml:space="preserve"> TWE Inspections &amp; Testing</v>
          </cell>
        </row>
        <row r="985">
          <cell r="A985" t="str">
            <v>700620590</v>
          </cell>
          <cell r="B985" t="str">
            <v xml:space="preserve"> Other Equipment Costs</v>
          </cell>
        </row>
        <row r="986">
          <cell r="A986" t="str">
            <v>700620610</v>
          </cell>
          <cell r="B986" t="str">
            <v xml:space="preserve"> Lease Accounting Exp Adjustment</v>
          </cell>
        </row>
        <row r="987">
          <cell r="A987" t="str">
            <v>700620611</v>
          </cell>
          <cell r="B987" t="str">
            <v xml:space="preserve"> Telephone</v>
          </cell>
        </row>
        <row r="988">
          <cell r="A988" t="str">
            <v>700620612</v>
          </cell>
          <cell r="B988" t="str">
            <v xml:space="preserve"> External Telecom costs general</v>
          </cell>
        </row>
        <row r="989">
          <cell r="A989" t="str">
            <v>700620620</v>
          </cell>
          <cell r="B989" t="str">
            <v xml:space="preserve"> Facility Costs - General</v>
          </cell>
        </row>
        <row r="990">
          <cell r="A990" t="str">
            <v>700620630</v>
          </cell>
          <cell r="B990" t="str">
            <v xml:space="preserve"> Facility Costs - Leases</v>
          </cell>
        </row>
        <row r="991">
          <cell r="A991" t="str">
            <v>700620640</v>
          </cell>
          <cell r="B991" t="str">
            <v xml:space="preserve"> Facility Costs - Utilities</v>
          </cell>
        </row>
        <row r="992">
          <cell r="A992" t="str">
            <v>700620700</v>
          </cell>
          <cell r="B992" t="str">
            <v xml:space="preserve"> Telecom Customer Build Costs</v>
          </cell>
        </row>
        <row r="993">
          <cell r="A993" t="str">
            <v>700620730</v>
          </cell>
          <cell r="B993" t="str">
            <v xml:space="preserve"> Telecom Co-Location Expenses</v>
          </cell>
        </row>
        <row r="994">
          <cell r="A994" t="str">
            <v>700620900</v>
          </cell>
          <cell r="B994" t="str">
            <v xml:space="preserve"> WBS level 1 transfers in/out - allowable costs</v>
          </cell>
        </row>
        <row r="995">
          <cell r="A995" t="str">
            <v>700620901</v>
          </cell>
          <cell r="B995" t="str">
            <v xml:space="preserve"> WBS level 1 transfers in/out - Disallowable costs</v>
          </cell>
        </row>
        <row r="996">
          <cell r="A996" t="str">
            <v>700645000</v>
          </cell>
          <cell r="B996" t="str">
            <v xml:space="preserve"> Self Insurance Claims</v>
          </cell>
        </row>
        <row r="997">
          <cell r="A997" t="str">
            <v>700660000</v>
          </cell>
          <cell r="B997" t="str">
            <v xml:space="preserve"> Property Tax Expense</v>
          </cell>
        </row>
        <row r="998">
          <cell r="A998" t="str">
            <v>700660002</v>
          </cell>
          <cell r="B998" t="str">
            <v xml:space="preserve"> First Nation Rights Payments</v>
          </cell>
        </row>
        <row r="999">
          <cell r="A999" t="str">
            <v>700660003</v>
          </cell>
          <cell r="B999" t="str">
            <v xml:space="preserve"> Rights Payments - Non First Nations</v>
          </cell>
        </row>
        <row r="1000">
          <cell r="A1000" t="str">
            <v>700660600</v>
          </cell>
          <cell r="B1000" t="str">
            <v xml:space="preserve"> Gross Rev Charge - Water Lease</v>
          </cell>
        </row>
        <row r="1001">
          <cell r="A1001" t="str">
            <v>700670000</v>
          </cell>
          <cell r="B1001" t="str">
            <v xml:space="preserve"> Cancel / Write Off Costs (Allowable)</v>
          </cell>
        </row>
        <row r="1002">
          <cell r="A1002" t="str">
            <v>700675000</v>
          </cell>
          <cell r="B1002" t="str">
            <v xml:space="preserve"> Treasury Charges to Financing</v>
          </cell>
        </row>
        <row r="1003">
          <cell r="A1003" t="str">
            <v>700688000</v>
          </cell>
          <cell r="B1003" t="str">
            <v xml:space="preserve"> Corporate Misc &amp; Other Costs</v>
          </cell>
        </row>
        <row r="1004">
          <cell r="A1004" t="str">
            <v>700690005</v>
          </cell>
          <cell r="B1004" t="str">
            <v xml:space="preserve"> OMA Costs Journalized</v>
          </cell>
        </row>
        <row r="1005">
          <cell r="A1005" t="str">
            <v>700690010</v>
          </cell>
          <cell r="B1005" t="str">
            <v xml:space="preserve"> Ovhead recoverd-(nonCAPTL,RT7)</v>
          </cell>
        </row>
        <row r="1006">
          <cell r="A1006" t="str">
            <v>700690012</v>
          </cell>
          <cell r="B1006" t="str">
            <v xml:space="preserve"> Material Surcharge</v>
          </cell>
        </row>
        <row r="1007">
          <cell r="A1007" t="str">
            <v>700690013</v>
          </cell>
          <cell r="B1007" t="str">
            <v xml:space="preserve"> Mat SC Adjustment Allowable</v>
          </cell>
        </row>
        <row r="1008">
          <cell r="A1008" t="str">
            <v>700690017</v>
          </cell>
          <cell r="B1008" t="str">
            <v xml:space="preserve"> Interest -Allowable</v>
          </cell>
        </row>
        <row r="1009">
          <cell r="A1009" t="str">
            <v>700690018</v>
          </cell>
          <cell r="B1009" t="str">
            <v xml:space="preserve"> Interest- DisallowableV_T056A2V_T056A2</v>
          </cell>
        </row>
        <row r="1010">
          <cell r="A1010" t="str">
            <v>700690020</v>
          </cell>
          <cell r="B1010" t="str">
            <v xml:space="preserve"> Labour Recov @ Std (Billable Wk)</v>
          </cell>
        </row>
        <row r="1011">
          <cell r="A1011" t="str">
            <v>700690025</v>
          </cell>
          <cell r="B1011" t="str">
            <v xml:space="preserve"> Labour Recovery Disallowed</v>
          </cell>
        </row>
        <row r="1012">
          <cell r="A1012" t="str">
            <v>700690040</v>
          </cell>
          <cell r="B1012" t="str">
            <v xml:space="preserve"> TWE&amp; TOOL RECOVERY</v>
          </cell>
        </row>
        <row r="1013">
          <cell r="A1013" t="str">
            <v>700690045</v>
          </cell>
          <cell r="B1013" t="str">
            <v xml:space="preserve"> Equipment Recovery Disallowed</v>
          </cell>
        </row>
        <row r="1014">
          <cell r="A1014" t="str">
            <v>700690046</v>
          </cell>
          <cell r="B1014" t="str">
            <v xml:space="preserve"> Material Surcharge Recovered Disallowable</v>
          </cell>
        </row>
        <row r="1015">
          <cell r="A1015" t="str">
            <v>700690047</v>
          </cell>
          <cell r="B1015" t="str">
            <v xml:space="preserve"> Corp Ovhd Recovery Disallowed</v>
          </cell>
        </row>
        <row r="1016">
          <cell r="A1016" t="str">
            <v>700690050</v>
          </cell>
          <cell r="B1016" t="str">
            <v xml:space="preserve"> Standard Labour Adj Allowable</v>
          </cell>
        </row>
        <row r="1017">
          <cell r="A1017" t="str">
            <v>700690051</v>
          </cell>
          <cell r="B1017" t="str">
            <v xml:space="preserve"> Material Consumption</v>
          </cell>
        </row>
        <row r="1018">
          <cell r="A1018" t="str">
            <v>700690052</v>
          </cell>
          <cell r="B1018" t="str">
            <v xml:space="preserve"> Contract Costs and Services</v>
          </cell>
        </row>
        <row r="1019">
          <cell r="A1019" t="str">
            <v>700690053</v>
          </cell>
          <cell r="B1019" t="str">
            <v xml:space="preserve"> Miscellaneous Consumption</v>
          </cell>
        </row>
        <row r="1020">
          <cell r="A1020" t="str">
            <v>700690054</v>
          </cell>
          <cell r="B1020" t="str">
            <v xml:space="preserve"> Fleet Adj Allowable</v>
          </cell>
        </row>
        <row r="1021">
          <cell r="A1021" t="str">
            <v>700690055</v>
          </cell>
          <cell r="B1021" t="str">
            <v xml:space="preserve"> External Equipment Rentals</v>
          </cell>
        </row>
        <row r="1022">
          <cell r="A1022" t="str">
            <v>700690056</v>
          </cell>
          <cell r="B1022" t="str">
            <v xml:space="preserve"> Fuel Consumption</v>
          </cell>
        </row>
        <row r="1023">
          <cell r="A1023" t="str">
            <v>700690060</v>
          </cell>
          <cell r="B1023" t="str">
            <v xml:space="preserve"> Standard Labour Adjustment Disallowable</v>
          </cell>
        </row>
        <row r="1024">
          <cell r="A1024" t="str">
            <v>700690063</v>
          </cell>
          <cell r="B1024" t="str">
            <v xml:space="preserve"> Material Surcharge Adjustment Disallowable</v>
          </cell>
        </row>
        <row r="1025">
          <cell r="A1025" t="str">
            <v>700690064</v>
          </cell>
          <cell r="B1025" t="str">
            <v xml:space="preserve"> Fleeet Adjustment Disallowable</v>
          </cell>
        </row>
        <row r="1026">
          <cell r="A1026" t="str">
            <v>700690070</v>
          </cell>
          <cell r="B1026" t="str">
            <v xml:space="preserve"> OHSC Overhead Mngt Fee</v>
          </cell>
        </row>
        <row r="1027">
          <cell r="A1027" t="str">
            <v>700690090</v>
          </cell>
          <cell r="B1027" t="str">
            <v xml:space="preserve"> Labour O/U Adj</v>
          </cell>
        </row>
        <row r="1028">
          <cell r="A1028" t="str">
            <v>700690091</v>
          </cell>
          <cell r="B1028" t="str">
            <v xml:space="preserve"> Fleet O/U Adj</v>
          </cell>
        </row>
        <row r="1029">
          <cell r="A1029" t="str">
            <v>700690092</v>
          </cell>
          <cell r="B1029" t="str">
            <v xml:space="preserve"> Mat Surcharge O/U Adj</v>
          </cell>
        </row>
        <row r="1030">
          <cell r="A1030" t="str">
            <v>700690093</v>
          </cell>
          <cell r="B1030" t="str">
            <v xml:space="preserve"> Material Surcharge Fixed Amount</v>
          </cell>
        </row>
        <row r="1031">
          <cell r="A1031" t="str">
            <v>700690094</v>
          </cell>
          <cell r="B1031" t="str">
            <v xml:space="preserve"> Corporate Overhead Adjustment</v>
          </cell>
        </row>
        <row r="1032">
          <cell r="A1032" t="str">
            <v>700690095</v>
          </cell>
          <cell r="B1032" t="str">
            <v xml:space="preserve"> Labour OPEB Adj</v>
          </cell>
        </row>
        <row r="1033">
          <cell r="A1033" t="str">
            <v>700690165</v>
          </cell>
          <cell r="B1033" t="str">
            <v xml:space="preserve"> Capital Contribution for Accruals</v>
          </cell>
        </row>
        <row r="1034">
          <cell r="A1034" t="str">
            <v>700690170</v>
          </cell>
          <cell r="B1034" t="str">
            <v xml:space="preserve"> Inter Company Expenses (non system generated)</v>
          </cell>
        </row>
        <row r="1035">
          <cell r="A1035" t="str">
            <v>700690174</v>
          </cell>
          <cell r="B1035" t="str">
            <v xml:space="preserve"> AUC Interest Offset Recovery</v>
          </cell>
        </row>
        <row r="1036">
          <cell r="A1036" t="str">
            <v>700690175</v>
          </cell>
          <cell r="B1036" t="str">
            <v xml:space="preserve"> Cont capital from Cu</v>
          </cell>
        </row>
        <row r="1037">
          <cell r="A1037" t="str">
            <v>700690176</v>
          </cell>
          <cell r="B1037" t="str">
            <v xml:space="preserve"> Settlement offset - Removal costs</v>
          </cell>
        </row>
        <row r="1038">
          <cell r="A1038" t="str">
            <v>700690177</v>
          </cell>
          <cell r="B1038" t="str">
            <v xml:space="preserve"> Settlement offset - Contributed capital</v>
          </cell>
        </row>
        <row r="1039">
          <cell r="A1039" t="str">
            <v>700690178</v>
          </cell>
          <cell r="B1039" t="str">
            <v xml:space="preserve"> Settlement offset COS Ext</v>
          </cell>
        </row>
        <row r="1040">
          <cell r="A1040" t="str">
            <v>700690179</v>
          </cell>
          <cell r="B1040" t="str">
            <v xml:space="preserve"> Settlement offset COS Int</v>
          </cell>
        </row>
        <row r="1041">
          <cell r="A1041" t="str">
            <v>700690180</v>
          </cell>
          <cell r="B1041" t="str">
            <v xml:space="preserve"> AUC offset - Materials</v>
          </cell>
        </row>
        <row r="1042">
          <cell r="A1042" t="str">
            <v>700690181</v>
          </cell>
          <cell r="B1042" t="str">
            <v xml:space="preserve"> AuC offset - Contracts</v>
          </cell>
        </row>
        <row r="1043">
          <cell r="A1043" t="str">
            <v>700690182</v>
          </cell>
          <cell r="B1043" t="str">
            <v xml:space="preserve"> AuC Offset - Misc Costs</v>
          </cell>
        </row>
        <row r="1044">
          <cell r="A1044" t="str">
            <v>700690183</v>
          </cell>
          <cell r="B1044" t="str">
            <v xml:space="preserve"> AuC Offset - Equip Rental</v>
          </cell>
        </row>
        <row r="1045">
          <cell r="A1045" t="str">
            <v>700690184</v>
          </cell>
          <cell r="B1045" t="str">
            <v xml:space="preserve"> AuC Offset - Fuel</v>
          </cell>
        </row>
        <row r="1046">
          <cell r="A1046" t="str">
            <v>700690185</v>
          </cell>
          <cell r="B1046" t="str">
            <v xml:space="preserve"> AuC Offset - Proc Card</v>
          </cell>
        </row>
        <row r="1047">
          <cell r="A1047" t="str">
            <v>700690186</v>
          </cell>
          <cell r="B1047" t="str">
            <v xml:space="preserve"> AUC offset - COS Affiliates</v>
          </cell>
        </row>
        <row r="1048">
          <cell r="A1048" t="str">
            <v>700690187</v>
          </cell>
          <cell r="B1048" t="str">
            <v xml:space="preserve"> Settled Interest Disallowed</v>
          </cell>
        </row>
        <row r="1049">
          <cell r="A1049" t="str">
            <v>700690190</v>
          </cell>
          <cell r="B1049" t="str">
            <v xml:space="preserve"> AUC offset - cost transferred in/out Allowable</v>
          </cell>
        </row>
        <row r="1050">
          <cell r="A1050" t="str">
            <v>700690191</v>
          </cell>
          <cell r="B1050" t="str">
            <v xml:space="preserve"> AUC offset - cost transferred in/out Disallowable</v>
          </cell>
        </row>
        <row r="1051">
          <cell r="A1051" t="str">
            <v>700694000</v>
          </cell>
          <cell r="B1051" t="str">
            <v xml:space="preserve"> Income Tax Expense</v>
          </cell>
        </row>
        <row r="1052">
          <cell r="A1052" t="str">
            <v>700694010</v>
          </cell>
          <cell r="B1052" t="str">
            <v xml:space="preserve"> Income Tax - Discrete</v>
          </cell>
        </row>
        <row r="1053">
          <cell r="A1053" t="str">
            <v>700694020</v>
          </cell>
          <cell r="B1053" t="str">
            <v xml:space="preserve"> Deferred Tax Expense</v>
          </cell>
        </row>
        <row r="1054">
          <cell r="A1054" t="str">
            <v>700694030</v>
          </cell>
          <cell r="B1054" t="str">
            <v xml:space="preserve"> Deferred Tax - Discrete</v>
          </cell>
        </row>
        <row r="1055">
          <cell r="A1055" t="str">
            <v>700698030</v>
          </cell>
          <cell r="B1055" t="str">
            <v xml:space="preserve"> Business Model Control Acct</v>
          </cell>
        </row>
        <row r="1056">
          <cell r="A1056" t="str">
            <v>700699998</v>
          </cell>
          <cell r="B1056" t="str">
            <v xml:space="preserve"> FI-CO Reconciliation Account</v>
          </cell>
        </row>
        <row r="1057">
          <cell r="A1057" t="str">
            <v>700708500</v>
          </cell>
          <cell r="B1057" t="str">
            <v xml:space="preserve"> Fuel Exp - Remote Communities</v>
          </cell>
        </row>
        <row r="1058">
          <cell r="A1058" t="str">
            <v>700741100</v>
          </cell>
          <cell r="B1058" t="str">
            <v xml:space="preserve"> Depr Exp - Generation Plant</v>
          </cell>
        </row>
        <row r="1059">
          <cell r="A1059" t="str">
            <v>700741101</v>
          </cell>
          <cell r="B1059" t="str">
            <v xml:space="preserve"> Dep Exp - Transmission Plant</v>
          </cell>
        </row>
        <row r="1060">
          <cell r="A1060" t="str">
            <v>700741102</v>
          </cell>
          <cell r="B1060" t="str">
            <v xml:space="preserve"> Dep Exp - Distribution Plant</v>
          </cell>
        </row>
        <row r="1061">
          <cell r="A1061" t="str">
            <v>700741103</v>
          </cell>
          <cell r="B1061" t="str">
            <v xml:space="preserve"> Dep Exp - General Plant</v>
          </cell>
        </row>
        <row r="1062">
          <cell r="A1062" t="str">
            <v>700741200</v>
          </cell>
          <cell r="B1062" t="str">
            <v xml:space="preserve"> Dep Exp - General Plt - MFA</v>
          </cell>
        </row>
        <row r="1063">
          <cell r="A1063" t="str">
            <v>700741300</v>
          </cell>
          <cell r="B1063" t="str">
            <v xml:space="preserve"> Dep Exp - General Plt - TWE</v>
          </cell>
        </row>
        <row r="1064">
          <cell r="A1064" t="str">
            <v>700741390</v>
          </cell>
          <cell r="B1064" t="str">
            <v xml:space="preserve"> Capitalized Depr Redistributio</v>
          </cell>
        </row>
        <row r="1065">
          <cell r="A1065" t="str">
            <v>700741400</v>
          </cell>
          <cell r="B1065" t="str">
            <v xml:space="preserve"> Dep Exp - General Plt - Tools</v>
          </cell>
        </row>
        <row r="1066">
          <cell r="A1066" t="str">
            <v>700741510</v>
          </cell>
          <cell r="B1066" t="str">
            <v xml:space="preserve"> Maj FA:Gain on Disposition</v>
          </cell>
        </row>
        <row r="1067">
          <cell r="A1067" t="str">
            <v>700741520</v>
          </cell>
          <cell r="B1067" t="str">
            <v xml:space="preserve"> MFAs:Gain on Disposition</v>
          </cell>
        </row>
        <row r="1068">
          <cell r="A1068" t="str">
            <v>700741530</v>
          </cell>
          <cell r="B1068" t="str">
            <v xml:space="preserve"> Asset Rem &amp; Reloc Expense</v>
          </cell>
        </row>
        <row r="1069">
          <cell r="A1069" t="str">
            <v>700741700</v>
          </cell>
          <cell r="B1069" t="str">
            <v xml:space="preserve"> Dep Exp - Intangible Software</v>
          </cell>
          <cell r="C1069">
            <v>270</v>
          </cell>
          <cell r="D1069" t="str">
            <v>8.1</v>
          </cell>
        </row>
        <row r="1070">
          <cell r="A1070" t="str">
            <v>700741701</v>
          </cell>
          <cell r="B1070" t="str">
            <v xml:space="preserve"> Dep Exp - Intangible Contributed Capital</v>
          </cell>
        </row>
        <row r="1071">
          <cell r="A1071" t="str">
            <v>700741703</v>
          </cell>
          <cell r="B1071" t="str">
            <v xml:space="preserve"> Interco Dep Exp - Intangible Contributed Capital</v>
          </cell>
        </row>
        <row r="1072">
          <cell r="A1072" t="str">
            <v>700741705</v>
          </cell>
          <cell r="B1072" t="str">
            <v xml:space="preserve"> Interco Dep Exp - Fixed Assets</v>
          </cell>
        </row>
        <row r="1073">
          <cell r="A1073" t="str">
            <v>700741900</v>
          </cell>
          <cell r="B1073" t="str">
            <v xml:space="preserve"> LDCs Depreciation Expense</v>
          </cell>
          <cell r="C1073">
            <v>828978</v>
          </cell>
          <cell r="D1073" t="str">
            <v>8.1</v>
          </cell>
        </row>
        <row r="1074">
          <cell r="A1074" t="str">
            <v>700753050</v>
          </cell>
          <cell r="B1074" t="str">
            <v xml:space="preserve"> Amort of Enviro Reg Assets</v>
          </cell>
        </row>
        <row r="1075">
          <cell r="A1075" t="str">
            <v>700756001</v>
          </cell>
          <cell r="B1075" t="str">
            <v xml:space="preserve"> Unrealized Fx Gains/Losses</v>
          </cell>
        </row>
        <row r="1076">
          <cell r="A1076" t="str">
            <v>700760000</v>
          </cell>
          <cell r="B1076" t="str">
            <v xml:space="preserve"> Financng Chrg-Treasury Support</v>
          </cell>
        </row>
        <row r="1077">
          <cell r="A1077" t="str">
            <v>700761000</v>
          </cell>
          <cell r="B1077" t="str">
            <v xml:space="preserve"> Gain/Loss On Rate Swaps</v>
          </cell>
        </row>
        <row r="1078">
          <cell r="A1078" t="str">
            <v>700761010</v>
          </cell>
          <cell r="B1078" t="str">
            <v xml:space="preserve"> Interest Costs/Credits</v>
          </cell>
          <cell r="C1078">
            <v>-7841.98</v>
          </cell>
        </row>
        <row r="1079">
          <cell r="A1079" t="str">
            <v>700761110</v>
          </cell>
          <cell r="B1079" t="str">
            <v xml:space="preserve"> Interest Costs Bonds</v>
          </cell>
        </row>
        <row r="1080">
          <cell r="A1080" t="str">
            <v>700761120</v>
          </cell>
          <cell r="B1080" t="str">
            <v xml:space="preserve"> Bond Discount/Premium Amortiza</v>
          </cell>
        </row>
        <row r="1081">
          <cell r="A1081" t="str">
            <v>700761121</v>
          </cell>
          <cell r="B1081" t="str">
            <v xml:space="preserve"> Bond Discount/Premium Amort Interco</v>
          </cell>
        </row>
        <row r="1082">
          <cell r="A1082" t="str">
            <v>700761130</v>
          </cell>
          <cell r="B1082" t="str">
            <v xml:space="preserve"> unearned int. amortization</v>
          </cell>
        </row>
        <row r="1083">
          <cell r="A1083" t="str">
            <v>700761140</v>
          </cell>
          <cell r="B1083" t="str">
            <v xml:space="preserve"> Interest - Short Term Notes</v>
          </cell>
        </row>
        <row r="1084">
          <cell r="A1084" t="str">
            <v>700761150</v>
          </cell>
          <cell r="B1084" t="str">
            <v xml:space="preserve"> CP Program Fees</v>
          </cell>
        </row>
        <row r="1085">
          <cell r="A1085" t="str">
            <v>700761200</v>
          </cell>
          <cell r="B1085" t="str">
            <v xml:space="preserve"> Inter-co Bond Interest Expense</v>
          </cell>
          <cell r="C1085">
            <v>470456.6</v>
          </cell>
        </row>
        <row r="1086">
          <cell r="A1086" t="str">
            <v>700761210</v>
          </cell>
          <cell r="B1086" t="str">
            <v xml:space="preserve"> Inter Co. Bond Interest Income</v>
          </cell>
        </row>
        <row r="1087">
          <cell r="A1087" t="str">
            <v>700761250</v>
          </cell>
          <cell r="B1087" t="str">
            <v xml:space="preserve"> Inter Co. Demand Loan Interest</v>
          </cell>
        </row>
        <row r="1088">
          <cell r="A1088" t="str">
            <v>700761260</v>
          </cell>
          <cell r="B1088" t="str">
            <v xml:space="preserve"> Inter Co. Demand Loan Int Inc</v>
          </cell>
        </row>
        <row r="1089">
          <cell r="A1089" t="str">
            <v>700761300</v>
          </cell>
          <cell r="B1089" t="str">
            <v xml:space="preserve"> FinChg Mark to Market G/L onLTDebt</v>
          </cell>
        </row>
        <row r="1090">
          <cell r="A1090" t="str">
            <v>700761301</v>
          </cell>
          <cell r="B1090" t="str">
            <v xml:space="preserve"> FinChg Mkt to Mkt G/L onLTDebt IC</v>
          </cell>
        </row>
        <row r="1091">
          <cell r="A1091" t="str">
            <v>700761310</v>
          </cell>
          <cell r="B1091" t="str">
            <v xml:space="preserve"> FinChg Mark toMarket G/L Int Rt Swp</v>
          </cell>
        </row>
        <row r="1092">
          <cell r="A1092" t="str">
            <v>700761311</v>
          </cell>
          <cell r="B1092" t="str">
            <v xml:space="preserve"> FinChg MtktoMkt G/L Int Rt Swp IC</v>
          </cell>
        </row>
        <row r="1093">
          <cell r="A1093" t="str">
            <v>700761330</v>
          </cell>
          <cell r="B1093" t="str">
            <v xml:space="preserve"> Interest Income Short Term Inv</v>
          </cell>
          <cell r="C1093">
            <v>-172499.78</v>
          </cell>
        </row>
        <row r="1094">
          <cell r="A1094" t="str">
            <v>700761401</v>
          </cell>
          <cell r="B1094" t="str">
            <v xml:space="preserve"> Interest Recovery</v>
          </cell>
        </row>
        <row r="1095">
          <cell r="A1095" t="str">
            <v>700761402</v>
          </cell>
          <cell r="B1095" t="str">
            <v xml:space="preserve"> Interest Recovery</v>
          </cell>
        </row>
        <row r="1096">
          <cell r="A1096" t="str">
            <v>700761412</v>
          </cell>
          <cell r="B1096" t="str">
            <v xml:space="preserve"> Interest Improve On Defer Cost</v>
          </cell>
        </row>
        <row r="1097">
          <cell r="A1097" t="str">
            <v>700761660</v>
          </cell>
          <cell r="B1097" t="str">
            <v xml:space="preserve"> Int:Customers' Deposits</v>
          </cell>
        </row>
        <row r="1098">
          <cell r="A1098" t="str">
            <v>700761680</v>
          </cell>
          <cell r="B1098" t="str">
            <v xml:space="preserve"> Interest:Credit Interest</v>
          </cell>
        </row>
        <row r="1099">
          <cell r="A1099" t="str">
            <v>700761681</v>
          </cell>
          <cell r="B1099" t="str">
            <v xml:space="preserve"> Non Deductible Interest</v>
          </cell>
        </row>
        <row r="1100">
          <cell r="A1100" t="str">
            <v>700761720</v>
          </cell>
          <cell r="B1100" t="str">
            <v xml:space="preserve"> Int:Bank Dr&amp;Bankg Act'Y Fees</v>
          </cell>
        </row>
        <row r="1101">
          <cell r="A1101" t="str">
            <v>700761730</v>
          </cell>
          <cell r="B1101" t="str">
            <v xml:space="preserve"> Credit Facility Fees</v>
          </cell>
        </row>
        <row r="1102">
          <cell r="A1102" t="str">
            <v>700761735</v>
          </cell>
          <cell r="B1102" t="str">
            <v xml:space="preserve"> Amortization - Credit Facility Fees</v>
          </cell>
        </row>
        <row r="1103">
          <cell r="A1103" t="str">
            <v>700761740</v>
          </cell>
          <cell r="B1103" t="str">
            <v xml:space="preserve"> Letter of Credit Charges &amp; Fee</v>
          </cell>
        </row>
        <row r="1104">
          <cell r="A1104" t="str">
            <v>700761750</v>
          </cell>
          <cell r="B1104" t="str">
            <v xml:space="preserve"> Trustee Fees</v>
          </cell>
        </row>
        <row r="1105">
          <cell r="A1105" t="str">
            <v>700761760</v>
          </cell>
          <cell r="B1105" t="str">
            <v xml:space="preserve"> Custodial Fees</v>
          </cell>
        </row>
        <row r="1106">
          <cell r="A1106" t="str">
            <v>700761765</v>
          </cell>
          <cell r="B1106" t="str">
            <v xml:space="preserve"> Credit Rating and Filing Fees</v>
          </cell>
        </row>
        <row r="1107">
          <cell r="A1107" t="str">
            <v>700761770</v>
          </cell>
          <cell r="B1107" t="str">
            <v xml:space="preserve"> Amortization-Gain/Loss on Hedg</v>
          </cell>
        </row>
        <row r="1108">
          <cell r="A1108" t="str">
            <v>700761780</v>
          </cell>
          <cell r="B1108" t="str">
            <v xml:space="preserve"> Amortization -Underwriting Fee</v>
          </cell>
        </row>
        <row r="1109">
          <cell r="A1109" t="str">
            <v>700761790</v>
          </cell>
          <cell r="B1109" t="str">
            <v xml:space="preserve"> Amortization - Prospectus Cost</v>
          </cell>
        </row>
        <row r="1110">
          <cell r="A1110" t="str">
            <v>700765000</v>
          </cell>
          <cell r="B1110" t="str">
            <v xml:space="preserve"> Foreign Exch Gains And Losses</v>
          </cell>
        </row>
        <row r="1111">
          <cell r="A1111" t="str">
            <v>AOCI</v>
          </cell>
          <cell r="B1111" t="str">
            <v xml:space="preserve"> Acc Oth Comprehve Incom (AOCI) from OCI by BPC rules</v>
          </cell>
        </row>
        <row r="1112">
          <cell r="A1112" t="str">
            <v>BS_CYNI</v>
          </cell>
          <cell r="B1112" t="str">
            <v xml:space="preserve"> Current Year Net Income (Loss) - Calculated by BPC</v>
          </cell>
          <cell r="C1112">
            <v>-604904.88</v>
          </cell>
        </row>
        <row r="1113">
          <cell r="A1113" t="str">
            <v>T00000000</v>
          </cell>
          <cell r="B1113" t="str">
            <v xml:space="preserve"> TOTAL Balance sheet</v>
          </cell>
          <cell r="C1113">
            <v>0.02</v>
          </cell>
        </row>
        <row r="1114">
          <cell r="A1114" t="str">
            <v>T10000000</v>
          </cell>
          <cell r="B1114" t="str">
            <v xml:space="preserve"> Assets</v>
          </cell>
          <cell r="C1114">
            <v>16343236.289999999</v>
          </cell>
        </row>
        <row r="1115">
          <cell r="A1115" t="str">
            <v>T11000000</v>
          </cell>
          <cell r="B1115" t="str">
            <v xml:space="preserve"> Current Assets</v>
          </cell>
          <cell r="C1115">
            <v>-87923206.599999994</v>
          </cell>
        </row>
        <row r="1116">
          <cell r="A1116" t="str">
            <v>T11100000</v>
          </cell>
          <cell r="B1116" t="str">
            <v xml:space="preserve"> Cash and cash equivalents</v>
          </cell>
          <cell r="C1116">
            <v>4183900.72</v>
          </cell>
        </row>
        <row r="1117">
          <cell r="A1117" t="str">
            <v>T11200000</v>
          </cell>
          <cell r="B1117" t="str">
            <v xml:space="preserve"> Short Term Investments</v>
          </cell>
        </row>
        <row r="1118">
          <cell r="A1118" t="str">
            <v>T11300000</v>
          </cell>
          <cell r="B1118" t="str">
            <v xml:space="preserve"> Accounts Receivable - Trade</v>
          </cell>
          <cell r="C1118">
            <v>17733915.829999998</v>
          </cell>
        </row>
        <row r="1119">
          <cell r="A1119" t="str">
            <v>T11400000</v>
          </cell>
          <cell r="B1119" t="str">
            <v xml:space="preserve"> Accounts Receivable - Associated Companies</v>
          </cell>
        </row>
        <row r="1120">
          <cell r="A1120" t="str">
            <v>T11500000</v>
          </cell>
          <cell r="B1120" t="str">
            <v xml:space="preserve"> Intercompany loan demand facility</v>
          </cell>
          <cell r="C1120">
            <v>-111168225.2</v>
          </cell>
        </row>
        <row r="1121">
          <cell r="A1121" t="str">
            <v>T11600000</v>
          </cell>
          <cell r="B1121" t="str">
            <v xml:space="preserve"> Materials and Supplies</v>
          </cell>
          <cell r="C1121">
            <v>1237256.45</v>
          </cell>
        </row>
        <row r="1122">
          <cell r="A1122" t="str">
            <v>T11700000</v>
          </cell>
          <cell r="B1122" t="str">
            <v xml:space="preserve"> Derivative Instruments - CA</v>
          </cell>
        </row>
        <row r="1123">
          <cell r="A1123" t="str">
            <v>T11900000</v>
          </cell>
          <cell r="B1123" t="str">
            <v xml:space="preserve"> Other Current Assets</v>
          </cell>
          <cell r="C1123">
            <v>89945.600000000006</v>
          </cell>
        </row>
        <row r="1124">
          <cell r="A1124" t="str">
            <v>T12000000</v>
          </cell>
          <cell r="B1124" t="str">
            <v xml:space="preserve"> Fixed Assets</v>
          </cell>
          <cell r="C1124">
            <v>64096027.32</v>
          </cell>
        </row>
        <row r="1125">
          <cell r="A1125" t="str">
            <v>T12100000</v>
          </cell>
          <cell r="B1125" t="str">
            <v xml:space="preserve"> Fixed Assets in Service</v>
          </cell>
          <cell r="C1125">
            <v>61742622.210000001</v>
          </cell>
        </row>
        <row r="1126">
          <cell r="A1126" t="str">
            <v>T12200000</v>
          </cell>
          <cell r="B1126" t="str">
            <v xml:space="preserve"> Accumulated Depreciation</v>
          </cell>
          <cell r="C1126">
            <v>-828978</v>
          </cell>
        </row>
        <row r="1127">
          <cell r="A1127" t="str">
            <v>T12300000</v>
          </cell>
          <cell r="B1127" t="str">
            <v xml:space="preserve"> Construction in Progress</v>
          </cell>
          <cell r="C1127">
            <v>3182383.11</v>
          </cell>
        </row>
        <row r="1128">
          <cell r="A1128" t="str">
            <v>T12400000</v>
          </cell>
          <cell r="B1128" t="str">
            <v xml:space="preserve"> Future Use Assets</v>
          </cell>
        </row>
        <row r="1129">
          <cell r="A1129" t="str">
            <v>T13100000</v>
          </cell>
          <cell r="B1129" t="str">
            <v xml:space="preserve"> Regulatory Assets</v>
          </cell>
          <cell r="C1129">
            <v>2988067.93</v>
          </cell>
        </row>
        <row r="1130">
          <cell r="A1130" t="str">
            <v>T14000000</v>
          </cell>
          <cell r="B1130" t="str">
            <v xml:space="preserve"> Other Assets</v>
          </cell>
          <cell r="C1130">
            <v>40170415.57</v>
          </cell>
        </row>
        <row r="1131">
          <cell r="A1131" t="str">
            <v>T14100000</v>
          </cell>
          <cell r="B1131" t="str">
            <v xml:space="preserve"> Investments - External</v>
          </cell>
        </row>
        <row r="1132">
          <cell r="A1132" t="str">
            <v>T14200000</v>
          </cell>
          <cell r="B1132" t="str">
            <v xml:space="preserve"> Investments - Internal</v>
          </cell>
        </row>
        <row r="1133">
          <cell r="A1133" t="str">
            <v>T14300000</v>
          </cell>
          <cell r="B1133" t="str">
            <v xml:space="preserve"> Intangible Assets</v>
          </cell>
          <cell r="C1133">
            <v>669.36</v>
          </cell>
        </row>
        <row r="1134">
          <cell r="A1134" t="str">
            <v>T14400000</v>
          </cell>
          <cell r="B1134" t="str">
            <v xml:space="preserve"> Goodwill</v>
          </cell>
          <cell r="C1134">
            <v>34439037.869999997</v>
          </cell>
        </row>
        <row r="1135">
          <cell r="A1135" t="str">
            <v>T14500000</v>
          </cell>
          <cell r="B1135" t="str">
            <v xml:space="preserve"> Derivative Instruments - LT AR</v>
          </cell>
        </row>
        <row r="1136">
          <cell r="A1136" t="str">
            <v>T14600000</v>
          </cell>
          <cell r="B1136" t="str">
            <v xml:space="preserve"> Deferred Tax Assets - Long Term</v>
          </cell>
          <cell r="C1136">
            <v>218083</v>
          </cell>
        </row>
        <row r="1137">
          <cell r="A1137" t="str">
            <v>T14700000</v>
          </cell>
          <cell r="B1137" t="str">
            <v xml:space="preserve"> Other Assets Long-Term</v>
          </cell>
          <cell r="C1137">
            <v>2524557.41</v>
          </cell>
        </row>
        <row r="1138">
          <cell r="A1138" t="str">
            <v>T14900000</v>
          </cell>
          <cell r="B1138" t="str">
            <v xml:space="preserve"> Deferred Debt Costs</v>
          </cell>
        </row>
        <row r="1139">
          <cell r="A1139" t="str">
            <v>T15000000</v>
          </cell>
          <cell r="B1139" t="str">
            <v xml:space="preserve"> Net Fixed Assets in Service</v>
          </cell>
          <cell r="C1139">
            <v>60913644.210000001</v>
          </cell>
        </row>
        <row r="1140">
          <cell r="A1140" t="str">
            <v>T15100000</v>
          </cell>
          <cell r="B1140" t="str">
            <v xml:space="preserve"> Deferred Pension Asset</v>
          </cell>
        </row>
        <row r="1141">
          <cell r="A1141" t="str">
            <v>T20000000</v>
          </cell>
          <cell r="B1141" t="str">
            <v xml:space="preserve"> Liabilities and Equity</v>
          </cell>
          <cell r="C1141">
            <v>-16343236.27</v>
          </cell>
        </row>
        <row r="1142">
          <cell r="A1142" t="str">
            <v>T21000000</v>
          </cell>
          <cell r="B1142" t="str">
            <v xml:space="preserve"> Liabilities</v>
          </cell>
          <cell r="C1142">
            <v>-15965837.199999999</v>
          </cell>
        </row>
        <row r="1143">
          <cell r="A1143" t="str">
            <v>T21100000</v>
          </cell>
          <cell r="B1143" t="str">
            <v xml:space="preserve"> Current Liabilities</v>
          </cell>
          <cell r="C1143">
            <v>-12344545.92</v>
          </cell>
        </row>
        <row r="1144">
          <cell r="A1144" t="str">
            <v>T21110000</v>
          </cell>
          <cell r="B1144" t="str">
            <v xml:space="preserve"> Accounts Payable</v>
          </cell>
          <cell r="C1144">
            <v>-2970607.05</v>
          </cell>
        </row>
        <row r="1145">
          <cell r="A1145" t="str">
            <v>T21120000</v>
          </cell>
          <cell r="B1145" t="str">
            <v xml:space="preserve"> Short-Term Notes Payable</v>
          </cell>
        </row>
        <row r="1146">
          <cell r="A1146" t="str">
            <v>T21130000</v>
          </cell>
          <cell r="B1146" t="str">
            <v xml:space="preserve"> Derivative Instruments - CL</v>
          </cell>
        </row>
        <row r="1147">
          <cell r="A1147" t="str">
            <v>T21140000</v>
          </cell>
          <cell r="B1147" t="str">
            <v xml:space="preserve"> Long-Term Debt Payable within one year</v>
          </cell>
        </row>
        <row r="1148">
          <cell r="A1148" t="str">
            <v>T21150000</v>
          </cell>
          <cell r="B1148" t="str">
            <v xml:space="preserve"> Income Tax Payable</v>
          </cell>
        </row>
        <row r="1149">
          <cell r="A1149" t="str">
            <v>T21160000</v>
          </cell>
          <cell r="B1149" t="str">
            <v xml:space="preserve"> Deferred Tax Liabilities - Current</v>
          </cell>
        </row>
        <row r="1150">
          <cell r="A1150" t="str">
            <v>T21170000</v>
          </cell>
          <cell r="B1150" t="str">
            <v xml:space="preserve"> Accrued Interest</v>
          </cell>
          <cell r="C1150">
            <v>-697963.41</v>
          </cell>
        </row>
        <row r="1151">
          <cell r="A1151" t="str">
            <v>T21180000</v>
          </cell>
          <cell r="B1151" t="str">
            <v xml:space="preserve"> Other Current Liabilities</v>
          </cell>
          <cell r="C1151">
            <v>-8675975.4600000009</v>
          </cell>
        </row>
        <row r="1152">
          <cell r="A1152" t="str">
            <v>T21200000</v>
          </cell>
          <cell r="B1152" t="str">
            <v xml:space="preserve"> Long Term Debt</v>
          </cell>
        </row>
        <row r="1153">
          <cell r="A1153" t="str">
            <v>T21230000</v>
          </cell>
          <cell r="B1153" t="str">
            <v xml:space="preserve"> Accounts Payable - Associated Companies</v>
          </cell>
        </row>
        <row r="1154">
          <cell r="A1154" t="str">
            <v>T21300000</v>
          </cell>
          <cell r="B1154" t="str">
            <v xml:space="preserve"> Other Liabilities</v>
          </cell>
          <cell r="C1154">
            <v>-3621291.28</v>
          </cell>
        </row>
        <row r="1155">
          <cell r="A1155" t="str">
            <v>T21310000</v>
          </cell>
          <cell r="B1155" t="str">
            <v xml:space="preserve"> Employee Future Benefits other than Pension</v>
          </cell>
        </row>
        <row r="1156">
          <cell r="A1156" t="str">
            <v>T21320000</v>
          </cell>
          <cell r="B1156" t="str">
            <v xml:space="preserve"> Pension Benefit Liability</v>
          </cell>
        </row>
        <row r="1157">
          <cell r="A1157" t="str">
            <v>T21330000</v>
          </cell>
          <cell r="B1157" t="str">
            <v xml:space="preserve"> Derivative Instruments - LTL</v>
          </cell>
        </row>
        <row r="1158">
          <cell r="A1158" t="str">
            <v>T21340000</v>
          </cell>
          <cell r="B1158" t="str">
            <v xml:space="preserve"> Unamortized Debt Premiums</v>
          </cell>
        </row>
        <row r="1159">
          <cell r="A1159" t="str">
            <v>T21350000</v>
          </cell>
          <cell r="B1159" t="str">
            <v xml:space="preserve"> Long-Term AP and Other Liabilities</v>
          </cell>
          <cell r="C1159">
            <v>-3591700.39</v>
          </cell>
        </row>
        <row r="1160">
          <cell r="A1160" t="str">
            <v>T21360000</v>
          </cell>
          <cell r="B1160" t="str">
            <v xml:space="preserve"> Deferred Tax Liabilities - LT</v>
          </cell>
        </row>
        <row r="1161">
          <cell r="A1161" t="str">
            <v>T21370000</v>
          </cell>
          <cell r="B1161" t="str">
            <v xml:space="preserve"> Environmental Liabilities</v>
          </cell>
        </row>
        <row r="1162">
          <cell r="A1162" t="str">
            <v>T21380000</v>
          </cell>
          <cell r="B1162" t="str">
            <v xml:space="preserve"> Asset Retirement Obligation</v>
          </cell>
        </row>
        <row r="1163">
          <cell r="A1163" t="str">
            <v>T21410000</v>
          </cell>
          <cell r="B1163" t="str">
            <v xml:space="preserve"> Regulatory Liabilities</v>
          </cell>
          <cell r="C1163">
            <v>-29590.89</v>
          </cell>
        </row>
        <row r="1164">
          <cell r="A1164" t="str">
            <v>T23000000</v>
          </cell>
          <cell r="B1164" t="str">
            <v xml:space="preserve"> Non-Controlling Interest</v>
          </cell>
        </row>
        <row r="1165">
          <cell r="A1165" t="str">
            <v>T24000000</v>
          </cell>
          <cell r="B1165" t="str">
            <v xml:space="preserve"> Equity</v>
          </cell>
          <cell r="C1165">
            <v>-377399.07</v>
          </cell>
        </row>
        <row r="1166">
          <cell r="A1166" t="str">
            <v>T24100000</v>
          </cell>
          <cell r="B1166" t="str">
            <v xml:space="preserve"> Common Share Capital</v>
          </cell>
          <cell r="C1166">
            <v>-1</v>
          </cell>
        </row>
        <row r="1167">
          <cell r="A1167" t="str">
            <v>T24400000</v>
          </cell>
          <cell r="B1167" t="str">
            <v xml:space="preserve"> Accumulated Other Comprehensive Income</v>
          </cell>
        </row>
        <row r="1168">
          <cell r="A1168" t="str">
            <v>T24500000</v>
          </cell>
          <cell r="B1168" t="str">
            <v xml:space="preserve"> Partnership Interest</v>
          </cell>
        </row>
        <row r="1169">
          <cell r="A1169" t="str">
            <v>T24600000</v>
          </cell>
          <cell r="B1169" t="str">
            <v xml:space="preserve"> Preferred Share Capital</v>
          </cell>
        </row>
        <row r="1170">
          <cell r="A1170" t="str">
            <v>T24700000</v>
          </cell>
          <cell r="B1170" t="str">
            <v xml:space="preserve"> Additional paid-in capital</v>
          </cell>
        </row>
        <row r="1171">
          <cell r="A1171" t="str">
            <v>T24800000</v>
          </cell>
          <cell r="B1171" t="str">
            <v xml:space="preserve"> NCI in Equity</v>
          </cell>
        </row>
        <row r="1172">
          <cell r="A1172" t="str">
            <v>T24900000</v>
          </cell>
          <cell r="B1172" t="str">
            <v xml:space="preserve"> Retained Earnings</v>
          </cell>
          <cell r="C1172">
            <v>-377398.07</v>
          </cell>
        </row>
        <row r="1173">
          <cell r="A1173" t="str">
            <v>T25000000</v>
          </cell>
          <cell r="B1173" t="str">
            <v xml:space="preserve"> Shareholders Equity</v>
          </cell>
          <cell r="C1173">
            <v>-377399.07</v>
          </cell>
        </row>
        <row r="1174">
          <cell r="A1174" t="str">
            <v>T31000000</v>
          </cell>
          <cell r="B1174" t="str">
            <v xml:space="preserve"> Comprehensive Income</v>
          </cell>
          <cell r="C1174">
            <v>-604904.88</v>
          </cell>
        </row>
        <row r="1175">
          <cell r="A1175" t="str">
            <v>T31100000</v>
          </cell>
          <cell r="B1175" t="str">
            <v xml:space="preserve"> Net Income (Loss) After Tax</v>
          </cell>
          <cell r="C1175">
            <v>-604904.88</v>
          </cell>
        </row>
        <row r="1176">
          <cell r="A1176" t="str">
            <v>T31110000</v>
          </cell>
          <cell r="B1176" t="str">
            <v xml:space="preserve"> Net Income (Loss) Before Tax</v>
          </cell>
          <cell r="C1176">
            <v>-604904.88</v>
          </cell>
        </row>
        <row r="1177">
          <cell r="A1177" t="str">
            <v>T31111000</v>
          </cell>
          <cell r="B1177" t="str">
            <v xml:space="preserve"> Net Income (Loss) Before Financing Charges</v>
          </cell>
          <cell r="C1177">
            <v>-895019.72</v>
          </cell>
        </row>
        <row r="1178">
          <cell r="A1178" t="str">
            <v>T36000000</v>
          </cell>
          <cell r="B1178" t="str">
            <v xml:space="preserve"> Total Revenue</v>
          </cell>
          <cell r="C1178">
            <v>-29535405.32</v>
          </cell>
        </row>
        <row r="1179">
          <cell r="A1179" t="str">
            <v>T36100000</v>
          </cell>
          <cell r="B1179" t="str">
            <v xml:space="preserve"> External Revenue</v>
          </cell>
          <cell r="C1179">
            <v>-29535405.32</v>
          </cell>
        </row>
        <row r="1180">
          <cell r="A1180" t="str">
            <v>T36110000</v>
          </cell>
          <cell r="B1180" t="str">
            <v xml:space="preserve"> Primary Power and Energy - Distribution</v>
          </cell>
          <cell r="C1180">
            <v>-29405937.57</v>
          </cell>
        </row>
        <row r="1181">
          <cell r="A1181" t="str">
            <v>T36120000</v>
          </cell>
          <cell r="B1181" t="str">
            <v xml:space="preserve"> Rural and Remote Rate Protection</v>
          </cell>
        </row>
        <row r="1182">
          <cell r="A1182" t="str">
            <v>T36130000</v>
          </cell>
          <cell r="B1182" t="str">
            <v xml:space="preserve"> Transmission Revenue</v>
          </cell>
        </row>
        <row r="1183">
          <cell r="A1183" t="str">
            <v>T36140000</v>
          </cell>
          <cell r="B1183" t="str">
            <v xml:space="preserve"> External Revenue - Services &amp; Other</v>
          </cell>
          <cell r="C1183">
            <v>-129467.75</v>
          </cell>
        </row>
        <row r="1184">
          <cell r="A1184" t="str">
            <v>T36200000</v>
          </cell>
          <cell r="B1184" t="str">
            <v xml:space="preserve"> Internal Revenue</v>
          </cell>
        </row>
        <row r="1185">
          <cell r="A1185" t="str">
            <v>T36210000</v>
          </cell>
          <cell r="B1185" t="str">
            <v xml:space="preserve"> Internal Revenue - Goods &amp; Services</v>
          </cell>
        </row>
        <row r="1186">
          <cell r="A1186" t="str">
            <v>T36220000</v>
          </cell>
          <cell r="B1186" t="str">
            <v xml:space="preserve"> Dividend Income from Subsidiary</v>
          </cell>
        </row>
        <row r="1187">
          <cell r="A1187" t="str">
            <v>T36230000</v>
          </cell>
          <cell r="B1187" t="str">
            <v xml:space="preserve"> Partnership Disbursement</v>
          </cell>
        </row>
        <row r="1188">
          <cell r="A1188" t="str">
            <v>T36240000</v>
          </cell>
          <cell r="B1188" t="str">
            <v xml:space="preserve"> Revenue from Associated Companies</v>
          </cell>
        </row>
        <row r="1189">
          <cell r="A1189" t="str">
            <v>T36250000</v>
          </cell>
          <cell r="B1189" t="str">
            <v xml:space="preserve"> Trust and LP Disbursements</v>
          </cell>
        </row>
        <row r="1190">
          <cell r="A1190" t="str">
            <v>T37100000</v>
          </cell>
          <cell r="B1190" t="str">
            <v xml:space="preserve"> Cost of Power</v>
          </cell>
          <cell r="C1190">
            <v>25733100.170000002</v>
          </cell>
        </row>
        <row r="1191">
          <cell r="A1191" t="str">
            <v>T37200000</v>
          </cell>
          <cell r="B1191" t="str">
            <v xml:space="preserve"> Operating Costs</v>
          </cell>
          <cell r="C1191">
            <v>2078037.43</v>
          </cell>
        </row>
        <row r="1192">
          <cell r="A1192" t="str">
            <v>T37210000</v>
          </cell>
          <cell r="B1192" t="str">
            <v xml:space="preserve"> Labour Costs</v>
          </cell>
          <cell r="C1192">
            <v>948368.85</v>
          </cell>
        </row>
        <row r="1193">
          <cell r="A1193" t="str">
            <v>T37220000</v>
          </cell>
          <cell r="B1193" t="str">
            <v xml:space="preserve"> Materials &amp; Supplies</v>
          </cell>
        </row>
        <row r="1194">
          <cell r="A1194" t="str">
            <v>T37230000</v>
          </cell>
          <cell r="B1194" t="str">
            <v xml:space="preserve"> Consultant &amp; Contract</v>
          </cell>
        </row>
        <row r="1195">
          <cell r="A1195" t="str">
            <v>T37240000</v>
          </cell>
          <cell r="B1195" t="str">
            <v xml:space="preserve"> T&amp;WE Costs</v>
          </cell>
        </row>
        <row r="1196">
          <cell r="A1196" t="str">
            <v>T37250000</v>
          </cell>
          <cell r="B1196" t="str">
            <v xml:space="preserve"> Non Capitalized Interest</v>
          </cell>
        </row>
        <row r="1197">
          <cell r="A1197" t="str">
            <v>T37260000</v>
          </cell>
          <cell r="B1197" t="str">
            <v xml:space="preserve"> Corporate Overheads</v>
          </cell>
        </row>
        <row r="1198">
          <cell r="A1198" t="str">
            <v>T37270000</v>
          </cell>
          <cell r="B1198" t="str">
            <v xml:space="preserve"> Material Surcharge</v>
          </cell>
        </row>
        <row r="1199">
          <cell r="A1199" t="str">
            <v>T37280000</v>
          </cell>
          <cell r="B1199" t="str">
            <v xml:space="preserve"> Fuel Costs</v>
          </cell>
        </row>
        <row r="1200">
          <cell r="A1200" t="str">
            <v>T37290000</v>
          </cell>
          <cell r="B1200" t="str">
            <v xml:space="preserve"> Procurement Card</v>
          </cell>
        </row>
        <row r="1201">
          <cell r="A1201" t="str">
            <v>T37300000</v>
          </cell>
          <cell r="B1201" t="str">
            <v xml:space="preserve"> External Equipment Costs</v>
          </cell>
        </row>
        <row r="1202">
          <cell r="A1202" t="str">
            <v>T37310000</v>
          </cell>
          <cell r="B1202" t="str">
            <v xml:space="preserve"> Miscellaneous &amp; Sundry</v>
          </cell>
          <cell r="C1202">
            <v>1129668.58</v>
          </cell>
        </row>
        <row r="1203">
          <cell r="A1203" t="str">
            <v>T37320000</v>
          </cell>
          <cell r="B1203" t="str">
            <v xml:space="preserve"> Inter-Company Costs</v>
          </cell>
        </row>
        <row r="1204">
          <cell r="A1204" t="str">
            <v>T37330000</v>
          </cell>
          <cell r="B1204" t="str">
            <v xml:space="preserve"> Internal Recoverable Project Settlement</v>
          </cell>
        </row>
        <row r="1205">
          <cell r="A1205" t="str">
            <v>T37340000</v>
          </cell>
          <cell r="B1205" t="str">
            <v xml:space="preserve"> External Recoverable Project Settlement</v>
          </cell>
        </row>
        <row r="1206">
          <cell r="A1206" t="str">
            <v>T37350000</v>
          </cell>
          <cell r="B1206" t="str">
            <v xml:space="preserve"> Other Recovery / Settlement</v>
          </cell>
        </row>
        <row r="1207">
          <cell r="A1207" t="str">
            <v>T37370000</v>
          </cell>
          <cell r="B1207" t="str">
            <v xml:space="preserve"> Fuel used for Generation</v>
          </cell>
        </row>
        <row r="1208">
          <cell r="A1208" t="str">
            <v>T37400000</v>
          </cell>
          <cell r="B1208" t="str">
            <v xml:space="preserve"> Depreciation and Amortization</v>
          </cell>
          <cell r="C1208">
            <v>829248</v>
          </cell>
        </row>
        <row r="1209">
          <cell r="A1209" t="str">
            <v>T37410000</v>
          </cell>
          <cell r="B1209" t="str">
            <v xml:space="preserve"> Depreciation</v>
          </cell>
          <cell r="C1209">
            <v>829248</v>
          </cell>
        </row>
        <row r="1210">
          <cell r="A1210" t="str">
            <v>T37420000</v>
          </cell>
          <cell r="B1210" t="str">
            <v xml:space="preserve"> Amortization</v>
          </cell>
        </row>
        <row r="1211">
          <cell r="A1211" t="str">
            <v>T37500000</v>
          </cell>
          <cell r="B1211" t="str">
            <v xml:space="preserve"> Financing Charges</v>
          </cell>
          <cell r="C1211">
            <v>290114.84000000003</v>
          </cell>
        </row>
        <row r="1212">
          <cell r="A1212" t="str">
            <v>T37600000</v>
          </cell>
          <cell r="B1212" t="str">
            <v xml:space="preserve"> Income Tax</v>
          </cell>
        </row>
        <row r="1213">
          <cell r="A1213" t="str">
            <v>T37700000</v>
          </cell>
          <cell r="B1213" t="str">
            <v xml:space="preserve"> OCI</v>
          </cell>
        </row>
      </sheetData>
      <sheetData sheetId="50"/>
      <sheetData sheetId="51"/>
      <sheetData sheetId="52">
        <row r="8">
          <cell r="A8" t="str">
            <v>Account</v>
          </cell>
          <cell r="B8" t="str">
            <v>Description</v>
          </cell>
          <cell r="C8" t="str">
            <v>Seg 650</v>
          </cell>
        </row>
        <row r="9">
          <cell r="A9" t="str">
            <v>100110100</v>
          </cell>
          <cell r="B9" t="str">
            <v xml:space="preserve"> Major Fixed Assets Capital (Bus Mod alloc)</v>
          </cell>
        </row>
        <row r="10">
          <cell r="A10" t="str">
            <v>100110190</v>
          </cell>
          <cell r="B10" t="str">
            <v xml:space="preserve"> Constructed Assets Accruals</v>
          </cell>
        </row>
        <row r="11">
          <cell r="A11" t="str">
            <v>100110200</v>
          </cell>
          <cell r="B11" t="str">
            <v xml:space="preserve"> Minor Fixed Assets Capital (Bus Mod alloc)</v>
          </cell>
        </row>
        <row r="12">
          <cell r="A12" t="str">
            <v>100110202</v>
          </cell>
          <cell r="B12" t="str">
            <v xml:space="preserve"> Constructed Asset Suspense - Sale</v>
          </cell>
        </row>
        <row r="13">
          <cell r="A13" t="str">
            <v>100110203</v>
          </cell>
          <cell r="B13" t="str">
            <v xml:space="preserve"> Constructed Asset Suspense - Retirement</v>
          </cell>
        </row>
        <row r="14">
          <cell r="A14" t="str">
            <v>100110204</v>
          </cell>
          <cell r="B14" t="str">
            <v xml:space="preserve"> Constructed Asset Suspense - Addition</v>
          </cell>
        </row>
        <row r="15">
          <cell r="A15" t="str">
            <v>100110205</v>
          </cell>
          <cell r="B15" t="str">
            <v xml:space="preserve"> Constructed Asset Suspense - Purchase</v>
          </cell>
        </row>
        <row r="16">
          <cell r="A16" t="str">
            <v>100110260</v>
          </cell>
          <cell r="B16" t="str">
            <v xml:space="preserve"> Purch Assets Susp:Air &amp; Rail</v>
          </cell>
        </row>
        <row r="17">
          <cell r="A17" t="str">
            <v>100110270</v>
          </cell>
          <cell r="B17" t="str">
            <v xml:space="preserve"> MFA Accruals-Computers</v>
          </cell>
        </row>
        <row r="18">
          <cell r="A18" t="str">
            <v>100110280</v>
          </cell>
          <cell r="B18" t="str">
            <v xml:space="preserve"> Purch Asset Susp:Office Equp</v>
          </cell>
        </row>
        <row r="19">
          <cell r="A19" t="str">
            <v>100110291</v>
          </cell>
          <cell r="B19" t="str">
            <v xml:space="preserve"> MFA Accruals-Others</v>
          </cell>
        </row>
        <row r="20">
          <cell r="A20" t="str">
            <v>100110300</v>
          </cell>
          <cell r="B20" t="str">
            <v xml:space="preserve"> T&amp;We Capital (Bus Mod alloc)</v>
          </cell>
        </row>
        <row r="21">
          <cell r="A21" t="str">
            <v>100110390</v>
          </cell>
          <cell r="B21" t="str">
            <v xml:space="preserve"> MFA Accruals-TWE</v>
          </cell>
        </row>
        <row r="22">
          <cell r="A22" t="str">
            <v>100110940</v>
          </cell>
          <cell r="B22" t="str">
            <v xml:space="preserve"> Contra - APC for GAAP IFRS Delta</v>
          </cell>
        </row>
        <row r="23">
          <cell r="A23" t="str">
            <v>100111555</v>
          </cell>
          <cell r="B23" t="str">
            <v xml:space="preserve"> Smart Meters</v>
          </cell>
        </row>
        <row r="24">
          <cell r="A24" t="str">
            <v>100111615</v>
          </cell>
          <cell r="B24" t="str">
            <v xml:space="preserve"> Generation Plant - Land</v>
          </cell>
        </row>
        <row r="25">
          <cell r="A25" t="str">
            <v>100111620</v>
          </cell>
          <cell r="B25" t="str">
            <v xml:space="preserve"> Generation Plant-Bldgs&amp;Fixture</v>
          </cell>
        </row>
        <row r="26">
          <cell r="A26" t="str">
            <v>100111650</v>
          </cell>
          <cell r="B26" t="str">
            <v xml:space="preserve"> Generation Plnt-Resv,Dam&amp;Wtrwy</v>
          </cell>
        </row>
        <row r="27">
          <cell r="A27" t="str">
            <v>100111665</v>
          </cell>
          <cell r="B27" t="str">
            <v xml:space="preserve"> Generation Plant-Fuel Holders</v>
          </cell>
        </row>
        <row r="28">
          <cell r="A28" t="str">
            <v>100111670</v>
          </cell>
          <cell r="B28" t="str">
            <v xml:space="preserve"> Generation Plant-Prime Movers</v>
          </cell>
        </row>
        <row r="29">
          <cell r="A29" t="str">
            <v>100111675</v>
          </cell>
          <cell r="B29" t="str">
            <v xml:space="preserve"> Generation Plant-Generators</v>
          </cell>
        </row>
        <row r="30">
          <cell r="A30" t="str">
            <v>100111680</v>
          </cell>
          <cell r="B30" t="str">
            <v xml:space="preserve"> Generation Plant-AccsryElecEqu</v>
          </cell>
        </row>
        <row r="31">
          <cell r="A31" t="str">
            <v>100111685</v>
          </cell>
          <cell r="B31" t="str">
            <v xml:space="preserve"> Generation Plant-MiscPwrPlntEq</v>
          </cell>
        </row>
        <row r="32">
          <cell r="A32" t="str">
            <v>100111705</v>
          </cell>
          <cell r="B32" t="str">
            <v xml:space="preserve"> Tx Plant - Land</v>
          </cell>
        </row>
        <row r="33">
          <cell r="A33" t="str">
            <v>100111706</v>
          </cell>
          <cell r="B33" t="str">
            <v xml:space="preserve"> Tx Plant - Land Rights</v>
          </cell>
        </row>
        <row r="34">
          <cell r="A34" t="str">
            <v>100111708</v>
          </cell>
          <cell r="B34" t="str">
            <v xml:space="preserve"> Tx Plant-Buildings &amp; Fixtures</v>
          </cell>
        </row>
        <row r="35">
          <cell r="A35" t="str">
            <v>100111715</v>
          </cell>
          <cell r="B35" t="str">
            <v xml:space="preserve"> Tx Plant - Station Equipment</v>
          </cell>
        </row>
        <row r="36">
          <cell r="A36" t="str">
            <v>100111720</v>
          </cell>
          <cell r="B36" t="str">
            <v xml:space="preserve"> Tx Plant-Towers &amp; Fixtures</v>
          </cell>
        </row>
        <row r="37">
          <cell r="A37" t="str">
            <v>100111730</v>
          </cell>
          <cell r="B37" t="str">
            <v xml:space="preserve"> Tx Plant-Overhd Conductors&amp;Dev</v>
          </cell>
        </row>
        <row r="38">
          <cell r="A38" t="str">
            <v>100111735</v>
          </cell>
          <cell r="B38" t="str">
            <v xml:space="preserve"> Tx Plant-Underground Conduit</v>
          </cell>
        </row>
        <row r="39">
          <cell r="A39" t="str">
            <v>100111740</v>
          </cell>
          <cell r="B39" t="str">
            <v xml:space="preserve"> Tx Plant-Undrgrnd Condctrs&amp;Dev</v>
          </cell>
        </row>
        <row r="40">
          <cell r="A40" t="str">
            <v>100111745</v>
          </cell>
          <cell r="B40" t="str">
            <v xml:space="preserve"> Tx Plant - Roads &amp; Trails</v>
          </cell>
        </row>
        <row r="41">
          <cell r="A41" t="str">
            <v>100111780</v>
          </cell>
          <cell r="B41" t="str">
            <v xml:space="preserve"> Tx Land Cost - Non SL</v>
          </cell>
        </row>
        <row r="42">
          <cell r="A42" t="str">
            <v>100111797</v>
          </cell>
          <cell r="B42" t="str">
            <v xml:space="preserve"> Tx Contrib Cap Contra</v>
          </cell>
        </row>
        <row r="43">
          <cell r="A43" t="str">
            <v>100111798</v>
          </cell>
          <cell r="B43" t="str">
            <v xml:space="preserve"> Tx Contrib Cap Interco</v>
          </cell>
        </row>
        <row r="44">
          <cell r="A44" t="str">
            <v>100111799</v>
          </cell>
          <cell r="B44" t="str">
            <v xml:space="preserve"> BMA-Major Fixed Assets Capital-2</v>
          </cell>
        </row>
        <row r="45">
          <cell r="A45" t="str">
            <v>100111805</v>
          </cell>
          <cell r="B45" t="str">
            <v xml:space="preserve"> Dx Plant - Land</v>
          </cell>
        </row>
        <row r="46">
          <cell r="A46" t="str">
            <v>100111806</v>
          </cell>
          <cell r="B46" t="str">
            <v xml:space="preserve"> Dx Plant - Land Rights</v>
          </cell>
        </row>
        <row r="47">
          <cell r="A47" t="str">
            <v>100111808</v>
          </cell>
          <cell r="B47" t="str">
            <v xml:space="preserve"> Dx Plant-Buildings &amp; Fixtures</v>
          </cell>
        </row>
        <row r="48">
          <cell r="A48" t="str">
            <v>100111815</v>
          </cell>
          <cell r="B48" t="str">
            <v xml:space="preserve"> DxPlant-Trnsf Stn Eqp abv 50kv</v>
          </cell>
        </row>
        <row r="49">
          <cell r="A49" t="str">
            <v>100111820</v>
          </cell>
          <cell r="B49" t="str">
            <v xml:space="preserve"> Dx Plant-Dist Stn Eq Below50kv</v>
          </cell>
        </row>
        <row r="50">
          <cell r="A50" t="str">
            <v>100111830</v>
          </cell>
          <cell r="B50" t="str">
            <v xml:space="preserve"> Dx Plant-Poles,Tower&amp;Fixtures</v>
          </cell>
        </row>
        <row r="51">
          <cell r="A51" t="str">
            <v>100111835</v>
          </cell>
          <cell r="B51" t="str">
            <v xml:space="preserve"> Dx Plant-Ovrhd Conductors&amp;Dev</v>
          </cell>
        </row>
        <row r="52">
          <cell r="A52" t="str">
            <v>100111840</v>
          </cell>
          <cell r="B52" t="str">
            <v xml:space="preserve"> Dx Plant-Underground Conduit</v>
          </cell>
        </row>
        <row r="53">
          <cell r="A53" t="str">
            <v>100111845</v>
          </cell>
          <cell r="B53" t="str">
            <v xml:space="preserve"> Dx Plant-Undrgnd Conductor&amp;Dev</v>
          </cell>
        </row>
        <row r="54">
          <cell r="A54" t="str">
            <v>100111850</v>
          </cell>
          <cell r="B54" t="str">
            <v xml:space="preserve"> Dx Plant - Line Transformers</v>
          </cell>
        </row>
        <row r="55">
          <cell r="A55" t="str">
            <v>100111860</v>
          </cell>
          <cell r="B55" t="str">
            <v xml:space="preserve"> Dx Plant - Meters</v>
          </cell>
        </row>
        <row r="56">
          <cell r="A56" t="str">
            <v>100111905</v>
          </cell>
          <cell r="B56" t="str">
            <v xml:space="preserve"> General Plant - Land</v>
          </cell>
        </row>
        <row r="57">
          <cell r="A57" t="str">
            <v>100111908</v>
          </cell>
          <cell r="B57" t="str">
            <v xml:space="preserve"> General Plant-Bldgs&amp;Fixtures</v>
          </cell>
        </row>
        <row r="58">
          <cell r="A58" t="str">
            <v>100111910</v>
          </cell>
          <cell r="B58" t="str">
            <v xml:space="preserve"> General Plant-Leasehld Imprvmt</v>
          </cell>
        </row>
        <row r="59">
          <cell r="A59" t="str">
            <v>100111915</v>
          </cell>
          <cell r="B59" t="str">
            <v xml:space="preserve"> General Plant-Office Furn&amp;Eqp</v>
          </cell>
        </row>
        <row r="60">
          <cell r="A60" t="str">
            <v>100111920</v>
          </cell>
          <cell r="B60" t="str">
            <v xml:space="preserve"> General Plant-Comp Equip-Hrdwr</v>
          </cell>
        </row>
        <row r="61">
          <cell r="A61" t="str">
            <v>100111922</v>
          </cell>
          <cell r="B61" t="str">
            <v xml:space="preserve"> General Plant-Comp Equip Major</v>
          </cell>
        </row>
        <row r="62">
          <cell r="A62" t="str">
            <v>100111925</v>
          </cell>
          <cell r="B62" t="str">
            <v xml:space="preserve"> General Plant-Comp Software</v>
          </cell>
        </row>
        <row r="63">
          <cell r="A63" t="str">
            <v>100111930</v>
          </cell>
          <cell r="B63" t="str">
            <v xml:space="preserve"> General Plant-Transport Equip</v>
          </cell>
        </row>
        <row r="64">
          <cell r="A64" t="str">
            <v>100111935</v>
          </cell>
          <cell r="B64" t="str">
            <v xml:space="preserve"> General Plant-Stores Equipment</v>
          </cell>
        </row>
        <row r="65">
          <cell r="A65" t="str">
            <v>100111940</v>
          </cell>
          <cell r="B65" t="str">
            <v xml:space="preserve"> General Plant-Tools</v>
          </cell>
        </row>
        <row r="66">
          <cell r="A66" t="str">
            <v>100111945</v>
          </cell>
          <cell r="B66" t="str">
            <v xml:space="preserve"> General Plant-Msrmt&amp;Test Equip</v>
          </cell>
        </row>
        <row r="67">
          <cell r="A67" t="str">
            <v>100111950</v>
          </cell>
          <cell r="B67" t="str">
            <v xml:space="preserve"> General Plant-Pwr Oprtd Equip</v>
          </cell>
        </row>
        <row r="68">
          <cell r="A68" t="str">
            <v>100111955</v>
          </cell>
          <cell r="B68" t="str">
            <v xml:space="preserve"> General Plant-Commun'tn Equip</v>
          </cell>
        </row>
        <row r="69">
          <cell r="A69" t="str">
            <v>100111960</v>
          </cell>
          <cell r="B69" t="str">
            <v xml:space="preserve"> General Plant-Misc Equipment</v>
          </cell>
        </row>
        <row r="70">
          <cell r="A70" t="str">
            <v>100111980</v>
          </cell>
          <cell r="B70" t="str">
            <v xml:space="preserve"> General Plant-Syst Suprv Equip</v>
          </cell>
        </row>
        <row r="71">
          <cell r="A71" t="str">
            <v>100111985</v>
          </cell>
          <cell r="B71" t="str">
            <v xml:space="preserve"> General Plant-SntlLts RntlUnit</v>
          </cell>
        </row>
        <row r="72">
          <cell r="A72" t="str">
            <v>100111990</v>
          </cell>
          <cell r="B72" t="str">
            <v xml:space="preserve"> General Plant-Othr Tangbl Prop</v>
          </cell>
        </row>
        <row r="73">
          <cell r="A73" t="str">
            <v>100111999</v>
          </cell>
          <cell r="B73" t="str">
            <v xml:space="preserve"> Fixed Assets In Service Conversion Account</v>
          </cell>
        </row>
        <row r="74">
          <cell r="A74" t="str">
            <v>100140100</v>
          </cell>
          <cell r="B74" t="str">
            <v xml:space="preserve"> Maj Fix Assets Acc Dep (Bus Mod alloc)</v>
          </cell>
        </row>
        <row r="75">
          <cell r="A75" t="str">
            <v>100140200</v>
          </cell>
          <cell r="B75" t="str">
            <v xml:space="preserve"> Minor Fixed Assets Acc Dep (Bus Mod alloc)</v>
          </cell>
        </row>
        <row r="76">
          <cell r="A76" t="str">
            <v>100140300</v>
          </cell>
          <cell r="B76" t="str">
            <v xml:space="preserve"> T&amp;We Acc Dep (Bus Mod alloc)</v>
          </cell>
        </row>
        <row r="77">
          <cell r="A77" t="str">
            <v>100140900</v>
          </cell>
          <cell r="B77" t="str">
            <v xml:space="preserve"> Maj Rollup Acc Dep Reserve</v>
          </cell>
        </row>
        <row r="78">
          <cell r="A78" t="str">
            <v>100140940</v>
          </cell>
          <cell r="B78" t="str">
            <v xml:space="preserve"> Acc Dep - Contra for Group Retirement</v>
          </cell>
        </row>
        <row r="79">
          <cell r="A79" t="str">
            <v>100142100</v>
          </cell>
          <cell r="B79" t="str">
            <v xml:space="preserve"> Acc Dep - Generation Plant</v>
          </cell>
        </row>
        <row r="80">
          <cell r="A80" t="str">
            <v>100142101</v>
          </cell>
          <cell r="B80" t="str">
            <v xml:space="preserve"> Acc Dep - Transmission Plant</v>
          </cell>
        </row>
        <row r="81">
          <cell r="A81" t="str">
            <v>100142102</v>
          </cell>
          <cell r="B81" t="str">
            <v xml:space="preserve"> Acc Dep - Distribution Plant</v>
          </cell>
        </row>
        <row r="82">
          <cell r="A82" t="str">
            <v>100142103</v>
          </cell>
          <cell r="B82" t="str">
            <v xml:space="preserve"> Acc Dep - General Plant Major</v>
          </cell>
        </row>
        <row r="83">
          <cell r="A83" t="str">
            <v>100142104</v>
          </cell>
          <cell r="B83" t="str">
            <v xml:space="preserve"> Acc Dep - General Plant MFA</v>
          </cell>
        </row>
        <row r="84">
          <cell r="A84" t="str">
            <v>100142105</v>
          </cell>
          <cell r="B84" t="str">
            <v xml:space="preserve"> Acc Dep - General Plant -Tools</v>
          </cell>
        </row>
        <row r="85">
          <cell r="A85" t="str">
            <v>100142106</v>
          </cell>
          <cell r="B85" t="str">
            <v xml:space="preserve"> Acc Dep - General Plant - TWE</v>
          </cell>
        </row>
        <row r="86">
          <cell r="A86" t="str">
            <v>100142107</v>
          </cell>
          <cell r="B86" t="str">
            <v xml:space="preserve"> Acc Dep Tx Contrib Cap Contra</v>
          </cell>
        </row>
        <row r="87">
          <cell r="A87" t="str">
            <v>100142108</v>
          </cell>
          <cell r="B87" t="str">
            <v xml:space="preserve"> Acc Dep Tx Contrib Cap Interco</v>
          </cell>
        </row>
        <row r="88">
          <cell r="A88" t="str">
            <v>100142197</v>
          </cell>
          <cell r="B88" t="str">
            <v xml:space="preserve"> BMA-Major Fixed Assets Acc Dep-2</v>
          </cell>
        </row>
        <row r="89">
          <cell r="A89" t="str">
            <v>100142202</v>
          </cell>
          <cell r="B89" t="str">
            <v xml:space="preserve"> Acc Dep Suspense - Sale</v>
          </cell>
        </row>
        <row r="90">
          <cell r="A90" t="str">
            <v>100142203</v>
          </cell>
          <cell r="B90" t="str">
            <v xml:space="preserve"> Acc Dep Suspense - Retirement</v>
          </cell>
        </row>
        <row r="91">
          <cell r="A91" t="str">
            <v>100142204</v>
          </cell>
          <cell r="B91" t="str">
            <v xml:space="preserve"> Acc Dep Suspense - Addition</v>
          </cell>
        </row>
        <row r="92">
          <cell r="A92" t="str">
            <v>100174000</v>
          </cell>
          <cell r="B92" t="str">
            <v xml:space="preserve"> WIP Susp (clrd by intgr PC)</v>
          </cell>
        </row>
        <row r="93">
          <cell r="A93" t="str">
            <v>100174020</v>
          </cell>
          <cell r="B93" t="str">
            <v xml:space="preserve"> WIP (proj cost) - to be billed</v>
          </cell>
        </row>
        <row r="94">
          <cell r="A94" t="str">
            <v>100174051</v>
          </cell>
          <cell r="B94" t="str">
            <v xml:space="preserve"> AUC (Proj Cost) To Be Capitalized - Ph2</v>
          </cell>
        </row>
        <row r="95">
          <cell r="A95" t="str">
            <v>100174052</v>
          </cell>
          <cell r="B95" t="str">
            <v xml:space="preserve"> Intangible - Software AUC</v>
          </cell>
        </row>
        <row r="96">
          <cell r="A96" t="str">
            <v>100174053</v>
          </cell>
          <cell r="B96" t="str">
            <v xml:space="preserve"> Intangible - Contributed Capital AUC</v>
          </cell>
        </row>
        <row r="97">
          <cell r="A97" t="str">
            <v>100174090</v>
          </cell>
          <cell r="B97" t="str">
            <v xml:space="preserve"> CIP/WIP Misc -Not in Proj Cost</v>
          </cell>
        </row>
        <row r="98">
          <cell r="A98" t="str">
            <v>100174091</v>
          </cell>
          <cell r="B98" t="str">
            <v xml:space="preserve"> CWIP Contra Feeder Distance Limitation</v>
          </cell>
        </row>
        <row r="99">
          <cell r="A99" t="str">
            <v>100174092</v>
          </cell>
          <cell r="B99" t="str">
            <v xml:space="preserve"> CWIP Contra Grounding Transformers</v>
          </cell>
        </row>
        <row r="100">
          <cell r="A100" t="str">
            <v>100174162</v>
          </cell>
          <cell r="B100" t="str">
            <v xml:space="preserve"> Intangible - Software CIP</v>
          </cell>
        </row>
        <row r="101">
          <cell r="A101" t="str">
            <v>100174163</v>
          </cell>
          <cell r="B101" t="str">
            <v xml:space="preserve"> Intangible Contra - Contributed Capital AUC</v>
          </cell>
        </row>
        <row r="102">
          <cell r="A102" t="str">
            <v>100174164</v>
          </cell>
          <cell r="B102" t="str">
            <v xml:space="preserve"> Interco Intangible - Cont Cap CIP</v>
          </cell>
        </row>
        <row r="103">
          <cell r="A103" t="str">
            <v>100174197</v>
          </cell>
          <cell r="B103" t="str">
            <v xml:space="preserve"> Bus Model Allocation - Intangible Assets</v>
          </cell>
        </row>
        <row r="104">
          <cell r="A104" t="str">
            <v>100174201</v>
          </cell>
          <cell r="B104" t="str">
            <v xml:space="preserve"> CIP Suspense - Capex</v>
          </cell>
        </row>
        <row r="105">
          <cell r="A105" t="str">
            <v>100174202</v>
          </cell>
          <cell r="B105" t="str">
            <v xml:space="preserve"> CIP Suspense - In Service</v>
          </cell>
        </row>
        <row r="106">
          <cell r="A106" t="str">
            <v>100174203</v>
          </cell>
          <cell r="B106" t="str">
            <v xml:space="preserve"> CIP Contrib Cap Contra</v>
          </cell>
        </row>
        <row r="107">
          <cell r="A107" t="str">
            <v>100174205</v>
          </cell>
          <cell r="B107" t="str">
            <v xml:space="preserve"> CIP Suspense - Cancellation</v>
          </cell>
        </row>
        <row r="108">
          <cell r="A108" t="str">
            <v>100174213</v>
          </cell>
          <cell r="B108" t="str">
            <v xml:space="preserve"> CIP Contrib Cap Interco</v>
          </cell>
        </row>
        <row r="109">
          <cell r="A109" t="str">
            <v>100174999</v>
          </cell>
          <cell r="B109" t="str">
            <v xml:space="preserve"> Bus Model Allocation Control</v>
          </cell>
        </row>
        <row r="110">
          <cell r="A110" t="str">
            <v>100181330</v>
          </cell>
          <cell r="B110" t="str">
            <v xml:space="preserve"> Fut Use-Land - Trans Lines Lv</v>
          </cell>
        </row>
        <row r="111">
          <cell r="A111" t="str">
            <v>100181360</v>
          </cell>
          <cell r="B111" t="str">
            <v xml:space="preserve"> Future Use Asset</v>
          </cell>
        </row>
        <row r="112">
          <cell r="A112" t="str">
            <v>100181380</v>
          </cell>
          <cell r="B112" t="str">
            <v xml:space="preserve"> Future use Asset -Strategic</v>
          </cell>
        </row>
        <row r="113">
          <cell r="A113" t="str">
            <v>100181390</v>
          </cell>
          <cell r="B113" t="str">
            <v xml:space="preserve"> Future Use Assets - Suspense for Accruals</v>
          </cell>
        </row>
        <row r="114">
          <cell r="A114" t="str">
            <v>100181398</v>
          </cell>
          <cell r="B114" t="str">
            <v xml:space="preserve"> Bus. Mod A/c for Inventory Control for 181360</v>
          </cell>
        </row>
        <row r="115">
          <cell r="A115" t="str">
            <v>100181399</v>
          </cell>
          <cell r="B115" t="str">
            <v xml:space="preserve"> Bus. Mod A/c for Inventory Control for 181380</v>
          </cell>
        </row>
        <row r="116">
          <cell r="A116" t="str">
            <v>100202010</v>
          </cell>
          <cell r="B116" t="str">
            <v xml:space="preserve"> Short Term Invest &amp; Mkt Val Ls</v>
          </cell>
        </row>
        <row r="117">
          <cell r="A117" t="str">
            <v>100203010</v>
          </cell>
          <cell r="B117" t="str">
            <v xml:space="preserve"> AP US Bank - Cheques and Wires</v>
          </cell>
        </row>
        <row r="118">
          <cell r="A118" t="str">
            <v>100203011</v>
          </cell>
          <cell r="B118" t="str">
            <v xml:space="preserve"> USD Cheque Clearing</v>
          </cell>
        </row>
        <row r="119">
          <cell r="A119" t="str">
            <v>100203012</v>
          </cell>
          <cell r="B119" t="str">
            <v xml:space="preserve"> USD Wire outgoing</v>
          </cell>
        </row>
        <row r="120">
          <cell r="A120" t="str">
            <v>100203013</v>
          </cell>
          <cell r="B120" t="str">
            <v xml:space="preserve"> Conv A/c for 203011</v>
          </cell>
        </row>
        <row r="121">
          <cell r="A121" t="str">
            <v>100203080</v>
          </cell>
          <cell r="B121" t="str">
            <v xml:space="preserve"> TD General USD</v>
          </cell>
        </row>
        <row r="122">
          <cell r="A122" t="str">
            <v>100203100</v>
          </cell>
          <cell r="B122" t="str">
            <v xml:space="preserve"> HOL General USD</v>
          </cell>
        </row>
        <row r="123">
          <cell r="A123" t="str">
            <v>100203160</v>
          </cell>
          <cell r="B123" t="str">
            <v xml:space="preserve"> TD A/R Finance USD</v>
          </cell>
        </row>
        <row r="124">
          <cell r="A124" t="str">
            <v>100204000</v>
          </cell>
          <cell r="B124" t="str">
            <v xml:space="preserve"> General Bank Accounts</v>
          </cell>
        </row>
        <row r="125">
          <cell r="A125" t="str">
            <v>100204010</v>
          </cell>
          <cell r="B125" t="str">
            <v xml:space="preserve"> Customer Care ARP</v>
          </cell>
        </row>
        <row r="126">
          <cell r="A126" t="str">
            <v>100204020</v>
          </cell>
          <cell r="B126" t="str">
            <v xml:space="preserve"> Customer Care PAP/EFT</v>
          </cell>
        </row>
        <row r="127">
          <cell r="A127" t="str">
            <v>100204030</v>
          </cell>
          <cell r="B127" t="str">
            <v xml:space="preserve"> Customer Care Refunds</v>
          </cell>
        </row>
        <row r="128">
          <cell r="A128" t="str">
            <v>100204040</v>
          </cell>
          <cell r="B128" t="str">
            <v xml:space="preserve"> Customer Care Lcl Deposit</v>
          </cell>
        </row>
        <row r="129">
          <cell r="A129" t="str">
            <v>100204050</v>
          </cell>
          <cell r="B129" t="str">
            <v xml:space="preserve"> A/R Finance</v>
          </cell>
        </row>
        <row r="130">
          <cell r="A130" t="str">
            <v>100204070</v>
          </cell>
          <cell r="B130" t="str">
            <v xml:space="preserve"> AP EFT</v>
          </cell>
        </row>
        <row r="131">
          <cell r="A131" t="str">
            <v>100204090</v>
          </cell>
          <cell r="B131" t="str">
            <v xml:space="preserve"> Treasury Misc</v>
          </cell>
        </row>
        <row r="132">
          <cell r="A132" t="str">
            <v>100204091</v>
          </cell>
          <cell r="B132" t="str">
            <v xml:space="preserve"> Hydro One B2M Holdings Inc Bank Account</v>
          </cell>
        </row>
        <row r="133">
          <cell r="A133" t="str">
            <v>100204092</v>
          </cell>
          <cell r="B133" t="str">
            <v xml:space="preserve"> Hydro One B2M LP Inc Bank Account</v>
          </cell>
        </row>
        <row r="134">
          <cell r="A134" t="str">
            <v>100204093</v>
          </cell>
          <cell r="B134" t="str">
            <v xml:space="preserve"> Indigenous Partnerships GP Inc Bank Account</v>
          </cell>
        </row>
        <row r="135">
          <cell r="A135" t="str">
            <v>100204094</v>
          </cell>
          <cell r="B135" t="str">
            <v xml:space="preserve"> B2M Limited Partnership Bank Account</v>
          </cell>
        </row>
        <row r="136">
          <cell r="A136" t="str">
            <v>100204095</v>
          </cell>
          <cell r="B136" t="str">
            <v xml:space="preserve"> B2M Trust TD Account</v>
          </cell>
        </row>
        <row r="137">
          <cell r="A137" t="str">
            <v>100204140</v>
          </cell>
          <cell r="B137" t="str">
            <v xml:space="preserve"> Canadian General</v>
          </cell>
        </row>
        <row r="138">
          <cell r="A138" t="str">
            <v>100204150</v>
          </cell>
          <cell r="B138" t="str">
            <v xml:space="preserve"> HOL Canadian General</v>
          </cell>
        </row>
        <row r="139">
          <cell r="A139" t="str">
            <v>100204190</v>
          </cell>
          <cell r="B139" t="str">
            <v xml:space="preserve"> AP Canadian TD Bank</v>
          </cell>
        </row>
        <row r="140">
          <cell r="A140" t="str">
            <v>100204191</v>
          </cell>
          <cell r="B140" t="str">
            <v xml:space="preserve"> CAD Cheque Clearing</v>
          </cell>
        </row>
        <row r="141">
          <cell r="A141" t="str">
            <v>100204192</v>
          </cell>
          <cell r="B141" t="str">
            <v xml:space="preserve"> Conv A/c for 204191</v>
          </cell>
        </row>
        <row r="142">
          <cell r="A142" t="str">
            <v>100204199</v>
          </cell>
          <cell r="B142" t="str">
            <v xml:space="preserve"> BMA A/c for Open Item Check Clr</v>
          </cell>
        </row>
        <row r="143">
          <cell r="A143" t="str">
            <v>100204200</v>
          </cell>
          <cell r="B143" t="str">
            <v xml:space="preserve"> Payroll</v>
          </cell>
        </row>
        <row r="144">
          <cell r="A144" t="str">
            <v>100204201</v>
          </cell>
          <cell r="B144" t="str">
            <v xml:space="preserve"> Payroll Check Clearing Account</v>
          </cell>
        </row>
        <row r="145">
          <cell r="A145" t="str">
            <v>100204203</v>
          </cell>
          <cell r="B145" t="str">
            <v xml:space="preserve"> Employee Benefits Payments to GWL</v>
          </cell>
        </row>
        <row r="146">
          <cell r="A146" t="str">
            <v>100204220</v>
          </cell>
          <cell r="B146" t="str">
            <v xml:space="preserve"> Credit Card Bank Account</v>
          </cell>
        </row>
        <row r="147">
          <cell r="A147" t="str">
            <v>100204400</v>
          </cell>
          <cell r="B147" t="str">
            <v xml:space="preserve"> CIS Automatic Remittance Processing Main</v>
          </cell>
        </row>
        <row r="148">
          <cell r="A148" t="str">
            <v>100204401</v>
          </cell>
          <cell r="B148" t="str">
            <v xml:space="preserve"> Symcor Cash Clearing</v>
          </cell>
        </row>
        <row r="149">
          <cell r="A149" t="str">
            <v>100204402</v>
          </cell>
          <cell r="B149" t="str">
            <v xml:space="preserve"> TD Telepay Cash Clearing</v>
          </cell>
        </row>
        <row r="150">
          <cell r="A150" t="str">
            <v>100204403</v>
          </cell>
          <cell r="B150" t="str">
            <v xml:space="preserve"> CIS Wires</v>
          </cell>
        </row>
        <row r="151">
          <cell r="A151" t="str">
            <v>100204410</v>
          </cell>
          <cell r="B151" t="str">
            <v xml:space="preserve"> CIS Pre-authorized Payments</v>
          </cell>
        </row>
        <row r="152">
          <cell r="A152" t="str">
            <v>100204420</v>
          </cell>
          <cell r="B152" t="str">
            <v xml:space="preserve"> CIS Credit Card</v>
          </cell>
        </row>
        <row r="153">
          <cell r="A153" t="str">
            <v>100204421</v>
          </cell>
          <cell r="B153" t="str">
            <v xml:space="preserve"> Paymentus Credit Card Clearing</v>
          </cell>
        </row>
        <row r="154">
          <cell r="A154" t="str">
            <v>100204431</v>
          </cell>
          <cell r="B154" t="str">
            <v xml:space="preserve"> Western Union Cash Clearing</v>
          </cell>
        </row>
        <row r="155">
          <cell r="A155" t="str">
            <v>100204460</v>
          </cell>
          <cell r="B155" t="str">
            <v xml:space="preserve"> CIS Customer Refunds</v>
          </cell>
        </row>
        <row r="156">
          <cell r="A156" t="str">
            <v>100204461</v>
          </cell>
          <cell r="B156" t="str">
            <v xml:space="preserve"> CIS Customer Refunds Clearing</v>
          </cell>
        </row>
        <row r="157">
          <cell r="A157" t="str">
            <v>100204480</v>
          </cell>
          <cell r="B157" t="str">
            <v xml:space="preserve"> CIS Retailer/Generators EFT Payments</v>
          </cell>
        </row>
        <row r="158">
          <cell r="A158" t="str">
            <v>100204530</v>
          </cell>
          <cell r="B158" t="str">
            <v xml:space="preserve"> CSS Credit Card</v>
          </cell>
        </row>
        <row r="159">
          <cell r="A159" t="str">
            <v>100205000</v>
          </cell>
          <cell r="B159" t="str">
            <v xml:space="preserve"> Permanent Advances</v>
          </cell>
        </row>
        <row r="160">
          <cell r="A160" t="str">
            <v>100205500</v>
          </cell>
          <cell r="B160" t="str">
            <v xml:space="preserve"> Loss Deposit Fund for automobile insurance policy</v>
          </cell>
        </row>
        <row r="161">
          <cell r="A161" t="str">
            <v>100211000</v>
          </cell>
          <cell r="B161" t="str">
            <v xml:space="preserve"> Accts Receivable Misc - Ar:M</v>
          </cell>
        </row>
        <row r="162">
          <cell r="A162" t="str">
            <v>100211010</v>
          </cell>
          <cell r="B162" t="str">
            <v xml:space="preserve"> AR - TX &amp; RRRP Revenue - IESO</v>
          </cell>
        </row>
        <row r="163">
          <cell r="A163" t="str">
            <v>100211050</v>
          </cell>
          <cell r="B163" t="str">
            <v xml:space="preserve"> Inter Company Div A/R</v>
          </cell>
        </row>
        <row r="164">
          <cell r="A164" t="str">
            <v>100211055</v>
          </cell>
          <cell r="B164" t="str">
            <v xml:space="preserve"> Inter Company Div A/P</v>
          </cell>
        </row>
        <row r="165">
          <cell r="A165" t="str">
            <v>100211800</v>
          </cell>
          <cell r="B165" t="str">
            <v xml:space="preserve"> A/R for Bus Model allocation</v>
          </cell>
        </row>
        <row r="166">
          <cell r="A166" t="str">
            <v>100211810</v>
          </cell>
          <cell r="B166" t="str">
            <v xml:space="preserve"> A/R - TX</v>
          </cell>
        </row>
        <row r="167">
          <cell r="A167" t="str">
            <v>100211811</v>
          </cell>
          <cell r="B167" t="str">
            <v xml:space="preserve"> Non Energy A/R Control Account</v>
          </cell>
        </row>
        <row r="168">
          <cell r="A168" t="str">
            <v>100211812</v>
          </cell>
          <cell r="B168" t="str">
            <v xml:space="preserve"> FX Revaluation A/R</v>
          </cell>
        </row>
        <row r="169">
          <cell r="A169" t="str">
            <v>100211820</v>
          </cell>
          <cell r="B169" t="str">
            <v xml:space="preserve"> A/R - DX</v>
          </cell>
        </row>
        <row r="170">
          <cell r="A170" t="str">
            <v>100211871</v>
          </cell>
          <cell r="B170" t="str">
            <v xml:space="preserve"> A/R - DCB Retailers</v>
          </cell>
        </row>
        <row r="171">
          <cell r="A171" t="str">
            <v>100211885</v>
          </cell>
          <cell r="B171" t="str">
            <v xml:space="preserve"> A/R - Load Transfers</v>
          </cell>
        </row>
        <row r="172">
          <cell r="A172" t="str">
            <v>100212000</v>
          </cell>
          <cell r="B172" t="str">
            <v xml:space="preserve"> CIS AR Control Account</v>
          </cell>
        </row>
        <row r="173">
          <cell r="A173" t="str">
            <v>100212002</v>
          </cell>
          <cell r="B173" t="str">
            <v xml:space="preserve"> AR-CIS Credit Balance</v>
          </cell>
        </row>
        <row r="174">
          <cell r="A174" t="str">
            <v>100212004</v>
          </cell>
          <cell r="B174" t="str">
            <v xml:space="preserve"> CIS AR Account for Cash Accruals</v>
          </cell>
        </row>
        <row r="175">
          <cell r="A175" t="str">
            <v>100212010</v>
          </cell>
          <cell r="B175" t="str">
            <v xml:space="preserve"> Accounts Receivable - CSS</v>
          </cell>
        </row>
        <row r="176">
          <cell r="A176" t="str">
            <v>100212011</v>
          </cell>
          <cell r="B176" t="str">
            <v xml:space="preserve"> A/R - Unbilled Retail Revenue</v>
          </cell>
        </row>
        <row r="177">
          <cell r="A177" t="str">
            <v>100212012</v>
          </cell>
          <cell r="B177" t="str">
            <v xml:space="preserve"> A/R-Unbilled Deferred Revenue</v>
          </cell>
        </row>
        <row r="178">
          <cell r="A178" t="str">
            <v>100212013</v>
          </cell>
          <cell r="B178" t="str">
            <v xml:space="preserve"> OCEB</v>
          </cell>
        </row>
        <row r="179">
          <cell r="A179" t="str">
            <v>100212014</v>
          </cell>
          <cell r="B179" t="str">
            <v xml:space="preserve"> Ontario Electricity Support Program Credit</v>
          </cell>
        </row>
        <row r="180">
          <cell r="A180" t="str">
            <v>100212015</v>
          </cell>
          <cell r="B180" t="str">
            <v xml:space="preserve"> A/R Meter Service Provider Fee</v>
          </cell>
        </row>
        <row r="181">
          <cell r="A181" t="str">
            <v>100212017</v>
          </cell>
          <cell r="B181" t="str">
            <v xml:space="preserve"> 8% Ontario Rebate for Electricity Consumers</v>
          </cell>
        </row>
        <row r="182">
          <cell r="A182" t="str">
            <v>100212018</v>
          </cell>
          <cell r="B182" t="str">
            <v xml:space="preserve"> AR from IESO - Delivery Rate Protection</v>
          </cell>
        </row>
        <row r="183">
          <cell r="A183" t="str">
            <v>100212019</v>
          </cell>
          <cell r="B183" t="str">
            <v xml:space="preserve"> AR - First Nation on-reserve Delivery Credit</v>
          </cell>
        </row>
        <row r="184">
          <cell r="A184" t="str">
            <v>100212020</v>
          </cell>
          <cell r="B184" t="str">
            <v xml:space="preserve"> Ontario Electricity Rebate (OER)</v>
          </cell>
        </row>
        <row r="185">
          <cell r="A185" t="str">
            <v>100212021</v>
          </cell>
          <cell r="B185" t="str">
            <v xml:space="preserve"> IESO Receivable for CDM</v>
          </cell>
        </row>
        <row r="186">
          <cell r="A186" t="str">
            <v>100212022</v>
          </cell>
          <cell r="B186" t="str">
            <v xml:space="preserve"> Prov Lines Joint Use Accrual</v>
          </cell>
        </row>
        <row r="187">
          <cell r="A187" t="str">
            <v>100213000</v>
          </cell>
          <cell r="B187" t="str">
            <v xml:space="preserve"> AR - LDCs Consolidation</v>
          </cell>
        </row>
        <row r="188">
          <cell r="A188" t="str">
            <v>100213050</v>
          </cell>
          <cell r="B188" t="str">
            <v xml:space="preserve"> Allow For Doubtful Accts</v>
          </cell>
        </row>
        <row r="189">
          <cell r="A189" t="str">
            <v>100213052</v>
          </cell>
          <cell r="B189" t="str">
            <v xml:space="preserve"> Doubtful Accts - DNAM</v>
          </cell>
        </row>
        <row r="190">
          <cell r="A190" t="str">
            <v>100213057</v>
          </cell>
          <cell r="B190" t="str">
            <v xml:space="preserve"> Non Energy AR Allowance for Doubtful Accs</v>
          </cell>
        </row>
        <row r="191">
          <cell r="A191" t="str">
            <v>100213111</v>
          </cell>
          <cell r="B191" t="str">
            <v xml:space="preserve"> Accounts Receivable - Fuel Deposits</v>
          </cell>
        </row>
        <row r="192">
          <cell r="A192" t="str">
            <v>100213200</v>
          </cell>
          <cell r="B192" t="str">
            <v xml:space="preserve"> Employer Purchased Residences</v>
          </cell>
        </row>
        <row r="193">
          <cell r="A193" t="str">
            <v>100213210</v>
          </cell>
          <cell r="B193" t="str">
            <v xml:space="preserve"> Employee Reloc - Adv of Equity</v>
          </cell>
        </row>
        <row r="194">
          <cell r="A194" t="str">
            <v>100213300</v>
          </cell>
          <cell r="B194" t="str">
            <v xml:space="preserve"> Accounts Receivable - Emp</v>
          </cell>
        </row>
        <row r="195">
          <cell r="A195" t="str">
            <v>100213310</v>
          </cell>
          <cell r="B195" t="str">
            <v xml:space="preserve"> Employee Overpayment Receivables</v>
          </cell>
        </row>
        <row r="196">
          <cell r="A196" t="str">
            <v>100213420</v>
          </cell>
          <cell r="B196" t="str">
            <v xml:space="preserve"> Hydro Pension Advance</v>
          </cell>
        </row>
        <row r="197">
          <cell r="A197" t="str">
            <v>100213440</v>
          </cell>
          <cell r="B197" t="str">
            <v xml:space="preserve"> Employee Gym Club Subscription</v>
          </cell>
        </row>
        <row r="198">
          <cell r="A198" t="str">
            <v>100213500</v>
          </cell>
          <cell r="B198" t="str">
            <v xml:space="preserve"> Accrued Interest Receivable</v>
          </cell>
        </row>
        <row r="199">
          <cell r="A199" t="str">
            <v>100213510</v>
          </cell>
          <cell r="B199" t="str">
            <v xml:space="preserve"> Accrued Interest - Sh Term Inv</v>
          </cell>
        </row>
        <row r="200">
          <cell r="A200" t="str">
            <v>100213970</v>
          </cell>
          <cell r="B200" t="str">
            <v xml:space="preserve"> Federal Excise Tax Recoverable on Diesel Fuel</v>
          </cell>
        </row>
        <row r="201">
          <cell r="A201" t="str">
            <v>100213980</v>
          </cell>
          <cell r="B201" t="str">
            <v xml:space="preserve"> Accounts Receivable - Other</v>
          </cell>
        </row>
        <row r="202">
          <cell r="A202" t="str">
            <v>100213981</v>
          </cell>
          <cell r="B202" t="str">
            <v xml:space="preserve"> Bus Model Assessment A/c for 220210</v>
          </cell>
        </row>
        <row r="203">
          <cell r="A203" t="str">
            <v>100213983</v>
          </cell>
          <cell r="B203" t="str">
            <v xml:space="preserve"> Interest Receivable on Swaps Interco</v>
          </cell>
        </row>
        <row r="204">
          <cell r="A204" t="str">
            <v>100213998</v>
          </cell>
          <cell r="B204" t="str">
            <v xml:space="preserve"> BMA Assessment Account for Account 213985</v>
          </cell>
        </row>
        <row r="205">
          <cell r="A205" t="str">
            <v>100213999</v>
          </cell>
          <cell r="B205" t="str">
            <v xml:space="preserve"> BMA Assessment Account for Account 213980</v>
          </cell>
        </row>
        <row r="206">
          <cell r="A206" t="str">
            <v>100214980</v>
          </cell>
          <cell r="B206" t="str">
            <v xml:space="preserve"> Rebilling Suspense - Corp Alln</v>
          </cell>
        </row>
        <row r="207">
          <cell r="A207" t="str">
            <v>100214990</v>
          </cell>
          <cell r="B207" t="str">
            <v xml:space="preserve"> Retailer Billing -AR Clearing</v>
          </cell>
        </row>
        <row r="208">
          <cell r="A208" t="str">
            <v>100214992</v>
          </cell>
          <cell r="B208" t="str">
            <v xml:space="preserve"> Flow Through Settlements with IESO</v>
          </cell>
        </row>
        <row r="209">
          <cell r="A209" t="str">
            <v>100214993</v>
          </cell>
          <cell r="B209" t="str">
            <v xml:space="preserve"> Retailer Settlement Receivables Reclassified-CIS</v>
          </cell>
        </row>
        <row r="210">
          <cell r="A210" t="str">
            <v>100215040</v>
          </cell>
          <cell r="B210" t="str">
            <v xml:space="preserve"> Accounts Rec Short Term Notes</v>
          </cell>
        </row>
        <row r="211">
          <cell r="A211" t="str">
            <v>100219000</v>
          </cell>
          <cell r="B211" t="str">
            <v xml:space="preserve"> Sales Proceeds Suspense</v>
          </cell>
        </row>
        <row r="212">
          <cell r="A212" t="str">
            <v>100220200</v>
          </cell>
          <cell r="B212" t="str">
            <v xml:space="preserve"> Bill Susp - OPG</v>
          </cell>
        </row>
        <row r="213">
          <cell r="A213" t="str">
            <v>100220210</v>
          </cell>
          <cell r="B213" t="str">
            <v xml:space="preserve"> Inter Company A/R</v>
          </cell>
        </row>
        <row r="214">
          <cell r="A214" t="str">
            <v>100220230</v>
          </cell>
          <cell r="B214" t="str">
            <v xml:space="preserve"> Accounts Receivable - Associated Companies</v>
          </cell>
        </row>
        <row r="215">
          <cell r="A215" t="str">
            <v>100220240</v>
          </cell>
          <cell r="B215" t="str">
            <v xml:space="preserve"> Interco AR Control - Associated Companies</v>
          </cell>
        </row>
        <row r="216">
          <cell r="A216" t="str">
            <v>100224030</v>
          </cell>
          <cell r="B216" t="str">
            <v xml:space="preserve"> Inv Dir Chg - Comb Turb Oil</v>
          </cell>
        </row>
        <row r="217">
          <cell r="A217" t="str">
            <v>100224031</v>
          </cell>
          <cell r="B217" t="str">
            <v xml:space="preserve"> Fuel Inventory (manual adjustment)</v>
          </cell>
        </row>
        <row r="218">
          <cell r="A218" t="str">
            <v>100228000</v>
          </cell>
          <cell r="B218" t="str">
            <v xml:space="preserve"> Inventory-Det In Invent System</v>
          </cell>
        </row>
        <row r="219">
          <cell r="A219" t="str">
            <v>100228001</v>
          </cell>
          <cell r="B219" t="str">
            <v xml:space="preserve"> Inventory - direct charged</v>
          </cell>
        </row>
        <row r="220">
          <cell r="A220" t="str">
            <v>100228010</v>
          </cell>
          <cell r="B220" t="str">
            <v xml:space="preserve"> Networks Strategic Inventory</v>
          </cell>
        </row>
        <row r="221">
          <cell r="A221" t="str">
            <v>100228030</v>
          </cell>
          <cell r="B221" t="str">
            <v xml:space="preserve"> Inventory for Bus Model allocation</v>
          </cell>
        </row>
        <row r="222">
          <cell r="A222" t="str">
            <v>100228031</v>
          </cell>
          <cell r="B222" t="str">
            <v xml:space="preserve"> Inventory for Bus Model allocation</v>
          </cell>
        </row>
        <row r="223">
          <cell r="A223" t="str">
            <v>100228032</v>
          </cell>
          <cell r="B223" t="str">
            <v xml:space="preserve"> BMA Assessment Account for Account 228100</v>
          </cell>
        </row>
        <row r="224">
          <cell r="A224" t="str">
            <v>100228100</v>
          </cell>
          <cell r="B224" t="str">
            <v xml:space="preserve"> Inv Dir Chg - New Meters</v>
          </cell>
        </row>
        <row r="225">
          <cell r="A225" t="str">
            <v>100228630</v>
          </cell>
          <cell r="B225" t="str">
            <v xml:space="preserve"> Inventory Conversion</v>
          </cell>
        </row>
        <row r="226">
          <cell r="A226" t="str">
            <v>100247160</v>
          </cell>
          <cell r="B226" t="str">
            <v xml:space="preserve"> MEU Acquisition Goodwill</v>
          </cell>
        </row>
        <row r="227">
          <cell r="A227" t="str">
            <v>100247162</v>
          </cell>
          <cell r="B227" t="str">
            <v xml:space="preserve"> Intangible Software (Subledger)</v>
          </cell>
        </row>
        <row r="228">
          <cell r="A228" t="str">
            <v>100247163</v>
          </cell>
          <cell r="B228" t="str">
            <v xml:space="preserve"> Acc Amort Intangible Software (Subledger)</v>
          </cell>
        </row>
        <row r="229">
          <cell r="A229" t="str">
            <v>100247164</v>
          </cell>
          <cell r="B229" t="str">
            <v xml:space="preserve"> Intangible - Contributed Capital</v>
          </cell>
        </row>
        <row r="230">
          <cell r="A230" t="str">
            <v>100247165</v>
          </cell>
          <cell r="B230" t="str">
            <v xml:space="preserve"> Intangible - Cont Cap Acc Dep</v>
          </cell>
        </row>
        <row r="231">
          <cell r="A231" t="str">
            <v>100247166</v>
          </cell>
          <cell r="B231" t="str">
            <v xml:space="preserve"> Acc Dep Intangible Contra for Group Depreciation</v>
          </cell>
        </row>
        <row r="232">
          <cell r="A232" t="str">
            <v>100247167</v>
          </cell>
          <cell r="B232" t="str">
            <v xml:space="preserve"> Intangibles LDCs Software</v>
          </cell>
        </row>
        <row r="233">
          <cell r="A233" t="str">
            <v>100247168</v>
          </cell>
          <cell r="B233" t="str">
            <v xml:space="preserve"> Acc Dep Intangibles LDCs Software</v>
          </cell>
        </row>
        <row r="234">
          <cell r="A234" t="str">
            <v>100247170</v>
          </cell>
          <cell r="B234" t="str">
            <v xml:space="preserve"> Intangible Contributed Capital Paid (Subledger)</v>
          </cell>
        </row>
        <row r="235">
          <cell r="A235" t="str">
            <v>100247171</v>
          </cell>
          <cell r="B235" t="str">
            <v xml:space="preserve"> AccAmort Intangible Contributed Capital (Subledger</v>
          </cell>
        </row>
        <row r="236">
          <cell r="A236" t="str">
            <v>100247172</v>
          </cell>
          <cell r="B236" t="str">
            <v xml:space="preserve"> Intangible Contrib Cap Interco</v>
          </cell>
        </row>
        <row r="237">
          <cell r="A237" t="str">
            <v>100247173</v>
          </cell>
          <cell r="B237" t="str">
            <v xml:space="preserve"> Intangible Cont Cap Acc Dep Interco</v>
          </cell>
        </row>
        <row r="238">
          <cell r="A238" t="str">
            <v>100247174</v>
          </cell>
          <cell r="B238" t="str">
            <v xml:space="preserve"> Intangible - Contrib Cap Contra</v>
          </cell>
        </row>
        <row r="239">
          <cell r="A239" t="str">
            <v>100247175</v>
          </cell>
          <cell r="B239" t="str">
            <v xml:space="preserve"> Intangible - Cont Cap Acc Dep Contra</v>
          </cell>
        </row>
        <row r="240">
          <cell r="A240" t="str">
            <v>100247198</v>
          </cell>
          <cell r="B240" t="str">
            <v xml:space="preserve"> Bus. Mod A/c for Acc Depr Intangible Assets</v>
          </cell>
        </row>
        <row r="241">
          <cell r="A241" t="str">
            <v>100247199</v>
          </cell>
          <cell r="B241" t="str">
            <v xml:space="preserve"> Bus. Mod A/c for Intangible Assets</v>
          </cell>
        </row>
        <row r="242">
          <cell r="A242" t="str">
            <v>100247900</v>
          </cell>
          <cell r="B242" t="str">
            <v xml:space="preserve"> Deferred Debt - Prospectus</v>
          </cell>
        </row>
        <row r="243">
          <cell r="A243" t="str">
            <v>100247910</v>
          </cell>
          <cell r="B243" t="str">
            <v xml:space="preserve"> Def. Debt - Underwriting Fee</v>
          </cell>
        </row>
        <row r="244">
          <cell r="A244" t="str">
            <v>100255020</v>
          </cell>
          <cell r="B244" t="str">
            <v xml:space="preserve"> Deferred Pension Assets</v>
          </cell>
        </row>
        <row r="245">
          <cell r="A245" t="str">
            <v>100255021</v>
          </cell>
          <cell r="B245" t="str">
            <v xml:space="preserve"> Reg Asset - LDCs LRAM</v>
          </cell>
        </row>
        <row r="246">
          <cell r="A246" t="str">
            <v>100255022</v>
          </cell>
          <cell r="B246" t="str">
            <v xml:space="preserve"> Reg Asset - LDCs LRAM Interest</v>
          </cell>
        </row>
        <row r="247">
          <cell r="A247" t="str">
            <v>100255040</v>
          </cell>
          <cell r="B247" t="str">
            <v xml:space="preserve"> Reg Asset - OPRB - Health &amp; Dental Obligation</v>
          </cell>
        </row>
        <row r="248">
          <cell r="A248" t="str">
            <v>100255050</v>
          </cell>
          <cell r="B248" t="str">
            <v xml:space="preserve"> Reg Asset - OPEB - LTD Obligation</v>
          </cell>
        </row>
        <row r="249">
          <cell r="A249" t="str">
            <v>100255060</v>
          </cell>
          <cell r="B249" t="str">
            <v xml:space="preserve"> Reg Asset - OPRB SPP Obligation</v>
          </cell>
        </row>
        <row r="250">
          <cell r="A250" t="str">
            <v>100255070</v>
          </cell>
          <cell r="B250" t="str">
            <v xml:space="preserve"> Reg Asset - OPEB Cost Deferral Principal</v>
          </cell>
        </row>
        <row r="251">
          <cell r="A251" t="str">
            <v>100255071</v>
          </cell>
          <cell r="B251" t="str">
            <v xml:space="preserve"> Reg Asset - OPEB Cost Deferral Interest</v>
          </cell>
        </row>
        <row r="252">
          <cell r="A252" t="str">
            <v>100262000</v>
          </cell>
          <cell r="B252" t="str">
            <v xml:space="preserve"> Unamor Def Costs</v>
          </cell>
        </row>
        <row r="253">
          <cell r="A253" t="str">
            <v>100266050</v>
          </cell>
          <cell r="B253" t="str">
            <v xml:space="preserve"> Investment in Hydro One Inc</v>
          </cell>
        </row>
        <row r="254">
          <cell r="A254" t="str">
            <v>100266056</v>
          </cell>
          <cell r="B254" t="str">
            <v xml:space="preserve"> Investment in HOI 3</v>
          </cell>
        </row>
        <row r="255">
          <cell r="A255" t="str">
            <v>100266057</v>
          </cell>
          <cell r="B255" t="str">
            <v xml:space="preserve"> Invest Sub H1 Lk Erie Link Mgt</v>
          </cell>
        </row>
        <row r="256">
          <cell r="A256" t="str">
            <v>100266058</v>
          </cell>
          <cell r="B256" t="str">
            <v xml:space="preserve"> Invest Sub MBSI</v>
          </cell>
        </row>
        <row r="257">
          <cell r="A257" t="str">
            <v>100266062</v>
          </cell>
          <cell r="B257" t="str">
            <v xml:space="preserve"> Invest Sub B2M LP</v>
          </cell>
        </row>
        <row r="258">
          <cell r="A258" t="str">
            <v>100266070</v>
          </cell>
          <cell r="B258" t="str">
            <v xml:space="preserve"> Investment in Subs</v>
          </cell>
        </row>
        <row r="259">
          <cell r="A259" t="str">
            <v>100266071</v>
          </cell>
          <cell r="B259" t="str">
            <v xml:space="preserve"> Investment in Partnership</v>
          </cell>
        </row>
        <row r="260">
          <cell r="A260" t="str">
            <v>100266072</v>
          </cell>
          <cell r="B260" t="str">
            <v xml:space="preserve"> Investment in Trust</v>
          </cell>
        </row>
        <row r="261">
          <cell r="A261" t="str">
            <v>100266073</v>
          </cell>
          <cell r="B261" t="str">
            <v xml:space="preserve"> Investment in Preferred Shares IC</v>
          </cell>
        </row>
        <row r="262">
          <cell r="A262" t="str">
            <v>100268100</v>
          </cell>
          <cell r="B262" t="str">
            <v xml:space="preserve"> Equity Investments</v>
          </cell>
        </row>
        <row r="263">
          <cell r="A263" t="str">
            <v>100269000</v>
          </cell>
          <cell r="B263" t="str">
            <v xml:space="preserve"> Accounts Receivable -Long-Term</v>
          </cell>
        </row>
        <row r="264">
          <cell r="A264" t="str">
            <v>100269001</v>
          </cell>
          <cell r="B264" t="str">
            <v xml:space="preserve"> Accounts Receivable -Long-Term Interco</v>
          </cell>
        </row>
        <row r="265">
          <cell r="A265" t="str">
            <v>100269020</v>
          </cell>
          <cell r="B265" t="str">
            <v xml:space="preserve"> Accr Mkt-Mkt Gain Int Rt Swap</v>
          </cell>
        </row>
        <row r="266">
          <cell r="A266" t="str">
            <v>100269021</v>
          </cell>
          <cell r="B266" t="str">
            <v xml:space="preserve"> Accr Mkt-Mkt Gain Int Rt Swap Interco LT</v>
          </cell>
        </row>
        <row r="267">
          <cell r="A267" t="str">
            <v>100269050</v>
          </cell>
          <cell r="B267" t="str">
            <v xml:space="preserve"> LT A/R-Loan to Subsid-HONI</v>
          </cell>
        </row>
        <row r="268">
          <cell r="A268" t="str">
            <v>100269052</v>
          </cell>
          <cell r="B268" t="str">
            <v xml:space="preserve"> LT A/R- Loan to Subsids - HORC</v>
          </cell>
        </row>
        <row r="269">
          <cell r="A269" t="str">
            <v>100269055</v>
          </cell>
          <cell r="B269" t="str">
            <v xml:space="preserve"> LT A/R-Loan to Subsid-NS</v>
          </cell>
        </row>
        <row r="270">
          <cell r="A270" t="str">
            <v>100270000</v>
          </cell>
          <cell r="B270" t="str">
            <v xml:space="preserve"> LT Right-of-Use Asset</v>
          </cell>
        </row>
        <row r="271">
          <cell r="A271" t="str">
            <v>100274900</v>
          </cell>
          <cell r="B271" t="str">
            <v xml:space="preserve"> Deferred Tax Asset - Long Term</v>
          </cell>
        </row>
        <row r="272">
          <cell r="A272" t="str">
            <v>100274905</v>
          </cell>
          <cell r="B272" t="str">
            <v xml:space="preserve"> Reg Offset Deferred Tax Asset - LT</v>
          </cell>
        </row>
        <row r="273">
          <cell r="A273" t="str">
            <v>100275001</v>
          </cell>
          <cell r="B273" t="str">
            <v xml:space="preserve"> Reg Asset-DX Deferred Pension</v>
          </cell>
        </row>
        <row r="274">
          <cell r="A274" t="str">
            <v>100275020</v>
          </cell>
          <cell r="B274" t="str">
            <v xml:space="preserve"> Reg Asset - OEB Costs</v>
          </cell>
        </row>
        <row r="275">
          <cell r="A275" t="str">
            <v>100275023</v>
          </cell>
          <cell r="B275" t="str">
            <v xml:space="preserve"> Regulatory Asset Dx PCB (01)</v>
          </cell>
        </row>
        <row r="276">
          <cell r="A276" t="str">
            <v>100275029</v>
          </cell>
          <cell r="B276" t="str">
            <v xml:space="preserve"> Reg Asset - Pension Obligation</v>
          </cell>
        </row>
        <row r="277">
          <cell r="A277" t="str">
            <v>100275030</v>
          </cell>
          <cell r="B277" t="str">
            <v xml:space="preserve"> RSVA-Power</v>
          </cell>
        </row>
        <row r="278">
          <cell r="A278" t="str">
            <v>100275031</v>
          </cell>
          <cell r="B278" t="str">
            <v xml:space="preserve"> RSVA-Wholesale Market Services</v>
          </cell>
        </row>
        <row r="279">
          <cell r="A279" t="str">
            <v>100275033</v>
          </cell>
          <cell r="B279" t="str">
            <v xml:space="preserve"> RSVA-Retail Transm. NWK Rate</v>
          </cell>
        </row>
        <row r="280">
          <cell r="A280" t="str">
            <v>100275034</v>
          </cell>
          <cell r="B280" t="str">
            <v xml:space="preserve"> RSVA-Retl Trans Connect'n Rate</v>
          </cell>
        </row>
        <row r="281">
          <cell r="A281" t="str">
            <v>100275040</v>
          </cell>
          <cell r="B281" t="str">
            <v xml:space="preserve"> RCVA Retail Revenue</v>
          </cell>
        </row>
        <row r="282">
          <cell r="A282" t="str">
            <v>100275041</v>
          </cell>
          <cell r="B282" t="str">
            <v xml:space="preserve"> RCVA Retail Cost</v>
          </cell>
        </row>
        <row r="283">
          <cell r="A283" t="str">
            <v>100275043</v>
          </cell>
          <cell r="B283" t="str">
            <v xml:space="preserve"> Reg Asset - PILs Var</v>
          </cell>
        </row>
        <row r="284">
          <cell r="A284" t="str">
            <v>100275044</v>
          </cell>
          <cell r="B284" t="str">
            <v xml:space="preserve"> Reg Asset - PILs Var - contra</v>
          </cell>
        </row>
        <row r="285">
          <cell r="A285" t="str">
            <v>100275045</v>
          </cell>
          <cell r="B285" t="str">
            <v xml:space="preserve"> RCVA - STR Revenue</v>
          </cell>
        </row>
        <row r="286">
          <cell r="A286" t="str">
            <v>100275046</v>
          </cell>
          <cell r="B286" t="str">
            <v xml:space="preserve"> RCVA-STR Cost</v>
          </cell>
        </row>
        <row r="287">
          <cell r="A287" t="str">
            <v>100275050</v>
          </cell>
          <cell r="B287" t="str">
            <v xml:space="preserve"> Reg Asset - SPC Assessment Variance Account</v>
          </cell>
        </row>
        <row r="288">
          <cell r="A288" t="str">
            <v>100275054</v>
          </cell>
          <cell r="B288" t="str">
            <v xml:space="preserve"> Energy East Consultation Costs - Principal</v>
          </cell>
        </row>
        <row r="289">
          <cell r="A289" t="str">
            <v>100275055</v>
          </cell>
          <cell r="B289" t="str">
            <v xml:space="preserve"> Energy East Consultation Costs - Interest</v>
          </cell>
        </row>
        <row r="290">
          <cell r="A290" t="str">
            <v>100275057</v>
          </cell>
          <cell r="B290" t="str">
            <v xml:space="preserve"> Reg Asset - CDM Deferral Var Account</v>
          </cell>
        </row>
        <row r="291">
          <cell r="A291" t="str">
            <v>100275058</v>
          </cell>
          <cell r="B291" t="str">
            <v xml:space="preserve"> Reg Asset - CDM Interest Improvement Account</v>
          </cell>
        </row>
        <row r="292">
          <cell r="A292" t="str">
            <v>100275060</v>
          </cell>
          <cell r="B292" t="str">
            <v xml:space="preserve"> CGAAP Accounting Changes - LDCs</v>
          </cell>
        </row>
        <row r="293">
          <cell r="A293" t="str">
            <v>100275061</v>
          </cell>
          <cell r="B293" t="str">
            <v xml:space="preserve"> CGAAP Accounting Changes Interest - LDCs</v>
          </cell>
        </row>
        <row r="294">
          <cell r="A294" t="str">
            <v>100275065</v>
          </cell>
          <cell r="B294" t="str">
            <v xml:space="preserve"> Reg Asset - IFRS Costs - LDCs</v>
          </cell>
        </row>
        <row r="295">
          <cell r="A295" t="str">
            <v>100275069</v>
          </cell>
          <cell r="B295" t="str">
            <v xml:space="preserve"> Reg Asset - OEB Costs-int impr</v>
          </cell>
        </row>
        <row r="296">
          <cell r="A296" t="str">
            <v>100275085</v>
          </cell>
          <cell r="B296" t="str">
            <v xml:space="preserve"> RSVA-Global Adjustment</v>
          </cell>
        </row>
        <row r="297">
          <cell r="A297" t="str">
            <v>100275088</v>
          </cell>
          <cell r="B297" t="str">
            <v xml:space="preserve"> RSVA - LV</v>
          </cell>
        </row>
        <row r="298">
          <cell r="A298" t="str">
            <v>100275090</v>
          </cell>
          <cell r="B298" t="str">
            <v xml:space="preserve"> Reg Asset - LT Tx Future Corridor Acq &amp; Dev Act</v>
          </cell>
        </row>
        <row r="299">
          <cell r="A299" t="str">
            <v>100275091</v>
          </cell>
          <cell r="B299" t="str">
            <v xml:space="preserve"> Reg Asset-LT Tx Future Corridor Acq &amp; Dev Act Int</v>
          </cell>
        </row>
        <row r="300">
          <cell r="A300" t="str">
            <v>100275100</v>
          </cell>
          <cell r="B300" t="str">
            <v xml:space="preserve"> Reg Asset Short Term Tx LAR (18)</v>
          </cell>
        </row>
        <row r="301">
          <cell r="A301" t="str">
            <v>100275101</v>
          </cell>
          <cell r="B301" t="str">
            <v xml:space="preserve"> Reg Asset Long Term Tx LAR (18)</v>
          </cell>
        </row>
        <row r="302">
          <cell r="A302" t="str">
            <v>100275103</v>
          </cell>
          <cell r="B302" t="str">
            <v xml:space="preserve"> Remotes LAR Reg Asset 2011</v>
          </cell>
        </row>
        <row r="303">
          <cell r="A303" t="str">
            <v>100275104</v>
          </cell>
          <cell r="B303" t="str">
            <v xml:space="preserve"> Reg Asset Dx PCB (08)</v>
          </cell>
        </row>
        <row r="304">
          <cell r="A304" t="str">
            <v>100275106</v>
          </cell>
          <cell r="B304" t="str">
            <v xml:space="preserve"> Reg Asset Tx PCB (08)</v>
          </cell>
        </row>
        <row r="305">
          <cell r="A305" t="str">
            <v>100275109</v>
          </cell>
          <cell r="B305" t="str">
            <v xml:space="preserve"> Reg Asset Short Term Tx LAR (09)</v>
          </cell>
        </row>
        <row r="306">
          <cell r="A306" t="str">
            <v>100275111</v>
          </cell>
          <cell r="B306" t="str">
            <v xml:space="preserve"> Reg Asset Long Term Tx LAR (09)</v>
          </cell>
        </row>
        <row r="307">
          <cell r="A307" t="str">
            <v>100275112</v>
          </cell>
          <cell r="B307" t="str">
            <v xml:space="preserve"> Reg Asset ST Rem LAR 11</v>
          </cell>
        </row>
        <row r="308">
          <cell r="A308" t="str">
            <v>100275113</v>
          </cell>
          <cell r="B308" t="str">
            <v xml:space="preserve"> Reg Asset Short Term Dx LAR (13)</v>
          </cell>
        </row>
        <row r="309">
          <cell r="A309" t="str">
            <v>100275114</v>
          </cell>
          <cell r="B309" t="str">
            <v xml:space="preserve"> Reg Asset Long Term Dx LAR (13)</v>
          </cell>
        </row>
        <row r="310">
          <cell r="A310" t="str">
            <v>100275115</v>
          </cell>
          <cell r="B310" t="str">
            <v xml:space="preserve"> Reg Asset Short Term Dx LAR (14)</v>
          </cell>
        </row>
        <row r="311">
          <cell r="A311" t="str">
            <v>100275117</v>
          </cell>
          <cell r="B311" t="str">
            <v xml:space="preserve"> Reg Asset Long Term Dx LAR (14)</v>
          </cell>
        </row>
        <row r="312">
          <cell r="A312" t="str">
            <v>100275118</v>
          </cell>
          <cell r="B312" t="str">
            <v xml:space="preserve"> Reg Asset Short Term Norfolk LAR (15)</v>
          </cell>
        </row>
        <row r="313">
          <cell r="A313" t="str">
            <v>100275119</v>
          </cell>
          <cell r="B313" t="str">
            <v xml:space="preserve"> Reg Asset Long Term Norfolk LAR (15)</v>
          </cell>
        </row>
        <row r="314">
          <cell r="A314" t="str">
            <v>100275120</v>
          </cell>
          <cell r="B314" t="str">
            <v xml:space="preserve"> Reg Asset Short Term DX PCB (15)</v>
          </cell>
        </row>
        <row r="315">
          <cell r="A315" t="str">
            <v>100275121</v>
          </cell>
          <cell r="B315" t="str">
            <v xml:space="preserve"> Reg Asset Long Term DX PCB (15)</v>
          </cell>
        </row>
        <row r="316">
          <cell r="A316" t="str">
            <v>100275123</v>
          </cell>
          <cell r="B316" t="str">
            <v xml:space="preserve"> Reg Asset Long Term Remotes LAR (16)</v>
          </cell>
        </row>
        <row r="317">
          <cell r="A317" t="str">
            <v>100275124</v>
          </cell>
          <cell r="B317" t="str">
            <v xml:space="preserve"> Reg Asset Short Term Tx PCB (16)</v>
          </cell>
        </row>
        <row r="318">
          <cell r="A318" t="str">
            <v>100275125</v>
          </cell>
          <cell r="B318" t="str">
            <v xml:space="preserve"> Reg Asset Long Term Tx PCB (16)</v>
          </cell>
        </row>
        <row r="319">
          <cell r="A319" t="str">
            <v>100275126</v>
          </cell>
          <cell r="B319" t="str">
            <v xml:space="preserve"> Reg Asset Short Term Tx LB 2017</v>
          </cell>
        </row>
        <row r="320">
          <cell r="A320" t="str">
            <v>100275127</v>
          </cell>
          <cell r="B320" t="str">
            <v xml:space="preserve"> Reg Asset Long Term Tx LB 2017</v>
          </cell>
        </row>
        <row r="321">
          <cell r="A321" t="str">
            <v>100275129</v>
          </cell>
          <cell r="B321" t="str">
            <v xml:space="preserve"> Reg Asset Long Term Tx PCB (18)</v>
          </cell>
        </row>
        <row r="322">
          <cell r="A322" t="str">
            <v>100275130</v>
          </cell>
          <cell r="B322" t="str">
            <v xml:space="preserve"> RSVA-Power Interest Improvement</v>
          </cell>
        </row>
        <row r="323">
          <cell r="A323" t="str">
            <v>100275131</v>
          </cell>
          <cell r="B323" t="str">
            <v xml:space="preserve"> RSVAwms-int Improv</v>
          </cell>
        </row>
        <row r="324">
          <cell r="A324" t="str">
            <v>100275133</v>
          </cell>
          <cell r="B324" t="str">
            <v xml:space="preserve"> RSVAnw-Int Improv</v>
          </cell>
        </row>
        <row r="325">
          <cell r="A325" t="str">
            <v>100275134</v>
          </cell>
          <cell r="B325" t="str">
            <v xml:space="preserve"> RSVAcn-Int Improv</v>
          </cell>
        </row>
        <row r="326">
          <cell r="A326" t="str">
            <v>100275140</v>
          </cell>
          <cell r="B326" t="str">
            <v xml:space="preserve"> RCVAretailer - Int Improv</v>
          </cell>
        </row>
        <row r="327">
          <cell r="A327" t="str">
            <v>100275145</v>
          </cell>
          <cell r="B327" t="str">
            <v xml:space="preserve"> RCVA-STR - Int Imput</v>
          </cell>
        </row>
        <row r="328">
          <cell r="A328" t="str">
            <v>100275150</v>
          </cell>
          <cell r="B328" t="str">
            <v xml:space="preserve"> Reg Asset Short Term Tx PCB (19)</v>
          </cell>
        </row>
        <row r="329">
          <cell r="A329" t="str">
            <v>100275151</v>
          </cell>
          <cell r="B329" t="str">
            <v xml:space="preserve"> Reg Asset Long Term Tx PCB (19)</v>
          </cell>
        </row>
        <row r="330">
          <cell r="A330" t="str">
            <v>100275176</v>
          </cell>
          <cell r="B330" t="str">
            <v xml:space="preserve"> Reg Asset - IFRS Costs - Interest</v>
          </cell>
        </row>
        <row r="331">
          <cell r="A331" t="str">
            <v>100275185</v>
          </cell>
          <cell r="B331" t="str">
            <v xml:space="preserve"> RSVA # Global Adjust. # Int Improv</v>
          </cell>
        </row>
        <row r="332">
          <cell r="A332" t="str">
            <v>100275188</v>
          </cell>
          <cell r="B332" t="str">
            <v xml:space="preserve"> RSVA - LV Interest</v>
          </cell>
        </row>
        <row r="333">
          <cell r="A333" t="str">
            <v>100275204</v>
          </cell>
          <cell r="B333" t="str">
            <v xml:space="preserve"> Reg Asset-C&amp;DM-Rev-Contra</v>
          </cell>
        </row>
        <row r="334">
          <cell r="A334" t="str">
            <v>100275240</v>
          </cell>
          <cell r="B334" t="str">
            <v xml:space="preserve"> Reg Asset LTLT Rate Impact Mitigation Principal</v>
          </cell>
        </row>
        <row r="335">
          <cell r="A335" t="str">
            <v>100275241</v>
          </cell>
          <cell r="B335" t="str">
            <v xml:space="preserve"> Reg Asset LTLT Rate Impact Mitigation Interest</v>
          </cell>
        </row>
        <row r="336">
          <cell r="A336" t="str">
            <v>100275245</v>
          </cell>
          <cell r="B336" t="str">
            <v xml:space="preserve"> Rate Mitigation Variance Account Principal</v>
          </cell>
        </row>
        <row r="337">
          <cell r="A337" t="str">
            <v>100275246</v>
          </cell>
          <cell r="B337" t="str">
            <v xml:space="preserve"> Rate Mitigation Variance Account Interest</v>
          </cell>
        </row>
        <row r="338">
          <cell r="A338" t="str">
            <v>100275253</v>
          </cell>
          <cell r="B338" t="str">
            <v xml:space="preserve"> 2015-17 Rate Rider Drawdown</v>
          </cell>
        </row>
        <row r="339">
          <cell r="A339" t="str">
            <v>100275254</v>
          </cell>
          <cell r="B339" t="str">
            <v xml:space="preserve"> 2015-17 Rate Rider Interest</v>
          </cell>
        </row>
        <row r="340">
          <cell r="A340" t="str">
            <v>100275255</v>
          </cell>
          <cell r="B340" t="str">
            <v xml:space="preserve"> 2015-17 Rate Rider Principal</v>
          </cell>
        </row>
        <row r="341">
          <cell r="A341" t="str">
            <v>100275256</v>
          </cell>
          <cell r="B341" t="str">
            <v xml:space="preserve"> 2019-2020 Dx Rate Rider Principal</v>
          </cell>
        </row>
        <row r="342">
          <cell r="A342" t="str">
            <v>100275257</v>
          </cell>
          <cell r="B342" t="str">
            <v xml:space="preserve"> 2019-2020 Dx Rate Rider Interest</v>
          </cell>
        </row>
        <row r="343">
          <cell r="A343" t="str">
            <v>100275258</v>
          </cell>
          <cell r="B343" t="str">
            <v xml:space="preserve"> 2019-2020 Dx Rate Rider Drawdown Principal</v>
          </cell>
        </row>
        <row r="344">
          <cell r="A344" t="str">
            <v>100275259</v>
          </cell>
          <cell r="B344" t="str">
            <v xml:space="preserve"> 2019-2020 Dx Rate Rider Drawdown Interest</v>
          </cell>
        </row>
        <row r="345">
          <cell r="A345" t="str">
            <v>100275266</v>
          </cell>
          <cell r="B345" t="str">
            <v xml:space="preserve"> Rider 11 Smart Grid Principal</v>
          </cell>
        </row>
        <row r="346">
          <cell r="A346" t="str">
            <v>100275267</v>
          </cell>
          <cell r="B346" t="str">
            <v xml:space="preserve"> Rider 11 Smart Grid Interest</v>
          </cell>
        </row>
        <row r="347">
          <cell r="A347" t="str">
            <v>100275276</v>
          </cell>
          <cell r="B347" t="str">
            <v xml:space="preserve"> Rider 8 Smart Grid Capital Expenditures</v>
          </cell>
        </row>
        <row r="348">
          <cell r="A348" t="str">
            <v>100275277</v>
          </cell>
          <cell r="B348" t="str">
            <v xml:space="preserve"> Rider 8 Smart Grid Capital Expenditures Contra</v>
          </cell>
        </row>
        <row r="349">
          <cell r="A349" t="str">
            <v>100275278</v>
          </cell>
          <cell r="B349" t="str">
            <v xml:space="preserve"> Rider 8 Smart Grid OM&amp;A Expenditures</v>
          </cell>
        </row>
        <row r="350">
          <cell r="A350" t="str">
            <v>100275279</v>
          </cell>
          <cell r="B350" t="str">
            <v xml:space="preserve"> Rider 8 Smart Grid OM&amp;A Expenditures Contra</v>
          </cell>
        </row>
        <row r="351">
          <cell r="A351" t="str">
            <v>100275282</v>
          </cell>
          <cell r="B351" t="str">
            <v xml:space="preserve"> Rider 8 Other GEP - H1</v>
          </cell>
        </row>
        <row r="352">
          <cell r="A352" t="str">
            <v>100275283</v>
          </cell>
          <cell r="B352" t="str">
            <v xml:space="preserve"> Rider 8 Other GEP Interest - H1</v>
          </cell>
        </row>
        <row r="353">
          <cell r="A353" t="str">
            <v>100275284</v>
          </cell>
          <cell r="B353" t="str">
            <v xml:space="preserve"> Rider 8 Smart Grid - H1</v>
          </cell>
        </row>
        <row r="354">
          <cell r="A354" t="str">
            <v>100275286</v>
          </cell>
          <cell r="B354" t="str">
            <v xml:space="preserve"> Rider 8 Other GEP - Provincial</v>
          </cell>
        </row>
        <row r="355">
          <cell r="A355" t="str">
            <v>100275287</v>
          </cell>
          <cell r="B355" t="str">
            <v xml:space="preserve"> Rider 8 Other GEP Interest - Provincial</v>
          </cell>
        </row>
        <row r="356">
          <cell r="A356" t="str">
            <v>100275288</v>
          </cell>
          <cell r="B356" t="str">
            <v xml:space="preserve"> RGCRP Express Feeders Provincial Interest</v>
          </cell>
        </row>
        <row r="357">
          <cell r="A357" t="str">
            <v>100275289</v>
          </cell>
          <cell r="B357" t="str">
            <v xml:space="preserve"> RGCRP Express Feeders Provincial</v>
          </cell>
        </row>
        <row r="358">
          <cell r="A358" t="str">
            <v>100275290</v>
          </cell>
          <cell r="B358" t="str">
            <v xml:space="preserve"> RGCRP DG OM&amp;A Expenditures Prov Funded Portion</v>
          </cell>
        </row>
        <row r="359">
          <cell r="A359" t="str">
            <v>100275291</v>
          </cell>
          <cell r="B359" t="str">
            <v xml:space="preserve"> RGCRP DG OM&amp;A Exp Prov Funded Portion Contra</v>
          </cell>
        </row>
        <row r="360">
          <cell r="A360" t="str">
            <v>100275292</v>
          </cell>
          <cell r="B360" t="str">
            <v xml:space="preserve"> RGCRP DG OM&amp;A Exp H1 Customer Funded Portion</v>
          </cell>
        </row>
        <row r="361">
          <cell r="A361" t="str">
            <v>100275293</v>
          </cell>
          <cell r="B361" t="str">
            <v xml:space="preserve"> RGCRP DG OM&amp;A Exp H1 Cust Funded Portion Contra</v>
          </cell>
        </row>
        <row r="362">
          <cell r="A362" t="str">
            <v>100275294</v>
          </cell>
          <cell r="B362" t="str">
            <v xml:space="preserve"> RGCRP DG Capex Prov Funded Portion</v>
          </cell>
        </row>
        <row r="363">
          <cell r="A363" t="str">
            <v>100275295</v>
          </cell>
          <cell r="B363" t="str">
            <v xml:space="preserve"> RGCRP DG Capex Prov Funded Portion Contra</v>
          </cell>
        </row>
        <row r="364">
          <cell r="A364" t="str">
            <v>100275296</v>
          </cell>
          <cell r="B364" t="str">
            <v xml:space="preserve"> RGCRP DG Capex H1 Customer Funded Portion</v>
          </cell>
        </row>
        <row r="365">
          <cell r="A365" t="str">
            <v>100275297</v>
          </cell>
          <cell r="B365" t="str">
            <v xml:space="preserve"> RGCRP DG Capex H1 Cust Funded Portion Contra</v>
          </cell>
        </row>
        <row r="366">
          <cell r="A366" t="str">
            <v>100275305</v>
          </cell>
          <cell r="B366" t="str">
            <v xml:space="preserve"> SMC Variance Account Principal</v>
          </cell>
        </row>
        <row r="367">
          <cell r="A367" t="str">
            <v>100275306</v>
          </cell>
          <cell r="B367" t="str">
            <v xml:space="preserve"> SMC Variance Account Interest Improvement</v>
          </cell>
        </row>
        <row r="368">
          <cell r="A368" t="str">
            <v>100275331</v>
          </cell>
          <cell r="B368" t="str">
            <v xml:space="preserve"> SMtr Min Funct Appr OMA</v>
          </cell>
        </row>
        <row r="369">
          <cell r="A369" t="str">
            <v>100275332</v>
          </cell>
          <cell r="B369" t="str">
            <v xml:space="preserve"> SMtr Min Funct Appr OMA Cntra</v>
          </cell>
        </row>
        <row r="370">
          <cell r="A370" t="str">
            <v>100275333</v>
          </cell>
          <cell r="B370" t="str">
            <v xml:space="preserve"> SMtr Min Funct Appr Cap</v>
          </cell>
        </row>
        <row r="371">
          <cell r="A371" t="str">
            <v>100275334</v>
          </cell>
          <cell r="B371" t="str">
            <v xml:space="preserve"> SMtr Min Funct Appr Cap Cntra</v>
          </cell>
        </row>
        <row r="372">
          <cell r="A372" t="str">
            <v>100275337</v>
          </cell>
          <cell r="B372" t="str">
            <v xml:space="preserve"> SMtr Min Funct Unappr OMA</v>
          </cell>
        </row>
        <row r="373">
          <cell r="A373" t="str">
            <v>100275338</v>
          </cell>
          <cell r="B373" t="str">
            <v xml:space="preserve"> SMtr Min Fun Unappr OMA Contra</v>
          </cell>
        </row>
        <row r="374">
          <cell r="A374" t="str">
            <v>100275339</v>
          </cell>
          <cell r="B374" t="str">
            <v xml:space="preserve"> SMtr Min Funct Unappr Cap</v>
          </cell>
        </row>
        <row r="375">
          <cell r="A375" t="str">
            <v>100275340</v>
          </cell>
          <cell r="B375" t="str">
            <v xml:space="preserve"> SMtr Min Fun Unappr Cap Cntra</v>
          </cell>
        </row>
        <row r="376">
          <cell r="A376" t="str">
            <v>100275343</v>
          </cell>
          <cell r="B376" t="str">
            <v xml:space="preserve"> SMtr Exceed Min Funct OMA</v>
          </cell>
        </row>
        <row r="377">
          <cell r="A377" t="str">
            <v>100275344</v>
          </cell>
          <cell r="B377" t="str">
            <v xml:space="preserve"> SMtr Exceeds Min Fun OMA Cntra</v>
          </cell>
        </row>
        <row r="378">
          <cell r="A378" t="str">
            <v>100275345</v>
          </cell>
          <cell r="B378" t="str">
            <v xml:space="preserve"> SMtr Exceeds Min Funct Cap</v>
          </cell>
        </row>
        <row r="379">
          <cell r="A379" t="str">
            <v>100275346</v>
          </cell>
          <cell r="B379" t="str">
            <v xml:space="preserve"> SMtr Exceeds Min Fun Cap Cntra</v>
          </cell>
        </row>
        <row r="380">
          <cell r="A380" t="str">
            <v>100275350</v>
          </cell>
          <cell r="B380" t="str">
            <v xml:space="preserve"> Reg Asset Cat Lake Revenue</v>
          </cell>
        </row>
        <row r="381">
          <cell r="A381" t="str">
            <v>100275351</v>
          </cell>
          <cell r="B381" t="str">
            <v xml:space="preserve"> Reg Asset Cat Lake Rev Int</v>
          </cell>
        </row>
        <row r="382">
          <cell r="A382" t="str">
            <v>100275360</v>
          </cell>
          <cell r="B382" t="str">
            <v xml:space="preserve"> Reg Asset Cat Lake Capital</v>
          </cell>
        </row>
        <row r="383">
          <cell r="A383" t="str">
            <v>100275361</v>
          </cell>
          <cell r="B383" t="str">
            <v xml:space="preserve"> Reg Asset Cat Lake Cap Int</v>
          </cell>
        </row>
        <row r="384">
          <cell r="A384" t="str">
            <v>100275370</v>
          </cell>
          <cell r="B384" t="str">
            <v xml:space="preserve"> Reg Asset Cat Lake OM&amp;A</v>
          </cell>
        </row>
        <row r="385">
          <cell r="A385" t="str">
            <v>100275371</v>
          </cell>
          <cell r="B385" t="str">
            <v xml:space="preserve"> Reg Asset Cat Lake OM$A Int</v>
          </cell>
        </row>
        <row r="386">
          <cell r="A386" t="str">
            <v>100275380</v>
          </cell>
          <cell r="B386" t="str">
            <v xml:space="preserve"> Reg Asset Cat Lake COP</v>
          </cell>
        </row>
        <row r="387">
          <cell r="A387" t="str">
            <v>100275381</v>
          </cell>
          <cell r="B387" t="str">
            <v xml:space="preserve"> Reg Asset Cat Lake COP Int</v>
          </cell>
        </row>
        <row r="388">
          <cell r="A388" t="str">
            <v>100275391</v>
          </cell>
          <cell r="B388" t="str">
            <v xml:space="preserve"> Reg Asset Distance Limitation Cap&amp;OMA Expenses Int</v>
          </cell>
        </row>
        <row r="389">
          <cell r="A389" t="str">
            <v>100275393</v>
          </cell>
          <cell r="B389" t="str">
            <v xml:space="preserve"> Reg Asset Grndg Transformers Cap&amp;OMA Expenses Int</v>
          </cell>
        </row>
        <row r="390">
          <cell r="A390" t="str">
            <v>100275410</v>
          </cell>
          <cell r="B390" t="str">
            <v xml:space="preserve"> Waasigan Deferral-Prelim Plan&amp;Eng Costs-Principal</v>
          </cell>
        </row>
        <row r="391">
          <cell r="A391" t="str">
            <v>100275411</v>
          </cell>
          <cell r="B391" t="str">
            <v xml:space="preserve"> Waasigan Deferral-Prelim Plan&amp;Eng Costs-Interest</v>
          </cell>
        </row>
        <row r="392">
          <cell r="A392" t="str">
            <v>100275412</v>
          </cell>
          <cell r="B392" t="str">
            <v xml:space="preserve"> Reg Asset - Waasigan Deferral Contra</v>
          </cell>
        </row>
        <row r="393">
          <cell r="A393" t="str">
            <v>100275420</v>
          </cell>
          <cell r="B393" t="str">
            <v xml:space="preserve"> Smart Grid Fund Pilot Deferral - Principal</v>
          </cell>
        </row>
        <row r="394">
          <cell r="A394" t="str">
            <v>100275421</v>
          </cell>
          <cell r="B394" t="str">
            <v xml:space="preserve"> Smart Grid Fund Pilot Deferral - Interest</v>
          </cell>
        </row>
        <row r="395">
          <cell r="A395" t="str">
            <v>100275425</v>
          </cell>
          <cell r="B395" t="str">
            <v xml:space="preserve"> Reg Asset - Tx Foregone Rev Deferral -Principal</v>
          </cell>
        </row>
        <row r="396">
          <cell r="A396" t="str">
            <v>100275426</v>
          </cell>
          <cell r="B396" t="str">
            <v xml:space="preserve"> Reg Asset - Tx Foregone Rev Deferral-Interest</v>
          </cell>
        </row>
        <row r="397">
          <cell r="A397" t="str">
            <v>100275430</v>
          </cell>
          <cell r="B397" t="str">
            <v xml:space="preserve"> Dx Foregone Revenue Principal</v>
          </cell>
        </row>
        <row r="398">
          <cell r="A398" t="str">
            <v>100275450</v>
          </cell>
          <cell r="B398" t="str">
            <v xml:space="preserve"> Reg Asset - ICM Commerce Way TS Capital</v>
          </cell>
        </row>
        <row r="399">
          <cell r="A399" t="str">
            <v>100275451</v>
          </cell>
          <cell r="B399" t="str">
            <v xml:space="preserve"> Reg Asset - ICM Commerce Way TS Capital Contribu</v>
          </cell>
        </row>
        <row r="400">
          <cell r="A400" t="str">
            <v>100275452</v>
          </cell>
          <cell r="B400" t="str">
            <v xml:space="preserve"> Reg Asset - ICM Commerce Way TS Interest</v>
          </cell>
        </row>
        <row r="401">
          <cell r="A401" t="str">
            <v>100275453</v>
          </cell>
          <cell r="B401" t="str">
            <v xml:space="preserve"> Reg Asset - ICM Commerce Way TS CC Principal</v>
          </cell>
        </row>
        <row r="402">
          <cell r="A402" t="str">
            <v>100275454</v>
          </cell>
          <cell r="B402" t="str">
            <v xml:space="preserve"> Reg Asset - ICM Commerce Way TS Drawdown</v>
          </cell>
        </row>
        <row r="403">
          <cell r="A403" t="str">
            <v>100275500</v>
          </cell>
          <cell r="B403" t="str">
            <v xml:space="preserve"> Reg Asset-EWT-OEB Support Costs-Principal</v>
          </cell>
        </row>
        <row r="404">
          <cell r="A404" t="str">
            <v>100275501</v>
          </cell>
          <cell r="B404" t="str">
            <v xml:space="preserve"> Reg Asset-EWT-OEB Support Costs-Contra</v>
          </cell>
        </row>
        <row r="405">
          <cell r="A405" t="str">
            <v>100275610</v>
          </cell>
          <cell r="B405" t="str">
            <v xml:space="preserve"> Reg Asset Supply to Essex County Tx Reinforcement</v>
          </cell>
        </row>
        <row r="406">
          <cell r="A406" t="str">
            <v>100275611</v>
          </cell>
          <cell r="B406" t="str">
            <v xml:space="preserve"> Reg Asset Supply to Essex Tx Reinforcement Contra</v>
          </cell>
        </row>
        <row r="407">
          <cell r="A407" t="str">
            <v>100275750</v>
          </cell>
          <cell r="B407" t="str">
            <v xml:space="preserve"> Reg Asset - Share Based Compensation - Principal</v>
          </cell>
        </row>
        <row r="408">
          <cell r="A408" t="str">
            <v>100275760</v>
          </cell>
          <cell r="B408" t="str">
            <v xml:space="preserve"> Reg Asset - Norfolk Rate Rider Principal</v>
          </cell>
        </row>
        <row r="409">
          <cell r="A409" t="str">
            <v>100275761</v>
          </cell>
          <cell r="B409" t="str">
            <v xml:space="preserve"> Reg Asset - Norfolk Rate Rider Interest</v>
          </cell>
        </row>
        <row r="410">
          <cell r="A410" t="str">
            <v>100275762</v>
          </cell>
          <cell r="B410" t="str">
            <v xml:space="preserve"> Reg Asset - Norfolk Rate Rider Drawdown</v>
          </cell>
        </row>
        <row r="411">
          <cell r="A411" t="str">
            <v>100275763</v>
          </cell>
          <cell r="B411" t="str">
            <v xml:space="preserve"> Reg Asset - Norfolk Rate Rider Drawdown Int</v>
          </cell>
        </row>
        <row r="412">
          <cell r="A412" t="str">
            <v>100275766</v>
          </cell>
          <cell r="B412" t="str">
            <v xml:space="preserve"> Reg Asset - Woodstock Rate Rider Principal</v>
          </cell>
        </row>
        <row r="413">
          <cell r="A413" t="str">
            <v>100275767</v>
          </cell>
          <cell r="B413" t="str">
            <v xml:space="preserve"> Reg Asset - Woodstock Rate Rider Interest</v>
          </cell>
        </row>
        <row r="414">
          <cell r="A414" t="str">
            <v>100275768</v>
          </cell>
          <cell r="B414" t="str">
            <v xml:space="preserve"> Reg Asset - Woodstock Rate Rider Drawdown</v>
          </cell>
        </row>
        <row r="415">
          <cell r="A415" t="str">
            <v>100275769</v>
          </cell>
          <cell r="B415" t="str">
            <v xml:space="preserve"> Reg Asset - Woodstock Rate Rider Drawdown Int</v>
          </cell>
        </row>
        <row r="416">
          <cell r="A416" t="str">
            <v>100275810</v>
          </cell>
          <cell r="B416" t="str">
            <v xml:space="preserve"> HOSSM - 3 Year Payback Principal</v>
          </cell>
        </row>
        <row r="417">
          <cell r="A417" t="str">
            <v>100275811</v>
          </cell>
          <cell r="B417" t="str">
            <v xml:space="preserve"> HOSSM - 3 Year Payback Interest</v>
          </cell>
        </row>
        <row r="418">
          <cell r="A418" t="str">
            <v>100275812</v>
          </cell>
          <cell r="B418" t="str">
            <v xml:space="preserve"> HOSSM - Asymmetric Variance Principal</v>
          </cell>
        </row>
        <row r="419">
          <cell r="A419" t="str">
            <v>100275813</v>
          </cell>
          <cell r="B419" t="str">
            <v xml:space="preserve"> HOSSM - Asymmetric Variance Interest</v>
          </cell>
        </row>
        <row r="420">
          <cell r="A420" t="str">
            <v>100275814</v>
          </cell>
          <cell r="B420" t="str">
            <v xml:space="preserve"> HOSSM - BES Costs Principal</v>
          </cell>
        </row>
        <row r="421">
          <cell r="A421" t="str">
            <v>100275815</v>
          </cell>
          <cell r="B421" t="str">
            <v xml:space="preserve"> HOSSM - BES Costs Interest</v>
          </cell>
        </row>
        <row r="422">
          <cell r="A422" t="str">
            <v>100275816</v>
          </cell>
          <cell r="B422" t="str">
            <v xml:space="preserve"> HOSSM - Comstock Claim Costs Principal</v>
          </cell>
        </row>
        <row r="423">
          <cell r="A423" t="str">
            <v>100275817</v>
          </cell>
          <cell r="B423" t="str">
            <v xml:space="preserve"> HOSSM - Comstock Claim Costs Interest</v>
          </cell>
        </row>
        <row r="424">
          <cell r="A424" t="str">
            <v>100275818</v>
          </cell>
          <cell r="B424" t="str">
            <v xml:space="preserve"> HOSSM - Property Tax Principal</v>
          </cell>
        </row>
        <row r="425">
          <cell r="A425" t="str">
            <v>100275819</v>
          </cell>
          <cell r="B425" t="str">
            <v xml:space="preserve"> HOSSM - Property Tax Interest</v>
          </cell>
        </row>
        <row r="426">
          <cell r="A426" t="str">
            <v>100275820</v>
          </cell>
          <cell r="B426" t="str">
            <v xml:space="preserve"> Reg Asset - Tax Rule Changes Variance Principal</v>
          </cell>
        </row>
        <row r="427">
          <cell r="A427" t="str">
            <v>100275821</v>
          </cell>
          <cell r="B427" t="str">
            <v xml:space="preserve"> Reg Asset - Tax Rule Changes Variance Interest</v>
          </cell>
        </row>
        <row r="428">
          <cell r="A428" t="str">
            <v>100277000</v>
          </cell>
          <cell r="B428" t="str">
            <v xml:space="preserve"> Misc Deferd Debits And Credits</v>
          </cell>
        </row>
        <row r="429">
          <cell r="A429" t="str">
            <v>100277100</v>
          </cell>
          <cell r="B429" t="str">
            <v xml:space="preserve"> Prepaid Expenses</v>
          </cell>
        </row>
        <row r="430">
          <cell r="A430" t="str">
            <v>100277110</v>
          </cell>
          <cell r="B430" t="str">
            <v xml:space="preserve"> MPMA SSS Non-43</v>
          </cell>
        </row>
        <row r="431">
          <cell r="A431" t="str">
            <v>100277120</v>
          </cell>
          <cell r="B431" t="str">
            <v xml:space="preserve"> Warranty Recovery Tracking</v>
          </cell>
        </row>
        <row r="432">
          <cell r="A432" t="str">
            <v>100277130</v>
          </cell>
          <cell r="B432" t="str">
            <v xml:space="preserve"> Prepaid Financing Costs</v>
          </cell>
        </row>
        <row r="433">
          <cell r="A433" t="str">
            <v>100277160</v>
          </cell>
          <cell r="B433" t="str">
            <v xml:space="preserve"> Corporate Pension Payment Receivable</v>
          </cell>
        </row>
        <row r="434">
          <cell r="A434" t="str">
            <v>100277180</v>
          </cell>
          <cell r="B434" t="str">
            <v xml:space="preserve"> Prepaid Insurance</v>
          </cell>
        </row>
        <row r="435">
          <cell r="A435" t="str">
            <v>100277190</v>
          </cell>
          <cell r="B435" t="str">
            <v xml:space="preserve"> Prepaid Inergi Projects</v>
          </cell>
        </row>
        <row r="436">
          <cell r="A436" t="str">
            <v>100277290</v>
          </cell>
          <cell r="B436" t="str">
            <v xml:space="preserve"> Deposit # Benefits Provider</v>
          </cell>
        </row>
        <row r="437">
          <cell r="A437" t="str">
            <v>100277500</v>
          </cell>
          <cell r="B437" t="str">
            <v xml:space="preserve"> Progress Payment Rec account</v>
          </cell>
        </row>
        <row r="438">
          <cell r="A438" t="str">
            <v>100277502</v>
          </cell>
          <cell r="B438" t="str">
            <v xml:space="preserve"> BMA - AP PrePayment</v>
          </cell>
        </row>
        <row r="439">
          <cell r="A439" t="str">
            <v>100277860</v>
          </cell>
          <cell r="B439" t="str">
            <v xml:space="preserve"> Job Costing - Meters &amp; Relays</v>
          </cell>
        </row>
        <row r="440">
          <cell r="A440" t="str">
            <v>100277950</v>
          </cell>
          <cell r="B440" t="str">
            <v xml:space="preserve"> OEB Prepaid Expense</v>
          </cell>
        </row>
        <row r="441">
          <cell r="A441" t="str">
            <v>100277960</v>
          </cell>
          <cell r="B441" t="str">
            <v xml:space="preserve"> Prepaid Exp Comm Servs - Mtce</v>
          </cell>
        </row>
        <row r="442">
          <cell r="A442" t="str">
            <v>100277999</v>
          </cell>
          <cell r="B442" t="str">
            <v xml:space="preserve"> Progress Payment Clearing used for a/c 277500</v>
          </cell>
        </row>
        <row r="443">
          <cell r="A443" t="str">
            <v>100280000</v>
          </cell>
          <cell r="B443" t="str">
            <v xml:space="preserve"> Contributed Cap Refund Susp</v>
          </cell>
        </row>
        <row r="444">
          <cell r="A444" t="str">
            <v>100280199</v>
          </cell>
          <cell r="B444" t="str">
            <v xml:space="preserve"> Bus. Mod A/c for Contributed Capital Sus</v>
          </cell>
        </row>
        <row r="445">
          <cell r="A445" t="str">
            <v>100299994</v>
          </cell>
          <cell r="B445" t="str">
            <v xml:space="preserve"> CIS-NEB Transfer Clarification</v>
          </cell>
        </row>
        <row r="446">
          <cell r="A446" t="str">
            <v>100299995</v>
          </cell>
          <cell r="B446" t="str">
            <v xml:space="preserve"> CIS Payments Clarification</v>
          </cell>
        </row>
        <row r="447">
          <cell r="A447" t="str">
            <v>100299996</v>
          </cell>
          <cell r="B447" t="str">
            <v xml:space="preserve"> CIS Returns Clarification</v>
          </cell>
        </row>
        <row r="448">
          <cell r="A448" t="str">
            <v>100299997</v>
          </cell>
          <cell r="B448" t="str">
            <v xml:space="preserve"> CIS Transfers Clearing</v>
          </cell>
        </row>
        <row r="449">
          <cell r="A449" t="str">
            <v>100299998</v>
          </cell>
          <cell r="B449" t="str">
            <v xml:space="preserve"> CSS Inter-Company Suspense A/c</v>
          </cell>
        </row>
        <row r="450">
          <cell r="A450" t="str">
            <v>100299999</v>
          </cell>
          <cell r="B450" t="str">
            <v xml:space="preserve"> Generation Misc Adj Clearing Account</v>
          </cell>
        </row>
        <row r="451">
          <cell r="A451" t="str">
            <v>100352801</v>
          </cell>
          <cell r="B451" t="str">
            <v xml:space="preserve"> A/P I/C for Bus Model allocation</v>
          </cell>
        </row>
        <row r="452">
          <cell r="A452" t="str">
            <v>100356100</v>
          </cell>
          <cell r="B452" t="str">
            <v xml:space="preserve"> Interco Demand Loan DueTo/From</v>
          </cell>
        </row>
        <row r="453">
          <cell r="A453" t="str">
            <v>100356310</v>
          </cell>
          <cell r="B453" t="str">
            <v xml:space="preserve"> Inter Segment Accounts Payable</v>
          </cell>
        </row>
        <row r="454">
          <cell r="A454" t="str">
            <v>100356320</v>
          </cell>
          <cell r="B454" t="str">
            <v xml:space="preserve"> Inter Co. Clearing</v>
          </cell>
        </row>
        <row r="455">
          <cell r="A455" t="str">
            <v>100356330</v>
          </cell>
          <cell r="B455" t="str">
            <v xml:space="preserve"> CIS Inter Segment Billing</v>
          </cell>
        </row>
        <row r="456">
          <cell r="A456" t="str">
            <v>100356410</v>
          </cell>
          <cell r="B456" t="str">
            <v xml:space="preserve"> Inter Company Accounts Payable</v>
          </cell>
        </row>
        <row r="457">
          <cell r="A457" t="str">
            <v>100452023</v>
          </cell>
          <cell r="B457" t="str">
            <v xml:space="preserve"> Rider 9 RARA Global Adjustment</v>
          </cell>
        </row>
        <row r="458">
          <cell r="A458" t="str">
            <v>100452024</v>
          </cell>
          <cell r="B458" t="str">
            <v xml:space="preserve"> Rider 9 RARA</v>
          </cell>
        </row>
        <row r="459">
          <cell r="A459" t="str">
            <v>100452071</v>
          </cell>
          <cell r="B459" t="str">
            <v xml:space="preserve"> Rider 1-2005 RAR</v>
          </cell>
        </row>
        <row r="460">
          <cell r="A460" t="str">
            <v>100452072</v>
          </cell>
          <cell r="B460" t="str">
            <v xml:space="preserve"> Rider 2-2005 RAR</v>
          </cell>
        </row>
        <row r="461">
          <cell r="A461" t="str">
            <v>100452073</v>
          </cell>
          <cell r="B461" t="str">
            <v xml:space="preserve"> Rider 3 RARA Unbilled</v>
          </cell>
        </row>
        <row r="462">
          <cell r="A462" t="str">
            <v>100452074</v>
          </cell>
          <cell r="B462" t="str">
            <v xml:space="preserve"> Rider 4 RARA Unbilled</v>
          </cell>
        </row>
        <row r="463">
          <cell r="A463" t="str">
            <v>100452106</v>
          </cell>
          <cell r="B463" t="str">
            <v xml:space="preserve"> Rider 6 RARA Unbilled</v>
          </cell>
        </row>
        <row r="464">
          <cell r="A464" t="str">
            <v>200275072</v>
          </cell>
          <cell r="B464" t="str">
            <v xml:space="preserve"> Reg Liab Defd Pension OMA</v>
          </cell>
        </row>
        <row r="465">
          <cell r="A465" t="str">
            <v>200275172</v>
          </cell>
          <cell r="B465" t="str">
            <v xml:space="preserve"> Reg Liab Pension Interest</v>
          </cell>
        </row>
        <row r="466">
          <cell r="A466" t="str">
            <v>200275207</v>
          </cell>
          <cell r="B466" t="str">
            <v xml:space="preserve"> Dx Tax Change HST Interest</v>
          </cell>
        </row>
        <row r="467">
          <cell r="A467" t="str">
            <v>200275210</v>
          </cell>
          <cell r="B467" t="str">
            <v xml:space="preserve"> Reg Asset Tax Changes Def Act</v>
          </cell>
        </row>
        <row r="468">
          <cell r="A468" t="str">
            <v>200275211</v>
          </cell>
          <cell r="B468" t="str">
            <v xml:space="preserve"> Reg Asset Tax Changes Int Imp</v>
          </cell>
        </row>
        <row r="469">
          <cell r="A469" t="str">
            <v>200275270</v>
          </cell>
          <cell r="B469" t="str">
            <v xml:space="preserve"> Reg Liab Fixed MicroFIT Charge</v>
          </cell>
        </row>
        <row r="470">
          <cell r="A470" t="str">
            <v>200275271</v>
          </cell>
          <cell r="B470" t="str">
            <v xml:space="preserve"> Reg Liab Fixed MicroFIT Charge Interest</v>
          </cell>
        </row>
        <row r="471">
          <cell r="A471" t="str">
            <v>200275272</v>
          </cell>
          <cell r="B471" t="str">
            <v xml:space="preserve"> Reg Liab -Rider LDCs Principal</v>
          </cell>
        </row>
        <row r="472">
          <cell r="A472" t="str">
            <v>200275273</v>
          </cell>
          <cell r="B472" t="str">
            <v xml:space="preserve"> Reg Liab -Rider LDCs Interest</v>
          </cell>
        </row>
        <row r="473">
          <cell r="A473" t="str">
            <v>200275274</v>
          </cell>
          <cell r="B473" t="str">
            <v xml:space="preserve"> Reg Liab -Rider LDCs Drawdown</v>
          </cell>
        </row>
        <row r="474">
          <cell r="A474" t="str">
            <v>200275275</v>
          </cell>
          <cell r="B474" t="str">
            <v xml:space="preserve"> Reg Liab -Rider LDCs Drawdown Interest</v>
          </cell>
        </row>
        <row r="475">
          <cell r="A475" t="str">
            <v>200275800</v>
          </cell>
          <cell r="B475" t="str">
            <v xml:space="preserve"> LDCs Reg Asset Disposition &amp; Recovery</v>
          </cell>
        </row>
        <row r="476">
          <cell r="A476" t="str">
            <v>200275801</v>
          </cell>
          <cell r="B476" t="str">
            <v xml:space="preserve"> LDCs Reg Asset Disposition &amp; Recovery Interest</v>
          </cell>
        </row>
        <row r="477">
          <cell r="A477" t="str">
            <v>200278010</v>
          </cell>
          <cell r="B477" t="str">
            <v xml:space="preserve"> Premium/Discount ST Notes</v>
          </cell>
        </row>
        <row r="478">
          <cell r="A478" t="str">
            <v>200280010</v>
          </cell>
          <cell r="B478" t="str">
            <v xml:space="preserve"> Contributed Capital Clearing Account</v>
          </cell>
        </row>
        <row r="479">
          <cell r="A479" t="str">
            <v>200302000</v>
          </cell>
          <cell r="B479" t="str">
            <v xml:space="preserve"> Technical SAP Clearing Account</v>
          </cell>
        </row>
        <row r="480">
          <cell r="A480" t="str">
            <v>200304100</v>
          </cell>
          <cell r="B480" t="str">
            <v xml:space="preserve"> Unamortized Premium/Discounts</v>
          </cell>
        </row>
        <row r="481">
          <cell r="A481" t="str">
            <v>200304101</v>
          </cell>
          <cell r="B481" t="str">
            <v xml:space="preserve"> Unamortized Premium/Discounts Interco</v>
          </cell>
        </row>
        <row r="482">
          <cell r="A482" t="str">
            <v>200304300</v>
          </cell>
          <cell r="B482" t="str">
            <v xml:space="preserve"> Accrued Mtk to Mkt G/L LT Debt</v>
          </cell>
        </row>
        <row r="483">
          <cell r="A483" t="str">
            <v>200304301</v>
          </cell>
          <cell r="B483" t="str">
            <v xml:space="preserve"> Accr Mtk to Mkt G/L LT Debt Interco</v>
          </cell>
        </row>
        <row r="484">
          <cell r="A484" t="str">
            <v>200304305</v>
          </cell>
          <cell r="B484" t="str">
            <v xml:space="preserve"> Debt - General</v>
          </cell>
        </row>
        <row r="485">
          <cell r="A485" t="str">
            <v>200304306</v>
          </cell>
          <cell r="B485" t="str">
            <v xml:space="preserve"> Debt - Interco</v>
          </cell>
        </row>
        <row r="486">
          <cell r="A486" t="str">
            <v>200304310</v>
          </cell>
          <cell r="B486" t="str">
            <v xml:space="preserve"> Accr Mkt to Mkt Lss Int Rt Swp</v>
          </cell>
        </row>
        <row r="487">
          <cell r="A487" t="str">
            <v>200304312</v>
          </cell>
          <cell r="B487" t="str">
            <v xml:space="preserve"> Accr Mkd-Mkt Loss Int Rt Swp LTL</v>
          </cell>
        </row>
        <row r="488">
          <cell r="A488" t="str">
            <v>200304330</v>
          </cell>
          <cell r="B488" t="str">
            <v xml:space="preserve"> Convertible Debentures LTD</v>
          </cell>
        </row>
        <row r="489">
          <cell r="A489" t="str">
            <v>200330000</v>
          </cell>
          <cell r="B489" t="str">
            <v xml:space="preserve"> L-T Debt Payable Within 1 Year</v>
          </cell>
        </row>
        <row r="490">
          <cell r="A490" t="str">
            <v>200330001</v>
          </cell>
          <cell r="B490" t="str">
            <v xml:space="preserve"> L-T Debt Payable Within 1 Year Interco</v>
          </cell>
        </row>
        <row r="491">
          <cell r="A491" t="str">
            <v>200352000</v>
          </cell>
          <cell r="B491" t="str">
            <v xml:space="preserve"> Accounts Payable</v>
          </cell>
        </row>
        <row r="492">
          <cell r="A492" t="str">
            <v>200352004</v>
          </cell>
          <cell r="B492" t="str">
            <v xml:space="preserve"> Pp/Ps A/P VENDOR RECONCILIATN</v>
          </cell>
        </row>
        <row r="493">
          <cell r="A493" t="str">
            <v>200352005</v>
          </cell>
          <cell r="B493" t="str">
            <v xml:space="preserve"> Foreign Exchange Revaluation for A/P</v>
          </cell>
        </row>
        <row r="494">
          <cell r="A494" t="str">
            <v>200352100</v>
          </cell>
          <cell r="B494" t="str">
            <v xml:space="preserve"> Accounts Payable - Associated Companies</v>
          </cell>
        </row>
        <row r="495">
          <cell r="A495" t="str">
            <v>200352200</v>
          </cell>
          <cell r="B495" t="str">
            <v xml:space="preserve"> Accounts Payable Control - Associated Companies</v>
          </cell>
        </row>
        <row r="496">
          <cell r="A496" t="str">
            <v>200352800</v>
          </cell>
          <cell r="B496" t="str">
            <v xml:space="preserve"> A/P for Bus Model allocation</v>
          </cell>
        </row>
        <row r="497">
          <cell r="A497" t="str">
            <v>200352990</v>
          </cell>
          <cell r="B497" t="str">
            <v xml:space="preserve"> A/P Unvoucher Liab (Gr/Ir A/C)</v>
          </cell>
        </row>
        <row r="498">
          <cell r="A498" t="str">
            <v>200352994</v>
          </cell>
          <cell r="B498" t="str">
            <v xml:space="preserve"> Conv A/c for 352999</v>
          </cell>
        </row>
        <row r="499">
          <cell r="A499" t="str">
            <v>200352995</v>
          </cell>
          <cell r="B499" t="str">
            <v xml:space="preserve"> Conv. A/c for 352004 (Phase 2)</v>
          </cell>
        </row>
        <row r="500">
          <cell r="A500" t="str">
            <v>200352996</v>
          </cell>
          <cell r="B500" t="str">
            <v xml:space="preserve"> Conv. A/c for 352990 (GR/IR - Ph2)</v>
          </cell>
        </row>
        <row r="501">
          <cell r="A501" t="str">
            <v>200352998</v>
          </cell>
          <cell r="B501" t="str">
            <v xml:space="preserve"> Unvouchered Liab Conversion</v>
          </cell>
        </row>
        <row r="502">
          <cell r="A502" t="str">
            <v>200358000</v>
          </cell>
          <cell r="B502" t="str">
            <v xml:space="preserve"> OPRB Short Term Liability</v>
          </cell>
        </row>
        <row r="503">
          <cell r="A503" t="str">
            <v>200362000</v>
          </cell>
          <cell r="B503" t="str">
            <v xml:space="preserve"> Vacation Reserve</v>
          </cell>
        </row>
        <row r="504">
          <cell r="A504" t="str">
            <v>200362100</v>
          </cell>
          <cell r="B504" t="str">
            <v xml:space="preserve"> Banked Vacation Reserve</v>
          </cell>
        </row>
        <row r="505">
          <cell r="A505" t="str">
            <v>200363000</v>
          </cell>
          <cell r="B505" t="str">
            <v xml:space="preserve"> MCP Employee ESOP</v>
          </cell>
        </row>
        <row r="506">
          <cell r="A506" t="str">
            <v>200363001</v>
          </cell>
          <cell r="B506" t="str">
            <v xml:space="preserve"> MCP Employer ESOP</v>
          </cell>
        </row>
        <row r="507">
          <cell r="A507" t="str">
            <v>200363010</v>
          </cell>
          <cell r="B507" t="str">
            <v xml:space="preserve"> Society Employee ESOP</v>
          </cell>
        </row>
        <row r="508">
          <cell r="A508" t="str">
            <v>200363011</v>
          </cell>
          <cell r="B508" t="str">
            <v xml:space="preserve"> Society Employer ESOP</v>
          </cell>
        </row>
        <row r="509">
          <cell r="A509" t="str">
            <v>200363800</v>
          </cell>
          <cell r="B509" t="str">
            <v xml:space="preserve"> WSIB - Schedule 1 Pemiums</v>
          </cell>
        </row>
        <row r="510">
          <cell r="A510" t="str">
            <v>200364010</v>
          </cell>
          <cell r="B510" t="str">
            <v xml:space="preserve"> Dental Cost Alloc'd via Payroll</v>
          </cell>
        </row>
        <row r="511">
          <cell r="A511" t="str">
            <v>200364030</v>
          </cell>
          <cell r="B511" t="str">
            <v xml:space="preserve"> Dental During Emplmnt-Payments</v>
          </cell>
        </row>
        <row r="512">
          <cell r="A512" t="str">
            <v>200364100</v>
          </cell>
          <cell r="B512" t="str">
            <v xml:space="preserve"> OHIP Premium Accrual &amp; Payment</v>
          </cell>
        </row>
        <row r="513">
          <cell r="A513" t="str">
            <v>200364140</v>
          </cell>
          <cell r="B513" t="str">
            <v xml:space="preserve"> EHB Health Benefit Accrual</v>
          </cell>
        </row>
        <row r="514">
          <cell r="A514" t="str">
            <v>200364150</v>
          </cell>
          <cell r="B514" t="str">
            <v xml:space="preserve"> EHB - Payments</v>
          </cell>
        </row>
        <row r="515">
          <cell r="A515" t="str">
            <v>200364160</v>
          </cell>
          <cell r="B515" t="str">
            <v xml:space="preserve"> EAP - Accrual Account</v>
          </cell>
        </row>
        <row r="516">
          <cell r="A516" t="str">
            <v>200364170</v>
          </cell>
          <cell r="B516" t="str">
            <v xml:space="preserve"> EAP - Payment Account</v>
          </cell>
        </row>
        <row r="517">
          <cell r="A517" t="str">
            <v>200364210</v>
          </cell>
          <cell r="B517" t="str">
            <v xml:space="preserve"> Maternity - Payments</v>
          </cell>
        </row>
        <row r="518">
          <cell r="A518" t="str">
            <v>200364230</v>
          </cell>
          <cell r="B518" t="str">
            <v xml:space="preserve"> EHT - Payments</v>
          </cell>
        </row>
        <row r="519">
          <cell r="A519" t="str">
            <v>200364290</v>
          </cell>
          <cell r="B519" t="str">
            <v xml:space="preserve"> Severance Deduction Account</v>
          </cell>
        </row>
        <row r="520">
          <cell r="A520" t="str">
            <v>200365983</v>
          </cell>
          <cell r="B520" t="str">
            <v xml:space="preserve"> CPP - Payments</v>
          </cell>
        </row>
        <row r="521">
          <cell r="A521" t="str">
            <v>200366030</v>
          </cell>
          <cell r="B521" t="str">
            <v xml:space="preserve"> Trust-Charitable Contribution</v>
          </cell>
        </row>
        <row r="522">
          <cell r="A522" t="str">
            <v>200366110</v>
          </cell>
          <cell r="B522" t="str">
            <v xml:space="preserve"> Trust-Contribution in Yr-Emply</v>
          </cell>
        </row>
        <row r="523">
          <cell r="A523" t="str">
            <v>200366120</v>
          </cell>
          <cell r="B523" t="str">
            <v xml:space="preserve"> DC Trust-Contri in Yr-Employee</v>
          </cell>
        </row>
        <row r="524">
          <cell r="A524" t="str">
            <v>200366300</v>
          </cell>
          <cell r="B524" t="str">
            <v xml:space="preserve"> GLI - Current Employees</v>
          </cell>
        </row>
        <row r="525">
          <cell r="A525" t="str">
            <v>200369981</v>
          </cell>
          <cell r="B525" t="str">
            <v xml:space="preserve"> Net Pay - Employees</v>
          </cell>
        </row>
        <row r="526">
          <cell r="A526" t="str">
            <v>200371600</v>
          </cell>
          <cell r="B526" t="str">
            <v xml:space="preserve"> Witholding Tax - Rentals</v>
          </cell>
        </row>
        <row r="527">
          <cell r="A527" t="str">
            <v>200371800</v>
          </cell>
          <cell r="B527" t="str">
            <v xml:space="preserve"> Witholding Tax - Services</v>
          </cell>
        </row>
        <row r="528">
          <cell r="A528" t="str">
            <v>200371980</v>
          </cell>
          <cell r="B528" t="str">
            <v xml:space="preserve"> Income Tax Payable-Payroll Deduction</v>
          </cell>
        </row>
        <row r="529">
          <cell r="A529" t="str">
            <v>200371985</v>
          </cell>
          <cell r="B529" t="str">
            <v xml:space="preserve"> Withholding Tax LTIP - Computershare</v>
          </cell>
        </row>
        <row r="530">
          <cell r="A530" t="str">
            <v>200372983</v>
          </cell>
          <cell r="B530" t="str">
            <v xml:space="preserve"> EI - Payments</v>
          </cell>
        </row>
        <row r="531">
          <cell r="A531" t="str">
            <v>200374050</v>
          </cell>
          <cell r="B531" t="str">
            <v xml:space="preserve"> Garnishments Deduction</v>
          </cell>
        </row>
        <row r="532">
          <cell r="A532" t="str">
            <v>200374091</v>
          </cell>
          <cell r="B532" t="str">
            <v xml:space="preserve"> PWU Union</v>
          </cell>
        </row>
        <row r="533">
          <cell r="A533" t="str">
            <v>200374092</v>
          </cell>
          <cell r="B533" t="str">
            <v xml:space="preserve"> Society Union</v>
          </cell>
        </row>
        <row r="534">
          <cell r="A534" t="str">
            <v>200374110</v>
          </cell>
          <cell r="B534" t="str">
            <v xml:space="preserve"> HEPCOE Credit Union</v>
          </cell>
        </row>
        <row r="535">
          <cell r="A535" t="str">
            <v>200374160</v>
          </cell>
          <cell r="B535" t="str">
            <v xml:space="preserve"> Quarter Century Club</v>
          </cell>
        </row>
        <row r="536">
          <cell r="A536" t="str">
            <v>200374970</v>
          </cell>
          <cell r="B536" t="str">
            <v xml:space="preserve"> Sabbatical Deduction</v>
          </cell>
        </row>
        <row r="537">
          <cell r="A537" t="str">
            <v>200374980</v>
          </cell>
          <cell r="B537" t="str">
            <v xml:space="preserve"> Misc Payroll Deduction</v>
          </cell>
        </row>
        <row r="538">
          <cell r="A538" t="str">
            <v>200375000</v>
          </cell>
          <cell r="B538" t="str">
            <v xml:space="preserve"> Death Grant (ESR, PWU &amp; Society)</v>
          </cell>
        </row>
        <row r="539">
          <cell r="A539" t="str">
            <v>200376060</v>
          </cell>
          <cell r="B539" t="str">
            <v xml:space="preserve"> Trade Union Related Deductions</v>
          </cell>
        </row>
        <row r="540">
          <cell r="A540" t="str">
            <v>200380010</v>
          </cell>
          <cell r="B540" t="str">
            <v xml:space="preserve"> Pension Accr-Corp Contribution</v>
          </cell>
        </row>
        <row r="541">
          <cell r="A541" t="str">
            <v>200380020</v>
          </cell>
          <cell r="B541" t="str">
            <v xml:space="preserve"> Pension Pymt-Corp Contribution</v>
          </cell>
        </row>
        <row r="542">
          <cell r="A542" t="str">
            <v>200380030</v>
          </cell>
          <cell r="B542" t="str">
            <v xml:space="preserve"> Pension Corp Contrib - Opening</v>
          </cell>
        </row>
        <row r="543">
          <cell r="A543" t="str">
            <v>200380040</v>
          </cell>
          <cell r="B543" t="str">
            <v xml:space="preserve"> DC Pension Accr-Corp Contribution</v>
          </cell>
        </row>
        <row r="544">
          <cell r="A544" t="str">
            <v>200380050</v>
          </cell>
          <cell r="B544" t="str">
            <v xml:space="preserve"> DC Pension Payment-Corp Contribution</v>
          </cell>
        </row>
        <row r="545">
          <cell r="A545" t="str">
            <v>200390000</v>
          </cell>
          <cell r="B545" t="str">
            <v xml:space="preserve"> Customers' Deposit via CSS-Cash</v>
          </cell>
        </row>
        <row r="546">
          <cell r="A546" t="str">
            <v>200391010</v>
          </cell>
          <cell r="B546" t="str">
            <v xml:space="preserve"> Customer Security Deposit Account</v>
          </cell>
        </row>
        <row r="547">
          <cell r="A547" t="str">
            <v>200392000</v>
          </cell>
          <cell r="B547" t="str">
            <v xml:space="preserve"> Customers' Deposit For Constn</v>
          </cell>
        </row>
        <row r="548">
          <cell r="A548" t="str">
            <v>200392010</v>
          </cell>
          <cell r="B548" t="str">
            <v xml:space="preserve"> Security Deposit NEB Cust</v>
          </cell>
        </row>
        <row r="549">
          <cell r="A549" t="str">
            <v>200392011</v>
          </cell>
          <cell r="B549" t="str">
            <v xml:space="preserve"> Pension Related Item</v>
          </cell>
        </row>
        <row r="550">
          <cell r="A550" t="str">
            <v>200392090</v>
          </cell>
          <cell r="B550" t="str">
            <v xml:space="preserve"> T4A Tax EE W/holding Reg</v>
          </cell>
        </row>
        <row r="551">
          <cell r="A551" t="str">
            <v>200392099</v>
          </cell>
          <cell r="B551" t="str">
            <v xml:space="preserve"> Business Model Alloc - Security Deposit NEB Cust</v>
          </cell>
        </row>
        <row r="552">
          <cell r="A552" t="str">
            <v>200400010</v>
          </cell>
          <cell r="B552" t="str">
            <v xml:space="preserve"> HST billed on Tx revenues</v>
          </cell>
        </row>
        <row r="553">
          <cell r="A553" t="str">
            <v>200400020</v>
          </cell>
          <cell r="B553" t="str">
            <v xml:space="preserve"> HST - Dx and NCEC Revenues</v>
          </cell>
        </row>
        <row r="554">
          <cell r="A554" t="str">
            <v>200400062</v>
          </cell>
          <cell r="B554" t="str">
            <v xml:space="preserve"> GST-electricity sold to Retail</v>
          </cell>
        </row>
        <row r="555">
          <cell r="A555" t="str">
            <v>200400080</v>
          </cell>
          <cell r="B555" t="str">
            <v xml:space="preserve"> HST on Real Property Acquisitions</v>
          </cell>
        </row>
        <row r="556">
          <cell r="A556" t="str">
            <v>200400100</v>
          </cell>
          <cell r="B556" t="str">
            <v xml:space="preserve"> HST Collected</v>
          </cell>
        </row>
        <row r="557">
          <cell r="A557" t="str">
            <v>200400120</v>
          </cell>
          <cell r="B557" t="str">
            <v xml:space="preserve"> HST Collected for output tax only for CIS</v>
          </cell>
        </row>
        <row r="558">
          <cell r="A558" t="str">
            <v>200400200</v>
          </cell>
          <cell r="B558" t="str">
            <v xml:space="preserve"> HST billed on behalf of HONI (RCB)</v>
          </cell>
        </row>
        <row r="559">
          <cell r="A559" t="str">
            <v>200400210</v>
          </cell>
          <cell r="B559" t="str">
            <v xml:space="preserve"> HST billed on behalf of Retailers (DCB)</v>
          </cell>
        </row>
        <row r="560">
          <cell r="A560" t="str">
            <v>200400220</v>
          </cell>
          <cell r="B560" t="str">
            <v xml:space="preserve"> HST billd on Default Supply Sales</v>
          </cell>
        </row>
        <row r="561">
          <cell r="A561" t="str">
            <v>200400230</v>
          </cell>
          <cell r="B561" t="str">
            <v xml:space="preserve"> HST billed on non-energy sales</v>
          </cell>
        </row>
        <row r="562">
          <cell r="A562" t="str">
            <v>200400260</v>
          </cell>
          <cell r="B562" t="str">
            <v xml:space="preserve"> HST on Bad Debt write-offs</v>
          </cell>
        </row>
        <row r="563">
          <cell r="A563" t="str">
            <v>200400265</v>
          </cell>
          <cell r="B563" t="str">
            <v xml:space="preserve"> HST on Bad Debt recoveries</v>
          </cell>
        </row>
        <row r="564">
          <cell r="A564" t="str">
            <v>200400300</v>
          </cell>
          <cell r="B564" t="str">
            <v xml:space="preserve"> HST paid to suppliers</v>
          </cell>
        </row>
        <row r="565">
          <cell r="A565" t="str">
            <v>200400320</v>
          </cell>
          <cell r="B565" t="str">
            <v xml:space="preserve"> HST paid to suppliers for CIS module only</v>
          </cell>
        </row>
        <row r="566">
          <cell r="A566" t="str">
            <v>200400340</v>
          </cell>
          <cell r="B566" t="str">
            <v xml:space="preserve"> HST-credit card adjustments</v>
          </cell>
        </row>
        <row r="567">
          <cell r="A567" t="str">
            <v>200400400</v>
          </cell>
          <cell r="B567" t="str">
            <v xml:space="preserve"> Recaptured ITC - Ontario HST</v>
          </cell>
        </row>
        <row r="568">
          <cell r="A568" t="str">
            <v>200400500</v>
          </cell>
          <cell r="B568" t="str">
            <v xml:space="preserve"> Recaptured ITC - B.C. HST</v>
          </cell>
        </row>
        <row r="569">
          <cell r="A569" t="str">
            <v>200400900</v>
          </cell>
          <cell r="B569" t="str">
            <v xml:space="preserve"> TAX DEPT USE ONLY HST Remittance Clearing</v>
          </cell>
        </row>
        <row r="570">
          <cell r="A570" t="str">
            <v>200400920</v>
          </cell>
          <cell r="B570" t="str">
            <v xml:space="preserve"> TAX DEPT USE ONLY Deemed Supply Tax</v>
          </cell>
        </row>
        <row r="571">
          <cell r="A571" t="str">
            <v>200401001</v>
          </cell>
          <cell r="B571" t="str">
            <v xml:space="preserve"> ORST Billed - Tx revenues</v>
          </cell>
        </row>
        <row r="572">
          <cell r="A572" t="str">
            <v>200401002</v>
          </cell>
          <cell r="B572" t="str">
            <v xml:space="preserve"> ORST Billed - Dx Revenues</v>
          </cell>
        </row>
        <row r="573">
          <cell r="A573" t="str">
            <v>200401010</v>
          </cell>
          <cell r="B573" t="str">
            <v xml:space="preserve"> ORST self-assessed on purchases</v>
          </cell>
        </row>
        <row r="574">
          <cell r="A574" t="str">
            <v>200401020</v>
          </cell>
          <cell r="B574" t="str">
            <v xml:space="preserve"> Provncl Sales Tax - A/R System</v>
          </cell>
        </row>
        <row r="575">
          <cell r="A575" t="str">
            <v>200401060</v>
          </cell>
          <cell r="B575" t="str">
            <v xml:space="preserve"> QST paid to suppliers- HOTelecom ONLY</v>
          </cell>
        </row>
        <row r="576">
          <cell r="A576" t="str">
            <v>200401100</v>
          </cell>
          <cell r="B576" t="str">
            <v xml:space="preserve"> ORST Collected</v>
          </cell>
        </row>
        <row r="577">
          <cell r="A577" t="str">
            <v>200403000</v>
          </cell>
          <cell r="B577" t="str">
            <v xml:space="preserve"> QST Collected - HO Telecom ONLY</v>
          </cell>
        </row>
        <row r="578">
          <cell r="A578" t="str">
            <v>200403020</v>
          </cell>
          <cell r="B578" t="str">
            <v xml:space="preserve"> ORST compensation earned</v>
          </cell>
        </row>
        <row r="579">
          <cell r="A579" t="str">
            <v>200404020</v>
          </cell>
          <cell r="B579" t="str">
            <v xml:space="preserve"> Income Tax Payable</v>
          </cell>
        </row>
        <row r="580">
          <cell r="A580" t="str">
            <v>200404025</v>
          </cell>
          <cell r="B580" t="str">
            <v xml:space="preserve"> Income Tax Payable - PILs</v>
          </cell>
        </row>
        <row r="581">
          <cell r="A581" t="str">
            <v>200404030</v>
          </cell>
          <cell r="B581" t="str">
            <v xml:space="preserve"> Deferred Tax Liability - Current</v>
          </cell>
        </row>
        <row r="582">
          <cell r="A582" t="str">
            <v>200404032</v>
          </cell>
          <cell r="B582" t="str">
            <v xml:space="preserve"> Deferred Tax Sharing with Rate Payers</v>
          </cell>
        </row>
        <row r="583">
          <cell r="A583" t="str">
            <v>200409000</v>
          </cell>
          <cell r="B583" t="str">
            <v xml:space="preserve"> Accrued Power Purchases</v>
          </cell>
        </row>
        <row r="584">
          <cell r="A584" t="str">
            <v>200409002</v>
          </cell>
          <cell r="B584" t="str">
            <v xml:space="preserve"> Negative Invoices for Generation</v>
          </cell>
        </row>
        <row r="585">
          <cell r="A585" t="str">
            <v>200411000</v>
          </cell>
          <cell r="B585" t="str">
            <v xml:space="preserve"> Real Estate PILs</v>
          </cell>
        </row>
        <row r="586">
          <cell r="A586" t="str">
            <v>200412010</v>
          </cell>
          <cell r="B586" t="str">
            <v xml:space="preserve"> DRC on Default Supply Sales</v>
          </cell>
        </row>
        <row r="587">
          <cell r="A587" t="str">
            <v>200412011</v>
          </cell>
          <cell r="B587" t="str">
            <v xml:space="preserve"> DRC billed on behalf of Retailers</v>
          </cell>
        </row>
        <row r="588">
          <cell r="A588" t="str">
            <v>200412018</v>
          </cell>
          <cell r="B588" t="str">
            <v xml:space="preserve"> DRC on bad debt write-offs</v>
          </cell>
        </row>
        <row r="589">
          <cell r="A589" t="str">
            <v>200412019</v>
          </cell>
          <cell r="B589" t="str">
            <v xml:space="preserve"> DRC on bad debt recoveries</v>
          </cell>
        </row>
        <row r="590">
          <cell r="A590" t="str">
            <v>200413000</v>
          </cell>
          <cell r="B590" t="str">
            <v xml:space="preserve"> Accrued Liabilities - Other</v>
          </cell>
        </row>
        <row r="591">
          <cell r="A591" t="str">
            <v>200413001</v>
          </cell>
          <cell r="B591" t="str">
            <v xml:space="preserve"> FX Revaluation A/R PrePayment</v>
          </cell>
        </row>
        <row r="592">
          <cell r="A592" t="str">
            <v>200413050</v>
          </cell>
          <cell r="B592" t="str">
            <v xml:space="preserve"> PrePayments NEB A/R</v>
          </cell>
        </row>
        <row r="593">
          <cell r="A593" t="str">
            <v>200413080</v>
          </cell>
          <cell r="B593" t="str">
            <v xml:space="preserve"> 2009 CIGRE Canada Conference</v>
          </cell>
        </row>
        <row r="594">
          <cell r="A594" t="str">
            <v>200413100</v>
          </cell>
          <cell r="B594" t="str">
            <v xml:space="preserve"> PST Liability</v>
          </cell>
        </row>
        <row r="595">
          <cell r="A595" t="str">
            <v>200413120</v>
          </cell>
          <cell r="B595" t="str">
            <v xml:space="preserve"> Accr Liab Carry Cost Surp Real Estate</v>
          </cell>
        </row>
        <row r="596">
          <cell r="A596" t="str">
            <v>200413472</v>
          </cell>
          <cell r="B596" t="str">
            <v xml:space="preserve"> Facilities and GS O/S Accrual Account</v>
          </cell>
        </row>
        <row r="597">
          <cell r="A597" t="str">
            <v>200413530</v>
          </cell>
          <cell r="B597" t="str">
            <v xml:space="preserve"> MPMA Suspense</v>
          </cell>
        </row>
        <row r="598">
          <cell r="A598" t="str">
            <v>200413740</v>
          </cell>
          <cell r="B598" t="str">
            <v xml:space="preserve"> Bu Period End Accruals</v>
          </cell>
        </row>
        <row r="599">
          <cell r="A599" t="str">
            <v>200413741</v>
          </cell>
          <cell r="B599" t="str">
            <v xml:space="preserve"> Bonus and Incentive Accruals</v>
          </cell>
        </row>
        <row r="600">
          <cell r="A600" t="str">
            <v>200413800</v>
          </cell>
          <cell r="B600" t="str">
            <v xml:space="preserve"> Accr Liab Indemnity Costs</v>
          </cell>
        </row>
        <row r="601">
          <cell r="A601" t="str">
            <v>200413880</v>
          </cell>
          <cell r="B601" t="str">
            <v xml:space="preserve"> Provision for Automobile Liability</v>
          </cell>
        </row>
        <row r="602">
          <cell r="A602" t="str">
            <v>200413901</v>
          </cell>
          <cell r="B602" t="str">
            <v xml:space="preserve"> Bus Model Assessment A/c</v>
          </cell>
        </row>
        <row r="603">
          <cell r="A603" t="str">
            <v>200422010</v>
          </cell>
          <cell r="B603" t="str">
            <v xml:space="preserve"> Unpres Cheques General</v>
          </cell>
        </row>
        <row r="604">
          <cell r="A604" t="str">
            <v>200425001</v>
          </cell>
          <cell r="B604" t="str">
            <v xml:space="preserve"> P/Port Amts W/Held Fr Contract</v>
          </cell>
        </row>
        <row r="605">
          <cell r="A605" t="str">
            <v>200426000</v>
          </cell>
          <cell r="B605" t="str">
            <v xml:space="preserve"> Unearned Interest on Bond Disc</v>
          </cell>
        </row>
        <row r="606">
          <cell r="A606" t="str">
            <v>200427000</v>
          </cell>
          <cell r="B606" t="str">
            <v xml:space="preserve"> Unearned Revenues</v>
          </cell>
        </row>
        <row r="607">
          <cell r="A607" t="str">
            <v>200427001</v>
          </cell>
          <cell r="B607" t="str">
            <v xml:space="preserve"> CIA Suspense Unearned Revenue</v>
          </cell>
        </row>
        <row r="608">
          <cell r="A608" t="str">
            <v>200427002</v>
          </cell>
          <cell r="B608" t="str">
            <v xml:space="preserve"> Dwn pymt for Generation Connection</v>
          </cell>
        </row>
        <row r="609">
          <cell r="A609" t="str">
            <v>200427100</v>
          </cell>
          <cell r="B609" t="str">
            <v xml:space="preserve"> IESO Funding Liability CDM</v>
          </cell>
        </row>
        <row r="610">
          <cell r="A610" t="str">
            <v>200427191</v>
          </cell>
          <cell r="B610" t="str">
            <v xml:space="preserve"> Remote Rate Protection Rev Var</v>
          </cell>
        </row>
        <row r="611">
          <cell r="A611" t="str">
            <v>200428000</v>
          </cell>
          <cell r="B611" t="str">
            <v xml:space="preserve"> Reclassified Customer Credits - CIS</v>
          </cell>
        </row>
        <row r="612">
          <cell r="A612" t="str">
            <v>200428010</v>
          </cell>
          <cell r="B612" t="str">
            <v xml:space="preserve"> Retailer Settlement Payables-CIS</v>
          </cell>
        </row>
        <row r="613">
          <cell r="A613" t="str">
            <v>200428020</v>
          </cell>
          <cell r="B613" t="str">
            <v xml:space="preserve"> Retailer Settlement Reclassified Receivables-CIS</v>
          </cell>
        </row>
        <row r="614">
          <cell r="A614" t="str">
            <v>200430000</v>
          </cell>
          <cell r="B614" t="str">
            <v xml:space="preserve"> ST Lease Obligation</v>
          </cell>
        </row>
        <row r="615">
          <cell r="A615" t="str">
            <v>200440010</v>
          </cell>
          <cell r="B615" t="str">
            <v xml:space="preserve"> Short Term Notes Payable</v>
          </cell>
        </row>
        <row r="616">
          <cell r="A616" t="str">
            <v>200440020</v>
          </cell>
          <cell r="B616" t="str">
            <v xml:space="preserve"> IBM Short Term Credit Facility</v>
          </cell>
        </row>
        <row r="617">
          <cell r="A617" t="str">
            <v>200441020</v>
          </cell>
          <cell r="B617" t="str">
            <v xml:space="preserve"> Accrued Interest- In Rate Swap</v>
          </cell>
        </row>
        <row r="618">
          <cell r="A618" t="str">
            <v>200441021</v>
          </cell>
          <cell r="B618" t="str">
            <v xml:space="preserve"> Accrued Interest- In Rate Swap Interco</v>
          </cell>
        </row>
        <row r="619">
          <cell r="A619" t="str">
            <v>200442010</v>
          </cell>
          <cell r="B619" t="str">
            <v xml:space="preserve"> Accrued Interest</v>
          </cell>
        </row>
        <row r="620">
          <cell r="A620" t="str">
            <v>200442011</v>
          </cell>
          <cell r="B620" t="str">
            <v xml:space="preserve"> Accrued Interest Interco</v>
          </cell>
        </row>
        <row r="621">
          <cell r="A621" t="str">
            <v>200443020</v>
          </cell>
          <cell r="B621" t="str">
            <v xml:space="preserve"> Div Payable - Preferred Shares</v>
          </cell>
        </row>
        <row r="622">
          <cell r="A622" t="str">
            <v>200451000</v>
          </cell>
          <cell r="B622" t="str">
            <v xml:space="preserve"> Long Term A/P &amp; Accrued Charges</v>
          </cell>
        </row>
        <row r="623">
          <cell r="A623" t="str">
            <v>200451001</v>
          </cell>
          <cell r="B623" t="str">
            <v xml:space="preserve"> Asbestos - ARO</v>
          </cell>
        </row>
        <row r="624">
          <cell r="A624" t="str">
            <v>200451020</v>
          </cell>
          <cell r="B624" t="str">
            <v xml:space="preserve"> Deferred Tax Liability - Long Term</v>
          </cell>
        </row>
        <row r="625">
          <cell r="A625" t="str">
            <v>200451021</v>
          </cell>
          <cell r="B625" t="str">
            <v xml:space="preserve"> Reg Offset - Deferred Tax Liability - LT</v>
          </cell>
        </row>
        <row r="626">
          <cell r="A626" t="str">
            <v>200451050</v>
          </cell>
          <cell r="B626" t="str">
            <v xml:space="preserve"> LT Lease Obligation</v>
          </cell>
        </row>
        <row r="627">
          <cell r="A627" t="str">
            <v>200451070</v>
          </cell>
          <cell r="B627" t="str">
            <v xml:space="preserve"> WC/WSIB Deferred Gains</v>
          </cell>
        </row>
        <row r="628">
          <cell r="A628" t="str">
            <v>200451250</v>
          </cell>
          <cell r="B628" t="str">
            <v xml:space="preserve"> Legal Claims Provision</v>
          </cell>
        </row>
        <row r="629">
          <cell r="A629" t="str">
            <v>200452011</v>
          </cell>
          <cell r="B629" t="str">
            <v xml:space="preserve"> Pension Obligation</v>
          </cell>
        </row>
        <row r="630">
          <cell r="A630" t="str">
            <v>200452013</v>
          </cell>
          <cell r="B630" t="str">
            <v xml:space="preserve"> Current Liabilty Dx PCB (01)</v>
          </cell>
        </row>
        <row r="631">
          <cell r="A631" t="str">
            <v>200452021</v>
          </cell>
          <cell r="B631" t="str">
            <v xml:space="preserve"> Current Liability - Tx LAR (09)</v>
          </cell>
        </row>
        <row r="632">
          <cell r="A632" t="str">
            <v>200452022</v>
          </cell>
          <cell r="B632" t="str">
            <v xml:space="preserve"> Current Liability-Remote LAR 11</v>
          </cell>
        </row>
        <row r="633">
          <cell r="A633" t="str">
            <v>200452025</v>
          </cell>
          <cell r="B633" t="str">
            <v xml:space="preserve"> Current Liability - Dx LAR (13)</v>
          </cell>
        </row>
        <row r="634">
          <cell r="A634" t="str">
            <v>200452026</v>
          </cell>
          <cell r="B634" t="str">
            <v xml:space="preserve"> Current Liability - Dx LAR (14)</v>
          </cell>
        </row>
        <row r="635">
          <cell r="A635" t="str">
            <v>200452027</v>
          </cell>
          <cell r="B635" t="str">
            <v xml:space="preserve"> Current Liability Norfolk LAR (15)</v>
          </cell>
        </row>
        <row r="636">
          <cell r="A636" t="str">
            <v>200452028</v>
          </cell>
          <cell r="B636" t="str">
            <v xml:space="preserve"> Current Liability Dx PCB (15)</v>
          </cell>
        </row>
        <row r="637">
          <cell r="A637" t="str">
            <v>200452029</v>
          </cell>
          <cell r="B637" t="str">
            <v xml:space="preserve"> Current Liability Tx LB 2017</v>
          </cell>
        </row>
        <row r="638">
          <cell r="A638" t="str">
            <v>200452034</v>
          </cell>
          <cell r="B638" t="str">
            <v xml:space="preserve"> Reg Liab Joint Use Pole Top Revenue Offset Diff</v>
          </cell>
        </row>
        <row r="639">
          <cell r="A639" t="str">
            <v>200452035</v>
          </cell>
          <cell r="B639" t="str">
            <v xml:space="preserve"> Reg Liab Joint Use Pole Top Rev Offset Diff Int</v>
          </cell>
        </row>
        <row r="640">
          <cell r="A640" t="str">
            <v>200452038</v>
          </cell>
          <cell r="B640" t="str">
            <v xml:space="preserve"> Current Liability - Tx LAR (2018)</v>
          </cell>
        </row>
        <row r="641">
          <cell r="A641" t="str">
            <v>200452039</v>
          </cell>
          <cell r="B641" t="str">
            <v xml:space="preserve"> Long-Term Liability -Tx LAR (2018)</v>
          </cell>
        </row>
        <row r="642">
          <cell r="A642" t="str">
            <v>200452040</v>
          </cell>
          <cell r="B642" t="str">
            <v xml:space="preserve"> External Revenue - Partnership Transmission Projects</v>
          </cell>
        </row>
        <row r="643">
          <cell r="A643" t="str">
            <v>200452041</v>
          </cell>
          <cell r="B643" t="str">
            <v xml:space="preserve"> External Revenue - Partnership Tx Projects Interest</v>
          </cell>
        </row>
        <row r="644">
          <cell r="A644" t="str">
            <v>200452044</v>
          </cell>
          <cell r="B644" t="str">
            <v xml:space="preserve"> Long-Term Liab Tx PCB (2018)</v>
          </cell>
        </row>
        <row r="645">
          <cell r="A645" t="str">
            <v>200452045</v>
          </cell>
          <cell r="B645" t="str">
            <v xml:space="preserve"> Long Term Liability Tx LB 2017</v>
          </cell>
        </row>
        <row r="646">
          <cell r="A646" t="str">
            <v>200452047</v>
          </cell>
          <cell r="B646" t="str">
            <v xml:space="preserve"> Long Term Liability Remotes LAR (16)</v>
          </cell>
        </row>
        <row r="647">
          <cell r="A647" t="str">
            <v>200452048</v>
          </cell>
          <cell r="B647" t="str">
            <v xml:space="preserve"> Current Liability Tx PCB (16)</v>
          </cell>
        </row>
        <row r="648">
          <cell r="A648" t="str">
            <v>200452049</v>
          </cell>
          <cell r="B648" t="str">
            <v xml:space="preserve"> Long Term Liability Tx PCB (16)</v>
          </cell>
        </row>
        <row r="649">
          <cell r="A649" t="str">
            <v>200452050</v>
          </cell>
          <cell r="B649" t="str">
            <v xml:space="preserve"> Long-Term Liab Dx PCB (01)</v>
          </cell>
        </row>
        <row r="650">
          <cell r="A650" t="str">
            <v>200452057</v>
          </cell>
          <cell r="B650" t="str">
            <v xml:space="preserve"> Current Liability Dx PCB 08</v>
          </cell>
        </row>
        <row r="651">
          <cell r="A651" t="str">
            <v>200452058</v>
          </cell>
          <cell r="B651" t="str">
            <v xml:space="preserve"> Current Liability Tx PCB 08</v>
          </cell>
        </row>
        <row r="652">
          <cell r="A652" t="str">
            <v>200452059</v>
          </cell>
          <cell r="B652" t="str">
            <v xml:space="preserve"> Long Term Liability Dx PCB 08</v>
          </cell>
        </row>
        <row r="653">
          <cell r="A653" t="str">
            <v>200452060</v>
          </cell>
          <cell r="B653" t="str">
            <v xml:space="preserve"> Long Term Liability Tx PCB 08</v>
          </cell>
        </row>
        <row r="654">
          <cell r="A654" t="str">
            <v>200452062</v>
          </cell>
          <cell r="B654" t="str">
            <v xml:space="preserve"> Long Term Liability Tx LAR (09)</v>
          </cell>
        </row>
        <row r="655">
          <cell r="A655" t="str">
            <v>200452063</v>
          </cell>
          <cell r="B655" t="str">
            <v xml:space="preserve"> Remotes LAR Liability-LT 2011</v>
          </cell>
        </row>
        <row r="656">
          <cell r="A656" t="str">
            <v>200452064</v>
          </cell>
          <cell r="B656" t="str">
            <v xml:space="preserve"> Long Term Liability Dx LAR (13)</v>
          </cell>
        </row>
        <row r="657">
          <cell r="A657" t="str">
            <v>200452065</v>
          </cell>
          <cell r="B657" t="str">
            <v xml:space="preserve"> Long Term Liability Dx LAR (14)</v>
          </cell>
        </row>
        <row r="658">
          <cell r="A658" t="str">
            <v>200452066</v>
          </cell>
          <cell r="B658" t="str">
            <v xml:space="preserve"> Long Term Liability Norfolk LAR (15)</v>
          </cell>
        </row>
        <row r="659">
          <cell r="A659" t="str">
            <v>200452067</v>
          </cell>
          <cell r="B659" t="str">
            <v xml:space="preserve"> Long Term Liability Dx PCB (15)</v>
          </cell>
        </row>
        <row r="660">
          <cell r="A660" t="str">
            <v>200452068</v>
          </cell>
          <cell r="B660" t="str">
            <v xml:space="preserve"> Unamortized Lease Inducements</v>
          </cell>
        </row>
        <row r="661">
          <cell r="A661" t="str">
            <v>200452069</v>
          </cell>
          <cell r="B661" t="str">
            <v xml:space="preserve"> Asset Retirement Obligation</v>
          </cell>
        </row>
        <row r="662">
          <cell r="A662" t="str">
            <v>200452070</v>
          </cell>
          <cell r="B662" t="str">
            <v xml:space="preserve"> Load Research Funding</v>
          </cell>
        </row>
        <row r="663">
          <cell r="A663" t="str">
            <v>200452075</v>
          </cell>
          <cell r="B663" t="str">
            <v xml:space="preserve"> Fibre Swaps - Sundry</v>
          </cell>
        </row>
        <row r="664">
          <cell r="A664" t="str">
            <v>200452078</v>
          </cell>
          <cell r="B664" t="str">
            <v xml:space="preserve"> Fibre Swaps - Cogeco</v>
          </cell>
        </row>
        <row r="665">
          <cell r="A665" t="str">
            <v>200452079</v>
          </cell>
          <cell r="B665" t="str">
            <v xml:space="preserve"> Fibre Swaps - Allstream</v>
          </cell>
        </row>
        <row r="666">
          <cell r="A666" t="str">
            <v>200452081</v>
          </cell>
          <cell r="B666" t="str">
            <v xml:space="preserve"> Fibre Swaps - Persona</v>
          </cell>
        </row>
        <row r="667">
          <cell r="A667" t="str">
            <v>200452083</v>
          </cell>
          <cell r="B667" t="str">
            <v xml:space="preserve"> Tx Excess Export Def Rev Reg Liab</v>
          </cell>
        </row>
        <row r="668">
          <cell r="A668" t="str">
            <v>200452085</v>
          </cell>
          <cell r="B668" t="str">
            <v xml:space="preserve"> Unamort DeBeers Contribution</v>
          </cell>
        </row>
        <row r="669">
          <cell r="A669" t="str">
            <v>200452090</v>
          </cell>
          <cell r="B669" t="str">
            <v xml:space="preserve"> Tx Excess Export Def Rev Interest</v>
          </cell>
        </row>
        <row r="670">
          <cell r="A670" t="str">
            <v>200452091</v>
          </cell>
          <cell r="B670" t="str">
            <v xml:space="preserve"> External Revenue SLU Stations and E&amp;CS</v>
          </cell>
        </row>
        <row r="671">
          <cell r="A671" t="str">
            <v>200452092</v>
          </cell>
          <cell r="B671" t="str">
            <v xml:space="preserve"> External Revenue SLU Stations and E&amp;CS Interest</v>
          </cell>
        </row>
        <row r="672">
          <cell r="A672" t="str">
            <v>200452095</v>
          </cell>
          <cell r="B672" t="str">
            <v xml:space="preserve"> Current Liability Tx PCB (19)</v>
          </cell>
        </row>
        <row r="673">
          <cell r="A673" t="str">
            <v>200452096</v>
          </cell>
          <cell r="B673" t="str">
            <v xml:space="preserve"> Long-Term Liab Tx PCB (19)</v>
          </cell>
        </row>
        <row r="674">
          <cell r="A674" t="str">
            <v>200452100</v>
          </cell>
          <cell r="B674" t="str">
            <v xml:space="preserve"> Rights Payments</v>
          </cell>
        </row>
        <row r="675">
          <cell r="A675" t="str">
            <v>200452101</v>
          </cell>
          <cell r="B675" t="str">
            <v xml:space="preserve"> Rights Payments Interest</v>
          </cell>
        </row>
        <row r="676">
          <cell r="A676" t="str">
            <v>200452110</v>
          </cell>
          <cell r="B676" t="str">
            <v xml:space="preserve"> Tx ISA Shortfall Variance Principal</v>
          </cell>
        </row>
        <row r="677">
          <cell r="A677" t="str">
            <v>200452111</v>
          </cell>
          <cell r="B677" t="str">
            <v xml:space="preserve"> Tx ISA Shortfall Variance Interest</v>
          </cell>
        </row>
        <row r="678">
          <cell r="A678" t="str">
            <v>200452120</v>
          </cell>
          <cell r="B678" t="str">
            <v xml:space="preserve"> Accrued Rate Payer Benefit Principal</v>
          </cell>
        </row>
        <row r="679">
          <cell r="A679" t="str">
            <v>200452999</v>
          </cell>
          <cell r="B679" t="str">
            <v xml:space="preserve"> Interface Balancing Account</v>
          </cell>
        </row>
        <row r="680">
          <cell r="A680" t="str">
            <v>200453000</v>
          </cell>
          <cell r="B680" t="str">
            <v xml:space="preserve"> OPRB - Opening Liability</v>
          </cell>
        </row>
        <row r="681">
          <cell r="A681" t="str">
            <v>200453030</v>
          </cell>
          <cell r="B681" t="str">
            <v xml:space="preserve"> OPEB-LTD-Opening Liability</v>
          </cell>
        </row>
        <row r="682">
          <cell r="A682" t="str">
            <v>200453050</v>
          </cell>
          <cell r="B682" t="str">
            <v xml:space="preserve"> OPRB-SPS-Opening Liability</v>
          </cell>
        </row>
        <row r="683">
          <cell r="A683" t="str">
            <v>200453060</v>
          </cell>
          <cell r="B683" t="str">
            <v xml:space="preserve"> OPRB-Spec.Arr.-opening liab</v>
          </cell>
        </row>
        <row r="684">
          <cell r="A684" t="str">
            <v>200453070</v>
          </cell>
          <cell r="B684" t="str">
            <v xml:space="preserve"> OPRB-Inergi Opening Liability</v>
          </cell>
        </row>
        <row r="685">
          <cell r="A685" t="str">
            <v>200453090</v>
          </cell>
          <cell r="B685" t="str">
            <v xml:space="preserve"> OPRB - Opening Liability</v>
          </cell>
        </row>
        <row r="686">
          <cell r="A686" t="str">
            <v>200453092</v>
          </cell>
          <cell r="B686" t="str">
            <v xml:space="preserve"> OPRB Liab- Acq MEUs</v>
          </cell>
        </row>
        <row r="687">
          <cell r="A687" t="str">
            <v>200453100</v>
          </cell>
          <cell r="B687" t="str">
            <v xml:space="preserve"> OPRB-Dental-Payments</v>
          </cell>
        </row>
        <row r="688">
          <cell r="A688" t="str">
            <v>200453110</v>
          </cell>
          <cell r="B688" t="str">
            <v xml:space="preserve"> OPRB - GLI Payments</v>
          </cell>
        </row>
        <row r="689">
          <cell r="A689" t="str">
            <v>200453120</v>
          </cell>
          <cell r="B689" t="str">
            <v xml:space="preserve"> OPRB-Health-Payments</v>
          </cell>
        </row>
        <row r="690">
          <cell r="A690" t="str">
            <v>200453130</v>
          </cell>
          <cell r="B690" t="str">
            <v xml:space="preserve"> OPRB-LTD-Payments</v>
          </cell>
        </row>
        <row r="691">
          <cell r="A691" t="str">
            <v>200453140</v>
          </cell>
          <cell r="B691" t="str">
            <v xml:space="preserve"> OPRB-Retirement Bonus-Payments</v>
          </cell>
        </row>
        <row r="692">
          <cell r="A692" t="str">
            <v>200453150</v>
          </cell>
          <cell r="B692" t="str">
            <v xml:space="preserve"> OPRB-SPS- Payments</v>
          </cell>
        </row>
        <row r="693">
          <cell r="A693" t="str">
            <v>200453160</v>
          </cell>
          <cell r="B693" t="str">
            <v xml:space="preserve"> OPRB-Spec. Arr.-Payments</v>
          </cell>
        </row>
        <row r="694">
          <cell r="A694" t="str">
            <v>200453169</v>
          </cell>
          <cell r="B694" t="str">
            <v xml:space="preserve"> OPRB-Inergi Payments</v>
          </cell>
        </row>
        <row r="695">
          <cell r="A695" t="str">
            <v>200453170</v>
          </cell>
          <cell r="B695" t="str">
            <v xml:space="preserve"> OPRB-Inergi Staff Expense</v>
          </cell>
        </row>
        <row r="696">
          <cell r="A696" t="str">
            <v>200453220</v>
          </cell>
          <cell r="B696" t="str">
            <v xml:space="preserve"> OPRB-Health, Dental, GLI&amp;RB Expense</v>
          </cell>
        </row>
        <row r="697">
          <cell r="A697" t="str">
            <v>200453230</v>
          </cell>
          <cell r="B697" t="str">
            <v xml:space="preserve"> OPEB - LT Disability-expense</v>
          </cell>
        </row>
        <row r="698">
          <cell r="A698" t="str">
            <v>200453250</v>
          </cell>
          <cell r="B698" t="str">
            <v xml:space="preserve"> OPRB - SPP - expense</v>
          </cell>
        </row>
        <row r="699">
          <cell r="A699" t="str">
            <v>200453320</v>
          </cell>
          <cell r="B699" t="str">
            <v xml:space="preserve"> OPRB-Health &amp; Dental Obligation</v>
          </cell>
        </row>
        <row r="700">
          <cell r="A700" t="str">
            <v>200453330</v>
          </cell>
          <cell r="B700" t="str">
            <v xml:space="preserve"> OPEB-LTD Obligation</v>
          </cell>
        </row>
        <row r="701">
          <cell r="A701" t="str">
            <v>200453350</v>
          </cell>
          <cell r="B701" t="str">
            <v xml:space="preserve"> OPRB-SPP Obligation</v>
          </cell>
        </row>
        <row r="702">
          <cell r="A702" t="str">
            <v>200454000</v>
          </cell>
          <cell r="B702" t="str">
            <v xml:space="preserve"> Accrual DSU Employer-MCP</v>
          </cell>
        </row>
        <row r="703">
          <cell r="A703" t="str">
            <v>200454010</v>
          </cell>
          <cell r="B703" t="str">
            <v xml:space="preserve"> Share Based Compensation LT AP</v>
          </cell>
        </row>
        <row r="704">
          <cell r="A704" t="str">
            <v>200454020</v>
          </cell>
          <cell r="B704" t="str">
            <v xml:space="preserve"> Accrual DSU BOD</v>
          </cell>
        </row>
        <row r="705">
          <cell r="A705" t="str">
            <v>200455050</v>
          </cell>
          <cell r="B705" t="str">
            <v xml:space="preserve"> OPRB - DC SERP - Opening Liability</v>
          </cell>
        </row>
        <row r="706">
          <cell r="A706" t="str">
            <v>200455150</v>
          </cell>
          <cell r="B706" t="str">
            <v xml:space="preserve"> OPRB - DC SERP - Payments</v>
          </cell>
        </row>
        <row r="707">
          <cell r="A707" t="str">
            <v>200455250</v>
          </cell>
          <cell r="B707" t="str">
            <v xml:space="preserve"> OPRB - DC SERP - Expense</v>
          </cell>
        </row>
        <row r="708">
          <cell r="A708" t="str">
            <v>300480000</v>
          </cell>
          <cell r="B708" t="str">
            <v xml:space="preserve"> Contributed Surplus</v>
          </cell>
        </row>
        <row r="709">
          <cell r="A709" t="str">
            <v>300480001</v>
          </cell>
          <cell r="B709" t="str">
            <v xml:space="preserve"> Contributed Surplus IC</v>
          </cell>
        </row>
        <row r="710">
          <cell r="A710" t="str">
            <v>300481000</v>
          </cell>
          <cell r="B710" t="str">
            <v xml:space="preserve"> Business Unit Equity</v>
          </cell>
        </row>
        <row r="711">
          <cell r="A711" t="str">
            <v>300481120</v>
          </cell>
          <cell r="B711" t="str">
            <v xml:space="preserve"> Preferred Shares</v>
          </cell>
        </row>
        <row r="712">
          <cell r="A712" t="str">
            <v>300481121</v>
          </cell>
          <cell r="B712" t="str">
            <v xml:space="preserve"> Common Share Capital</v>
          </cell>
        </row>
        <row r="713">
          <cell r="A713" t="str">
            <v>300481122</v>
          </cell>
          <cell r="B713" t="str">
            <v xml:space="preserve"> Addl paid in capital (stock comp)</v>
          </cell>
        </row>
        <row r="714">
          <cell r="A714" t="str">
            <v>300481123</v>
          </cell>
          <cell r="B714" t="str">
            <v xml:space="preserve"> Addl Paid In Capital - LTIP MCP</v>
          </cell>
        </row>
        <row r="715">
          <cell r="A715" t="str">
            <v>300481131</v>
          </cell>
          <cell r="B715" t="str">
            <v xml:space="preserve"> Common Share Capital - IC</v>
          </cell>
        </row>
        <row r="716">
          <cell r="A716" t="str">
            <v>300481132</v>
          </cell>
          <cell r="B716" t="str">
            <v xml:space="preserve"> Preferred Share Capital IC</v>
          </cell>
        </row>
        <row r="717">
          <cell r="A717" t="str">
            <v>300481200</v>
          </cell>
          <cell r="B717" t="str">
            <v xml:space="preserve"> Trust Equity Unit</v>
          </cell>
        </row>
        <row r="718">
          <cell r="A718" t="str">
            <v>300482020</v>
          </cell>
          <cell r="B718" t="str">
            <v xml:space="preserve"> Partnership Distribution</v>
          </cell>
        </row>
        <row r="719">
          <cell r="A719" t="str">
            <v>300482021</v>
          </cell>
          <cell r="B719" t="str">
            <v xml:space="preserve"> Partnership Distribution Interco</v>
          </cell>
        </row>
        <row r="720">
          <cell r="A720" t="str">
            <v>300483000</v>
          </cell>
          <cell r="B720" t="str">
            <v xml:space="preserve"> Non-controlling interests for balance sheet</v>
          </cell>
        </row>
        <row r="721">
          <cell r="A721" t="str">
            <v>300483500</v>
          </cell>
          <cell r="B721" t="str">
            <v xml:space="preserve"> NCI in Equity</v>
          </cell>
        </row>
        <row r="722">
          <cell r="A722" t="str">
            <v>300483600</v>
          </cell>
          <cell r="B722" t="str">
            <v xml:space="preserve"> Partnership Distribution in Equity</v>
          </cell>
        </row>
        <row r="723">
          <cell r="A723" t="str">
            <v>300484000</v>
          </cell>
          <cell r="B723" t="str">
            <v xml:space="preserve"> Partnership Interest Interco</v>
          </cell>
        </row>
        <row r="724">
          <cell r="A724" t="str">
            <v>300484001</v>
          </cell>
          <cell r="B724" t="str">
            <v xml:space="preserve"> Partnership Interest</v>
          </cell>
        </row>
        <row r="725">
          <cell r="A725" t="str">
            <v>300486000</v>
          </cell>
          <cell r="B725" t="str">
            <v xml:space="preserve"> Acc Oth Comprehensive Income (AOCI)</v>
          </cell>
        </row>
        <row r="726">
          <cell r="A726" t="str">
            <v>300761800</v>
          </cell>
          <cell r="B726" t="str">
            <v xml:space="preserve"> Preferred Dividend Expense / Paid</v>
          </cell>
        </row>
        <row r="727">
          <cell r="A727" t="str">
            <v>300761801</v>
          </cell>
          <cell r="B727" t="str">
            <v xml:space="preserve"> Preferred Dividend Expense IC</v>
          </cell>
        </row>
        <row r="728">
          <cell r="A728" t="str">
            <v>300761810</v>
          </cell>
          <cell r="B728" t="str">
            <v xml:space="preserve"> Common Share Dividend</v>
          </cell>
        </row>
        <row r="729">
          <cell r="A729" t="str">
            <v>300761811</v>
          </cell>
          <cell r="B729" t="str">
            <v xml:space="preserve"> Interco Common Dividend</v>
          </cell>
        </row>
        <row r="730">
          <cell r="A730" t="str">
            <v>300761831</v>
          </cell>
          <cell r="B730" t="str">
            <v xml:space="preserve"> Trust Distribution Interco</v>
          </cell>
        </row>
        <row r="731">
          <cell r="A731" t="str">
            <v>300761865</v>
          </cell>
          <cell r="B731" t="str">
            <v xml:space="preserve"> Distribution LP 100% Interco</v>
          </cell>
        </row>
        <row r="732">
          <cell r="A732" t="str">
            <v>600530000</v>
          </cell>
          <cell r="B732" t="str">
            <v xml:space="preserve"> Retail Power Sales - Rural</v>
          </cell>
        </row>
        <row r="733">
          <cell r="A733" t="str">
            <v>600530001</v>
          </cell>
          <cell r="B733" t="str">
            <v xml:space="preserve"> Retail Power Sales - Net Metering Rural</v>
          </cell>
        </row>
        <row r="734">
          <cell r="A734" t="str">
            <v>600530010</v>
          </cell>
          <cell r="B734" t="str">
            <v xml:space="preserve"> Energy Revenue (IESO 101)</v>
          </cell>
        </row>
        <row r="735">
          <cell r="A735" t="str">
            <v>600530011</v>
          </cell>
          <cell r="B735" t="str">
            <v xml:space="preserve"> Rtl Pow Sales-Rural-Res- Std A</v>
          </cell>
        </row>
        <row r="736">
          <cell r="A736" t="str">
            <v>600530012</v>
          </cell>
          <cell r="B736" t="str">
            <v xml:space="preserve"> Rtl Pow Sales-Rural- Seasonal</v>
          </cell>
        </row>
        <row r="737">
          <cell r="A737" t="str">
            <v>600530019</v>
          </cell>
          <cell r="B737" t="str">
            <v xml:space="preserve"> Other GEP Revenue Requirement Provincial Funded</v>
          </cell>
        </row>
        <row r="738">
          <cell r="A738" t="str">
            <v>600530020</v>
          </cell>
          <cell r="B738" t="str">
            <v xml:space="preserve"> Commercial Energy Sales</v>
          </cell>
        </row>
        <row r="739">
          <cell r="A739" t="str">
            <v>600530021</v>
          </cell>
          <cell r="B739" t="str">
            <v xml:space="preserve"> Rtl Pow Sales-Rural-Comm-StdA</v>
          </cell>
        </row>
        <row r="740">
          <cell r="A740" t="str">
            <v>600530028</v>
          </cell>
          <cell r="B740" t="str">
            <v xml:space="preserve"> Rtl Pow Sales-Grid Rural-Comm-StdA</v>
          </cell>
        </row>
        <row r="741">
          <cell r="A741" t="str">
            <v>600530030</v>
          </cell>
          <cell r="B741" t="str">
            <v xml:space="preserve"> Deferred Revenue-Pension Adj</v>
          </cell>
        </row>
        <row r="742">
          <cell r="A742" t="str">
            <v>600530032</v>
          </cell>
          <cell r="B742" t="str">
            <v xml:space="preserve"> Tx Revenue Adjustment Amortization for Disposition</v>
          </cell>
        </row>
        <row r="743">
          <cell r="A743" t="str">
            <v>600530040</v>
          </cell>
          <cell r="B743" t="str">
            <v xml:space="preserve"> Street Lighting Energy Sales</v>
          </cell>
        </row>
        <row r="744">
          <cell r="A744" t="str">
            <v>600530060</v>
          </cell>
          <cell r="B744" t="str">
            <v xml:space="preserve"> Wholesale Market Service Charge</v>
          </cell>
        </row>
        <row r="745">
          <cell r="A745" t="str">
            <v>600530070</v>
          </cell>
          <cell r="B745" t="str">
            <v xml:space="preserve"> Revenue RRRP</v>
          </cell>
        </row>
        <row r="746">
          <cell r="A746" t="str">
            <v>600530100</v>
          </cell>
          <cell r="B746" t="str">
            <v xml:space="preserve"> RRRP - Direct Retail Customers</v>
          </cell>
        </row>
        <row r="747">
          <cell r="A747" t="str">
            <v>600530250</v>
          </cell>
          <cell r="B747" t="str">
            <v xml:space="preserve"> Smart Meter Entity Charge</v>
          </cell>
        </row>
        <row r="748">
          <cell r="A748" t="str">
            <v>600530251</v>
          </cell>
          <cell r="B748" t="str">
            <v xml:space="preserve"> Smart Meter Entity Charge Offset Account</v>
          </cell>
        </row>
        <row r="749">
          <cell r="A749" t="str">
            <v>600530252</v>
          </cell>
          <cell r="B749" t="str">
            <v xml:space="preserve"> Ontario Electricity Support Program Funding Adder</v>
          </cell>
        </row>
        <row r="750">
          <cell r="A750" t="str">
            <v>600530300</v>
          </cell>
          <cell r="B750" t="str">
            <v xml:space="preserve"> Acquired LDC Rate Riders</v>
          </cell>
        </row>
        <row r="751">
          <cell r="A751" t="str">
            <v>600530600</v>
          </cell>
          <cell r="B751" t="str">
            <v xml:space="preserve"> Distribution Fixed</v>
          </cell>
        </row>
        <row r="752">
          <cell r="A752" t="str">
            <v>600530610</v>
          </cell>
          <cell r="B752" t="str">
            <v xml:space="preserve"> Distribution Volumetric</v>
          </cell>
        </row>
        <row r="753">
          <cell r="A753" t="str">
            <v>600530611</v>
          </cell>
          <cell r="B753" t="str">
            <v xml:space="preserve"> Transformer Ownership Allow</v>
          </cell>
        </row>
        <row r="754">
          <cell r="A754" t="str">
            <v>600530620</v>
          </cell>
          <cell r="B754" t="str">
            <v xml:space="preserve"> ST-Common ST Lines</v>
          </cell>
        </row>
        <row r="755">
          <cell r="A755" t="str">
            <v>600530631</v>
          </cell>
          <cell r="B755" t="str">
            <v xml:space="preserve"> ST-Specific ST Lines</v>
          </cell>
        </row>
        <row r="756">
          <cell r="A756" t="str">
            <v>600530632</v>
          </cell>
          <cell r="B756" t="str">
            <v xml:space="preserve"> ST-Meter Charge</v>
          </cell>
        </row>
        <row r="757">
          <cell r="A757" t="str">
            <v>600530633</v>
          </cell>
          <cell r="B757" t="str">
            <v xml:space="preserve"> ST-Service Charge</v>
          </cell>
        </row>
        <row r="758">
          <cell r="A758" t="str">
            <v>600530640</v>
          </cell>
          <cell r="B758" t="str">
            <v xml:space="preserve"> Low Voltage Rate Rider</v>
          </cell>
        </row>
        <row r="759">
          <cell r="A759" t="str">
            <v>600530650</v>
          </cell>
          <cell r="B759" t="str">
            <v xml:space="preserve"> ST-HVDS-High Connection</v>
          </cell>
        </row>
        <row r="760">
          <cell r="A760" t="str">
            <v>600530660</v>
          </cell>
          <cell r="B760" t="str">
            <v xml:space="preserve"> ST-HVDS-Low Connection</v>
          </cell>
        </row>
        <row r="761">
          <cell r="A761" t="str">
            <v>600530670</v>
          </cell>
          <cell r="B761" t="str">
            <v xml:space="preserve"> ST-LV DS Low Connection</v>
          </cell>
        </row>
        <row r="762">
          <cell r="A762" t="str">
            <v>600530671</v>
          </cell>
          <cell r="B762" t="str">
            <v xml:space="preserve"> Deferred Revenue External</v>
          </cell>
        </row>
        <row r="763">
          <cell r="A763" t="str">
            <v>600530675</v>
          </cell>
          <cell r="B763" t="str">
            <v xml:space="preserve"> Deferred Revenue Rate Payer Benefit</v>
          </cell>
        </row>
        <row r="764">
          <cell r="A764" t="str">
            <v>600530726</v>
          </cell>
          <cell r="B764" t="str">
            <v xml:space="preserve"> TX Network (IESO650)-Flow Thru</v>
          </cell>
        </row>
        <row r="765">
          <cell r="A765" t="str">
            <v>600530727</v>
          </cell>
          <cell r="B765" t="str">
            <v xml:space="preserve"> Tx Connect (IESO652)-Flow Thru</v>
          </cell>
        </row>
        <row r="766">
          <cell r="A766" t="str">
            <v>600530730</v>
          </cell>
          <cell r="B766" t="str">
            <v xml:space="preserve"> Global Adjustment # Class A</v>
          </cell>
        </row>
        <row r="767">
          <cell r="A767" t="str">
            <v>600530731</v>
          </cell>
          <cell r="B767" t="str">
            <v xml:space="preserve"> Global Adj. Class 2 Energy Revenue</v>
          </cell>
        </row>
        <row r="768">
          <cell r="A768" t="str">
            <v>600530732</v>
          </cell>
          <cell r="B768" t="str">
            <v xml:space="preserve"> IESO-703Rur Rt Assist Set Cred</v>
          </cell>
        </row>
        <row r="769">
          <cell r="A769" t="str">
            <v>600530733</v>
          </cell>
          <cell r="B769" t="str">
            <v xml:space="preserve"> Global Adj Modifier Credit</v>
          </cell>
        </row>
        <row r="770">
          <cell r="A770" t="str">
            <v>600530740</v>
          </cell>
          <cell r="B770" t="str">
            <v xml:space="preserve"> Foregone Revenue</v>
          </cell>
        </row>
        <row r="771">
          <cell r="A771" t="str">
            <v>600530750</v>
          </cell>
          <cell r="B771" t="str">
            <v xml:space="preserve"> COP Revenue - Contra</v>
          </cell>
        </row>
        <row r="772">
          <cell r="A772" t="str">
            <v>600530751</v>
          </cell>
          <cell r="B772" t="str">
            <v xml:space="preserve"> COP Interco Revenue - Interco</v>
          </cell>
        </row>
        <row r="773">
          <cell r="A773" t="str">
            <v>600530803</v>
          </cell>
          <cell r="B773" t="str">
            <v xml:space="preserve"> Rider 8 Other GEP-H1</v>
          </cell>
        </row>
        <row r="774">
          <cell r="A774" t="str">
            <v>600530809</v>
          </cell>
          <cell r="B774" t="str">
            <v xml:space="preserve"> Dx Deferred Revenue Tax</v>
          </cell>
        </row>
        <row r="775">
          <cell r="A775" t="str">
            <v>600530810</v>
          </cell>
          <cell r="B775" t="str">
            <v xml:space="preserve"> Smart Meter Revenue</v>
          </cell>
        </row>
        <row r="776">
          <cell r="A776" t="str">
            <v>600530811</v>
          </cell>
          <cell r="B776" t="str">
            <v xml:space="preserve"> Dx OEB Fees Deferred Revenue</v>
          </cell>
        </row>
        <row r="777">
          <cell r="A777" t="str">
            <v>600530816</v>
          </cell>
          <cell r="B777" t="str">
            <v xml:space="preserve"> RGCRP Other GEP - Provincial Contra</v>
          </cell>
        </row>
        <row r="778">
          <cell r="A778" t="str">
            <v>600540110</v>
          </cell>
          <cell r="B778" t="str">
            <v xml:space="preserve"> MicroFIT Generator Fixed Service Charge</v>
          </cell>
        </row>
        <row r="779">
          <cell r="A779" t="str">
            <v>600550000</v>
          </cell>
          <cell r="B779" t="str">
            <v xml:space="preserve"> Ext Revenue (Excl Power Sales)</v>
          </cell>
        </row>
        <row r="780">
          <cell r="A780" t="str">
            <v>600550200</v>
          </cell>
          <cell r="B780" t="str">
            <v xml:space="preserve"> General Revenue</v>
          </cell>
        </row>
        <row r="781">
          <cell r="A781" t="str">
            <v>600550210</v>
          </cell>
          <cell r="B781" t="str">
            <v xml:space="preserve"> SSS Admin Chrge</v>
          </cell>
        </row>
        <row r="782">
          <cell r="A782" t="str">
            <v>600550711</v>
          </cell>
          <cell r="B782" t="str">
            <v xml:space="preserve"> Telecm ROWs &amp; Real Estate Lsng</v>
          </cell>
        </row>
        <row r="783">
          <cell r="A783" t="str">
            <v>600550712</v>
          </cell>
          <cell r="B783" t="str">
            <v xml:space="preserve"> Telecom NW Twr Leasing Prod Ln</v>
          </cell>
        </row>
        <row r="784">
          <cell r="A784" t="str">
            <v>600550713</v>
          </cell>
          <cell r="B784" t="str">
            <v xml:space="preserve"> Telecom Transparent LAN Prod L</v>
          </cell>
        </row>
        <row r="785">
          <cell r="A785" t="str">
            <v>600550714</v>
          </cell>
          <cell r="B785" t="str">
            <v xml:space="preserve"> Telecom NTWK Mgmt Prod</v>
          </cell>
        </row>
        <row r="786">
          <cell r="A786" t="str">
            <v>600550715</v>
          </cell>
          <cell r="B786" t="str">
            <v xml:space="preserve"> Telecom Private Line Prod Line</v>
          </cell>
        </row>
        <row r="787">
          <cell r="A787" t="str">
            <v>600550716</v>
          </cell>
          <cell r="B787" t="str">
            <v xml:space="preserve"> Telecom BaaS</v>
          </cell>
        </row>
        <row r="788">
          <cell r="A788" t="str">
            <v>600550717</v>
          </cell>
          <cell r="B788" t="str">
            <v xml:space="preserve"> Telecom Internet Transit</v>
          </cell>
        </row>
        <row r="789">
          <cell r="A789" t="str">
            <v>600550718</v>
          </cell>
          <cell r="B789" t="str">
            <v xml:space="preserve"> Telecm Drk Fiber Lesng Prod Ln</v>
          </cell>
        </row>
        <row r="790">
          <cell r="A790" t="str">
            <v>600550719</v>
          </cell>
          <cell r="B790" t="str">
            <v xml:space="preserve"> Telecom Drk Fiber IRU Prod Lin</v>
          </cell>
        </row>
        <row r="791">
          <cell r="A791" t="str">
            <v>600550720</v>
          </cell>
          <cell r="B791" t="str">
            <v xml:space="preserve"> Telecom IaaS</v>
          </cell>
        </row>
        <row r="792">
          <cell r="A792" t="str">
            <v>600550724</v>
          </cell>
          <cell r="B792" t="str">
            <v xml:space="preserve"> Telecom Installation Revenues</v>
          </cell>
        </row>
        <row r="793">
          <cell r="A793" t="str">
            <v>600550820</v>
          </cell>
          <cell r="B793" t="str">
            <v xml:space="preserve"> Ext Rev - DX (NS/Other)</v>
          </cell>
        </row>
        <row r="794">
          <cell r="A794" t="str">
            <v>600550851</v>
          </cell>
          <cell r="B794" t="str">
            <v xml:space="preserve"> Collection &amp; Late Pymnt Charge</v>
          </cell>
        </row>
        <row r="795">
          <cell r="A795" t="str">
            <v>600550890</v>
          </cell>
          <cell r="B795" t="str">
            <v xml:space="preserve"> Collection&amp;Late Payment Charge</v>
          </cell>
        </row>
        <row r="796">
          <cell r="A796" t="str">
            <v>600550900</v>
          </cell>
          <cell r="B796" t="str">
            <v xml:space="preserve"> DX - Misc Revenue</v>
          </cell>
        </row>
        <row r="797">
          <cell r="A797" t="str">
            <v>600551000</v>
          </cell>
          <cell r="B797" t="str">
            <v xml:space="preserve"> OCI-Amort ARS HedgingGain/Loss</v>
          </cell>
        </row>
        <row r="798">
          <cell r="A798" t="str">
            <v>600560001</v>
          </cell>
          <cell r="B798" t="str">
            <v xml:space="preserve"> RSVA Offset Account</v>
          </cell>
        </row>
        <row r="799">
          <cell r="A799" t="str">
            <v>600560020</v>
          </cell>
          <cell r="B799" t="str">
            <v xml:space="preserve"> Tx-Tax Changes Deferrd Rev Act</v>
          </cell>
        </row>
        <row r="800">
          <cell r="A800" t="str">
            <v>600560025</v>
          </cell>
          <cell r="B800" t="str">
            <v xml:space="preserve"> Tx OEB Fees Deferred Rev Act</v>
          </cell>
        </row>
        <row r="801">
          <cell r="A801" t="str">
            <v>600560030</v>
          </cell>
          <cell r="B801" t="str">
            <v xml:space="preserve"> Revenue per RA Agreement</v>
          </cell>
        </row>
        <row r="802">
          <cell r="A802" t="str">
            <v>600560031</v>
          </cell>
          <cell r="B802" t="str">
            <v xml:space="preserve"> Remote Rate Protection Rev Adj</v>
          </cell>
        </row>
        <row r="803">
          <cell r="A803" t="str">
            <v>600560040</v>
          </cell>
          <cell r="B803" t="str">
            <v xml:space="preserve"> Tx Deferred Revenue-Pension Adj</v>
          </cell>
        </row>
        <row r="804">
          <cell r="A804" t="str">
            <v>600560041</v>
          </cell>
          <cell r="B804" t="str">
            <v xml:space="preserve"> Tx Deferred Revenue Rights Payment</v>
          </cell>
        </row>
        <row r="805">
          <cell r="A805" t="str">
            <v>600560045</v>
          </cell>
          <cell r="B805" t="str">
            <v xml:space="preserve"> Tx Foregone Revenue</v>
          </cell>
        </row>
        <row r="806">
          <cell r="A806" t="str">
            <v>600560051</v>
          </cell>
          <cell r="B806" t="str">
            <v xml:space="preserve"> Tx Excess Export Def. Rev</v>
          </cell>
        </row>
        <row r="807">
          <cell r="A807" t="str">
            <v>600560060</v>
          </cell>
          <cell r="B807" t="str">
            <v xml:space="preserve"> LVSG Switch Gear Credit</v>
          </cell>
        </row>
        <row r="808">
          <cell r="A808" t="str">
            <v>600560726</v>
          </cell>
          <cell r="B808" t="str">
            <v xml:space="preserve"> TX - Network Credit (IMO601)</v>
          </cell>
        </row>
        <row r="809">
          <cell r="A809" t="str">
            <v>600560727</v>
          </cell>
          <cell r="B809" t="str">
            <v xml:space="preserve"> TX-Line Conn Serv Cr (IMO602)</v>
          </cell>
        </row>
        <row r="810">
          <cell r="A810" t="str">
            <v>600560728</v>
          </cell>
          <cell r="B810" t="str">
            <v xml:space="preserve"> TX-Transf Conn Cred (IMO603)</v>
          </cell>
        </row>
        <row r="811">
          <cell r="A811" t="str">
            <v>600560729</v>
          </cell>
          <cell r="B811" t="str">
            <v xml:space="preserve"> Tx Export &amp; Wheel thru Cred</v>
          </cell>
        </row>
        <row r="812">
          <cell r="A812" t="str">
            <v>600560732</v>
          </cell>
          <cell r="B812" t="str">
            <v xml:space="preserve"> Tx Meter Provider Service Rev</v>
          </cell>
        </row>
        <row r="813">
          <cell r="A813" t="str">
            <v>600570000</v>
          </cell>
          <cell r="B813" t="str">
            <v xml:space="preserve"> Internal Revenue from RECSV</v>
          </cell>
        </row>
        <row r="814">
          <cell r="A814" t="str">
            <v>600570030</v>
          </cell>
          <cell r="B814" t="str">
            <v xml:space="preserve"> Revenue from Associated Companies</v>
          </cell>
        </row>
        <row r="815">
          <cell r="A815" t="str">
            <v>600570050</v>
          </cell>
          <cell r="B815" t="str">
            <v xml:space="preserve"> Dividend Income fr. Subsidiary</v>
          </cell>
        </row>
        <row r="816">
          <cell r="A816" t="str">
            <v>600570051</v>
          </cell>
          <cell r="B816" t="str">
            <v xml:space="preserve"> Pref Dividend Income IC</v>
          </cell>
        </row>
        <row r="817">
          <cell r="A817" t="str">
            <v>600570060</v>
          </cell>
          <cell r="B817" t="str">
            <v xml:space="preserve"> Disbursement from Partnership</v>
          </cell>
        </row>
        <row r="818">
          <cell r="A818" t="str">
            <v>600570065</v>
          </cell>
          <cell r="B818" t="str">
            <v xml:space="preserve"> Disbursement LP 100% Interco</v>
          </cell>
        </row>
        <row r="819">
          <cell r="A819" t="str">
            <v>600570070</v>
          </cell>
          <cell r="B819" t="str">
            <v xml:space="preserve"> Trust Disbursement</v>
          </cell>
        </row>
        <row r="820">
          <cell r="A820" t="str">
            <v>600590000</v>
          </cell>
          <cell r="B820" t="str">
            <v xml:space="preserve"> Internal Revenue from Limited Partnerships</v>
          </cell>
        </row>
        <row r="821">
          <cell r="A821" t="str">
            <v>700610000</v>
          </cell>
          <cell r="B821" t="str">
            <v xml:space="preserve"> Cost Of Power &amp; Energy (Int)</v>
          </cell>
        </row>
        <row r="822">
          <cell r="A822" t="str">
            <v>700610003</v>
          </cell>
          <cell r="B822" t="str">
            <v xml:space="preserve"> IESO Smart Meter Charge Cost Account</v>
          </cell>
        </row>
        <row r="823">
          <cell r="A823" t="str">
            <v>700610100</v>
          </cell>
          <cell r="B823" t="str">
            <v xml:space="preserve"> COP Costs - Contra</v>
          </cell>
        </row>
        <row r="824">
          <cell r="A824" t="str">
            <v>700610101</v>
          </cell>
          <cell r="B824" t="str">
            <v xml:space="preserve"> COP Interco costs - Interco</v>
          </cell>
        </row>
        <row r="825">
          <cell r="A825" t="str">
            <v>700610602</v>
          </cell>
          <cell r="B825" t="str">
            <v xml:space="preserve"> LTLT -SSS Admin Charges</v>
          </cell>
        </row>
        <row r="826">
          <cell r="A826" t="str">
            <v>700610702</v>
          </cell>
          <cell r="B826" t="str">
            <v xml:space="preserve"> IESO-101Net Energy Mkt Stlmnt</v>
          </cell>
        </row>
        <row r="827">
          <cell r="A827" t="str">
            <v>700610703</v>
          </cell>
          <cell r="B827" t="str">
            <v xml:space="preserve"> Embedded Generator - Spot</v>
          </cell>
        </row>
        <row r="828">
          <cell r="A828" t="str">
            <v>700610704</v>
          </cell>
          <cell r="B828" t="str">
            <v xml:space="preserve"> Host LDC Load Transfer - Spot</v>
          </cell>
        </row>
        <row r="829">
          <cell r="A829" t="str">
            <v>700610705</v>
          </cell>
          <cell r="B829" t="str">
            <v xml:space="preserve"> Other Embedded Retail Generation COP</v>
          </cell>
        </row>
        <row r="830">
          <cell r="A830" t="str">
            <v>700610706</v>
          </cell>
          <cell r="B830" t="str">
            <v xml:space="preserve"> Other Embedded Retail Generation Declaration</v>
          </cell>
        </row>
        <row r="831">
          <cell r="A831" t="str">
            <v>700610708</v>
          </cell>
          <cell r="B831" t="str">
            <v xml:space="preserve"> FIT Generators COP</v>
          </cell>
        </row>
        <row r="832">
          <cell r="A832" t="str">
            <v>700610709</v>
          </cell>
          <cell r="B832" t="str">
            <v xml:space="preserve"> FIT Declaration</v>
          </cell>
        </row>
        <row r="833">
          <cell r="A833" t="str">
            <v>700610710</v>
          </cell>
          <cell r="B833" t="str">
            <v xml:space="preserve"> Micro FIT Cost of Power</v>
          </cell>
        </row>
        <row r="834">
          <cell r="A834" t="str">
            <v>700610711</v>
          </cell>
          <cell r="B834" t="str">
            <v xml:space="preserve"> Micro FIT Declaration</v>
          </cell>
        </row>
        <row r="835">
          <cell r="A835" t="str">
            <v>700610713</v>
          </cell>
          <cell r="B835" t="str">
            <v xml:space="preserve"> HCI Declaration</v>
          </cell>
        </row>
        <row r="836">
          <cell r="A836" t="str">
            <v>700610714</v>
          </cell>
          <cell r="B836" t="str">
            <v xml:space="preserve"> HCI Cost of Power</v>
          </cell>
        </row>
        <row r="837">
          <cell r="A837" t="str">
            <v>700610721</v>
          </cell>
          <cell r="B837" t="str">
            <v xml:space="preserve"> IESO-650Network Service Charge</v>
          </cell>
        </row>
        <row r="838">
          <cell r="A838" t="str">
            <v>700610722</v>
          </cell>
          <cell r="B838" t="str">
            <v xml:space="preserve"> IESO-651Line Conn Serv Charge</v>
          </cell>
        </row>
        <row r="839">
          <cell r="A839" t="str">
            <v>700610723</v>
          </cell>
          <cell r="B839" t="str">
            <v xml:space="preserve"> IESO-652Transf Conn Serv Chrg</v>
          </cell>
        </row>
        <row r="840">
          <cell r="A840" t="str">
            <v>700610731</v>
          </cell>
          <cell r="B840" t="str">
            <v xml:space="preserve"> IESO - Wholesale Market Service Charge</v>
          </cell>
        </row>
        <row r="841">
          <cell r="A841" t="str">
            <v>700610740</v>
          </cell>
          <cell r="B841" t="str">
            <v xml:space="preserve"> Global Adjustment Modifier</v>
          </cell>
        </row>
        <row r="842">
          <cell r="A842" t="str">
            <v>700610741</v>
          </cell>
          <cell r="B842" t="str">
            <v xml:space="preserve"> Global Adjustment - Demand Billed COP</v>
          </cell>
        </row>
        <row r="843">
          <cell r="A843" t="str">
            <v>700610742</v>
          </cell>
          <cell r="B843" t="str">
            <v xml:space="preserve"> Global Adjustment # RPP Declaration</v>
          </cell>
        </row>
        <row r="844">
          <cell r="A844" t="str">
            <v>700610743</v>
          </cell>
          <cell r="B844" t="str">
            <v xml:space="preserve"> Global Adj. Class 2 Commodity Cost</v>
          </cell>
        </row>
        <row r="845">
          <cell r="A845" t="str">
            <v>700610744</v>
          </cell>
          <cell r="B845" t="str">
            <v xml:space="preserve"> RPP Declaration - 2 Tier</v>
          </cell>
        </row>
        <row r="846">
          <cell r="A846" t="str">
            <v>700610745</v>
          </cell>
          <cell r="B846" t="str">
            <v xml:space="preserve"> RPP Declaration # TOU</v>
          </cell>
        </row>
        <row r="847">
          <cell r="A847" t="str">
            <v>700610749</v>
          </cell>
          <cell r="B847" t="str">
            <v xml:space="preserve"> RESOP Commodity COP</v>
          </cell>
        </row>
        <row r="848">
          <cell r="A848" t="str">
            <v>700610750</v>
          </cell>
          <cell r="B848" t="str">
            <v xml:space="preserve"> IESO-1410 RESOP Declaration COP</v>
          </cell>
        </row>
        <row r="849">
          <cell r="A849" t="str">
            <v>700618010</v>
          </cell>
          <cell r="B849" t="str">
            <v xml:space="preserve"> Cost of Service Within Group-OMA</v>
          </cell>
        </row>
        <row r="850">
          <cell r="A850" t="str">
            <v>700618090</v>
          </cell>
          <cell r="B850" t="str">
            <v xml:space="preserve"> Telecom - BaaS Expense</v>
          </cell>
        </row>
        <row r="851">
          <cell r="A851" t="str">
            <v>700618091</v>
          </cell>
          <cell r="B851" t="str">
            <v xml:space="preserve"> Fiber Optic Lease Expense</v>
          </cell>
        </row>
        <row r="852">
          <cell r="A852" t="str">
            <v>700618095</v>
          </cell>
          <cell r="B852" t="str">
            <v xml:space="preserve"> Telecom-Lit Service Lease Exp</v>
          </cell>
        </row>
        <row r="853">
          <cell r="A853" t="str">
            <v>700618096</v>
          </cell>
          <cell r="B853" t="str">
            <v xml:space="preserve"> Telecom-Bulk Internet Expense</v>
          </cell>
        </row>
        <row r="854">
          <cell r="A854" t="str">
            <v>700618282</v>
          </cell>
          <cell r="B854" t="str">
            <v xml:space="preserve"> Cost of Service (PC)</v>
          </cell>
        </row>
        <row r="855">
          <cell r="A855" t="str">
            <v>700618821</v>
          </cell>
          <cell r="B855" t="str">
            <v xml:space="preserve"> Cost of Service-(Lab)</v>
          </cell>
        </row>
        <row r="856">
          <cell r="A856" t="str">
            <v>700618822</v>
          </cell>
          <cell r="B856" t="str">
            <v xml:space="preserve"> Cost of Service (Material)</v>
          </cell>
        </row>
        <row r="857">
          <cell r="A857" t="str">
            <v>700618823</v>
          </cell>
          <cell r="B857" t="str">
            <v xml:space="preserve"> Cost of Service (Contract)</v>
          </cell>
        </row>
        <row r="858">
          <cell r="A858" t="str">
            <v>700618824</v>
          </cell>
          <cell r="B858" t="str">
            <v xml:space="preserve"> Cost of Service (Sundry)</v>
          </cell>
        </row>
        <row r="859">
          <cell r="A859" t="str">
            <v>700618825</v>
          </cell>
          <cell r="B859" t="str">
            <v xml:space="preserve"> Cost of Service (TWE)</v>
          </cell>
        </row>
        <row r="860">
          <cell r="A860" t="str">
            <v>700618827</v>
          </cell>
          <cell r="B860" t="str">
            <v xml:space="preserve"> Cost of Service (Overhead)</v>
          </cell>
        </row>
        <row r="861">
          <cell r="A861" t="str">
            <v>700618828</v>
          </cell>
          <cell r="B861" t="str">
            <v xml:space="preserve"> Cost of Service (MS)</v>
          </cell>
        </row>
        <row r="862">
          <cell r="A862" t="str">
            <v>700618840</v>
          </cell>
          <cell r="B862" t="str">
            <v xml:space="preserve"> Cost of Service - Telecom</v>
          </cell>
        </row>
        <row r="863">
          <cell r="A863" t="str">
            <v>700619000</v>
          </cell>
          <cell r="B863" t="str">
            <v xml:space="preserve"> Settlement LP Costs</v>
          </cell>
        </row>
        <row r="864">
          <cell r="A864" t="str">
            <v>700619012</v>
          </cell>
          <cell r="B864" t="str">
            <v xml:space="preserve"> INT COS Material Surcharge</v>
          </cell>
        </row>
        <row r="865">
          <cell r="A865" t="str">
            <v>700619020</v>
          </cell>
          <cell r="B865" t="str">
            <v xml:space="preserve"> Int COS Labor</v>
          </cell>
        </row>
        <row r="866">
          <cell r="A866" t="str">
            <v>700619075</v>
          </cell>
          <cell r="B866" t="str">
            <v xml:space="preserve"> Int COS Material</v>
          </cell>
        </row>
        <row r="867">
          <cell r="A867" t="str">
            <v>700619241</v>
          </cell>
          <cell r="B867" t="str">
            <v xml:space="preserve"> Int COS Contracts</v>
          </cell>
        </row>
        <row r="868">
          <cell r="A868" t="str">
            <v>700619282</v>
          </cell>
          <cell r="B868" t="str">
            <v xml:space="preserve"> Int COS Procurement Card</v>
          </cell>
        </row>
        <row r="869">
          <cell r="A869" t="str">
            <v>700619290</v>
          </cell>
          <cell r="B869" t="str">
            <v xml:space="preserve"> Int COS Capital Contribution</v>
          </cell>
        </row>
        <row r="870">
          <cell r="A870" t="str">
            <v>700619496</v>
          </cell>
          <cell r="B870" t="str">
            <v xml:space="preserve"> Int COS Sundry</v>
          </cell>
        </row>
        <row r="871">
          <cell r="A871" t="str">
            <v>700619522</v>
          </cell>
          <cell r="B871" t="str">
            <v xml:space="preserve"> Int COS TWE</v>
          </cell>
        </row>
        <row r="872">
          <cell r="A872" t="str">
            <v>700619600</v>
          </cell>
          <cell r="B872" t="str">
            <v xml:space="preserve"> Intercompany Rent</v>
          </cell>
        </row>
        <row r="873">
          <cell r="A873" t="str">
            <v>700619999</v>
          </cell>
          <cell r="B873" t="str">
            <v xml:space="preserve"> COS Internal Recov Proj Settlement</v>
          </cell>
        </row>
        <row r="874">
          <cell r="A874" t="str">
            <v>700620000</v>
          </cell>
          <cell r="B874" t="str">
            <v xml:space="preserve"> Om&amp;A General</v>
          </cell>
        </row>
        <row r="875">
          <cell r="A875" t="str">
            <v>700620006</v>
          </cell>
          <cell r="B875" t="str">
            <v xml:space="preserve"> Lbr Reg-LTIP MCP</v>
          </cell>
        </row>
        <row r="876">
          <cell r="A876" t="str">
            <v>700620007</v>
          </cell>
          <cell r="B876" t="str">
            <v xml:space="preserve"> Lbr Reg-DSU</v>
          </cell>
        </row>
        <row r="877">
          <cell r="A877" t="str">
            <v>700620008</v>
          </cell>
          <cell r="B877" t="str">
            <v xml:space="preserve"> Lbr Reg-Pension DC</v>
          </cell>
        </row>
        <row r="878">
          <cell r="A878" t="str">
            <v>700620009</v>
          </cell>
          <cell r="B878" t="str">
            <v xml:space="preserve"> Lbr Reg-Govt Obligations (CPP,EI,EHT,WSIB)</v>
          </cell>
        </row>
        <row r="879">
          <cell r="A879" t="str">
            <v>700620010</v>
          </cell>
          <cell r="B879" t="str">
            <v xml:space="preserve"> Lbr Reg-Pension</v>
          </cell>
        </row>
        <row r="880">
          <cell r="A880" t="str">
            <v>700620011</v>
          </cell>
          <cell r="B880" t="str">
            <v xml:space="preserve"> Lbr Reg-Base Labour</v>
          </cell>
        </row>
        <row r="881">
          <cell r="A881" t="str">
            <v>700620012</v>
          </cell>
          <cell r="B881" t="str">
            <v xml:space="preserve"> Lbr Reg-OPEBs Future Benefits</v>
          </cell>
        </row>
        <row r="882">
          <cell r="A882" t="str">
            <v>700620013</v>
          </cell>
          <cell r="B882" t="str">
            <v xml:space="preserve"> Lbr Reg-Current year Benefits</v>
          </cell>
        </row>
        <row r="883">
          <cell r="A883" t="str">
            <v>700620014</v>
          </cell>
          <cell r="B883" t="str">
            <v xml:space="preserve"> Lbr Reg-Overtime</v>
          </cell>
        </row>
        <row r="884">
          <cell r="A884" t="str">
            <v>700620015</v>
          </cell>
          <cell r="B884" t="str">
            <v xml:space="preserve"> Lbr Reg-Other Pay</v>
          </cell>
        </row>
        <row r="885">
          <cell r="A885" t="str">
            <v>700620016</v>
          </cell>
          <cell r="B885" t="str">
            <v xml:space="preserve"> Lbr Reg-MCP ESOP</v>
          </cell>
        </row>
        <row r="886">
          <cell r="A886" t="str">
            <v>700620017</v>
          </cell>
          <cell r="B886" t="str">
            <v xml:space="preserve"> Lbr Reg-Society ESOP</v>
          </cell>
        </row>
        <row r="887">
          <cell r="A887" t="str">
            <v>700620018</v>
          </cell>
          <cell r="B887" t="str">
            <v xml:space="preserve"> Employee Overpayment Write-Off</v>
          </cell>
        </row>
        <row r="888">
          <cell r="A888" t="str">
            <v>700620019</v>
          </cell>
          <cell r="B888" t="str">
            <v xml:space="preserve"> Labour Cost Accrual &amp; Adj</v>
          </cell>
        </row>
        <row r="889">
          <cell r="A889" t="str">
            <v>700620020</v>
          </cell>
          <cell r="B889" t="str">
            <v xml:space="preserve"> Lbr NReg-Base Labour</v>
          </cell>
        </row>
        <row r="890">
          <cell r="A890" t="str">
            <v>700620021</v>
          </cell>
          <cell r="B890" t="str">
            <v xml:space="preserve"> Lbr NReg-Overtime</v>
          </cell>
        </row>
        <row r="891">
          <cell r="A891" t="str">
            <v>700620022</v>
          </cell>
          <cell r="B891" t="str">
            <v xml:space="preserve"> Lbr NReg-Other Pay</v>
          </cell>
        </row>
        <row r="892">
          <cell r="A892" t="str">
            <v>700620023</v>
          </cell>
          <cell r="B892" t="str">
            <v xml:space="preserve"> Lbr NReg-Benefits</v>
          </cell>
        </row>
        <row r="893">
          <cell r="A893" t="str">
            <v>700620024</v>
          </cell>
          <cell r="B893" t="str">
            <v xml:space="preserve"> Lbr NReg-Govt Obligations (CPP, EI,EHT,WSIB)</v>
          </cell>
        </row>
        <row r="894">
          <cell r="A894" t="str">
            <v>700620030</v>
          </cell>
          <cell r="B894" t="str">
            <v xml:space="preserve"> Severance Pay</v>
          </cell>
        </row>
        <row r="895">
          <cell r="A895" t="str">
            <v>700620040</v>
          </cell>
          <cell r="B895" t="str">
            <v xml:space="preserve"> Computer System Software</v>
          </cell>
        </row>
        <row r="896">
          <cell r="A896" t="str">
            <v>700620046</v>
          </cell>
          <cell r="B896" t="str">
            <v xml:space="preserve"> Computer Application S/W &amp; Lic</v>
          </cell>
        </row>
        <row r="897">
          <cell r="A897" t="str">
            <v>700620052</v>
          </cell>
          <cell r="B897" t="str">
            <v xml:space="preserve"> Average Unit Price Variance</v>
          </cell>
        </row>
        <row r="898">
          <cell r="A898" t="str">
            <v>700620053</v>
          </cell>
          <cell r="B898" t="str">
            <v xml:space="preserve"> Inventory Scrap</v>
          </cell>
        </row>
        <row r="899">
          <cell r="A899" t="str">
            <v>700620054</v>
          </cell>
          <cell r="B899" t="str">
            <v xml:space="preserve"> Inv cycle count var</v>
          </cell>
        </row>
        <row r="900">
          <cell r="A900" t="str">
            <v>700620056</v>
          </cell>
          <cell r="B900" t="str">
            <v xml:space="preserve"> Inventory Recovery</v>
          </cell>
        </row>
        <row r="901">
          <cell r="A901" t="str">
            <v>700620058</v>
          </cell>
          <cell r="B901" t="str">
            <v xml:space="preserve"> Invt Recovery Surplus Material</v>
          </cell>
        </row>
        <row r="902">
          <cell r="A902" t="str">
            <v>700620060</v>
          </cell>
          <cell r="B902" t="str">
            <v xml:space="preserve"> Fuel &amp;Lubric -Not For Elec Gen</v>
          </cell>
        </row>
        <row r="903">
          <cell r="A903" t="str">
            <v>700620062</v>
          </cell>
          <cell r="B903" t="str">
            <v xml:space="preserve"> Cash discount earned</v>
          </cell>
        </row>
        <row r="904">
          <cell r="A904" t="str">
            <v>700620070</v>
          </cell>
          <cell r="B904" t="str">
            <v xml:space="preserve"> Misc. Materials &amp; Supplies</v>
          </cell>
        </row>
        <row r="905">
          <cell r="A905" t="str">
            <v>700620071</v>
          </cell>
          <cell r="B905" t="str">
            <v xml:space="preserve"> Office Supplies</v>
          </cell>
        </row>
        <row r="906">
          <cell r="A906" t="str">
            <v>700620072</v>
          </cell>
          <cell r="B906" t="str">
            <v xml:space="preserve"> Publications &amp; Subscriptions</v>
          </cell>
        </row>
        <row r="907">
          <cell r="A907" t="str">
            <v>700620074</v>
          </cell>
          <cell r="B907" t="str">
            <v xml:space="preserve"> Free Issue Materials</v>
          </cell>
        </row>
        <row r="908">
          <cell r="A908" t="str">
            <v>700620100</v>
          </cell>
          <cell r="B908" t="str">
            <v xml:space="preserve"> Consultants</v>
          </cell>
        </row>
        <row r="909">
          <cell r="A909" t="str">
            <v>700620120</v>
          </cell>
          <cell r="B909" t="str">
            <v xml:space="preserve"> Rental Staff</v>
          </cell>
        </row>
        <row r="910">
          <cell r="A910" t="str">
            <v>700620121</v>
          </cell>
          <cell r="B910" t="str">
            <v xml:space="preserve"> Agents' Commission</v>
          </cell>
        </row>
        <row r="911">
          <cell r="A911" t="str">
            <v>700620160</v>
          </cell>
          <cell r="B911" t="str">
            <v xml:space="preserve"> Printing &amp; Related Services</v>
          </cell>
        </row>
        <row r="912">
          <cell r="A912" t="str">
            <v>700620180</v>
          </cell>
          <cell r="B912" t="str">
            <v xml:space="preserve"> Computer Services</v>
          </cell>
        </row>
        <row r="913">
          <cell r="A913" t="str">
            <v>700620186</v>
          </cell>
          <cell r="B913" t="str">
            <v xml:space="preserve"> Comp Services - Maintenance</v>
          </cell>
        </row>
        <row r="914">
          <cell r="A914" t="str">
            <v>700620200</v>
          </cell>
          <cell r="B914" t="str">
            <v xml:space="preserve"> Advertising/Communications</v>
          </cell>
        </row>
        <row r="915">
          <cell r="A915" t="str">
            <v>700620201</v>
          </cell>
          <cell r="B915" t="str">
            <v xml:space="preserve"> Advertising-Promo Mat,Sup,Prod</v>
          </cell>
        </row>
        <row r="916">
          <cell r="A916" t="str">
            <v>700620206</v>
          </cell>
          <cell r="B916" t="str">
            <v xml:space="preserve"> Communications-External</v>
          </cell>
        </row>
        <row r="917">
          <cell r="A917" t="str">
            <v>700620220</v>
          </cell>
          <cell r="B917" t="str">
            <v xml:space="preserve"> Freight Costs</v>
          </cell>
        </row>
        <row r="918">
          <cell r="A918" t="str">
            <v>700620221</v>
          </cell>
          <cell r="B918" t="str">
            <v xml:space="preserve"> Postage &amp; Courier</v>
          </cell>
        </row>
        <row r="919">
          <cell r="A919" t="str">
            <v>700620240</v>
          </cell>
          <cell r="B919" t="str">
            <v xml:space="preserve"> Other Contract Services</v>
          </cell>
        </row>
        <row r="920">
          <cell r="A920" t="str">
            <v>700620260</v>
          </cell>
          <cell r="B920" t="str">
            <v xml:space="preserve"> Travel Costs</v>
          </cell>
        </row>
        <row r="921">
          <cell r="A921" t="str">
            <v>700620261</v>
          </cell>
          <cell r="B921" t="str">
            <v xml:space="preserve"> Meals &amp; Entertainment Expenses</v>
          </cell>
        </row>
        <row r="922">
          <cell r="A922" t="str">
            <v>700620262</v>
          </cell>
          <cell r="B922" t="str">
            <v xml:space="preserve"> Meals Fully Deductible</v>
          </cell>
        </row>
        <row r="923">
          <cell r="A923" t="str">
            <v>700620263</v>
          </cell>
          <cell r="B923" t="str">
            <v xml:space="preserve"> Procurement Card Expense Redistribution</v>
          </cell>
        </row>
        <row r="924">
          <cell r="A924" t="str">
            <v>700620264</v>
          </cell>
          <cell r="B924" t="str">
            <v xml:space="preserve"> Mileage (Timesheets)</v>
          </cell>
        </row>
        <row r="925">
          <cell r="A925" t="str">
            <v>700620270</v>
          </cell>
          <cell r="B925" t="str">
            <v xml:space="preserve"> Procurement card cheques and cash advances</v>
          </cell>
        </row>
        <row r="926">
          <cell r="A926" t="str">
            <v>700620271</v>
          </cell>
          <cell r="B926" t="str">
            <v xml:space="preserve"> Procurement Card Facility Expenses</v>
          </cell>
        </row>
        <row r="927">
          <cell r="A927" t="str">
            <v>700620272</v>
          </cell>
          <cell r="B927" t="str">
            <v xml:space="preserve"> Procurement Card Fleet and Rental Expense</v>
          </cell>
        </row>
        <row r="928">
          <cell r="A928" t="str">
            <v>700620273</v>
          </cell>
          <cell r="B928" t="str">
            <v xml:space="preserve"> Procurement Card Materials and Supplies Expense</v>
          </cell>
        </row>
        <row r="929">
          <cell r="A929" t="str">
            <v>700620274</v>
          </cell>
          <cell r="B929" t="str">
            <v xml:space="preserve"> Procurement Card Operating Expense</v>
          </cell>
        </row>
        <row r="930">
          <cell r="A930" t="str">
            <v>700620275</v>
          </cell>
          <cell r="B930" t="str">
            <v xml:space="preserve"> Procurement Card Other Expenses</v>
          </cell>
        </row>
        <row r="931">
          <cell r="A931" t="str">
            <v>700620276</v>
          </cell>
          <cell r="B931" t="str">
            <v xml:space="preserve"> Procurement Card Professional Services</v>
          </cell>
        </row>
        <row r="932">
          <cell r="A932" t="str">
            <v>700620277</v>
          </cell>
          <cell r="B932" t="str">
            <v xml:space="preserve"> Procurement Card Travel and Expenses</v>
          </cell>
        </row>
        <row r="933">
          <cell r="A933" t="str">
            <v>700620279</v>
          </cell>
          <cell r="B933" t="str">
            <v xml:space="preserve"> Procurement Card Default Suspense</v>
          </cell>
        </row>
        <row r="934">
          <cell r="A934" t="str">
            <v>700620280</v>
          </cell>
          <cell r="B934" t="str">
            <v xml:space="preserve"> Business Exp Procurement Card</v>
          </cell>
        </row>
        <row r="935">
          <cell r="A935" t="str">
            <v>700620300</v>
          </cell>
          <cell r="B935" t="str">
            <v xml:space="preserve"> Relocation Costs</v>
          </cell>
        </row>
        <row r="936">
          <cell r="A936" t="str">
            <v>700620320</v>
          </cell>
          <cell r="B936" t="str">
            <v xml:space="preserve"> Course &amp; Conference Fees</v>
          </cell>
        </row>
        <row r="937">
          <cell r="A937" t="str">
            <v>700620321</v>
          </cell>
          <cell r="B937" t="str">
            <v xml:space="preserve"> Training Expenses</v>
          </cell>
        </row>
        <row r="938">
          <cell r="A938" t="str">
            <v>700620330</v>
          </cell>
          <cell r="B938" t="str">
            <v xml:space="preserve"> Insurance Expense</v>
          </cell>
        </row>
        <row r="939">
          <cell r="A939" t="str">
            <v>700620331</v>
          </cell>
          <cell r="B939" t="str">
            <v xml:space="preserve"> New Royalty Costs</v>
          </cell>
        </row>
        <row r="940">
          <cell r="A940" t="str">
            <v>700620340</v>
          </cell>
          <cell r="B940" t="str">
            <v xml:space="preserve"> Corporate Donations</v>
          </cell>
        </row>
        <row r="941">
          <cell r="A941" t="str">
            <v>700620350</v>
          </cell>
          <cell r="B941" t="str">
            <v xml:space="preserve"> Corporate Sponsorships</v>
          </cell>
        </row>
        <row r="942">
          <cell r="A942" t="str">
            <v>700620360</v>
          </cell>
          <cell r="B942" t="str">
            <v xml:space="preserve"> Membership Fees</v>
          </cell>
        </row>
        <row r="943">
          <cell r="A943" t="str">
            <v>700620380</v>
          </cell>
          <cell r="B943" t="str">
            <v xml:space="preserve"> License Fees</v>
          </cell>
        </row>
        <row r="944">
          <cell r="A944" t="str">
            <v>700620490</v>
          </cell>
          <cell r="B944" t="str">
            <v xml:space="preserve"> Other Costs/General Misc</v>
          </cell>
        </row>
        <row r="945">
          <cell r="A945" t="str">
            <v>700620494</v>
          </cell>
          <cell r="B945" t="str">
            <v xml:space="preserve"> Bad Debt Expense</v>
          </cell>
        </row>
        <row r="946">
          <cell r="A946" t="str">
            <v>700620496</v>
          </cell>
          <cell r="B946" t="str">
            <v xml:space="preserve"> Misc Cost Det in Prj Cost OMA</v>
          </cell>
        </row>
        <row r="947">
          <cell r="A947" t="str">
            <v>700620498</v>
          </cell>
          <cell r="B947" t="str">
            <v xml:space="preserve"> Damage Claim Settlement</v>
          </cell>
        </row>
        <row r="948">
          <cell r="A948" t="str">
            <v>700620500</v>
          </cell>
          <cell r="B948" t="str">
            <v xml:space="preserve"> Bad Debt Recovery</v>
          </cell>
        </row>
        <row r="949">
          <cell r="A949" t="str">
            <v>700620510</v>
          </cell>
          <cell r="B949" t="str">
            <v xml:space="preserve"> Comp &amp; Other Eq Costs &lt;$2K</v>
          </cell>
        </row>
        <row r="950">
          <cell r="A950" t="str">
            <v>700620520</v>
          </cell>
          <cell r="B950" t="str">
            <v xml:space="preserve"> T&amp;WE Costs</v>
          </cell>
        </row>
        <row r="951">
          <cell r="A951" t="str">
            <v>700620525</v>
          </cell>
          <cell r="B951" t="str">
            <v xml:space="preserve"> Helicopter Rental</v>
          </cell>
        </row>
        <row r="952">
          <cell r="A952" t="str">
            <v>700620526</v>
          </cell>
          <cell r="B952" t="str">
            <v xml:space="preserve"> TWE External Repairs &amp; Parts</v>
          </cell>
        </row>
        <row r="953">
          <cell r="A953" t="str">
            <v>700620528</v>
          </cell>
          <cell r="B953" t="str">
            <v xml:space="preserve"> TWE Forced Rental Costs</v>
          </cell>
        </row>
        <row r="954">
          <cell r="A954" t="str">
            <v>700620529</v>
          </cell>
          <cell r="B954" t="str">
            <v xml:space="preserve"> TWE Insurance Fees</v>
          </cell>
        </row>
        <row r="955">
          <cell r="A955" t="str">
            <v>700620530</v>
          </cell>
          <cell r="B955" t="str">
            <v xml:space="preserve"> TWE License Fees</v>
          </cell>
        </row>
        <row r="956">
          <cell r="A956" t="str">
            <v>700620532</v>
          </cell>
          <cell r="B956" t="str">
            <v xml:space="preserve"> TWE Inspections &amp; Testing</v>
          </cell>
        </row>
        <row r="957">
          <cell r="A957" t="str">
            <v>700620590</v>
          </cell>
          <cell r="B957" t="str">
            <v xml:space="preserve"> Other Equipment Costs</v>
          </cell>
        </row>
        <row r="958">
          <cell r="A958" t="str">
            <v>700620610</v>
          </cell>
          <cell r="B958" t="str">
            <v xml:space="preserve"> Lease Accounting Exp Adjustment</v>
          </cell>
        </row>
        <row r="959">
          <cell r="A959" t="str">
            <v>700620611</v>
          </cell>
          <cell r="B959" t="str">
            <v xml:space="preserve"> Telephone</v>
          </cell>
        </row>
        <row r="960">
          <cell r="A960" t="str">
            <v>700620612</v>
          </cell>
          <cell r="B960" t="str">
            <v xml:space="preserve"> External Telecom costs general</v>
          </cell>
        </row>
        <row r="961">
          <cell r="A961" t="str">
            <v>700620620</v>
          </cell>
          <cell r="B961" t="str">
            <v xml:space="preserve"> Facility Costs - General</v>
          </cell>
        </row>
        <row r="962">
          <cell r="A962" t="str">
            <v>700620630</v>
          </cell>
          <cell r="B962" t="str">
            <v xml:space="preserve"> Facility Costs - Leases</v>
          </cell>
        </row>
        <row r="963">
          <cell r="A963" t="str">
            <v>700620640</v>
          </cell>
          <cell r="B963" t="str">
            <v xml:space="preserve"> Facility Costs - Utilities</v>
          </cell>
        </row>
        <row r="964">
          <cell r="A964" t="str">
            <v>700620700</v>
          </cell>
          <cell r="B964" t="str">
            <v xml:space="preserve"> Telecom Customer Build Costs</v>
          </cell>
        </row>
        <row r="965">
          <cell r="A965" t="str">
            <v>700620730</v>
          </cell>
          <cell r="B965" t="str">
            <v xml:space="preserve"> Telecom Co-Location Expenses</v>
          </cell>
        </row>
        <row r="966">
          <cell r="A966" t="str">
            <v>700620900</v>
          </cell>
          <cell r="B966" t="str">
            <v xml:space="preserve"> WBS level 1 transfers in/out - allowable costs</v>
          </cell>
        </row>
        <row r="967">
          <cell r="A967" t="str">
            <v>700620901</v>
          </cell>
          <cell r="B967" t="str">
            <v xml:space="preserve"> WBS level 1 transfers in/out - Disallowable costs</v>
          </cell>
        </row>
        <row r="968">
          <cell r="A968" t="str">
            <v>700645000</v>
          </cell>
          <cell r="B968" t="str">
            <v xml:space="preserve"> Self Insurance Claims</v>
          </cell>
        </row>
        <row r="969">
          <cell r="A969" t="str">
            <v>700660000</v>
          </cell>
          <cell r="B969" t="str">
            <v xml:space="preserve"> Property Tax Expense</v>
          </cell>
        </row>
        <row r="970">
          <cell r="A970" t="str">
            <v>700660002</v>
          </cell>
          <cell r="B970" t="str">
            <v xml:space="preserve"> First Nation Rights Payments</v>
          </cell>
        </row>
        <row r="971">
          <cell r="A971" t="str">
            <v>700660003</v>
          </cell>
          <cell r="B971" t="str">
            <v xml:space="preserve"> Rights Payments - Non First Nations</v>
          </cell>
        </row>
        <row r="972">
          <cell r="A972" t="str">
            <v>700660600</v>
          </cell>
          <cell r="B972" t="str">
            <v xml:space="preserve"> Gross Rev Charge - Water Lease</v>
          </cell>
        </row>
        <row r="973">
          <cell r="A973" t="str">
            <v>700670000</v>
          </cell>
          <cell r="B973" t="str">
            <v xml:space="preserve"> Cancel / Write Off Costs (Allowable)</v>
          </cell>
        </row>
        <row r="974">
          <cell r="A974" t="str">
            <v>700675000</v>
          </cell>
          <cell r="B974" t="str">
            <v xml:space="preserve"> Treasury Charges to Financing</v>
          </cell>
        </row>
        <row r="975">
          <cell r="A975" t="str">
            <v>700676010</v>
          </cell>
          <cell r="B975" t="str">
            <v xml:space="preserve"> AUC NonOp Expense - Non Capitalized IFRS Costs</v>
          </cell>
        </row>
        <row r="976">
          <cell r="A976" t="str">
            <v>700688000</v>
          </cell>
          <cell r="B976" t="str">
            <v xml:space="preserve"> Corporate Misc &amp; Other Costs</v>
          </cell>
        </row>
        <row r="977">
          <cell r="A977" t="str">
            <v>700690005</v>
          </cell>
          <cell r="B977" t="str">
            <v xml:space="preserve"> OMA Costs Journalized</v>
          </cell>
        </row>
        <row r="978">
          <cell r="A978" t="str">
            <v>700690010</v>
          </cell>
          <cell r="B978" t="str">
            <v xml:space="preserve"> Ovhead recoverd-(nonCAPTL,RT7)</v>
          </cell>
        </row>
        <row r="979">
          <cell r="A979" t="str">
            <v>700690012</v>
          </cell>
          <cell r="B979" t="str">
            <v xml:space="preserve"> Material Surcharge</v>
          </cell>
        </row>
        <row r="980">
          <cell r="A980" t="str">
            <v>700690017</v>
          </cell>
          <cell r="B980" t="str">
            <v xml:space="preserve"> Interest -Allowable</v>
          </cell>
        </row>
        <row r="981">
          <cell r="A981" t="str">
            <v>700690018</v>
          </cell>
          <cell r="B981" t="str">
            <v xml:space="preserve"> Interest- DisallowableV_T056A2V_T056A2</v>
          </cell>
        </row>
        <row r="982">
          <cell r="A982" t="str">
            <v>700690020</v>
          </cell>
          <cell r="B982" t="str">
            <v xml:space="preserve"> Labour Recov @ Std (Billable Wk)</v>
          </cell>
        </row>
        <row r="983">
          <cell r="A983" t="str">
            <v>700690025</v>
          </cell>
          <cell r="B983" t="str">
            <v xml:space="preserve"> Labour Recovery Disallowed</v>
          </cell>
        </row>
        <row r="984">
          <cell r="A984" t="str">
            <v>700690040</v>
          </cell>
          <cell r="B984" t="str">
            <v xml:space="preserve"> TWE&amp; TOOL RECOVERY</v>
          </cell>
        </row>
        <row r="985">
          <cell r="A985" t="str">
            <v>700690045</v>
          </cell>
          <cell r="B985" t="str">
            <v xml:space="preserve"> Equipment Recovery Disallowed</v>
          </cell>
        </row>
        <row r="986">
          <cell r="A986" t="str">
            <v>700690046</v>
          </cell>
          <cell r="B986" t="str">
            <v xml:space="preserve"> Material Surcharge Recovered Disallowable</v>
          </cell>
        </row>
        <row r="987">
          <cell r="A987" t="str">
            <v>700690047</v>
          </cell>
          <cell r="B987" t="str">
            <v xml:space="preserve"> Corp Ovhd Recovery Disallowed</v>
          </cell>
        </row>
        <row r="988">
          <cell r="A988" t="str">
            <v>700690050</v>
          </cell>
          <cell r="B988" t="str">
            <v xml:space="preserve"> Standard Labour Adj Allowable</v>
          </cell>
        </row>
        <row r="989">
          <cell r="A989" t="str">
            <v>700690051</v>
          </cell>
          <cell r="B989" t="str">
            <v xml:space="preserve"> Material Consumption</v>
          </cell>
        </row>
        <row r="990">
          <cell r="A990" t="str">
            <v>700690052</v>
          </cell>
          <cell r="B990" t="str">
            <v xml:space="preserve"> Contract Costs and Services</v>
          </cell>
        </row>
        <row r="991">
          <cell r="A991" t="str">
            <v>700690053</v>
          </cell>
          <cell r="B991" t="str">
            <v xml:space="preserve"> Miscellaneous Consumption</v>
          </cell>
        </row>
        <row r="992">
          <cell r="A992" t="str">
            <v>700690054</v>
          </cell>
          <cell r="B992" t="str">
            <v xml:space="preserve"> Fleet Adj Allowable</v>
          </cell>
        </row>
        <row r="993">
          <cell r="A993" t="str">
            <v>700690055</v>
          </cell>
          <cell r="B993" t="str">
            <v xml:space="preserve"> External Equipment Rentals</v>
          </cell>
        </row>
        <row r="994">
          <cell r="A994" t="str">
            <v>700690056</v>
          </cell>
          <cell r="B994" t="str">
            <v xml:space="preserve"> Fuel Consumption</v>
          </cell>
        </row>
        <row r="995">
          <cell r="A995" t="str">
            <v>700690060</v>
          </cell>
          <cell r="B995" t="str">
            <v xml:space="preserve"> Standard Labour Adjustment Disallowable</v>
          </cell>
        </row>
        <row r="996">
          <cell r="A996" t="str">
            <v>700690064</v>
          </cell>
          <cell r="B996" t="str">
            <v xml:space="preserve"> Fleeet Adjustment Disallowable</v>
          </cell>
        </row>
        <row r="997">
          <cell r="A997" t="str">
            <v>700690070</v>
          </cell>
          <cell r="B997" t="str">
            <v xml:space="preserve"> OHSC Overhead Mngt Fee</v>
          </cell>
        </row>
        <row r="998">
          <cell r="A998" t="str">
            <v>700690090</v>
          </cell>
          <cell r="B998" t="str">
            <v xml:space="preserve"> Labour O/U Adj</v>
          </cell>
        </row>
        <row r="999">
          <cell r="A999" t="str">
            <v>700690091</v>
          </cell>
          <cell r="B999" t="str">
            <v xml:space="preserve"> Fleet O/U Adj</v>
          </cell>
        </row>
        <row r="1000">
          <cell r="A1000" t="str">
            <v>700690092</v>
          </cell>
          <cell r="B1000" t="str">
            <v xml:space="preserve"> Mat Surcharge O/U Adj</v>
          </cell>
        </row>
        <row r="1001">
          <cell r="A1001" t="str">
            <v>700690093</v>
          </cell>
          <cell r="B1001" t="str">
            <v xml:space="preserve"> Material Surcharge Fixed Amount</v>
          </cell>
        </row>
        <row r="1002">
          <cell r="A1002" t="str">
            <v>700690094</v>
          </cell>
          <cell r="B1002" t="str">
            <v xml:space="preserve"> Corporate Overhead Adjustment</v>
          </cell>
        </row>
        <row r="1003">
          <cell r="A1003" t="str">
            <v>700690095</v>
          </cell>
          <cell r="B1003" t="str">
            <v xml:space="preserve"> Labour OPEB Adj</v>
          </cell>
        </row>
        <row r="1004">
          <cell r="A1004" t="str">
            <v>700690096</v>
          </cell>
          <cell r="B1004" t="str">
            <v xml:space="preserve"> Labour Pension Adj</v>
          </cell>
        </row>
        <row r="1005">
          <cell r="A1005" t="str">
            <v>700690117</v>
          </cell>
          <cell r="B1005" t="str">
            <v xml:space="preserve"> Interest Adjustment -Allowable</v>
          </cell>
        </row>
        <row r="1006">
          <cell r="A1006" t="str">
            <v>700690118</v>
          </cell>
          <cell r="B1006" t="str">
            <v xml:space="preserve"> Interest Adjustment -Disallowable</v>
          </cell>
        </row>
        <row r="1007">
          <cell r="A1007" t="str">
            <v>700690165</v>
          </cell>
          <cell r="B1007" t="str">
            <v xml:space="preserve"> Capital Contribution for Accruals</v>
          </cell>
        </row>
        <row r="1008">
          <cell r="A1008" t="str">
            <v>700690170</v>
          </cell>
          <cell r="B1008" t="str">
            <v xml:space="preserve"> Inter Company Expenses (non system generated)</v>
          </cell>
        </row>
        <row r="1009">
          <cell r="A1009" t="str">
            <v>700690174</v>
          </cell>
          <cell r="B1009" t="str">
            <v xml:space="preserve"> AUC Interest Offset Recovery</v>
          </cell>
        </row>
        <row r="1010">
          <cell r="A1010" t="str">
            <v>700690175</v>
          </cell>
          <cell r="B1010" t="str">
            <v xml:space="preserve"> Cont capital from Cu</v>
          </cell>
        </row>
        <row r="1011">
          <cell r="A1011" t="str">
            <v>700690176</v>
          </cell>
          <cell r="B1011" t="str">
            <v xml:space="preserve"> Settlement offset - Removal costs</v>
          </cell>
        </row>
        <row r="1012">
          <cell r="A1012" t="str">
            <v>700690177</v>
          </cell>
          <cell r="B1012" t="str">
            <v xml:space="preserve"> Settlement offset - Contributed capital</v>
          </cell>
        </row>
        <row r="1013">
          <cell r="A1013" t="str">
            <v>700690178</v>
          </cell>
          <cell r="B1013" t="str">
            <v xml:space="preserve"> Settlement offset COS Ext</v>
          </cell>
        </row>
        <row r="1014">
          <cell r="A1014" t="str">
            <v>700690179</v>
          </cell>
          <cell r="B1014" t="str">
            <v xml:space="preserve"> Settlement offset COS Int</v>
          </cell>
        </row>
        <row r="1015">
          <cell r="A1015" t="str">
            <v>700690180</v>
          </cell>
          <cell r="B1015" t="str">
            <v xml:space="preserve"> AUC offset - Materials</v>
          </cell>
        </row>
        <row r="1016">
          <cell r="A1016" t="str">
            <v>700690181</v>
          </cell>
          <cell r="B1016" t="str">
            <v xml:space="preserve"> AuC offset - Contracts</v>
          </cell>
        </row>
        <row r="1017">
          <cell r="A1017" t="str">
            <v>700690182</v>
          </cell>
          <cell r="B1017" t="str">
            <v xml:space="preserve"> AuC Offset - Misc Costs</v>
          </cell>
        </row>
        <row r="1018">
          <cell r="A1018" t="str">
            <v>700690183</v>
          </cell>
          <cell r="B1018" t="str">
            <v xml:space="preserve"> AuC Offset - Equip Rental</v>
          </cell>
        </row>
        <row r="1019">
          <cell r="A1019" t="str">
            <v>700690184</v>
          </cell>
          <cell r="B1019" t="str">
            <v xml:space="preserve"> AuC Offset - Fuel</v>
          </cell>
        </row>
        <row r="1020">
          <cell r="A1020" t="str">
            <v>700690185</v>
          </cell>
          <cell r="B1020" t="str">
            <v xml:space="preserve"> AuC Offset - Proc Card</v>
          </cell>
        </row>
        <row r="1021">
          <cell r="A1021" t="str">
            <v>700690186</v>
          </cell>
          <cell r="B1021" t="str">
            <v xml:space="preserve"> AUC offset - COS Affiliates</v>
          </cell>
        </row>
        <row r="1022">
          <cell r="A1022" t="str">
            <v>700690187</v>
          </cell>
          <cell r="B1022" t="str">
            <v xml:space="preserve"> Settled Interest Disallowed</v>
          </cell>
        </row>
        <row r="1023">
          <cell r="A1023" t="str">
            <v>700690190</v>
          </cell>
          <cell r="B1023" t="str">
            <v xml:space="preserve"> AUC offset - cost transferred in/out Allowable</v>
          </cell>
        </row>
        <row r="1024">
          <cell r="A1024" t="str">
            <v>700690191</v>
          </cell>
          <cell r="B1024" t="str">
            <v xml:space="preserve"> AUC offset - cost transferred in/out Disallowable</v>
          </cell>
        </row>
        <row r="1025">
          <cell r="A1025" t="str">
            <v>700694000</v>
          </cell>
          <cell r="B1025" t="str">
            <v xml:space="preserve"> Income Tax Expense</v>
          </cell>
        </row>
        <row r="1026">
          <cell r="A1026" t="str">
            <v>700694010</v>
          </cell>
          <cell r="B1026" t="str">
            <v xml:space="preserve"> Income Tax - Discrete</v>
          </cell>
        </row>
        <row r="1027">
          <cell r="A1027" t="str">
            <v>700694020</v>
          </cell>
          <cell r="B1027" t="str">
            <v xml:space="preserve"> Deferred Tax Expense</v>
          </cell>
        </row>
        <row r="1028">
          <cell r="A1028" t="str">
            <v>700694030</v>
          </cell>
          <cell r="B1028" t="str">
            <v xml:space="preserve"> Deferred Tax - Discrete</v>
          </cell>
        </row>
        <row r="1029">
          <cell r="A1029" t="str">
            <v>700698030</v>
          </cell>
          <cell r="B1029" t="str">
            <v xml:space="preserve"> Business Model Control Acct</v>
          </cell>
        </row>
        <row r="1030">
          <cell r="A1030" t="str">
            <v>700699998</v>
          </cell>
          <cell r="B1030" t="str">
            <v xml:space="preserve"> FI-CO Reconciliation Account</v>
          </cell>
        </row>
        <row r="1031">
          <cell r="A1031" t="str">
            <v>700708500</v>
          </cell>
          <cell r="B1031" t="str">
            <v xml:space="preserve"> Fuel Exp - Remote Communities</v>
          </cell>
        </row>
        <row r="1032">
          <cell r="A1032" t="str">
            <v>700741100</v>
          </cell>
          <cell r="B1032" t="str">
            <v xml:space="preserve"> Depr Exp - Generation Plant</v>
          </cell>
        </row>
        <row r="1033">
          <cell r="A1033" t="str">
            <v>700741101</v>
          </cell>
          <cell r="B1033" t="str">
            <v xml:space="preserve"> Dep Exp - Transmission Plant</v>
          </cell>
        </row>
        <row r="1034">
          <cell r="A1034" t="str">
            <v>700741102</v>
          </cell>
          <cell r="B1034" t="str">
            <v xml:space="preserve"> Dep Exp - Distribution Plant</v>
          </cell>
        </row>
        <row r="1035">
          <cell r="A1035" t="str">
            <v>700741103</v>
          </cell>
          <cell r="B1035" t="str">
            <v xml:space="preserve"> Dep Exp - General Plant</v>
          </cell>
        </row>
        <row r="1036">
          <cell r="A1036" t="str">
            <v>700741200</v>
          </cell>
          <cell r="B1036" t="str">
            <v xml:space="preserve"> Dep Exp - General Plt - MFA</v>
          </cell>
        </row>
        <row r="1037">
          <cell r="A1037" t="str">
            <v>700741300</v>
          </cell>
          <cell r="B1037" t="str">
            <v xml:space="preserve"> Dep Exp - General Plt - TWE</v>
          </cell>
        </row>
        <row r="1038">
          <cell r="A1038" t="str">
            <v>700741390</v>
          </cell>
          <cell r="B1038" t="str">
            <v xml:space="preserve"> Capitalized Depr Redistributio</v>
          </cell>
        </row>
        <row r="1039">
          <cell r="A1039" t="str">
            <v>700741400</v>
          </cell>
          <cell r="B1039" t="str">
            <v xml:space="preserve"> Dep Exp - General Plt - Tools</v>
          </cell>
        </row>
        <row r="1040">
          <cell r="A1040" t="str">
            <v>700741500</v>
          </cell>
          <cell r="B1040" t="str">
            <v xml:space="preserve"> Real Estate:Sale Gain/Loss</v>
          </cell>
        </row>
        <row r="1041">
          <cell r="A1041" t="str">
            <v>700741510</v>
          </cell>
          <cell r="B1041" t="str">
            <v xml:space="preserve"> Maj FA:Gain on Disposition</v>
          </cell>
        </row>
        <row r="1042">
          <cell r="A1042" t="str">
            <v>700741520</v>
          </cell>
          <cell r="B1042" t="str">
            <v xml:space="preserve"> MFAs:Gain on Disposition</v>
          </cell>
        </row>
        <row r="1043">
          <cell r="A1043" t="str">
            <v>700741530</v>
          </cell>
          <cell r="B1043" t="str">
            <v xml:space="preserve"> Asset Rem &amp; Reloc Expense</v>
          </cell>
        </row>
        <row r="1044">
          <cell r="A1044" t="str">
            <v>700741700</v>
          </cell>
          <cell r="B1044" t="str">
            <v xml:space="preserve"> Dep Exp - Intangible Software</v>
          </cell>
        </row>
        <row r="1045">
          <cell r="A1045" t="str">
            <v>700741701</v>
          </cell>
          <cell r="B1045" t="str">
            <v xml:space="preserve"> Dep Exp - Intangible Contributed Capital</v>
          </cell>
        </row>
        <row r="1046">
          <cell r="A1046" t="str">
            <v>700741703</v>
          </cell>
          <cell r="B1046" t="str">
            <v xml:space="preserve"> Interco Dep Exp - Intangible Contributed Capital</v>
          </cell>
        </row>
        <row r="1047">
          <cell r="A1047" t="str">
            <v>700741705</v>
          </cell>
          <cell r="B1047" t="str">
            <v xml:space="preserve"> Interco Dep Exp - Fixed Assets</v>
          </cell>
        </row>
        <row r="1048">
          <cell r="A1048" t="str">
            <v>700753050</v>
          </cell>
          <cell r="B1048" t="str">
            <v xml:space="preserve"> Amort of Enviro Reg Assets</v>
          </cell>
        </row>
        <row r="1049">
          <cell r="A1049" t="str">
            <v>700756001</v>
          </cell>
          <cell r="B1049" t="str">
            <v xml:space="preserve"> Unrealized Fx Gains/Losses</v>
          </cell>
        </row>
        <row r="1050">
          <cell r="A1050" t="str">
            <v>700760000</v>
          </cell>
          <cell r="B1050" t="str">
            <v xml:space="preserve"> Financng Chrg-Treasury Support</v>
          </cell>
        </row>
        <row r="1051">
          <cell r="A1051" t="str">
            <v>700761000</v>
          </cell>
          <cell r="B1051" t="str">
            <v xml:space="preserve"> Gain/Loss On Rate Swaps</v>
          </cell>
        </row>
        <row r="1052">
          <cell r="A1052" t="str">
            <v>700761010</v>
          </cell>
          <cell r="B1052" t="str">
            <v xml:space="preserve"> Interest Costs/Credits</v>
          </cell>
        </row>
        <row r="1053">
          <cell r="A1053" t="str">
            <v>700761110</v>
          </cell>
          <cell r="B1053" t="str">
            <v xml:space="preserve"> Interest Costs Bonds</v>
          </cell>
        </row>
        <row r="1054">
          <cell r="A1054" t="str">
            <v>700761120</v>
          </cell>
          <cell r="B1054" t="str">
            <v xml:space="preserve"> Bond Discount/Premium Amortiza</v>
          </cell>
        </row>
        <row r="1055">
          <cell r="A1055" t="str">
            <v>700761121</v>
          </cell>
          <cell r="B1055" t="str">
            <v xml:space="preserve"> Bond Discount/Premium Amort Interco</v>
          </cell>
        </row>
        <row r="1056">
          <cell r="A1056" t="str">
            <v>700761130</v>
          </cell>
          <cell r="B1056" t="str">
            <v xml:space="preserve"> unearned int. amortization</v>
          </cell>
        </row>
        <row r="1057">
          <cell r="A1057" t="str">
            <v>700761140</v>
          </cell>
          <cell r="B1057" t="str">
            <v xml:space="preserve"> Interest - Short Term Notes</v>
          </cell>
        </row>
        <row r="1058">
          <cell r="A1058" t="str">
            <v>700761150</v>
          </cell>
          <cell r="B1058" t="str">
            <v xml:space="preserve"> CP Program Fees</v>
          </cell>
        </row>
        <row r="1059">
          <cell r="A1059" t="str">
            <v>700761200</v>
          </cell>
          <cell r="B1059" t="str">
            <v xml:space="preserve"> Inter-co Bond Interest Expense</v>
          </cell>
        </row>
        <row r="1060">
          <cell r="A1060" t="str">
            <v>700761210</v>
          </cell>
          <cell r="B1060" t="str">
            <v xml:space="preserve"> Inter Co. Bond Interest Income</v>
          </cell>
        </row>
        <row r="1061">
          <cell r="A1061" t="str">
            <v>700761250</v>
          </cell>
          <cell r="B1061" t="str">
            <v xml:space="preserve"> Inter Co. Demand Loan Interest</v>
          </cell>
        </row>
        <row r="1062">
          <cell r="A1062" t="str">
            <v>700761260</v>
          </cell>
          <cell r="B1062" t="str">
            <v xml:space="preserve"> Inter Co. Demand Loan Int Inc</v>
          </cell>
        </row>
        <row r="1063">
          <cell r="A1063" t="str">
            <v>700761300</v>
          </cell>
          <cell r="B1063" t="str">
            <v xml:space="preserve"> FinChg Mark to Market G/L onLTDebt</v>
          </cell>
        </row>
        <row r="1064">
          <cell r="A1064" t="str">
            <v>700761301</v>
          </cell>
          <cell r="B1064" t="str">
            <v xml:space="preserve"> FinChg Mkt to Mkt G/L onLTDebt IC</v>
          </cell>
        </row>
        <row r="1065">
          <cell r="A1065" t="str">
            <v>700761310</v>
          </cell>
          <cell r="B1065" t="str">
            <v xml:space="preserve"> FinChg Mark toMarket G/L Int Rt Swp</v>
          </cell>
        </row>
        <row r="1066">
          <cell r="A1066" t="str">
            <v>700761311</v>
          </cell>
          <cell r="B1066" t="str">
            <v xml:space="preserve"> FinChg MtktoMkt G/L Int Rt Swp IC</v>
          </cell>
        </row>
        <row r="1067">
          <cell r="A1067" t="str">
            <v>700761330</v>
          </cell>
          <cell r="B1067" t="str">
            <v xml:space="preserve"> Interest Income Short Term Inv</v>
          </cell>
        </row>
        <row r="1068">
          <cell r="A1068" t="str">
            <v>700761401</v>
          </cell>
          <cell r="B1068" t="str">
            <v xml:space="preserve"> Interest Recovery</v>
          </cell>
        </row>
        <row r="1069">
          <cell r="A1069" t="str">
            <v>700761402</v>
          </cell>
          <cell r="B1069" t="str">
            <v xml:space="preserve"> Interest Recovery</v>
          </cell>
        </row>
        <row r="1070">
          <cell r="A1070" t="str">
            <v>700761412</v>
          </cell>
          <cell r="B1070" t="str">
            <v xml:space="preserve"> Interest Improve On Defer Cost</v>
          </cell>
        </row>
        <row r="1071">
          <cell r="A1071" t="str">
            <v>700761660</v>
          </cell>
          <cell r="B1071" t="str">
            <v xml:space="preserve"> Int:Customers' Deposits</v>
          </cell>
        </row>
        <row r="1072">
          <cell r="A1072" t="str">
            <v>700761680</v>
          </cell>
          <cell r="B1072" t="str">
            <v xml:space="preserve"> Interest:Credit Interest</v>
          </cell>
        </row>
        <row r="1073">
          <cell r="A1073" t="str">
            <v>700761681</v>
          </cell>
          <cell r="B1073" t="str">
            <v xml:space="preserve"> Non Deductible Interest</v>
          </cell>
        </row>
        <row r="1074">
          <cell r="A1074" t="str">
            <v>700761720</v>
          </cell>
          <cell r="B1074" t="str">
            <v xml:space="preserve"> Int:Bank Dr&amp;Bankg Act'Y Fees</v>
          </cell>
        </row>
        <row r="1075">
          <cell r="A1075" t="str">
            <v>700761730</v>
          </cell>
          <cell r="B1075" t="str">
            <v xml:space="preserve"> Credit Facility Fees</v>
          </cell>
        </row>
        <row r="1076">
          <cell r="A1076" t="str">
            <v>700761735</v>
          </cell>
          <cell r="B1076" t="str">
            <v xml:space="preserve"> Amortization - Credit Facility Fees</v>
          </cell>
        </row>
        <row r="1077">
          <cell r="A1077" t="str">
            <v>700761740</v>
          </cell>
          <cell r="B1077" t="str">
            <v xml:space="preserve"> Letter of Credit Charges &amp; Fee</v>
          </cell>
        </row>
        <row r="1078">
          <cell r="A1078" t="str">
            <v>700761750</v>
          </cell>
          <cell r="B1078" t="str">
            <v xml:space="preserve"> Trustee Fees</v>
          </cell>
        </row>
        <row r="1079">
          <cell r="A1079" t="str">
            <v>700761760</v>
          </cell>
          <cell r="B1079" t="str">
            <v xml:space="preserve"> Custodial Fees</v>
          </cell>
        </row>
        <row r="1080">
          <cell r="A1080" t="str">
            <v>700761765</v>
          </cell>
          <cell r="B1080" t="str">
            <v xml:space="preserve"> Credit Rating and Filing Fees</v>
          </cell>
        </row>
        <row r="1081">
          <cell r="A1081" t="str">
            <v>700761770</v>
          </cell>
          <cell r="B1081" t="str">
            <v xml:space="preserve"> Amortization-Gain/Loss on Hedg</v>
          </cell>
        </row>
        <row r="1082">
          <cell r="A1082" t="str">
            <v>700761780</v>
          </cell>
          <cell r="B1082" t="str">
            <v xml:space="preserve"> Amortization -Underwriting Fee</v>
          </cell>
        </row>
        <row r="1083">
          <cell r="A1083" t="str">
            <v>700761790</v>
          </cell>
          <cell r="B1083" t="str">
            <v xml:space="preserve"> Amortization - Prospectus Cost</v>
          </cell>
        </row>
        <row r="1084">
          <cell r="A1084" t="str">
            <v>700765000</v>
          </cell>
          <cell r="B1084" t="str">
            <v xml:space="preserve"> Foreign Exch Gains And Losses</v>
          </cell>
        </row>
        <row r="1085">
          <cell r="A1085" t="str">
            <v>700765030</v>
          </cell>
          <cell r="B1085" t="str">
            <v xml:space="preserve"> Foreign Exchange Derivatives G/L</v>
          </cell>
        </row>
        <row r="1086">
          <cell r="A1086" t="str">
            <v>AOCI</v>
          </cell>
          <cell r="B1086" t="str">
            <v xml:space="preserve"> Acc Oth Comprehve Incom (AOCI) from OCI by BPC rules</v>
          </cell>
        </row>
        <row r="1087">
          <cell r="A1087" t="str">
            <v>BS_CYNI</v>
          </cell>
          <cell r="B1087" t="str">
            <v xml:space="preserve"> Current Year Net Income (Loss) - Calculated by BPC</v>
          </cell>
        </row>
        <row r="1088">
          <cell r="A1088" t="str">
            <v>T00000000</v>
          </cell>
          <cell r="B1088" t="str">
            <v xml:space="preserve"> TOTAL Balance sheet</v>
          </cell>
        </row>
        <row r="1089">
          <cell r="A1089" t="str">
            <v>T10000000</v>
          </cell>
          <cell r="B1089" t="str">
            <v xml:space="preserve"> Assets</v>
          </cell>
        </row>
        <row r="1090">
          <cell r="A1090" t="str">
            <v>T11000000</v>
          </cell>
          <cell r="B1090" t="str">
            <v xml:space="preserve"> Current Assets</v>
          </cell>
        </row>
        <row r="1091">
          <cell r="A1091" t="str">
            <v>T11100000</v>
          </cell>
          <cell r="B1091" t="str">
            <v xml:space="preserve"> Cash and cash equivalents</v>
          </cell>
        </row>
        <row r="1092">
          <cell r="A1092" t="str">
            <v>T11200000</v>
          </cell>
          <cell r="B1092" t="str">
            <v xml:space="preserve"> Short Term Investments</v>
          </cell>
        </row>
        <row r="1093">
          <cell r="A1093" t="str">
            <v>T11300000</v>
          </cell>
          <cell r="B1093" t="str">
            <v xml:space="preserve"> Accounts Receivable - Trade</v>
          </cell>
        </row>
        <row r="1094">
          <cell r="A1094" t="str">
            <v>T11400000</v>
          </cell>
          <cell r="B1094" t="str">
            <v xml:space="preserve"> Accounts Receivable - Associated Companies</v>
          </cell>
        </row>
        <row r="1095">
          <cell r="A1095" t="str">
            <v>T11500000</v>
          </cell>
          <cell r="B1095" t="str">
            <v xml:space="preserve"> Intercompany loan demand facility</v>
          </cell>
        </row>
        <row r="1096">
          <cell r="A1096" t="str">
            <v>T11600000</v>
          </cell>
          <cell r="B1096" t="str">
            <v xml:space="preserve"> Materials and Supplies</v>
          </cell>
        </row>
        <row r="1097">
          <cell r="A1097" t="str">
            <v>T11900000</v>
          </cell>
          <cell r="B1097" t="str">
            <v xml:space="preserve"> Other Current Assets</v>
          </cell>
        </row>
        <row r="1098">
          <cell r="A1098" t="str">
            <v>T12000000</v>
          </cell>
          <cell r="B1098" t="str">
            <v xml:space="preserve"> Fixed Assets</v>
          </cell>
        </row>
        <row r="1099">
          <cell r="A1099" t="str">
            <v>T12100000</v>
          </cell>
          <cell r="B1099" t="str">
            <v xml:space="preserve"> Fixed Assets in Service</v>
          </cell>
        </row>
        <row r="1100">
          <cell r="A1100" t="str">
            <v>T12200000</v>
          </cell>
          <cell r="B1100" t="str">
            <v xml:space="preserve"> Accumulated Depreciation</v>
          </cell>
        </row>
        <row r="1101">
          <cell r="A1101" t="str">
            <v>T12300000</v>
          </cell>
          <cell r="B1101" t="str">
            <v xml:space="preserve"> Construction in Progress</v>
          </cell>
        </row>
        <row r="1102">
          <cell r="A1102" t="str">
            <v>T12400000</v>
          </cell>
          <cell r="B1102" t="str">
            <v xml:space="preserve"> Future Use Assets</v>
          </cell>
        </row>
        <row r="1103">
          <cell r="A1103" t="str">
            <v>T13100000</v>
          </cell>
          <cell r="B1103" t="str">
            <v xml:space="preserve"> Regulatory Assets</v>
          </cell>
        </row>
        <row r="1104">
          <cell r="A1104" t="str">
            <v>T14000000</v>
          </cell>
          <cell r="B1104" t="str">
            <v xml:space="preserve"> Other Assets</v>
          </cell>
        </row>
        <row r="1105">
          <cell r="A1105" t="str">
            <v>T14100000</v>
          </cell>
          <cell r="B1105" t="str">
            <v xml:space="preserve"> Investments - External</v>
          </cell>
        </row>
        <row r="1106">
          <cell r="A1106" t="str">
            <v>T14200000</v>
          </cell>
          <cell r="B1106" t="str">
            <v xml:space="preserve"> Investments - Internal</v>
          </cell>
        </row>
        <row r="1107">
          <cell r="A1107" t="str">
            <v>T14300000</v>
          </cell>
          <cell r="B1107" t="str">
            <v xml:space="preserve"> Intangible Assets</v>
          </cell>
        </row>
        <row r="1108">
          <cell r="A1108" t="str">
            <v>T14400000</v>
          </cell>
          <cell r="B1108" t="str">
            <v xml:space="preserve"> Goodwill</v>
          </cell>
        </row>
        <row r="1109">
          <cell r="A1109" t="str">
            <v>T14500000</v>
          </cell>
          <cell r="B1109" t="str">
            <v xml:space="preserve"> Derivative Instruments - LT AR</v>
          </cell>
        </row>
        <row r="1110">
          <cell r="A1110" t="str">
            <v>T14600000</v>
          </cell>
          <cell r="B1110" t="str">
            <v xml:space="preserve"> Deferred Tax Assets - Long Term</v>
          </cell>
        </row>
        <row r="1111">
          <cell r="A1111" t="str">
            <v>T14700000</v>
          </cell>
          <cell r="B1111" t="str">
            <v xml:space="preserve"> Other Assets Long-Term</v>
          </cell>
        </row>
        <row r="1112">
          <cell r="A1112" t="str">
            <v>T14900000</v>
          </cell>
          <cell r="B1112" t="str">
            <v xml:space="preserve"> Deferred Debt Costs</v>
          </cell>
        </row>
        <row r="1113">
          <cell r="A1113" t="str">
            <v>T15000000</v>
          </cell>
          <cell r="B1113" t="str">
            <v xml:space="preserve"> Net Fixed Assets in Service</v>
          </cell>
        </row>
        <row r="1114">
          <cell r="A1114" t="str">
            <v>T15100000</v>
          </cell>
          <cell r="B1114" t="str">
            <v xml:space="preserve"> Deferred Pension Asset</v>
          </cell>
        </row>
        <row r="1115">
          <cell r="A1115" t="str">
            <v>T20000000</v>
          </cell>
          <cell r="B1115" t="str">
            <v xml:space="preserve"> Liabilities and Equity</v>
          </cell>
        </row>
        <row r="1116">
          <cell r="A1116" t="str">
            <v>T21000000</v>
          </cell>
          <cell r="B1116" t="str">
            <v xml:space="preserve"> Liabilities</v>
          </cell>
        </row>
        <row r="1117">
          <cell r="A1117" t="str">
            <v>T21100000</v>
          </cell>
          <cell r="B1117" t="str">
            <v xml:space="preserve"> Current Liabilities</v>
          </cell>
        </row>
        <row r="1118">
          <cell r="A1118" t="str">
            <v>T21110000</v>
          </cell>
          <cell r="B1118" t="str">
            <v xml:space="preserve"> Accounts Payable</v>
          </cell>
        </row>
        <row r="1119">
          <cell r="A1119" t="str">
            <v>T21120000</v>
          </cell>
          <cell r="B1119" t="str">
            <v xml:space="preserve"> Short-Term Notes Payable</v>
          </cell>
        </row>
        <row r="1120">
          <cell r="A1120" t="str">
            <v>T21140000</v>
          </cell>
          <cell r="B1120" t="str">
            <v xml:space="preserve"> Long-Term Debt Payable within one year</v>
          </cell>
        </row>
        <row r="1121">
          <cell r="A1121" t="str">
            <v>T21150000</v>
          </cell>
          <cell r="B1121" t="str">
            <v xml:space="preserve"> Income Tax Payable</v>
          </cell>
        </row>
        <row r="1122">
          <cell r="A1122" t="str">
            <v>T21160000</v>
          </cell>
          <cell r="B1122" t="str">
            <v xml:space="preserve"> Deferred Tax Liabilities - Current</v>
          </cell>
        </row>
        <row r="1123">
          <cell r="A1123" t="str">
            <v>T21170000</v>
          </cell>
          <cell r="B1123" t="str">
            <v xml:space="preserve"> Accrued Interest</v>
          </cell>
        </row>
        <row r="1124">
          <cell r="A1124" t="str">
            <v>T21180000</v>
          </cell>
          <cell r="B1124" t="str">
            <v xml:space="preserve"> Other Current Liabilities</v>
          </cell>
        </row>
        <row r="1125">
          <cell r="A1125" t="str">
            <v>T21200000</v>
          </cell>
          <cell r="B1125" t="str">
            <v xml:space="preserve"> Long Term Debt</v>
          </cell>
        </row>
        <row r="1126">
          <cell r="A1126" t="str">
            <v>T21230000</v>
          </cell>
          <cell r="B1126" t="str">
            <v xml:space="preserve"> Accounts Payable - Associated Companies</v>
          </cell>
        </row>
        <row r="1127">
          <cell r="A1127" t="str">
            <v>T21300000</v>
          </cell>
          <cell r="B1127" t="str">
            <v xml:space="preserve"> Other Liabilities</v>
          </cell>
        </row>
        <row r="1128">
          <cell r="A1128" t="str">
            <v>T21310000</v>
          </cell>
          <cell r="B1128" t="str">
            <v xml:space="preserve"> Employee Future Benefits other than Pension</v>
          </cell>
        </row>
        <row r="1129">
          <cell r="A1129" t="str">
            <v>T21320000</v>
          </cell>
          <cell r="B1129" t="str">
            <v xml:space="preserve"> Pension Benefit Liability</v>
          </cell>
        </row>
        <row r="1130">
          <cell r="A1130" t="str">
            <v>T21330000</v>
          </cell>
          <cell r="B1130" t="str">
            <v xml:space="preserve"> Derivative Instruments - LTL</v>
          </cell>
        </row>
        <row r="1131">
          <cell r="A1131" t="str">
            <v>T21340000</v>
          </cell>
          <cell r="B1131" t="str">
            <v xml:space="preserve"> Unamortized Debt Premiums</v>
          </cell>
        </row>
        <row r="1132">
          <cell r="A1132" t="str">
            <v>T21350000</v>
          </cell>
          <cell r="B1132" t="str">
            <v xml:space="preserve"> Long-Term AP and Other Liabilities</v>
          </cell>
        </row>
        <row r="1133">
          <cell r="A1133" t="str">
            <v>T21360000</v>
          </cell>
          <cell r="B1133" t="str">
            <v xml:space="preserve"> Deferred Tax Liabilities - LT</v>
          </cell>
        </row>
        <row r="1134">
          <cell r="A1134" t="str">
            <v>T21370000</v>
          </cell>
          <cell r="B1134" t="str">
            <v xml:space="preserve"> Environmental Liabilities</v>
          </cell>
        </row>
        <row r="1135">
          <cell r="A1135" t="str">
            <v>T21380000</v>
          </cell>
          <cell r="B1135" t="str">
            <v xml:space="preserve"> Asset Retirement Obligation</v>
          </cell>
        </row>
        <row r="1136">
          <cell r="A1136" t="str">
            <v>T21410000</v>
          </cell>
          <cell r="B1136" t="str">
            <v xml:space="preserve"> Regulatory Liabilities</v>
          </cell>
        </row>
        <row r="1137">
          <cell r="A1137" t="str">
            <v>T23000000</v>
          </cell>
          <cell r="B1137" t="str">
            <v xml:space="preserve"> Non-Controlling Interest</v>
          </cell>
        </row>
        <row r="1138">
          <cell r="A1138" t="str">
            <v>T24000000</v>
          </cell>
          <cell r="B1138" t="str">
            <v xml:space="preserve"> Equity</v>
          </cell>
        </row>
        <row r="1139">
          <cell r="A1139" t="str">
            <v>T24100000</v>
          </cell>
          <cell r="B1139" t="str">
            <v xml:space="preserve"> Common Share Capital</v>
          </cell>
        </row>
        <row r="1140">
          <cell r="A1140" t="str">
            <v>T24400000</v>
          </cell>
          <cell r="B1140" t="str">
            <v xml:space="preserve"> Accumulated Other Comprehensive Income</v>
          </cell>
        </row>
        <row r="1141">
          <cell r="A1141" t="str">
            <v>T24500000</v>
          </cell>
          <cell r="B1141" t="str">
            <v xml:space="preserve"> Partnership Interest</v>
          </cell>
        </row>
        <row r="1142">
          <cell r="A1142" t="str">
            <v>T24600000</v>
          </cell>
          <cell r="B1142" t="str">
            <v xml:space="preserve"> Preferred Share Capital</v>
          </cell>
        </row>
        <row r="1143">
          <cell r="A1143" t="str">
            <v>T24700000</v>
          </cell>
          <cell r="B1143" t="str">
            <v xml:space="preserve"> Additional paid-in capital</v>
          </cell>
        </row>
        <row r="1144">
          <cell r="A1144" t="str">
            <v>T24800000</v>
          </cell>
          <cell r="B1144" t="str">
            <v xml:space="preserve"> NCI in Equity</v>
          </cell>
        </row>
        <row r="1145">
          <cell r="A1145" t="str">
            <v>T24900000</v>
          </cell>
          <cell r="B1145" t="str">
            <v xml:space="preserve"> Retained Earnings</v>
          </cell>
        </row>
        <row r="1146">
          <cell r="A1146" t="str">
            <v>T25000000</v>
          </cell>
          <cell r="B1146" t="str">
            <v xml:space="preserve"> Shareholders Equity</v>
          </cell>
        </row>
        <row r="1147">
          <cell r="A1147" t="str">
            <v>T31000000</v>
          </cell>
          <cell r="B1147" t="str">
            <v xml:space="preserve"> Comprehensive Income</v>
          </cell>
        </row>
        <row r="1148">
          <cell r="A1148" t="str">
            <v>T31100000</v>
          </cell>
          <cell r="B1148" t="str">
            <v xml:space="preserve"> Net Income (Loss) After Tax</v>
          </cell>
        </row>
        <row r="1149">
          <cell r="A1149" t="str">
            <v>T31110000</v>
          </cell>
          <cell r="B1149" t="str">
            <v xml:space="preserve"> Net Income (Loss) Before Tax</v>
          </cell>
        </row>
        <row r="1150">
          <cell r="A1150" t="str">
            <v>T31111000</v>
          </cell>
          <cell r="B1150" t="str">
            <v xml:space="preserve"> Net Income (Loss) Before Financing Charges</v>
          </cell>
        </row>
        <row r="1151">
          <cell r="A1151" t="str">
            <v>T36000000</v>
          </cell>
          <cell r="B1151" t="str">
            <v xml:space="preserve"> Total Revenue</v>
          </cell>
        </row>
        <row r="1152">
          <cell r="A1152" t="str">
            <v>T36100000</v>
          </cell>
          <cell r="B1152" t="str">
            <v xml:space="preserve"> External Revenue</v>
          </cell>
        </row>
        <row r="1153">
          <cell r="A1153" t="str">
            <v>T36110000</v>
          </cell>
          <cell r="B1153" t="str">
            <v xml:space="preserve"> Primary Power and Energy - Distribution</v>
          </cell>
        </row>
        <row r="1154">
          <cell r="A1154" t="str">
            <v>T36120000</v>
          </cell>
          <cell r="B1154" t="str">
            <v xml:space="preserve"> Rural and Remote Rate Protection</v>
          </cell>
        </row>
        <row r="1155">
          <cell r="A1155" t="str">
            <v>T36130000</v>
          </cell>
          <cell r="B1155" t="str">
            <v xml:space="preserve"> Transmission Revenue</v>
          </cell>
        </row>
        <row r="1156">
          <cell r="A1156" t="str">
            <v>T36140000</v>
          </cell>
          <cell r="B1156" t="str">
            <v xml:space="preserve"> External Revenue - Services &amp; Other</v>
          </cell>
        </row>
        <row r="1157">
          <cell r="A1157" t="str">
            <v>T36200000</v>
          </cell>
          <cell r="B1157" t="str">
            <v xml:space="preserve"> Internal Revenue</v>
          </cell>
        </row>
        <row r="1158">
          <cell r="A1158" t="str">
            <v>T36210000</v>
          </cell>
          <cell r="B1158" t="str">
            <v xml:space="preserve"> Internal Revenue - Goods &amp; Services</v>
          </cell>
        </row>
        <row r="1159">
          <cell r="A1159" t="str">
            <v>T36220000</v>
          </cell>
          <cell r="B1159" t="str">
            <v xml:space="preserve"> Dividend Income from Subsidiary</v>
          </cell>
        </row>
        <row r="1160">
          <cell r="A1160" t="str">
            <v>T36230000</v>
          </cell>
          <cell r="B1160" t="str">
            <v xml:space="preserve"> Partnership Disbursement</v>
          </cell>
        </row>
        <row r="1161">
          <cell r="A1161" t="str">
            <v>T36240000</v>
          </cell>
          <cell r="B1161" t="str">
            <v xml:space="preserve"> Revenue from Associated Companies</v>
          </cell>
        </row>
        <row r="1162">
          <cell r="A1162" t="str">
            <v>T36250000</v>
          </cell>
          <cell r="B1162" t="str">
            <v xml:space="preserve"> Trust and LP Disbursements</v>
          </cell>
        </row>
        <row r="1163">
          <cell r="A1163" t="str">
            <v>T37100000</v>
          </cell>
          <cell r="B1163" t="str">
            <v xml:space="preserve"> Cost of Power</v>
          </cell>
        </row>
        <row r="1164">
          <cell r="A1164" t="str">
            <v>T37200000</v>
          </cell>
          <cell r="B1164" t="str">
            <v xml:space="preserve"> Operating Costs</v>
          </cell>
        </row>
        <row r="1165">
          <cell r="A1165" t="str">
            <v>T37210000</v>
          </cell>
          <cell r="B1165" t="str">
            <v xml:space="preserve"> Labour Costs</v>
          </cell>
        </row>
        <row r="1166">
          <cell r="A1166" t="str">
            <v>T37220000</v>
          </cell>
          <cell r="B1166" t="str">
            <v xml:space="preserve"> Materials &amp; Supplies</v>
          </cell>
        </row>
        <row r="1167">
          <cell r="A1167" t="str">
            <v>T37230000</v>
          </cell>
          <cell r="B1167" t="str">
            <v xml:space="preserve"> Consultant &amp; Contract</v>
          </cell>
        </row>
        <row r="1168">
          <cell r="A1168" t="str">
            <v>T37240000</v>
          </cell>
          <cell r="B1168" t="str">
            <v xml:space="preserve"> T&amp;WE Costs</v>
          </cell>
        </row>
        <row r="1169">
          <cell r="A1169" t="str">
            <v>T37250000</v>
          </cell>
          <cell r="B1169" t="str">
            <v xml:space="preserve"> Non Capitalized Interest</v>
          </cell>
        </row>
        <row r="1170">
          <cell r="A1170" t="str">
            <v>T37260000</v>
          </cell>
          <cell r="B1170" t="str">
            <v xml:space="preserve"> Corporate Overheads</v>
          </cell>
        </row>
        <row r="1171">
          <cell r="A1171" t="str">
            <v>T37270000</v>
          </cell>
          <cell r="B1171" t="str">
            <v xml:space="preserve"> Material Surcharge</v>
          </cell>
        </row>
        <row r="1172">
          <cell r="A1172" t="str">
            <v>T37280000</v>
          </cell>
          <cell r="B1172" t="str">
            <v xml:space="preserve"> Fuel Costs</v>
          </cell>
        </row>
        <row r="1173">
          <cell r="A1173" t="str">
            <v>T37290000</v>
          </cell>
          <cell r="B1173" t="str">
            <v xml:space="preserve"> Procurement Card</v>
          </cell>
        </row>
        <row r="1174">
          <cell r="A1174" t="str">
            <v>T37300000</v>
          </cell>
          <cell r="B1174" t="str">
            <v xml:space="preserve"> External Equipment Costs</v>
          </cell>
        </row>
        <row r="1175">
          <cell r="A1175" t="str">
            <v>T37310000</v>
          </cell>
          <cell r="B1175" t="str">
            <v xml:space="preserve"> Miscellaneous &amp; Sundry</v>
          </cell>
        </row>
        <row r="1176">
          <cell r="A1176" t="str">
            <v>T37320000</v>
          </cell>
          <cell r="B1176" t="str">
            <v xml:space="preserve"> Inter-Company Costs</v>
          </cell>
        </row>
        <row r="1177">
          <cell r="A1177" t="str">
            <v>T37330000</v>
          </cell>
          <cell r="B1177" t="str">
            <v xml:space="preserve"> Internal Recoverable Project Settlement</v>
          </cell>
        </row>
        <row r="1178">
          <cell r="A1178" t="str">
            <v>T37340000</v>
          </cell>
          <cell r="B1178" t="str">
            <v xml:space="preserve"> External Recoverable Project Settlement</v>
          </cell>
        </row>
        <row r="1179">
          <cell r="A1179" t="str">
            <v>T37350000</v>
          </cell>
          <cell r="B1179" t="str">
            <v xml:space="preserve"> Other Recovery / Settlement</v>
          </cell>
        </row>
        <row r="1180">
          <cell r="A1180" t="str">
            <v>T37360000</v>
          </cell>
          <cell r="B1180" t="str">
            <v xml:space="preserve"> Disallowed Capital Costs</v>
          </cell>
        </row>
        <row r="1181">
          <cell r="A1181" t="str">
            <v>T37370000</v>
          </cell>
          <cell r="B1181" t="str">
            <v xml:space="preserve"> Fuel used for Generation</v>
          </cell>
        </row>
        <row r="1182">
          <cell r="A1182" t="str">
            <v>T37400000</v>
          </cell>
          <cell r="B1182" t="str">
            <v xml:space="preserve"> Depreciation and Amortization</v>
          </cell>
        </row>
        <row r="1183">
          <cell r="A1183" t="str">
            <v>T37410000</v>
          </cell>
          <cell r="B1183" t="str">
            <v xml:space="preserve"> Depreciation</v>
          </cell>
        </row>
        <row r="1184">
          <cell r="A1184" t="str">
            <v>T37420000</v>
          </cell>
          <cell r="B1184" t="str">
            <v xml:space="preserve"> Amortization</v>
          </cell>
        </row>
        <row r="1185">
          <cell r="A1185" t="str">
            <v>T37500000</v>
          </cell>
          <cell r="B1185" t="str">
            <v xml:space="preserve"> Financing Charges</v>
          </cell>
        </row>
        <row r="1186">
          <cell r="A1186" t="str">
            <v>T37600000</v>
          </cell>
          <cell r="B1186" t="str">
            <v xml:space="preserve"> Income Tax</v>
          </cell>
        </row>
        <row r="1187">
          <cell r="A1187" t="str">
            <v>T37700000</v>
          </cell>
          <cell r="B1187" t="str">
            <v xml:space="preserve"> OCI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 refreshError="1"/>
      <sheetData sheetId="2" refreshError="1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l PTR Adj"/>
      <sheetName val="Streamlining changes"/>
      <sheetName val="Bridge Analysis"/>
      <sheetName val="JE Template"/>
      <sheetName val="1200 SAP JE"/>
      <sheetName val="1200 SAP JE 2"/>
      <sheetName val="A. DTA Note Disclosure"/>
      <sheetName val="B. Gross up FTA_FTL"/>
      <sheetName val="C.0 HONI DT Continuity"/>
      <sheetName val="C.1 TX DT Continuity"/>
      <sheetName val="C.2 Total DX DT Continuity"/>
      <sheetName val="VLOOKUP"/>
      <sheetName val="C.2A Seg 220 DT Continuity"/>
      <sheetName val="C.2B Seg 222 LDC DT Continuity"/>
      <sheetName val="C.2C HCEI DT Continuity"/>
      <sheetName val="C.2D HCHI DT Continuity"/>
      <sheetName val="C.2E WHSI DT Continuity"/>
      <sheetName val="C.3 Non-Reg DT Continuity"/>
      <sheetName val="D.0 HONI DT Calculation"/>
      <sheetName val="D.1 TX DT Calculation"/>
      <sheetName val="D.2A DX DT Calculation"/>
      <sheetName val="D.2B Seg 222 LDC DT Calc"/>
      <sheetName val="D.3 Non-Reg DT Calculation"/>
      <sheetName val="E. Sch 1"/>
      <sheetName val="1 OPEB"/>
      <sheetName val="1-1 Sewell data"/>
      <sheetName val="2 Pension"/>
      <sheetName val="3 Environ"/>
      <sheetName val="3-1 Env sch"/>
      <sheetName val="NA DSC exemption"/>
      <sheetName val="4 Regulatory"/>
      <sheetName val="4.1 Reg Interest"/>
      <sheetName val="4.2 Rec"/>
      <sheetName val="5 Contingent Liab"/>
      <sheetName val="6 Future Insurance"/>
      <sheetName val="7 Non-dedl Reserves"/>
      <sheetName val="8 Depn CCA"/>
      <sheetName val="9 Computer"/>
      <sheetName val="10 Cap gain"/>
      <sheetName val="11 M&amp;E"/>
      <sheetName val="11 M&amp;E Support"/>
      <sheetName val="12 Cap Int"/>
      <sheetName val="13 Transfers IncExc"/>
      <sheetName val="14 ITC"/>
      <sheetName val="14-1"/>
      <sheetName val="14-2"/>
      <sheetName val="15 Cap cont &amp; CCRA"/>
      <sheetName val="16 Project Canc"/>
      <sheetName val="16-1"/>
      <sheetName val="16-2"/>
      <sheetName val="17 RTA Depn"/>
      <sheetName val="17-1"/>
      <sheetName val="17-2 OPA Directed Cost - Detail"/>
      <sheetName val="18 Hedges"/>
      <sheetName val="19 Bonds"/>
      <sheetName val="20 Prosp UW"/>
      <sheetName val="20-1"/>
      <sheetName val="21 MTN"/>
      <sheetName val="22 LTIP Stock options"/>
      <sheetName val="23 Legal Fees"/>
      <sheetName val="23-1 Project Greyhound"/>
      <sheetName val="23-2 Legal 20(1)(e)"/>
      <sheetName val="23-3 Project Walker"/>
      <sheetName val="Historic DX TX Cap Contribution"/>
      <sheetName val="24 Deferred Financing"/>
      <sheetName val="24-1 20(1)(e)"/>
      <sheetName val="24-2"/>
      <sheetName val="24-3"/>
      <sheetName val="25 Cap OH"/>
      <sheetName val="25-1 "/>
      <sheetName val="25-2 "/>
      <sheetName val="26 Tenant Ind"/>
      <sheetName val="27 Non-Dedl Fees"/>
      <sheetName val="27-1"/>
      <sheetName val="27-2"/>
      <sheetName val="28 ARO"/>
      <sheetName val="29 Debt prepayt"/>
      <sheetName val="29-1 - 18(9.1)"/>
      <sheetName val="30 Insurance OMA"/>
      <sheetName val="31 Goodwill"/>
      <sheetName val="32 - CMT"/>
      <sheetName val="33 Discrete Current"/>
      <sheetName val="34 Discrete Deferred"/>
      <sheetName val="35 BCG Costs"/>
      <sheetName val="36 Lump Sum Payments"/>
      <sheetName val="37 Loss Carryforward"/>
      <sheetName val="F.0 NBV per TB"/>
      <sheetName val="F.1 NBV Roll"/>
      <sheetName val="Actual vs Proj"/>
      <sheetName val="Actual vs Proj (Detail)"/>
      <sheetName val="38 ESOP"/>
      <sheetName val="F.2 FACS Costs YTD"/>
      <sheetName val="H.4- YTD Adds"/>
      <sheetName val="F.3 FACS Acc Dep YTD"/>
      <sheetName val="F.4 Intangibles Costs YTD"/>
      <sheetName val="F.5 FACS AccDep Intangibles YTD"/>
      <sheetName val="G. NBV-UCC Temp Diff"/>
      <sheetName val="H.1- YTD Adds FA Cont Rec"/>
      <sheetName val="H.3- FA 050 "/>
      <sheetName val="H.2- FA050 Components"/>
      <sheetName val="H.5 - Suspense additions"/>
      <sheetName val="H.6- YTD Transfers"/>
      <sheetName val="H.7- YTD Disposals"/>
      <sheetName val="H.7A- DISPOSALS"/>
      <sheetName val="H.8 - PT FA 050 Adds"/>
      <sheetName val="H.10 - PT FA 050 Transfers"/>
      <sheetName val="H.11 - PT Disposals"/>
      <sheetName val="H.12 Haldimand Non-Reg Dep"/>
      <sheetName val="I.0 CY UCC Adj"/>
      <sheetName val="J.0 HONI CCA"/>
      <sheetName val="J.1 TX CCA "/>
      <sheetName val="J.2 DX Seg 220 + LDC TOTAL CCA"/>
      <sheetName val="J.2A 220 DX CCA"/>
      <sheetName val="J.2B 222 LDCs"/>
      <sheetName val="J.3 BU 310 Non-Reg CCA"/>
      <sheetName val="J.4 Excluded CCA TX DX Non-Reg"/>
      <sheetName val="J.5 HONI Class 13"/>
      <sheetName val="K. Easements"/>
      <sheetName val="L. ETR Proof"/>
      <sheetName val="M. ETR Analysis"/>
      <sheetName val="CY TB 2016"/>
      <sheetName val="PY TB 2015"/>
      <sheetName val="Input Sheet"/>
      <sheetName val="Historic splits FIT CY TB"/>
      <sheetName val="TB Accounts Compare"/>
      <sheetName val="NA 28"/>
      <sheetName val="NA 28-1"/>
      <sheetName val="TB Accounts Compare Results"/>
      <sheetName val="2016-12-31 - HONI Tax Pro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275023</v>
          </cell>
          <cell r="C17" t="str">
            <v>Primary Environmental-Asset</v>
          </cell>
          <cell r="D17" t="str">
            <v>Dx PCB (01)</v>
          </cell>
          <cell r="E17">
            <v>0</v>
          </cell>
          <cell r="F17">
            <v>0</v>
          </cell>
          <cell r="G17">
            <v>0</v>
          </cell>
          <cell r="H17">
            <v>10434406.93</v>
          </cell>
          <cell r="I17">
            <v>10727374</v>
          </cell>
          <cell r="J17">
            <v>-292967.0700000003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10434406.93</v>
          </cell>
          <cell r="AA17">
            <v>10727374</v>
          </cell>
          <cell r="AB17">
            <v>-292967.0700000003</v>
          </cell>
          <cell r="AC17">
            <v>0</v>
          </cell>
          <cell r="AD17">
            <v>0</v>
          </cell>
          <cell r="AE17">
            <v>-292967.0700000003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-292967.0700000003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>
            <v>275114</v>
          </cell>
          <cell r="C18" t="str">
            <v>Primary Environmental-Asset</v>
          </cell>
          <cell r="D18" t="str">
            <v>RA LT Dx LAR (13)</v>
          </cell>
          <cell r="E18">
            <v>0</v>
          </cell>
          <cell r="F18">
            <v>0</v>
          </cell>
          <cell r="G18">
            <v>0</v>
          </cell>
          <cell r="H18">
            <v>9875098.5800000001</v>
          </cell>
          <cell r="I18">
            <v>14835200</v>
          </cell>
          <cell r="J18">
            <v>-4960101.42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9875098.5800000001</v>
          </cell>
          <cell r="AA18">
            <v>14835200</v>
          </cell>
          <cell r="AB18">
            <v>-4960101.42</v>
          </cell>
          <cell r="AC18">
            <v>0</v>
          </cell>
          <cell r="AD18">
            <v>0</v>
          </cell>
          <cell r="AE18">
            <v>-4960101.42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-4960101.42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B19">
            <v>275117</v>
          </cell>
          <cell r="C19" t="str">
            <v>Primary Environmental-Asset</v>
          </cell>
          <cell r="D19" t="str">
            <v>RA LT Dx LAR (14)</v>
          </cell>
          <cell r="E19">
            <v>0</v>
          </cell>
          <cell r="F19">
            <v>0</v>
          </cell>
          <cell r="G19">
            <v>0</v>
          </cell>
          <cell r="H19">
            <v>10103283.68</v>
          </cell>
          <cell r="I19">
            <v>12787450</v>
          </cell>
          <cell r="J19">
            <v>-2684166.3200000003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10103283.68</v>
          </cell>
          <cell r="AA19">
            <v>12787450</v>
          </cell>
          <cell r="AB19">
            <v>-2684166.3200000003</v>
          </cell>
          <cell r="AC19">
            <v>0</v>
          </cell>
          <cell r="AD19">
            <v>0</v>
          </cell>
          <cell r="AE19">
            <v>-2684166.3200000003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-2684166.3200000003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B20">
            <v>275026</v>
          </cell>
          <cell r="C20" t="str">
            <v>Primary Environmental-Asset</v>
          </cell>
          <cell r="D20" t="str">
            <v>Tx LAR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B21">
            <v>275027</v>
          </cell>
          <cell r="C21" t="str">
            <v>Primary Environmental-Asset</v>
          </cell>
          <cell r="D21" t="str">
            <v>Remotes LAR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>
            <v>275103</v>
          </cell>
          <cell r="C22" t="str">
            <v>Primary Environmental-Asset</v>
          </cell>
          <cell r="D22" t="str">
            <v>Rmts LAR 2011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B23">
            <v>275104</v>
          </cell>
          <cell r="C23" t="str">
            <v>Primary Environmental-Asset</v>
          </cell>
          <cell r="D23" t="str">
            <v>Reg Asset Dx PCB (08)</v>
          </cell>
          <cell r="E23">
            <v>0</v>
          </cell>
          <cell r="F23">
            <v>0</v>
          </cell>
          <cell r="G23">
            <v>0</v>
          </cell>
          <cell r="H23">
            <v>55146396.18</v>
          </cell>
          <cell r="I23">
            <v>65889675.350000001</v>
          </cell>
          <cell r="J23">
            <v>-10743279.170000002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55146396.18</v>
          </cell>
          <cell r="AA23">
            <v>65889675.350000001</v>
          </cell>
          <cell r="AB23">
            <v>-10743279.170000002</v>
          </cell>
          <cell r="AC23">
            <v>0</v>
          </cell>
          <cell r="AD23">
            <v>0</v>
          </cell>
          <cell r="AE23">
            <v>-10743279.170000002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-10743279.170000002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B24">
            <v>275106</v>
          </cell>
          <cell r="C24" t="str">
            <v>Primary Environmental-Asset</v>
          </cell>
          <cell r="D24" t="str">
            <v>Reg Asset Tx PCB (08)</v>
          </cell>
          <cell r="E24">
            <v>70850154.390000001</v>
          </cell>
          <cell r="F24">
            <v>70563208.530000001</v>
          </cell>
          <cell r="G24">
            <v>286945.8599999994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70850154.390000001</v>
          </cell>
          <cell r="AA24">
            <v>70563208.530000001</v>
          </cell>
          <cell r="AB24">
            <v>286945.8599999994</v>
          </cell>
          <cell r="AC24">
            <v>0</v>
          </cell>
          <cell r="AD24">
            <v>0</v>
          </cell>
          <cell r="AE24">
            <v>286945.8599999994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286945.8599999994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B25">
            <v>275108</v>
          </cell>
          <cell r="C25" t="str">
            <v>Primary Environmental-Asset</v>
          </cell>
          <cell r="D25" t="str">
            <v>RA ST Dx LAR (09)</v>
          </cell>
          <cell r="E25">
            <v>0</v>
          </cell>
          <cell r="F25">
            <v>0</v>
          </cell>
          <cell r="G25">
            <v>0</v>
          </cell>
          <cell r="H25">
            <v>702358.76</v>
          </cell>
          <cell r="I25">
            <v>4808961.72</v>
          </cell>
          <cell r="J25">
            <v>-4106602.96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702358.76</v>
          </cell>
          <cell r="AA25">
            <v>4808961.72</v>
          </cell>
          <cell r="AB25">
            <v>-4106602.96</v>
          </cell>
          <cell r="AC25">
            <v>0</v>
          </cell>
          <cell r="AD25">
            <v>0</v>
          </cell>
          <cell r="AE25">
            <v>-4106602.96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-4106602.96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B26">
            <v>275109</v>
          </cell>
          <cell r="C26" t="str">
            <v>Primary Environmental-Asset</v>
          </cell>
          <cell r="D26" t="str">
            <v>RA ST Tx LAR (09)</v>
          </cell>
          <cell r="E26">
            <v>2517509.92</v>
          </cell>
          <cell r="F26">
            <v>3041733.88</v>
          </cell>
          <cell r="G26">
            <v>-524223.95999999996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2517509.92</v>
          </cell>
          <cell r="AA26">
            <v>3041733.88</v>
          </cell>
          <cell r="AB26">
            <v>-524223.95999999996</v>
          </cell>
          <cell r="AC26">
            <v>0</v>
          </cell>
          <cell r="AD26">
            <v>0</v>
          </cell>
          <cell r="AE26">
            <v>-524223.95999999996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-524223.95999999996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</row>
        <row r="27">
          <cell r="B27">
            <v>275110</v>
          </cell>
          <cell r="C27" t="str">
            <v>Primary Environmental-Asset</v>
          </cell>
          <cell r="D27" t="str">
            <v>RA LT Dx LAR (09)</v>
          </cell>
          <cell r="E27">
            <v>0</v>
          </cell>
          <cell r="F27">
            <v>0</v>
          </cell>
          <cell r="G27">
            <v>0</v>
          </cell>
          <cell r="H27">
            <v>1032250.38</v>
          </cell>
          <cell r="I27">
            <v>1704725</v>
          </cell>
          <cell r="J27">
            <v>-672474.62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1032250.38</v>
          </cell>
          <cell r="AA27">
            <v>1704725</v>
          </cell>
          <cell r="AB27">
            <v>-672474.62</v>
          </cell>
          <cell r="AC27">
            <v>0</v>
          </cell>
          <cell r="AD27">
            <v>0</v>
          </cell>
          <cell r="AE27">
            <v>-672474.62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-672474.62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</row>
        <row r="28">
          <cell r="B28">
            <v>275111</v>
          </cell>
          <cell r="C28" t="str">
            <v>Primary Environmental-Asset</v>
          </cell>
          <cell r="D28" t="str">
            <v>RA LT Tx LAR (09)</v>
          </cell>
          <cell r="E28">
            <v>5701147.2400000002</v>
          </cell>
          <cell r="F28">
            <v>7745182</v>
          </cell>
          <cell r="G28">
            <v>-2044034.7599999998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5701147.2400000002</v>
          </cell>
          <cell r="AA28">
            <v>7745182</v>
          </cell>
          <cell r="AB28">
            <v>-2044034.7599999998</v>
          </cell>
          <cell r="AC28">
            <v>0</v>
          </cell>
          <cell r="AD28">
            <v>0</v>
          </cell>
          <cell r="AE28">
            <v>-2044034.7599999998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-2044034.7599999998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B29">
            <v>275112</v>
          </cell>
          <cell r="C29" t="str">
            <v>Primary Environmental-Asset</v>
          </cell>
          <cell r="D29" t="str">
            <v>ST Rem LAR 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B30">
            <v>275113</v>
          </cell>
          <cell r="C30" t="str">
            <v>Primary Environmental-Asset</v>
          </cell>
          <cell r="D30" t="str">
            <v>RA ST Dx LAR (13)</v>
          </cell>
          <cell r="E30">
            <v>0</v>
          </cell>
          <cell r="F30">
            <v>0</v>
          </cell>
          <cell r="G30">
            <v>0</v>
          </cell>
          <cell r="H30">
            <v>3280983.96</v>
          </cell>
          <cell r="I30">
            <v>0</v>
          </cell>
          <cell r="J30">
            <v>3280983.96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3280983.96</v>
          </cell>
          <cell r="AA30">
            <v>0</v>
          </cell>
          <cell r="AB30">
            <v>3280983.96</v>
          </cell>
          <cell r="AC30">
            <v>0</v>
          </cell>
          <cell r="AD30">
            <v>0</v>
          </cell>
          <cell r="AE30">
            <v>3280983.96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3280983.96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B31">
            <v>275115</v>
          </cell>
          <cell r="C31" t="str">
            <v>Primary Environmental-Asset</v>
          </cell>
          <cell r="D31" t="str">
            <v>RA ST Dx LAR (14)</v>
          </cell>
          <cell r="E31">
            <v>0</v>
          </cell>
          <cell r="F31">
            <v>0</v>
          </cell>
          <cell r="G31">
            <v>0</v>
          </cell>
          <cell r="H31">
            <v>1304758.69</v>
          </cell>
          <cell r="I31">
            <v>514910.65</v>
          </cell>
          <cell r="J31">
            <v>789848.03999999992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1304758.69</v>
          </cell>
          <cell r="AA31">
            <v>514910.65</v>
          </cell>
          <cell r="AB31">
            <v>789848.03999999992</v>
          </cell>
          <cell r="AC31">
            <v>0</v>
          </cell>
          <cell r="AD31">
            <v>0</v>
          </cell>
          <cell r="AE31">
            <v>789848.03999999992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789848.03999999992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</row>
        <row r="32">
          <cell r="B32">
            <v>275118</v>
          </cell>
          <cell r="C32" t="str">
            <v>Primary Environmental-Asset</v>
          </cell>
          <cell r="D32" t="str">
            <v>RA ST Norflk LAR(15)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264162.96000000002</v>
          </cell>
          <cell r="R32">
            <v>73425</v>
          </cell>
          <cell r="S32">
            <v>190737.96000000002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264162.96000000002</v>
          </cell>
          <cell r="AA32">
            <v>73425</v>
          </cell>
          <cell r="AB32">
            <v>190737.96000000002</v>
          </cell>
          <cell r="AC32">
            <v>0</v>
          </cell>
          <cell r="AD32">
            <v>0</v>
          </cell>
          <cell r="AE32">
            <v>190737.96000000002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190737.96000000002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</row>
        <row r="33">
          <cell r="B33">
            <v>275119</v>
          </cell>
          <cell r="C33" t="str">
            <v>Primary Environmental-Asset</v>
          </cell>
          <cell r="D33" t="str">
            <v>RA LT Norflk LAR(15)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2155554.94</v>
          </cell>
          <cell r="R33">
            <v>2342057</v>
          </cell>
          <cell r="S33">
            <v>-186502.06000000006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2155554.94</v>
          </cell>
          <cell r="AA33">
            <v>2342057</v>
          </cell>
          <cell r="AB33">
            <v>-186502.06000000006</v>
          </cell>
          <cell r="AC33">
            <v>0</v>
          </cell>
          <cell r="AD33">
            <v>0</v>
          </cell>
          <cell r="AE33">
            <v>-186502.06000000006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-186502.06000000006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</row>
        <row r="34">
          <cell r="B34">
            <v>275120</v>
          </cell>
          <cell r="C34" t="str">
            <v>Primary Environmental-Asset</v>
          </cell>
          <cell r="D34" t="str">
            <v>RA ST Dx PCB(15)</v>
          </cell>
          <cell r="E34">
            <v>0</v>
          </cell>
          <cell r="F34">
            <v>0</v>
          </cell>
          <cell r="G34">
            <v>0</v>
          </cell>
          <cell r="H34">
            <v>51728.04</v>
          </cell>
          <cell r="I34">
            <v>0</v>
          </cell>
          <cell r="J34">
            <v>51728.04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51728.04</v>
          </cell>
          <cell r="AA34">
            <v>0</v>
          </cell>
          <cell r="AB34">
            <v>51728.04</v>
          </cell>
          <cell r="AC34">
            <v>0</v>
          </cell>
          <cell r="AD34">
            <v>0</v>
          </cell>
          <cell r="AE34">
            <v>51728.04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51728.04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B35">
            <v>275121</v>
          </cell>
          <cell r="C35" t="str">
            <v>Primary Environmental-Asset</v>
          </cell>
          <cell r="D35" t="str">
            <v>RA LT Dx PCB(15)</v>
          </cell>
          <cell r="E35">
            <v>0</v>
          </cell>
          <cell r="F35">
            <v>0</v>
          </cell>
          <cell r="G35">
            <v>0</v>
          </cell>
          <cell r="H35">
            <v>764144.38</v>
          </cell>
          <cell r="I35">
            <v>815749</v>
          </cell>
          <cell r="J35">
            <v>-51604.619999999995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764144.38</v>
          </cell>
          <cell r="AA35">
            <v>815749</v>
          </cell>
          <cell r="AB35">
            <v>-51604.619999999995</v>
          </cell>
          <cell r="AC35">
            <v>0</v>
          </cell>
          <cell r="AD35">
            <v>0</v>
          </cell>
          <cell r="AE35">
            <v>-51604.619999999995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-51604.619999999995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B36">
            <v>275124</v>
          </cell>
          <cell r="C36" t="str">
            <v>Primary Environmental-Asset</v>
          </cell>
          <cell r="D36" t="str">
            <v>TX ST PCB 2016</v>
          </cell>
          <cell r="E36">
            <v>1716443</v>
          </cell>
          <cell r="F36">
            <v>0</v>
          </cell>
          <cell r="G36">
            <v>1716443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1716443</v>
          </cell>
          <cell r="AA36">
            <v>0</v>
          </cell>
          <cell r="AB36">
            <v>1716443</v>
          </cell>
          <cell r="AC36">
            <v>0</v>
          </cell>
          <cell r="AD36">
            <v>0</v>
          </cell>
          <cell r="AE36">
            <v>1716443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1716443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B37">
            <v>275125</v>
          </cell>
          <cell r="C37" t="str">
            <v>Primary Environmental-Asset</v>
          </cell>
          <cell r="D37" t="str">
            <v>TX LT PCB2016</v>
          </cell>
          <cell r="E37">
            <v>3637876</v>
          </cell>
          <cell r="F37">
            <v>0</v>
          </cell>
          <cell r="G37">
            <v>3637876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3637876</v>
          </cell>
          <cell r="AA37">
            <v>0</v>
          </cell>
          <cell r="AB37">
            <v>3637876</v>
          </cell>
          <cell r="AC37">
            <v>0</v>
          </cell>
          <cell r="AD37">
            <v>0</v>
          </cell>
          <cell r="AE37">
            <v>3637876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3637876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</row>
        <row r="38">
          <cell r="B38">
            <v>0</v>
          </cell>
          <cell r="C38">
            <v>0</v>
          </cell>
          <cell r="D38" t="str">
            <v>Total Primary Environmental-Asset</v>
          </cell>
          <cell r="E38">
            <v>84423130.549999997</v>
          </cell>
          <cell r="F38">
            <v>81350124.409999996</v>
          </cell>
          <cell r="G38">
            <v>3073006.1399999997</v>
          </cell>
          <cell r="H38">
            <v>92695409.579999998</v>
          </cell>
          <cell r="I38">
            <v>112084045.72</v>
          </cell>
          <cell r="J38">
            <v>-19388636.140000008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2419717.9</v>
          </cell>
          <cell r="R38">
            <v>2415482</v>
          </cell>
          <cell r="S38">
            <v>4235.8999999999651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179538258.02999997</v>
          </cell>
          <cell r="AA38">
            <v>195849652.13</v>
          </cell>
          <cell r="AB38">
            <v>-16311394.100000009</v>
          </cell>
          <cell r="AC38">
            <v>0</v>
          </cell>
          <cell r="AD38">
            <v>0</v>
          </cell>
          <cell r="AE38">
            <v>-16311394.100000009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-16311394.100000009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B40">
            <v>275030</v>
          </cell>
          <cell r="C40" t="str">
            <v>RSVA</v>
          </cell>
          <cell r="D40" t="str">
            <v>RSVA-Power</v>
          </cell>
          <cell r="E40">
            <v>0</v>
          </cell>
          <cell r="F40">
            <v>0</v>
          </cell>
          <cell r="G40">
            <v>0</v>
          </cell>
          <cell r="H40">
            <v>26667538.260000002</v>
          </cell>
          <cell r="I40">
            <v>27244538.32</v>
          </cell>
          <cell r="J40">
            <v>-577000.05999999866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3502988.21</v>
          </cell>
          <cell r="R40">
            <v>5867606.8200000003</v>
          </cell>
          <cell r="S40">
            <v>-2364618.6100000003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30170526.470000003</v>
          </cell>
          <cell r="AA40">
            <v>33112145.140000001</v>
          </cell>
          <cell r="AB40">
            <v>-2941618.669999999</v>
          </cell>
          <cell r="AC40">
            <v>-1938242</v>
          </cell>
          <cell r="AD40">
            <v>-426376.77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-576999.89999999898</v>
          </cell>
          <cell r="AK40">
            <v>-2941618.669999999</v>
          </cell>
          <cell r="AL40">
            <v>0</v>
          </cell>
          <cell r="AM40">
            <v>0</v>
          </cell>
          <cell r="AN40">
            <v>0</v>
          </cell>
          <cell r="AO40">
            <v>-577000.05999999866</v>
          </cell>
          <cell r="AP40">
            <v>0.15999999968335032</v>
          </cell>
        </row>
        <row r="41">
          <cell r="B41">
            <v>275031</v>
          </cell>
          <cell r="C41" t="str">
            <v>RSVA</v>
          </cell>
          <cell r="D41" t="str">
            <v>Wholesale Mket Svc</v>
          </cell>
          <cell r="E41">
            <v>0</v>
          </cell>
          <cell r="F41">
            <v>0</v>
          </cell>
          <cell r="G41">
            <v>0</v>
          </cell>
          <cell r="H41">
            <v>-83420218.5</v>
          </cell>
          <cell r="I41">
            <v>-49529582.909999996</v>
          </cell>
          <cell r="J41">
            <v>-33890635.590000004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-6256261.1699999999</v>
          </cell>
          <cell r="R41">
            <v>-2536686.31</v>
          </cell>
          <cell r="S41">
            <v>-3719574.86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-89676479.670000002</v>
          </cell>
          <cell r="AA41">
            <v>-52066269.219999999</v>
          </cell>
          <cell r="AB41">
            <v>-37610210.450000003</v>
          </cell>
          <cell r="AC41">
            <v>-2348367</v>
          </cell>
          <cell r="AD41">
            <v>-1371207.79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-33890635.660000004</v>
          </cell>
          <cell r="AK41">
            <v>-37610210.450000003</v>
          </cell>
          <cell r="AL41">
            <v>0</v>
          </cell>
          <cell r="AM41">
            <v>0</v>
          </cell>
          <cell r="AN41">
            <v>0</v>
          </cell>
          <cell r="AO41">
            <v>-33890635.590000004</v>
          </cell>
          <cell r="AP41">
            <v>-6.9999999832361937E-2</v>
          </cell>
        </row>
        <row r="42">
          <cell r="B42">
            <v>275033</v>
          </cell>
          <cell r="C42" t="str">
            <v>RSVA</v>
          </cell>
          <cell r="D42" t="str">
            <v>Retl Tx NWK Rate</v>
          </cell>
          <cell r="E42">
            <v>0</v>
          </cell>
          <cell r="F42">
            <v>0</v>
          </cell>
          <cell r="G42">
            <v>0</v>
          </cell>
          <cell r="H42">
            <v>12450729.4</v>
          </cell>
          <cell r="I42">
            <v>15520752.109999999</v>
          </cell>
          <cell r="J42">
            <v>-3070022.709999999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-298280.5</v>
          </cell>
          <cell r="R42">
            <v>-321983.21000000002</v>
          </cell>
          <cell r="S42">
            <v>23702.710000000021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12152448.9</v>
          </cell>
          <cell r="AA42">
            <v>15198768.899999999</v>
          </cell>
          <cell r="AB42">
            <v>-3046319.9999999991</v>
          </cell>
          <cell r="AC42">
            <v>-83248</v>
          </cell>
          <cell r="AD42">
            <v>106951.2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-3070023.1999999993</v>
          </cell>
          <cell r="AK42">
            <v>-3046319.9999999991</v>
          </cell>
          <cell r="AL42">
            <v>0</v>
          </cell>
          <cell r="AM42">
            <v>0</v>
          </cell>
          <cell r="AN42">
            <v>0</v>
          </cell>
          <cell r="AO42">
            <v>-3070022.709999999</v>
          </cell>
          <cell r="AP42">
            <v>-0.48999999997613486</v>
          </cell>
        </row>
        <row r="43">
          <cell r="B43">
            <v>275034</v>
          </cell>
          <cell r="C43" t="str">
            <v>RSVA</v>
          </cell>
          <cell r="D43" t="str">
            <v>Retl Tx Cnect'n Rate</v>
          </cell>
          <cell r="E43">
            <v>0</v>
          </cell>
          <cell r="F43">
            <v>0</v>
          </cell>
          <cell r="G43">
            <v>0</v>
          </cell>
          <cell r="H43">
            <v>66998364.770000003</v>
          </cell>
          <cell r="I43">
            <v>52607648.869999997</v>
          </cell>
          <cell r="J43">
            <v>14390715.900000006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267194.32</v>
          </cell>
          <cell r="R43">
            <v>-218104.66</v>
          </cell>
          <cell r="S43">
            <v>485298.98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67265559.090000004</v>
          </cell>
          <cell r="AA43">
            <v>52389544.210000001</v>
          </cell>
          <cell r="AB43">
            <v>14876014.880000006</v>
          </cell>
          <cell r="AC43">
            <v>-10566</v>
          </cell>
          <cell r="AD43">
            <v>495864.9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14390715.980000006</v>
          </cell>
          <cell r="AK43">
            <v>14876014.880000006</v>
          </cell>
          <cell r="AL43">
            <v>0</v>
          </cell>
          <cell r="AM43">
            <v>0</v>
          </cell>
          <cell r="AN43">
            <v>0</v>
          </cell>
          <cell r="AO43">
            <v>14390715.900000006</v>
          </cell>
          <cell r="AP43">
            <v>7.9999999958090484E-2</v>
          </cell>
        </row>
        <row r="44">
          <cell r="B44">
            <v>275085</v>
          </cell>
          <cell r="C44" t="str">
            <v>RSVA</v>
          </cell>
          <cell r="D44" t="str">
            <v>RSVA-Global Adjustment</v>
          </cell>
          <cell r="E44">
            <v>0</v>
          </cell>
          <cell r="F44">
            <v>0</v>
          </cell>
          <cell r="G44">
            <v>0</v>
          </cell>
          <cell r="H44">
            <v>119015394.06</v>
          </cell>
          <cell r="I44">
            <v>62891855.920000002</v>
          </cell>
          <cell r="J44">
            <v>56123538.140000001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-2424646.04</v>
          </cell>
          <cell r="R44">
            <v>-3008535.78</v>
          </cell>
          <cell r="S44">
            <v>583889.73999999976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116590748.02</v>
          </cell>
          <cell r="AA44">
            <v>59883320.140000001</v>
          </cell>
          <cell r="AB44">
            <v>56707427.880000003</v>
          </cell>
          <cell r="AC44">
            <v>621751</v>
          </cell>
          <cell r="AD44">
            <v>-37861.06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56123537.940000005</v>
          </cell>
          <cell r="AK44">
            <v>56707427.880000003</v>
          </cell>
          <cell r="AL44">
            <v>0</v>
          </cell>
          <cell r="AM44">
            <v>0</v>
          </cell>
          <cell r="AN44">
            <v>0</v>
          </cell>
          <cell r="AO44">
            <v>56123538.140000001</v>
          </cell>
          <cell r="AP44">
            <v>-0.20000000024447218</v>
          </cell>
        </row>
        <row r="45">
          <cell r="B45">
            <v>275088</v>
          </cell>
          <cell r="C45" t="str">
            <v>RSVA</v>
          </cell>
          <cell r="D45" t="str">
            <v>RSVA - LV</v>
          </cell>
          <cell r="E45">
            <v>0</v>
          </cell>
          <cell r="F45">
            <v>0</v>
          </cell>
          <cell r="G45">
            <v>0</v>
          </cell>
          <cell r="H45">
            <v>7005739.2300000004</v>
          </cell>
          <cell r="I45">
            <v>4468229.9800000004</v>
          </cell>
          <cell r="J45">
            <v>2537509.25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300973.23</v>
          </cell>
          <cell r="R45">
            <v>245339.76</v>
          </cell>
          <cell r="S45">
            <v>55633.469999999972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7306712.4600000009</v>
          </cell>
          <cell r="AA45">
            <v>4713569.74</v>
          </cell>
          <cell r="AB45">
            <v>2593142.7199999997</v>
          </cell>
          <cell r="AC45">
            <v>55633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2537509.7199999997</v>
          </cell>
          <cell r="AK45">
            <v>2593142.7199999997</v>
          </cell>
          <cell r="AL45">
            <v>0</v>
          </cell>
          <cell r="AM45">
            <v>0</v>
          </cell>
          <cell r="AN45">
            <v>0</v>
          </cell>
          <cell r="AO45">
            <v>2537509.25</v>
          </cell>
          <cell r="AP45">
            <v>0.46999999997206032</v>
          </cell>
        </row>
        <row r="46">
          <cell r="C46">
            <v>0</v>
          </cell>
          <cell r="D46" t="str">
            <v>Interest</v>
          </cell>
          <cell r="E46">
            <v>0</v>
          </cell>
          <cell r="F46">
            <v>0</v>
          </cell>
          <cell r="G46">
            <v>0</v>
          </cell>
          <cell r="H46">
            <v>148717547.22</v>
          </cell>
          <cell r="I46">
            <v>113203442.29000001</v>
          </cell>
          <cell r="J46">
            <v>35514104.93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-4908031.9499999993</v>
          </cell>
          <cell r="R46">
            <v>27636.620000000345</v>
          </cell>
          <cell r="S46">
            <v>-4935668.5700000012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143809515.27000001</v>
          </cell>
          <cell r="AA46">
            <v>113231078.91</v>
          </cell>
          <cell r="AB46">
            <v>30578436.360000003</v>
          </cell>
          <cell r="AC46">
            <v>-3703039</v>
          </cell>
          <cell r="AD46">
            <v>-1232629.52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35514104.880000003</v>
          </cell>
          <cell r="AK46">
            <v>30578436.360000003</v>
          </cell>
          <cell r="AL46">
            <v>0</v>
          </cell>
          <cell r="AM46">
            <v>0</v>
          </cell>
          <cell r="AN46">
            <v>0</v>
          </cell>
          <cell r="AO46">
            <v>35514104.93</v>
          </cell>
          <cell r="AP46">
            <v>-5.000000043946784E-2</v>
          </cell>
        </row>
        <row r="47">
          <cell r="B47">
            <v>275130</v>
          </cell>
          <cell r="C47" t="str">
            <v>RSVA</v>
          </cell>
          <cell r="D47" t="str">
            <v>RSVA Power-Int Impr</v>
          </cell>
          <cell r="E47">
            <v>0</v>
          </cell>
          <cell r="F47">
            <v>0</v>
          </cell>
          <cell r="G47">
            <v>0</v>
          </cell>
          <cell r="H47">
            <v>520176.85</v>
          </cell>
          <cell r="I47">
            <v>143579.01</v>
          </cell>
          <cell r="J47">
            <v>376597.83999999997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66350.28</v>
          </cell>
          <cell r="R47">
            <v>34245.61</v>
          </cell>
          <cell r="S47">
            <v>32104.67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586527.13</v>
          </cell>
          <cell r="AA47">
            <v>177824.62</v>
          </cell>
          <cell r="AB47">
            <v>408702.50999999995</v>
          </cell>
          <cell r="AC47">
            <v>-17222</v>
          </cell>
          <cell r="AD47">
            <v>-8679.1200000000008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434603.26999999996</v>
          </cell>
          <cell r="AJ47">
            <v>0.35999999999148713</v>
          </cell>
          <cell r="AK47">
            <v>408702.50999999995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0.36000000000603904</v>
          </cell>
        </row>
        <row r="48">
          <cell r="B48">
            <v>275131</v>
          </cell>
          <cell r="C48" t="str">
            <v>RSVA</v>
          </cell>
          <cell r="D48" t="str">
            <v>RSVAwms-int Improv</v>
          </cell>
          <cell r="E48">
            <v>0</v>
          </cell>
          <cell r="F48">
            <v>0</v>
          </cell>
          <cell r="G48">
            <v>0</v>
          </cell>
          <cell r="H48">
            <v>-1503121.72</v>
          </cell>
          <cell r="I48">
            <v>-744555.69</v>
          </cell>
          <cell r="J48">
            <v>-758566.03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-146475.94</v>
          </cell>
          <cell r="R48">
            <v>-41826.75</v>
          </cell>
          <cell r="S48">
            <v>-104649.19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-1649597.66</v>
          </cell>
          <cell r="AA48">
            <v>-786382.44</v>
          </cell>
          <cell r="AB48">
            <v>-863215.22</v>
          </cell>
          <cell r="AC48">
            <v>-48427</v>
          </cell>
          <cell r="AD48">
            <v>-18033.439999999999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-796754.34000000008</v>
          </cell>
          <cell r="AJ48">
            <v>-0.43999999988955096</v>
          </cell>
          <cell r="AK48">
            <v>-863215.22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-0.44000000000596629</v>
          </cell>
        </row>
        <row r="49">
          <cell r="B49">
            <v>275133</v>
          </cell>
          <cell r="C49" t="str">
            <v>RSVA</v>
          </cell>
          <cell r="D49" t="str">
            <v>RSVAnw-Int Improv</v>
          </cell>
          <cell r="E49">
            <v>0</v>
          </cell>
          <cell r="F49">
            <v>0</v>
          </cell>
          <cell r="G49">
            <v>0</v>
          </cell>
          <cell r="H49">
            <v>447593.07</v>
          </cell>
          <cell r="I49">
            <v>303030.09000000003</v>
          </cell>
          <cell r="J49">
            <v>144562.97999999998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5164.09</v>
          </cell>
          <cell r="R49">
            <v>-2403.9899999999998</v>
          </cell>
          <cell r="S49">
            <v>7568.08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452757.16000000003</v>
          </cell>
          <cell r="AA49">
            <v>300626.10000000003</v>
          </cell>
          <cell r="AB49">
            <v>152131.05999999997</v>
          </cell>
          <cell r="AC49">
            <v>196</v>
          </cell>
          <cell r="AD49">
            <v>10847.93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141086.69999999998</v>
          </cell>
          <cell r="AJ49">
            <v>0.42999999998573912</v>
          </cell>
          <cell r="AK49">
            <v>152131.05999999997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0.43000000000029104</v>
          </cell>
        </row>
        <row r="50">
          <cell r="B50">
            <v>275134</v>
          </cell>
          <cell r="C50" t="str">
            <v>RSVA</v>
          </cell>
          <cell r="D50" t="str">
            <v>RSVAcn-Int Improv</v>
          </cell>
          <cell r="E50">
            <v>0</v>
          </cell>
          <cell r="F50">
            <v>0</v>
          </cell>
          <cell r="G50">
            <v>0</v>
          </cell>
          <cell r="H50">
            <v>1064114.43</v>
          </cell>
          <cell r="I50">
            <v>415151.41</v>
          </cell>
          <cell r="J50">
            <v>648963.02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-2465.63</v>
          </cell>
          <cell r="R50">
            <v>-12078.53</v>
          </cell>
          <cell r="S50">
            <v>9612.9000000000015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1061648.8</v>
          </cell>
          <cell r="AA50">
            <v>403072.87999999995</v>
          </cell>
          <cell r="AB50">
            <v>658575.92000000004</v>
          </cell>
          <cell r="AC50">
            <v>-2705</v>
          </cell>
          <cell r="AD50">
            <v>13374.71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647905.71</v>
          </cell>
          <cell r="AJ50">
            <v>0.50000000008003553</v>
          </cell>
          <cell r="AK50">
            <v>658575.92000000004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0.50000000000181899</v>
          </cell>
        </row>
        <row r="51">
          <cell r="B51">
            <v>275185</v>
          </cell>
          <cell r="C51" t="str">
            <v>RSVA</v>
          </cell>
          <cell r="D51" t="str">
            <v>Global Adj - Int Imp</v>
          </cell>
          <cell r="E51">
            <v>0</v>
          </cell>
          <cell r="F51">
            <v>0</v>
          </cell>
          <cell r="G51">
            <v>0</v>
          </cell>
          <cell r="H51">
            <v>298392.40999999997</v>
          </cell>
          <cell r="I51">
            <v>-733236.65</v>
          </cell>
          <cell r="J51">
            <v>1031629.06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-21281.93</v>
          </cell>
          <cell r="R51">
            <v>-13570.59</v>
          </cell>
          <cell r="S51">
            <v>-7711.34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277110.48</v>
          </cell>
          <cell r="AA51">
            <v>-746807.24</v>
          </cell>
          <cell r="AB51">
            <v>1023917.7200000001</v>
          </cell>
          <cell r="AC51">
            <v>16754</v>
          </cell>
          <cell r="AD51">
            <v>7013.82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1000149.67</v>
          </cell>
          <cell r="AJ51">
            <v>0.23000000004685717</v>
          </cell>
          <cell r="AK51">
            <v>1023917.7200000001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0.23000000000320142</v>
          </cell>
        </row>
        <row r="52">
          <cell r="B52">
            <v>275188</v>
          </cell>
          <cell r="C52" t="str">
            <v>RSVA</v>
          </cell>
          <cell r="D52" t="str">
            <v>RSVA - LV INTEREST</v>
          </cell>
          <cell r="E52">
            <v>0</v>
          </cell>
          <cell r="F52">
            <v>0</v>
          </cell>
          <cell r="G52">
            <v>0</v>
          </cell>
          <cell r="H52">
            <v>128668.59</v>
          </cell>
          <cell r="I52">
            <v>66289.289999999994</v>
          </cell>
          <cell r="J52">
            <v>62379.3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6138.26</v>
          </cell>
          <cell r="R52">
            <v>3385.13</v>
          </cell>
          <cell r="S52">
            <v>2753.13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134806.85</v>
          </cell>
          <cell r="AA52">
            <v>69674.42</v>
          </cell>
          <cell r="AB52">
            <v>65132.43</v>
          </cell>
          <cell r="AC52">
            <v>-99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65231.850000000006</v>
          </cell>
          <cell r="AJ52">
            <v>-0.42000000000552973</v>
          </cell>
          <cell r="AK52">
            <v>65132.43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-0.42000000000007276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955823.62999999977</v>
          </cell>
          <cell r="I53">
            <v>-549742.53999999992</v>
          </cell>
          <cell r="J53">
            <v>1505566.1700000002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-92570.87000000001</v>
          </cell>
          <cell r="R53">
            <v>-32249.119999999999</v>
          </cell>
          <cell r="S53">
            <v>-60321.750000000007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863252.76000000024</v>
          </cell>
          <cell r="AA53">
            <v>-581991.65999999992</v>
          </cell>
          <cell r="AB53">
            <v>1445244.4200000002</v>
          </cell>
          <cell r="AC53">
            <v>-51503</v>
          </cell>
          <cell r="AD53">
            <v>4523.9000000000015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1492222.8599999999</v>
          </cell>
          <cell r="AJ53">
            <v>0.66000000020903826</v>
          </cell>
          <cell r="AK53">
            <v>1445244.4200000002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0.66000000000531145</v>
          </cell>
        </row>
        <row r="54">
          <cell r="B54" t="str">
            <v>RSVA-HONI only</v>
          </cell>
          <cell r="C54">
            <v>0</v>
          </cell>
          <cell r="D54" t="str">
            <v>Total RSVA</v>
          </cell>
          <cell r="E54">
            <v>0</v>
          </cell>
          <cell r="F54">
            <v>0</v>
          </cell>
          <cell r="G54">
            <v>0</v>
          </cell>
          <cell r="H54">
            <v>149673370.84999999</v>
          </cell>
          <cell r="I54">
            <v>112653699.75</v>
          </cell>
          <cell r="J54">
            <v>37019671.100000001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-5000602.8199999994</v>
          </cell>
          <cell r="R54">
            <v>-4612.4999999996544</v>
          </cell>
          <cell r="S54">
            <v>-4995990.3200000012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144672768.03</v>
          </cell>
          <cell r="AA54">
            <v>112649087.25</v>
          </cell>
          <cell r="AB54">
            <v>32023680.780000005</v>
          </cell>
          <cell r="AC54">
            <v>-3754542</v>
          </cell>
          <cell r="AD54">
            <v>-1228105.6200000001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1492222.8599999999</v>
          </cell>
          <cell r="AJ54">
            <v>35514105.540000007</v>
          </cell>
          <cell r="AK54">
            <v>32023680.780000005</v>
          </cell>
          <cell r="AL54">
            <v>0</v>
          </cell>
          <cell r="AM54">
            <v>0</v>
          </cell>
          <cell r="AN54">
            <v>0</v>
          </cell>
          <cell r="AO54">
            <v>35514104.93</v>
          </cell>
          <cell r="AP54">
            <v>0.60999999956584361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</row>
        <row r="56">
          <cell r="B56">
            <v>275040</v>
          </cell>
          <cell r="C56" t="str">
            <v>RCVA</v>
          </cell>
          <cell r="D56" t="str">
            <v>RCVA RETAIL REVENUE</v>
          </cell>
          <cell r="E56">
            <v>0</v>
          </cell>
          <cell r="F56">
            <v>0</v>
          </cell>
          <cell r="G56">
            <v>0</v>
          </cell>
          <cell r="H56">
            <v>-2048367.2</v>
          </cell>
          <cell r="I56">
            <v>-1445742.6</v>
          </cell>
          <cell r="J56">
            <v>-602624.59999999986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201850.83</v>
          </cell>
          <cell r="R56">
            <v>-105866.79</v>
          </cell>
          <cell r="S56">
            <v>307717.62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-1846516.3699999999</v>
          </cell>
          <cell r="AA56">
            <v>-1551609.3900000001</v>
          </cell>
          <cell r="AB56">
            <v>-294906.97999999986</v>
          </cell>
          <cell r="AC56">
            <v>310740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-605646.97999999986</v>
          </cell>
          <cell r="AK56">
            <v>-294906.97999999986</v>
          </cell>
          <cell r="AL56">
            <v>0</v>
          </cell>
          <cell r="AM56">
            <v>0</v>
          </cell>
          <cell r="AN56">
            <v>0</v>
          </cell>
          <cell r="AO56">
            <v>-602624.59999999986</v>
          </cell>
          <cell r="AP56">
            <v>-3022.3800000000047</v>
          </cell>
        </row>
        <row r="57">
          <cell r="B57">
            <v>275041</v>
          </cell>
          <cell r="C57" t="str">
            <v>RCVA</v>
          </cell>
          <cell r="D57" t="str">
            <v>RCVA Retail Cost</v>
          </cell>
          <cell r="E57">
            <v>0</v>
          </cell>
          <cell r="F57">
            <v>0</v>
          </cell>
          <cell r="G57">
            <v>0</v>
          </cell>
          <cell r="H57">
            <v>2182142.9500000002</v>
          </cell>
          <cell r="I57">
            <v>1404011.6</v>
          </cell>
          <cell r="J57">
            <v>778131.35000000009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2182142.9500000002</v>
          </cell>
          <cell r="AA57">
            <v>1404011.6</v>
          </cell>
          <cell r="AB57">
            <v>778131.35000000009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778131.35000000009</v>
          </cell>
          <cell r="AK57">
            <v>778131.35000000009</v>
          </cell>
          <cell r="AL57">
            <v>0</v>
          </cell>
          <cell r="AM57">
            <v>0</v>
          </cell>
          <cell r="AN57">
            <v>0</v>
          </cell>
          <cell r="AO57">
            <v>778131.35000000009</v>
          </cell>
          <cell r="AP57">
            <v>0</v>
          </cell>
        </row>
        <row r="58">
          <cell r="B58">
            <v>275045</v>
          </cell>
          <cell r="C58" t="str">
            <v>RCVA</v>
          </cell>
          <cell r="D58" t="str">
            <v>RCVA - STR REVENUE</v>
          </cell>
          <cell r="E58">
            <v>0</v>
          </cell>
          <cell r="F58">
            <v>0</v>
          </cell>
          <cell r="G58">
            <v>0</v>
          </cell>
          <cell r="H58">
            <v>-50341.25</v>
          </cell>
          <cell r="I58">
            <v>-36388.25</v>
          </cell>
          <cell r="J58">
            <v>-13953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107014.66</v>
          </cell>
          <cell r="R58">
            <v>100296.83</v>
          </cell>
          <cell r="S58">
            <v>6717.8300000000017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56673.41</v>
          </cell>
          <cell r="AA58">
            <v>63908.58</v>
          </cell>
          <cell r="AB58">
            <v>-7235.1699999999983</v>
          </cell>
          <cell r="AC58">
            <v>6776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-14011.169999999998</v>
          </cell>
          <cell r="AK58">
            <v>-7235.1699999999983</v>
          </cell>
          <cell r="AL58">
            <v>0</v>
          </cell>
          <cell r="AM58">
            <v>0</v>
          </cell>
          <cell r="AN58">
            <v>0</v>
          </cell>
          <cell r="AO58">
            <v>-13953</v>
          </cell>
          <cell r="AP58">
            <v>-58.169999999998254</v>
          </cell>
        </row>
        <row r="59">
          <cell r="B59">
            <v>275046</v>
          </cell>
          <cell r="C59" t="str">
            <v>RCVA</v>
          </cell>
          <cell r="D59" t="str">
            <v>RCVA-STR Cost</v>
          </cell>
          <cell r="E59">
            <v>0</v>
          </cell>
          <cell r="F59">
            <v>0</v>
          </cell>
          <cell r="G59">
            <v>0</v>
          </cell>
          <cell r="H59">
            <v>556402.17000000004</v>
          </cell>
          <cell r="I59">
            <v>108860.38</v>
          </cell>
          <cell r="J59">
            <v>447541.79000000004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2796</v>
          </cell>
          <cell r="R59">
            <v>2796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559198.17000000004</v>
          </cell>
          <cell r="AA59">
            <v>111656.38</v>
          </cell>
          <cell r="AB59">
            <v>447541.79000000004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447541.79000000004</v>
          </cell>
          <cell r="AK59">
            <v>447541.79000000004</v>
          </cell>
          <cell r="AL59">
            <v>0</v>
          </cell>
          <cell r="AM59">
            <v>0</v>
          </cell>
          <cell r="AN59">
            <v>0</v>
          </cell>
          <cell r="AO59">
            <v>447541.79000000004</v>
          </cell>
          <cell r="AP59">
            <v>0</v>
          </cell>
        </row>
        <row r="60">
          <cell r="C60">
            <v>0</v>
          </cell>
          <cell r="D60" t="str">
            <v>Interest</v>
          </cell>
          <cell r="E60">
            <v>0</v>
          </cell>
          <cell r="F60">
            <v>0</v>
          </cell>
          <cell r="G60">
            <v>0</v>
          </cell>
          <cell r="H60">
            <v>639836.67000000027</v>
          </cell>
          <cell r="I60">
            <v>30741.130000000005</v>
          </cell>
          <cell r="J60">
            <v>609095.54000000027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311661.49</v>
          </cell>
          <cell r="R60">
            <v>-2773.9599999999919</v>
          </cell>
          <cell r="S60">
            <v>314435.45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951498.16000000038</v>
          </cell>
          <cell r="AA60">
            <v>27967.169999999969</v>
          </cell>
          <cell r="AB60">
            <v>923530.99000000022</v>
          </cell>
          <cell r="AC60">
            <v>317516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606014.99000000022</v>
          </cell>
          <cell r="AK60">
            <v>923530.99000000022</v>
          </cell>
          <cell r="AL60">
            <v>0</v>
          </cell>
          <cell r="AM60">
            <v>0</v>
          </cell>
          <cell r="AN60">
            <v>0</v>
          </cell>
          <cell r="AO60">
            <v>609095.54000000027</v>
          </cell>
          <cell r="AP60">
            <v>-3080.5500000000029</v>
          </cell>
        </row>
        <row r="61">
          <cell r="B61">
            <v>275140</v>
          </cell>
          <cell r="C61" t="str">
            <v>RCVA</v>
          </cell>
          <cell r="D61" t="str">
            <v>RCVA Rtler-Int Impr</v>
          </cell>
          <cell r="E61">
            <v>0</v>
          </cell>
          <cell r="F61">
            <v>0</v>
          </cell>
          <cell r="G61">
            <v>0</v>
          </cell>
          <cell r="H61">
            <v>5398.97</v>
          </cell>
          <cell r="I61">
            <v>5143.7299999999996</v>
          </cell>
          <cell r="J61">
            <v>255.24000000000069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2720.01</v>
          </cell>
          <cell r="R61">
            <v>-3985.59</v>
          </cell>
          <cell r="S61">
            <v>6705.6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8118.9800000000005</v>
          </cell>
          <cell r="AA61">
            <v>1158.1399999999994</v>
          </cell>
          <cell r="AB61">
            <v>6960.8400000000011</v>
          </cell>
          <cell r="AC61">
            <v>7039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-77.769999999998618</v>
          </cell>
          <cell r="AJ61">
            <v>-0.39000000000032742</v>
          </cell>
          <cell r="AK61">
            <v>6960.8400000000011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-0.39000000000032742</v>
          </cell>
        </row>
        <row r="62">
          <cell r="B62">
            <v>275145</v>
          </cell>
          <cell r="C62" t="str">
            <v>RCVA</v>
          </cell>
          <cell r="D62" t="str">
            <v>RCVA-STR - Int Imput</v>
          </cell>
          <cell r="E62">
            <v>0</v>
          </cell>
          <cell r="F62">
            <v>0</v>
          </cell>
          <cell r="G62">
            <v>0</v>
          </cell>
          <cell r="H62">
            <v>5979.81</v>
          </cell>
          <cell r="I62">
            <v>3111.84</v>
          </cell>
          <cell r="J62">
            <v>2867.9700000000003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5044.16</v>
          </cell>
          <cell r="R62">
            <v>3738.94</v>
          </cell>
          <cell r="S62">
            <v>1305.2199999999998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11023.970000000001</v>
          </cell>
          <cell r="AA62">
            <v>6850.7800000000007</v>
          </cell>
          <cell r="AB62">
            <v>4173.1900000000005</v>
          </cell>
          <cell r="AC62">
            <v>153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4020.2000000000003</v>
          </cell>
          <cell r="AJ62">
            <v>-9.9999999997635314E-3</v>
          </cell>
          <cell r="AK62">
            <v>4173.1900000000005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-1.0000000000218279E-2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11378.78</v>
          </cell>
          <cell r="I63">
            <v>8255.57</v>
          </cell>
          <cell r="J63">
            <v>3123.2100000000009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7764.17</v>
          </cell>
          <cell r="R63">
            <v>-246.65000000000009</v>
          </cell>
          <cell r="S63">
            <v>8010.82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19142.95</v>
          </cell>
          <cell r="AA63">
            <v>8008.92</v>
          </cell>
          <cell r="AB63">
            <v>11134.030000000002</v>
          </cell>
          <cell r="AC63">
            <v>7192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3942.4300000000017</v>
          </cell>
          <cell r="AJ63">
            <v>-0.40000000000009095</v>
          </cell>
          <cell r="AK63">
            <v>11134.030000000002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-0.4000000000005457</v>
          </cell>
        </row>
        <row r="64">
          <cell r="B64" t="str">
            <v>RCVA-HONI only</v>
          </cell>
          <cell r="C64">
            <v>0</v>
          </cell>
          <cell r="D64" t="str">
            <v>Total RCVA</v>
          </cell>
          <cell r="E64">
            <v>0</v>
          </cell>
          <cell r="F64">
            <v>0</v>
          </cell>
          <cell r="G64">
            <v>0</v>
          </cell>
          <cell r="H64">
            <v>651215.4500000003</v>
          </cell>
          <cell r="I64">
            <v>38996.700000000004</v>
          </cell>
          <cell r="J64">
            <v>612218.75000000023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319425.65999999997</v>
          </cell>
          <cell r="R64">
            <v>-3020.6099999999919</v>
          </cell>
          <cell r="S64">
            <v>322446.27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970641.11000000034</v>
          </cell>
          <cell r="AA64">
            <v>35976.089999999967</v>
          </cell>
          <cell r="AB64">
            <v>934665.02000000025</v>
          </cell>
          <cell r="AC64">
            <v>324708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3942.4300000000017</v>
          </cell>
          <cell r="AJ64">
            <v>606014.5900000002</v>
          </cell>
          <cell r="AK64">
            <v>934665.02000000025</v>
          </cell>
          <cell r="AL64">
            <v>0</v>
          </cell>
          <cell r="AM64">
            <v>0</v>
          </cell>
          <cell r="AN64">
            <v>0</v>
          </cell>
          <cell r="AO64">
            <v>609095.54000000027</v>
          </cell>
          <cell r="AP64">
            <v>-3080.9500000000035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</row>
        <row r="66">
          <cell r="B66">
            <v>275210</v>
          </cell>
          <cell r="C66" t="str">
            <v>Reg Liab Tax Changes Def Act</v>
          </cell>
          <cell r="D66" t="str">
            <v>Tax Change Def Act</v>
          </cell>
          <cell r="E66">
            <v>164941.13</v>
          </cell>
          <cell r="F66">
            <v>950170.29</v>
          </cell>
          <cell r="G66">
            <v>-785229.16</v>
          </cell>
          <cell r="H66">
            <v>47126.26</v>
          </cell>
          <cell r="I66">
            <v>47126.26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212067.39</v>
          </cell>
          <cell r="AA66">
            <v>997296.55</v>
          </cell>
          <cell r="AB66">
            <v>-785229.16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-785229.16</v>
          </cell>
          <cell r="AK66">
            <v>-785229.16</v>
          </cell>
          <cell r="AL66">
            <v>0</v>
          </cell>
          <cell r="AM66">
            <v>0</v>
          </cell>
          <cell r="AN66">
            <v>-785229.16</v>
          </cell>
          <cell r="AO66">
            <v>0</v>
          </cell>
          <cell r="AP66">
            <v>0</v>
          </cell>
        </row>
        <row r="67">
          <cell r="B67">
            <v>275211</v>
          </cell>
          <cell r="C67" t="str">
            <v>Reg Liab Tax Changes Def Act</v>
          </cell>
          <cell r="D67" t="str">
            <v>Tax Change Int Imp</v>
          </cell>
          <cell r="E67">
            <v>20088.39</v>
          </cell>
          <cell r="F67">
            <v>12228.97</v>
          </cell>
          <cell r="G67">
            <v>7859.42</v>
          </cell>
          <cell r="H67">
            <v>-61510.05</v>
          </cell>
          <cell r="I67">
            <v>-62028.45</v>
          </cell>
          <cell r="J67">
            <v>518.39999999999418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-41421.660000000003</v>
          </cell>
          <cell r="AA67">
            <v>-49799.479999999996</v>
          </cell>
          <cell r="AB67">
            <v>8377.8199999999943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7008.4599999999946</v>
          </cell>
          <cell r="AJ67">
            <v>1369.3599999999997</v>
          </cell>
          <cell r="AK67">
            <v>8377.8199999999943</v>
          </cell>
          <cell r="AL67">
            <v>0</v>
          </cell>
          <cell r="AM67">
            <v>0</v>
          </cell>
          <cell r="AN67">
            <v>1369.3599999999997</v>
          </cell>
          <cell r="AO67">
            <v>0</v>
          </cell>
          <cell r="AP67">
            <v>0</v>
          </cell>
        </row>
        <row r="68">
          <cell r="B68">
            <v>0</v>
          </cell>
          <cell r="C68">
            <v>0</v>
          </cell>
          <cell r="D68" t="str">
            <v>Total Reg Liab Tax Changes Def Act</v>
          </cell>
          <cell r="E68">
            <v>185029.52000000002</v>
          </cell>
          <cell r="F68">
            <v>962399.26</v>
          </cell>
          <cell r="G68">
            <v>-777369.74</v>
          </cell>
          <cell r="H68">
            <v>-14383.79</v>
          </cell>
          <cell r="I68">
            <v>-14902.189999999995</v>
          </cell>
          <cell r="J68">
            <v>518.39999999999418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170645.73</v>
          </cell>
          <cell r="AA68">
            <v>947497.07000000007</v>
          </cell>
          <cell r="AB68">
            <v>-776851.34000000008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7008.4599999999946</v>
          </cell>
          <cell r="AJ68">
            <v>-783859.8</v>
          </cell>
          <cell r="AK68">
            <v>-776851.34000000008</v>
          </cell>
          <cell r="AL68">
            <v>0</v>
          </cell>
          <cell r="AM68">
            <v>0</v>
          </cell>
          <cell r="AN68">
            <v>-783859.8</v>
          </cell>
          <cell r="AO68">
            <v>0</v>
          </cell>
          <cell r="AP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</row>
        <row r="70">
          <cell r="B70">
            <v>275072</v>
          </cell>
          <cell r="C70" t="str">
            <v>Reg Liab Defd Tx Pension OMA</v>
          </cell>
          <cell r="D70" t="str">
            <v>Defd Pension OMA</v>
          </cell>
          <cell r="E70">
            <v>-4091563.8</v>
          </cell>
          <cell r="F70">
            <v>13449599.1</v>
          </cell>
          <cell r="G70">
            <v>-17541162.899999999</v>
          </cell>
          <cell r="H70">
            <v>7023370.5499999998</v>
          </cell>
          <cell r="I70">
            <v>22396779.300000001</v>
          </cell>
          <cell r="J70">
            <v>-15373408.75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2931806.75</v>
          </cell>
          <cell r="AA70">
            <v>35846378.399999999</v>
          </cell>
          <cell r="AB70">
            <v>-32914571.649999999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-32914571.649999999</v>
          </cell>
          <cell r="AK70">
            <v>-32914571.649999999</v>
          </cell>
          <cell r="AL70">
            <v>0</v>
          </cell>
          <cell r="AM70">
            <v>0</v>
          </cell>
          <cell r="AN70">
            <v>-17541162.899999999</v>
          </cell>
          <cell r="AO70">
            <v>-15373408.75</v>
          </cell>
          <cell r="AP70">
            <v>0</v>
          </cell>
        </row>
        <row r="71">
          <cell r="B71">
            <v>275172</v>
          </cell>
          <cell r="C71" t="str">
            <v>Reg Liab Defd Tx Pension OMA</v>
          </cell>
          <cell r="D71" t="str">
            <v>Pension Interest</v>
          </cell>
          <cell r="E71">
            <v>222626.06</v>
          </cell>
          <cell r="F71">
            <v>616458.48</v>
          </cell>
          <cell r="G71">
            <v>-393832.42</v>
          </cell>
          <cell r="H71">
            <v>836155.47</v>
          </cell>
          <cell r="I71">
            <v>643465.61</v>
          </cell>
          <cell r="J71">
            <v>192689.86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1058781.53</v>
          </cell>
          <cell r="AA71">
            <v>1259924.0899999999</v>
          </cell>
          <cell r="AB71">
            <v>-201142.56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264981.18</v>
          </cell>
          <cell r="AJ71">
            <v>-466123.74</v>
          </cell>
          <cell r="AK71">
            <v>-201142.56</v>
          </cell>
          <cell r="AL71">
            <v>0</v>
          </cell>
          <cell r="AM71">
            <v>0</v>
          </cell>
          <cell r="AN71">
            <v>-466123.74</v>
          </cell>
          <cell r="AO71">
            <v>0</v>
          </cell>
          <cell r="AP71">
            <v>0</v>
          </cell>
        </row>
        <row r="72">
          <cell r="B72">
            <v>0</v>
          </cell>
          <cell r="C72">
            <v>0</v>
          </cell>
          <cell r="D72" t="str">
            <v>Total Reg Liab Defd Tx Pension OMA</v>
          </cell>
          <cell r="E72">
            <v>-3868937.7399999998</v>
          </cell>
          <cell r="F72">
            <v>14066057.58</v>
          </cell>
          <cell r="G72">
            <v>-17934995.32</v>
          </cell>
          <cell r="H72">
            <v>7859526.0199999996</v>
          </cell>
          <cell r="I72">
            <v>23040244.91</v>
          </cell>
          <cell r="J72">
            <v>-15180718.890000001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3990588.2800000003</v>
          </cell>
          <cell r="AA72">
            <v>37106302.489999995</v>
          </cell>
          <cell r="AB72">
            <v>-33115714.209999997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264981.18</v>
          </cell>
          <cell r="AJ72">
            <v>-33380695.389999997</v>
          </cell>
          <cell r="AK72">
            <v>-33115714.209999997</v>
          </cell>
          <cell r="AL72">
            <v>0</v>
          </cell>
          <cell r="AM72">
            <v>0</v>
          </cell>
          <cell r="AN72">
            <v>-18007286.639999997</v>
          </cell>
          <cell r="AO72">
            <v>-15373408.75</v>
          </cell>
          <cell r="AP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</row>
        <row r="74">
          <cell r="B74">
            <v>275350</v>
          </cell>
          <cell r="C74" t="str">
            <v>Cat Lake</v>
          </cell>
          <cell r="D74" t="str">
            <v>Reg Asst Cat Lk Rev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-4256640.54</v>
          </cell>
          <cell r="O74">
            <v>-3944414.1</v>
          </cell>
          <cell r="P74">
            <v>-312226.43999999994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-4256640.54</v>
          </cell>
          <cell r="AA74">
            <v>-3944414.1</v>
          </cell>
          <cell r="AB74">
            <v>-312226.43999999994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-312226.43999999994</v>
          </cell>
          <cell r="AK74">
            <v>-312226.43999999994</v>
          </cell>
          <cell r="AL74">
            <v>0</v>
          </cell>
          <cell r="AM74">
            <v>0</v>
          </cell>
          <cell r="AN74">
            <v>0</v>
          </cell>
          <cell r="AO74">
            <v>-312226.43999999994</v>
          </cell>
          <cell r="AP74">
            <v>0</v>
          </cell>
        </row>
        <row r="75">
          <cell r="B75">
            <v>275360</v>
          </cell>
          <cell r="C75" t="str">
            <v>Cat Lake</v>
          </cell>
          <cell r="D75" t="str">
            <v>Cat Lk Cptl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1412273.53</v>
          </cell>
          <cell r="O75">
            <v>1104513.7</v>
          </cell>
          <cell r="P75">
            <v>307759.83000000007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1412273.53</v>
          </cell>
          <cell r="AA75">
            <v>1104513.7</v>
          </cell>
          <cell r="AB75">
            <v>307759.83000000007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307759.83000000007</v>
          </cell>
          <cell r="AK75">
            <v>307759.83000000007</v>
          </cell>
          <cell r="AL75">
            <v>0</v>
          </cell>
          <cell r="AM75">
            <v>0</v>
          </cell>
          <cell r="AN75">
            <v>0</v>
          </cell>
          <cell r="AO75">
            <v>307759.83000000007</v>
          </cell>
          <cell r="AP75">
            <v>0</v>
          </cell>
        </row>
        <row r="76">
          <cell r="B76">
            <v>275370</v>
          </cell>
          <cell r="C76" t="str">
            <v>Cat Lake</v>
          </cell>
          <cell r="D76" t="str">
            <v>REG ASSET CAT LAKE OM&amp;A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4266016.95</v>
          </cell>
          <cell r="O76">
            <v>4100140.09</v>
          </cell>
          <cell r="P76">
            <v>165876.86000000034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4266016.95</v>
          </cell>
          <cell r="AA76">
            <v>4100140.09</v>
          </cell>
          <cell r="AB76">
            <v>165876.86000000034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165876.86000000034</v>
          </cell>
          <cell r="AK76">
            <v>165876.86000000034</v>
          </cell>
          <cell r="AL76">
            <v>0</v>
          </cell>
          <cell r="AM76">
            <v>0</v>
          </cell>
          <cell r="AN76">
            <v>0</v>
          </cell>
          <cell r="AO76">
            <v>165876.86000000034</v>
          </cell>
          <cell r="AP76">
            <v>0</v>
          </cell>
        </row>
        <row r="77">
          <cell r="B77">
            <v>275380</v>
          </cell>
          <cell r="C77" t="str">
            <v>Cat Lake</v>
          </cell>
          <cell r="D77" t="str">
            <v>REG ASSET CAT LAKE COP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3346747.62</v>
          </cell>
          <cell r="O77">
            <v>2808658.85</v>
          </cell>
          <cell r="P77">
            <v>538088.77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3346747.62</v>
          </cell>
          <cell r="AA77">
            <v>2808658.85</v>
          </cell>
          <cell r="AB77">
            <v>538088.77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538088.77</v>
          </cell>
          <cell r="AK77">
            <v>538088.77</v>
          </cell>
          <cell r="AL77">
            <v>0</v>
          </cell>
          <cell r="AM77">
            <v>0</v>
          </cell>
          <cell r="AN77">
            <v>0</v>
          </cell>
          <cell r="AO77">
            <v>538088.77</v>
          </cell>
          <cell r="AP77">
            <v>0</v>
          </cell>
        </row>
        <row r="78">
          <cell r="B78" t="str">
            <v>Cat Lake</v>
          </cell>
          <cell r="C78">
            <v>0</v>
          </cell>
          <cell r="D78" t="str">
            <v>Cat Lake Reg Asset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4768397.5600000005</v>
          </cell>
          <cell r="O78">
            <v>4068898.5399999996</v>
          </cell>
          <cell r="P78">
            <v>699499.02000000048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4768397.5600000005</v>
          </cell>
          <cell r="AA78">
            <v>4068898.5399999996</v>
          </cell>
          <cell r="AB78">
            <v>699499.02000000048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699499.02000000048</v>
          </cell>
          <cell r="AK78">
            <v>699499.02000000048</v>
          </cell>
          <cell r="AL78">
            <v>0</v>
          </cell>
          <cell r="AM78">
            <v>0</v>
          </cell>
          <cell r="AN78">
            <v>0</v>
          </cell>
          <cell r="AO78">
            <v>699499.02000000048</v>
          </cell>
          <cell r="AP78">
            <v>0</v>
          </cell>
        </row>
        <row r="79">
          <cell r="B79">
            <v>275361</v>
          </cell>
          <cell r="C79" t="str">
            <v>Cat Lake</v>
          </cell>
          <cell r="D79" t="str">
            <v>Cat Lk Cptl int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117172.01</v>
          </cell>
          <cell r="O79">
            <v>103499.52</v>
          </cell>
          <cell r="P79">
            <v>13672.489999999991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117172.01</v>
          </cell>
          <cell r="AA79">
            <v>103499.52</v>
          </cell>
          <cell r="AB79">
            <v>13672.489999999991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13672.490000000002</v>
          </cell>
          <cell r="AJ79">
            <v>-1.0913936421275139E-11</v>
          </cell>
          <cell r="AK79">
            <v>13672.489999999991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</row>
        <row r="80">
          <cell r="B80">
            <v>275371</v>
          </cell>
          <cell r="C80" t="str">
            <v>Cat Lake</v>
          </cell>
          <cell r="D80" t="str">
            <v>Cat Lk OMA Int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253255.63</v>
          </cell>
          <cell r="O80">
            <v>207448.73</v>
          </cell>
          <cell r="P80">
            <v>45806.899999999994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253255.63</v>
          </cell>
          <cell r="AA80">
            <v>207448.73</v>
          </cell>
          <cell r="AB80">
            <v>45806.899999999994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45806.899999999994</v>
          </cell>
          <cell r="AJ80">
            <v>0</v>
          </cell>
          <cell r="AK80">
            <v>45806.899999999994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</row>
        <row r="81">
          <cell r="B81">
            <v>275381</v>
          </cell>
          <cell r="C81" t="str">
            <v>Cat Lake</v>
          </cell>
          <cell r="D81" t="str">
            <v>Cat Lake COP Int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185063.16</v>
          </cell>
          <cell r="O81">
            <v>151218.22</v>
          </cell>
          <cell r="P81">
            <v>33844.94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185063.16</v>
          </cell>
          <cell r="AA81">
            <v>151218.22</v>
          </cell>
          <cell r="AB81">
            <v>33844.94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33844.94</v>
          </cell>
          <cell r="AJ81">
            <v>0</v>
          </cell>
          <cell r="AK81">
            <v>33844.94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</row>
        <row r="82">
          <cell r="B82">
            <v>275351</v>
          </cell>
          <cell r="C82" t="str">
            <v>Cat Lake</v>
          </cell>
          <cell r="D82" t="str">
            <v>Cat Lk Rev Int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-320406.28000000003</v>
          </cell>
          <cell r="O82">
            <v>-275481.69</v>
          </cell>
          <cell r="P82">
            <v>-44924.590000000026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-320406.28000000003</v>
          </cell>
          <cell r="AA82">
            <v>-275481.69</v>
          </cell>
          <cell r="AB82">
            <v>-44924.590000000026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-44924.590000000004</v>
          </cell>
          <cell r="AJ82">
            <v>-2.1827872842550278E-11</v>
          </cell>
          <cell r="AK82">
            <v>-44924.590000000026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</row>
        <row r="83">
          <cell r="B83" t="str">
            <v>Cat Lake</v>
          </cell>
          <cell r="C83">
            <v>0</v>
          </cell>
          <cell r="D83" t="str">
            <v>Cat Lake Interest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235084.52000000002</v>
          </cell>
          <cell r="O83">
            <v>186684.77999999997</v>
          </cell>
          <cell r="P83">
            <v>48399.739999999962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235084.52000000002</v>
          </cell>
          <cell r="AA83">
            <v>186684.77999999997</v>
          </cell>
          <cell r="AB83">
            <v>48399.739999999962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48399.74</v>
          </cell>
          <cell r="AJ83">
            <v>-3.2741809263825417E-11</v>
          </cell>
          <cell r="AK83">
            <v>48399.739999999962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B84">
            <v>0</v>
          </cell>
          <cell r="C84">
            <v>0</v>
          </cell>
          <cell r="D84" t="str">
            <v>Total Cat Lake-Revenue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5003482.08</v>
          </cell>
          <cell r="O84">
            <v>4255583.3199999994</v>
          </cell>
          <cell r="P84">
            <v>747898.76000000047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5003482.08</v>
          </cell>
          <cell r="AA84">
            <v>4255583.3199999994</v>
          </cell>
          <cell r="AB84">
            <v>747898.76000000047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48399.74</v>
          </cell>
          <cell r="AJ84">
            <v>699499.02000000048</v>
          </cell>
          <cell r="AK84">
            <v>747898.76000000047</v>
          </cell>
          <cell r="AL84">
            <v>0</v>
          </cell>
          <cell r="AM84">
            <v>0</v>
          </cell>
          <cell r="AN84">
            <v>0</v>
          </cell>
          <cell r="AO84">
            <v>699499.02000000048</v>
          </cell>
          <cell r="AP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B86">
            <v>275253</v>
          </cell>
          <cell r="C86" t="str">
            <v>Rider 2015-2017</v>
          </cell>
          <cell r="D86" t="str">
            <v>2015-17 Drawdown</v>
          </cell>
          <cell r="E86">
            <v>0</v>
          </cell>
          <cell r="F86">
            <v>0</v>
          </cell>
          <cell r="G86">
            <v>0</v>
          </cell>
          <cell r="H86">
            <v>-26866916.030000001</v>
          </cell>
          <cell r="I86">
            <v>-12993217.02</v>
          </cell>
          <cell r="J86">
            <v>-13873699.010000002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-26866916.030000001</v>
          </cell>
          <cell r="AA86">
            <v>-12993217.02</v>
          </cell>
          <cell r="AB86">
            <v>-13873699.010000002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-13873699.010000002</v>
          </cell>
          <cell r="AK86">
            <v>-13873699.010000002</v>
          </cell>
          <cell r="AL86">
            <v>0</v>
          </cell>
          <cell r="AM86">
            <v>0</v>
          </cell>
          <cell r="AN86">
            <v>0</v>
          </cell>
          <cell r="AO86">
            <v>-13873699.010000002</v>
          </cell>
          <cell r="AP86">
            <v>0</v>
          </cell>
        </row>
        <row r="87">
          <cell r="B87">
            <v>275254</v>
          </cell>
          <cell r="C87" t="str">
            <v>Rider 2015-2017</v>
          </cell>
          <cell r="D87" t="str">
            <v>2015-17 Interest</v>
          </cell>
          <cell r="E87">
            <v>0</v>
          </cell>
          <cell r="F87">
            <v>0</v>
          </cell>
          <cell r="G87">
            <v>0</v>
          </cell>
          <cell r="H87">
            <v>341272.44</v>
          </cell>
          <cell r="I87">
            <v>176814.91</v>
          </cell>
          <cell r="J87">
            <v>164457.53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341272.44</v>
          </cell>
          <cell r="AA87">
            <v>176814.91</v>
          </cell>
          <cell r="AB87">
            <v>164457.53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164457.53</v>
          </cell>
          <cell r="AJ87">
            <v>0</v>
          </cell>
          <cell r="AK87">
            <v>164457.53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B88">
            <v>275255</v>
          </cell>
          <cell r="C88" t="str">
            <v>Rider 2015-2017</v>
          </cell>
          <cell r="D88" t="str">
            <v>2015-17 Principal</v>
          </cell>
          <cell r="E88">
            <v>0</v>
          </cell>
          <cell r="F88">
            <v>0</v>
          </cell>
          <cell r="G88">
            <v>0</v>
          </cell>
          <cell r="H88">
            <v>33242924.309999999</v>
          </cell>
          <cell r="I88">
            <v>33242924.309999999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33242924.309999999</v>
          </cell>
          <cell r="AA88">
            <v>33242924.309999999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B89">
            <v>0</v>
          </cell>
          <cell r="C89">
            <v>0</v>
          </cell>
          <cell r="D89" t="str">
            <v>Total Rider 2015-2017</v>
          </cell>
          <cell r="E89">
            <v>0</v>
          </cell>
          <cell r="F89">
            <v>0</v>
          </cell>
          <cell r="G89">
            <v>0</v>
          </cell>
          <cell r="H89">
            <v>6717280.7199999988</v>
          </cell>
          <cell r="I89">
            <v>20426522.199999999</v>
          </cell>
          <cell r="J89">
            <v>-13709241.480000002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6717280.7199999988</v>
          </cell>
          <cell r="AA89">
            <v>20426522.199999999</v>
          </cell>
          <cell r="AB89">
            <v>-13709241.480000002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164457.53</v>
          </cell>
          <cell r="AJ89">
            <v>-13873699.010000002</v>
          </cell>
          <cell r="AK89">
            <v>-13709241.480000002</v>
          </cell>
          <cell r="AL89">
            <v>0</v>
          </cell>
          <cell r="AM89">
            <v>0</v>
          </cell>
          <cell r="AN89">
            <v>0</v>
          </cell>
          <cell r="AO89">
            <v>-13873699.010000002</v>
          </cell>
          <cell r="AP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B91">
            <v>275065</v>
          </cell>
          <cell r="C91" t="str">
            <v xml:space="preserve"> Reg Asset IFRS</v>
          </cell>
          <cell r="D91" t="str">
            <v>IFRS Costs -LDCs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177349.14</v>
          </cell>
          <cell r="R91">
            <v>113603.07</v>
          </cell>
          <cell r="S91">
            <v>63746.070000000007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177349.14</v>
          </cell>
          <cell r="AA91">
            <v>113603.07</v>
          </cell>
          <cell r="AB91">
            <v>63746.070000000007</v>
          </cell>
          <cell r="AC91">
            <v>0</v>
          </cell>
          <cell r="AD91">
            <v>63746.07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63746.07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</row>
        <row r="92">
          <cell r="B92">
            <v>275176</v>
          </cell>
          <cell r="C92" t="str">
            <v xml:space="preserve"> Reg Asset IFRS</v>
          </cell>
          <cell r="D92" t="str">
            <v>RA IFRS Costs Int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13299.65</v>
          </cell>
          <cell r="R92">
            <v>6482.35</v>
          </cell>
          <cell r="S92">
            <v>6817.2999999999993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13299.65</v>
          </cell>
          <cell r="AA92">
            <v>6482.35</v>
          </cell>
          <cell r="AB92">
            <v>6817.2999999999993</v>
          </cell>
          <cell r="AC92">
            <v>0</v>
          </cell>
          <cell r="AD92">
            <v>5391.42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1425.8799999999992</v>
          </cell>
          <cell r="AJ92">
            <v>0</v>
          </cell>
          <cell r="AK92">
            <v>6817.2999999999993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</row>
        <row r="93">
          <cell r="B93" t="str">
            <v>Reg Asset IFRS</v>
          </cell>
          <cell r="C93">
            <v>0</v>
          </cell>
          <cell r="D93" t="str">
            <v>Total Reg Asset IFRS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190648.79</v>
          </cell>
          <cell r="R93">
            <v>120085.42000000001</v>
          </cell>
          <cell r="S93">
            <v>70563.37000000001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190648.79</v>
          </cell>
          <cell r="AA93">
            <v>120085.42000000001</v>
          </cell>
          <cell r="AB93">
            <v>70563.37000000001</v>
          </cell>
          <cell r="AC93">
            <v>0</v>
          </cell>
          <cell r="AD93">
            <v>69137.490000000005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1425.8799999999992</v>
          </cell>
          <cell r="AJ93">
            <v>0</v>
          </cell>
          <cell r="AK93">
            <v>70563.37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</row>
        <row r="95">
          <cell r="B95">
            <v>275390</v>
          </cell>
          <cell r="C95" t="str">
            <v>Reg Asset-Distribution Limit</v>
          </cell>
          <cell r="D95" t="str">
            <v>Reg Asset Dist Limit</v>
          </cell>
          <cell r="E95">
            <v>0</v>
          </cell>
          <cell r="F95">
            <v>0</v>
          </cell>
          <cell r="G95">
            <v>0</v>
          </cell>
          <cell r="H95">
            <v>8904583.0199999996</v>
          </cell>
          <cell r="I95">
            <v>8904583.0199999996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8904583.0199999996</v>
          </cell>
          <cell r="AA95">
            <v>8904583.0199999996</v>
          </cell>
          <cell r="AB95">
            <v>0</v>
          </cell>
          <cell r="AC95">
            <v>0</v>
          </cell>
          <cell r="AD95">
            <v>0</v>
          </cell>
          <cell r="AE95">
            <v>-3894625</v>
          </cell>
          <cell r="AF95">
            <v>0</v>
          </cell>
          <cell r="AG95">
            <v>3894625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B96">
            <v>275392</v>
          </cell>
          <cell r="C96" t="str">
            <v>RA Grounding Transformers</v>
          </cell>
          <cell r="D96" t="str">
            <v>RA Grndg Transformr</v>
          </cell>
          <cell r="E96">
            <v>0</v>
          </cell>
          <cell r="F96">
            <v>0</v>
          </cell>
          <cell r="G96">
            <v>0</v>
          </cell>
          <cell r="H96">
            <v>418542.2</v>
          </cell>
          <cell r="I96">
            <v>418542.2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418542.2</v>
          </cell>
          <cell r="AA96">
            <v>418542.2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</row>
        <row r="97">
          <cell r="B97" t="str">
            <v>Total Reg Asset-Distribution Limit</v>
          </cell>
          <cell r="C97">
            <v>0</v>
          </cell>
          <cell r="E97">
            <v>0</v>
          </cell>
          <cell r="F97">
            <v>0</v>
          </cell>
          <cell r="G97">
            <v>0</v>
          </cell>
          <cell r="H97">
            <v>9323125.2199999988</v>
          </cell>
          <cell r="I97">
            <v>9323125.2199999988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9323125.2199999988</v>
          </cell>
          <cell r="AA97">
            <v>9323125.2199999988</v>
          </cell>
          <cell r="AB97">
            <v>0</v>
          </cell>
          <cell r="AC97">
            <v>0</v>
          </cell>
          <cell r="AD97">
            <v>0</v>
          </cell>
          <cell r="AE97">
            <v>-3894625</v>
          </cell>
          <cell r="AF97">
            <v>0</v>
          </cell>
          <cell r="AG97">
            <v>3894625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</row>
        <row r="98">
          <cell r="B98">
            <v>275391</v>
          </cell>
          <cell r="C98" t="str">
            <v>Reg Asset-Distribution Limit</v>
          </cell>
          <cell r="D98" t="str">
            <v>RA Dist Limitn Int</v>
          </cell>
          <cell r="E98">
            <v>0</v>
          </cell>
          <cell r="F98">
            <v>0</v>
          </cell>
          <cell r="G98">
            <v>0</v>
          </cell>
          <cell r="H98">
            <v>270065.53999999998</v>
          </cell>
          <cell r="I98">
            <v>172115.11</v>
          </cell>
          <cell r="J98">
            <v>97950.43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270065.53999999998</v>
          </cell>
          <cell r="AA98">
            <v>172115.11</v>
          </cell>
          <cell r="AB98">
            <v>97950.43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97950.43</v>
          </cell>
          <cell r="AJ98">
            <v>0</v>
          </cell>
          <cell r="AK98">
            <v>97950.43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B99">
            <v>275393</v>
          </cell>
          <cell r="C99" t="str">
            <v>RA Grounding Transformers</v>
          </cell>
          <cell r="D99" t="str">
            <v>RA Grndg Transf Int</v>
          </cell>
          <cell r="E99">
            <v>0</v>
          </cell>
          <cell r="F99">
            <v>0</v>
          </cell>
          <cell r="G99">
            <v>0</v>
          </cell>
          <cell r="H99">
            <v>17104.939999999999</v>
          </cell>
          <cell r="I99">
            <v>12501.02</v>
          </cell>
          <cell r="J99">
            <v>4603.9199999999983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17104.939999999999</v>
          </cell>
          <cell r="AA99">
            <v>12501.02</v>
          </cell>
          <cell r="AB99">
            <v>4603.9199999999983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4603.9199999999983</v>
          </cell>
          <cell r="AJ99">
            <v>0</v>
          </cell>
          <cell r="AK99">
            <v>4603.9199999999983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</row>
        <row r="100">
          <cell r="B100">
            <v>0</v>
          </cell>
          <cell r="C100">
            <v>0</v>
          </cell>
          <cell r="D100" t="str">
            <v>Total Reg Asset-Distribution Interest</v>
          </cell>
          <cell r="E100">
            <v>0</v>
          </cell>
          <cell r="F100">
            <v>0</v>
          </cell>
          <cell r="G100">
            <v>0</v>
          </cell>
          <cell r="H100">
            <v>287170.48</v>
          </cell>
          <cell r="I100">
            <v>184616.12999999998</v>
          </cell>
          <cell r="J100">
            <v>102554.34999999999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287170.48</v>
          </cell>
          <cell r="AA100">
            <v>184616.12999999998</v>
          </cell>
          <cell r="AB100">
            <v>102554.34999999999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102554.34999999999</v>
          </cell>
          <cell r="AJ100">
            <v>0</v>
          </cell>
          <cell r="AK100">
            <v>102554.34999999999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</row>
        <row r="101">
          <cell r="B101">
            <v>0</v>
          </cell>
          <cell r="C101">
            <v>0</v>
          </cell>
          <cell r="D101" t="str">
            <v>Total Reg Asset-Distribution Limit</v>
          </cell>
          <cell r="E101">
            <v>0</v>
          </cell>
          <cell r="F101">
            <v>0</v>
          </cell>
          <cell r="G101">
            <v>0</v>
          </cell>
          <cell r="H101">
            <v>9610295.6999999993</v>
          </cell>
          <cell r="I101">
            <v>9507741.3499999996</v>
          </cell>
          <cell r="J101">
            <v>102554.34999999999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9610295.6999999993</v>
          </cell>
          <cell r="AA101">
            <v>9507741.3499999996</v>
          </cell>
          <cell r="AB101">
            <v>102554.34999999999</v>
          </cell>
          <cell r="AC101">
            <v>0</v>
          </cell>
          <cell r="AD101">
            <v>0</v>
          </cell>
          <cell r="AE101">
            <v>-3894625</v>
          </cell>
          <cell r="AF101">
            <v>0</v>
          </cell>
          <cell r="AG101">
            <v>3894625</v>
          </cell>
          <cell r="AH101">
            <v>0</v>
          </cell>
          <cell r="AI101">
            <v>102554.34999999999</v>
          </cell>
          <cell r="AJ101">
            <v>0</v>
          </cell>
          <cell r="AK101">
            <v>102554.34999999999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</row>
        <row r="103">
          <cell r="B103">
            <v>275090</v>
          </cell>
          <cell r="C103" t="str">
            <v xml:space="preserve"> Reg Asset LT Tx Future Corridor Acq &amp; Dev </v>
          </cell>
          <cell r="D103" t="str">
            <v>Reg Asset-LT Tx Corr</v>
          </cell>
          <cell r="E103">
            <v>611183.93999999994</v>
          </cell>
          <cell r="F103">
            <v>675349.07</v>
          </cell>
          <cell r="G103">
            <v>-64165.130000000005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611183.93999999994</v>
          </cell>
          <cell r="AA103">
            <v>675349.07</v>
          </cell>
          <cell r="AB103">
            <v>-64165.130000000005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-64165.130000000005</v>
          </cell>
          <cell r="AK103">
            <v>-64165.130000000005</v>
          </cell>
          <cell r="AL103">
            <v>0</v>
          </cell>
          <cell r="AM103">
            <v>0</v>
          </cell>
          <cell r="AN103">
            <v>-64165.130000000005</v>
          </cell>
          <cell r="AO103">
            <v>0</v>
          </cell>
          <cell r="AP103">
            <v>0</v>
          </cell>
        </row>
        <row r="104">
          <cell r="B104">
            <v>275091</v>
          </cell>
          <cell r="C104" t="str">
            <v xml:space="preserve">    Interest </v>
          </cell>
          <cell r="D104" t="str">
            <v>Reg A-LT Tx Corr Int</v>
          </cell>
          <cell r="E104">
            <v>13958.61</v>
          </cell>
          <cell r="F104">
            <v>8473.86</v>
          </cell>
          <cell r="G104">
            <v>5484.75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13958.61</v>
          </cell>
          <cell r="AA104">
            <v>8473.86</v>
          </cell>
          <cell r="AB104">
            <v>5484.75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7108.6299999999992</v>
          </cell>
          <cell r="AJ104">
            <v>-1623.8799999999992</v>
          </cell>
          <cell r="AK104">
            <v>5484.75</v>
          </cell>
          <cell r="AL104">
            <v>0</v>
          </cell>
          <cell r="AM104">
            <v>0</v>
          </cell>
          <cell r="AN104">
            <v>-1623.8799999999992</v>
          </cell>
          <cell r="AO104">
            <v>0</v>
          </cell>
          <cell r="AP104">
            <v>0</v>
          </cell>
        </row>
        <row r="105">
          <cell r="B105" t="str">
            <v>Reg Asset LT Tx Future Corridor Acq &amp; Dev</v>
          </cell>
          <cell r="C105">
            <v>0</v>
          </cell>
          <cell r="D105">
            <v>0</v>
          </cell>
          <cell r="E105">
            <v>625142.54999999993</v>
          </cell>
          <cell r="F105">
            <v>683822.92999999993</v>
          </cell>
          <cell r="G105">
            <v>-58680.380000000005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625142.54999999993</v>
          </cell>
          <cell r="AA105">
            <v>683822.92999999993</v>
          </cell>
          <cell r="AB105">
            <v>-58680.380000000005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7108.6299999999992</v>
          </cell>
          <cell r="AJ105">
            <v>-65789.010000000009</v>
          </cell>
          <cell r="AK105">
            <v>-58680.380000000005</v>
          </cell>
          <cell r="AL105">
            <v>0</v>
          </cell>
          <cell r="AM105">
            <v>0</v>
          </cell>
          <cell r="AN105">
            <v>-65789.010000000009</v>
          </cell>
          <cell r="AO105">
            <v>0</v>
          </cell>
          <cell r="AP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</row>
        <row r="107">
          <cell r="B107" t="str">
            <v>NEW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</row>
        <row r="108">
          <cell r="B108">
            <v>275600</v>
          </cell>
          <cell r="C108" t="str">
            <v>Joint Use Pole Top Foregone Rev</v>
          </cell>
          <cell r="D108" t="str">
            <v>Joint Use Frgn Rev</v>
          </cell>
          <cell r="E108">
            <v>0</v>
          </cell>
          <cell r="F108">
            <v>0</v>
          </cell>
          <cell r="G108">
            <v>0</v>
          </cell>
          <cell r="H108">
            <v>1010783.44</v>
          </cell>
          <cell r="I108">
            <v>4048105</v>
          </cell>
          <cell r="J108">
            <v>-3037321.56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1010783.44</v>
          </cell>
          <cell r="AA108">
            <v>4048105</v>
          </cell>
          <cell r="AB108">
            <v>-3037321.56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-3037321.56</v>
          </cell>
          <cell r="AK108">
            <v>-3037321.56</v>
          </cell>
          <cell r="AL108" t="str">
            <v>Note 1</v>
          </cell>
          <cell r="AM108">
            <v>0</v>
          </cell>
          <cell r="AN108">
            <v>0</v>
          </cell>
          <cell r="AO108">
            <v>-3037321.56</v>
          </cell>
          <cell r="AP108">
            <v>0</v>
          </cell>
        </row>
        <row r="109">
          <cell r="B109">
            <v>275601</v>
          </cell>
          <cell r="C109" t="str">
            <v>Joint Use Pole Top Foregone Rev Contra</v>
          </cell>
          <cell r="D109" t="str">
            <v>Jnt Use Frgn Rev Con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-4048105</v>
          </cell>
          <cell r="J109">
            <v>4048105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-4048105</v>
          </cell>
          <cell r="AB109">
            <v>4048105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4048105</v>
          </cell>
          <cell r="AK109">
            <v>4048105</v>
          </cell>
          <cell r="AL109" t="str">
            <v>Note 1</v>
          </cell>
          <cell r="AM109">
            <v>0</v>
          </cell>
          <cell r="AN109">
            <v>0</v>
          </cell>
          <cell r="AO109">
            <v>4048105</v>
          </cell>
          <cell r="AP109">
            <v>0</v>
          </cell>
        </row>
        <row r="110">
          <cell r="B110" t="str">
            <v>Joint Use</v>
          </cell>
          <cell r="C110">
            <v>0</v>
          </cell>
          <cell r="D110" t="str">
            <v>Total Joint Use Pole Top Foregone Rev</v>
          </cell>
          <cell r="E110">
            <v>0</v>
          </cell>
          <cell r="F110">
            <v>0</v>
          </cell>
          <cell r="G110">
            <v>0</v>
          </cell>
          <cell r="H110">
            <v>1010783.44</v>
          </cell>
          <cell r="I110">
            <v>0</v>
          </cell>
          <cell r="J110">
            <v>1010783.44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1010783.44</v>
          </cell>
          <cell r="AA110">
            <v>0</v>
          </cell>
          <cell r="AB110">
            <v>1010783.44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1010783.44</v>
          </cell>
          <cell r="AK110">
            <v>1010783.44</v>
          </cell>
          <cell r="AL110">
            <v>0</v>
          </cell>
          <cell r="AM110">
            <v>0</v>
          </cell>
          <cell r="AN110">
            <v>0</v>
          </cell>
          <cell r="AO110">
            <v>1010783.44</v>
          </cell>
          <cell r="AP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</row>
        <row r="112">
          <cell r="B112">
            <v>275500</v>
          </cell>
          <cell r="C112" t="str">
            <v>Reg Asset East West Tie Defferal Account</v>
          </cell>
          <cell r="D112" t="str">
            <v>Reg Asset-EWTDA-Prin</v>
          </cell>
          <cell r="E112">
            <v>2838717.61</v>
          </cell>
          <cell r="F112">
            <v>1095943.03</v>
          </cell>
          <cell r="G112">
            <v>1742774.5799999998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2838717.61</v>
          </cell>
          <cell r="AA112">
            <v>1095943.03</v>
          </cell>
          <cell r="AB112">
            <v>1742774.5799999998</v>
          </cell>
          <cell r="AC112">
            <v>0</v>
          </cell>
          <cell r="AD112">
            <v>0</v>
          </cell>
          <cell r="AE112">
            <v>1742774.5799999998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1742774.5799999998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</row>
        <row r="113">
          <cell r="B113">
            <v>275501</v>
          </cell>
          <cell r="C113" t="str">
            <v>Reg Asset East West Tie Defferal Account</v>
          </cell>
          <cell r="D113" t="str">
            <v>Reg Asset-EWTDA-Cntr</v>
          </cell>
          <cell r="E113">
            <v>-2838717.61</v>
          </cell>
          <cell r="F113">
            <v>-1095943.03</v>
          </cell>
          <cell r="G113">
            <v>-1742774.5799999998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-2838717.61</v>
          </cell>
          <cell r="AA113">
            <v>-1095943.03</v>
          </cell>
          <cell r="AB113">
            <v>-1742774.5799999998</v>
          </cell>
          <cell r="AC113">
            <v>0</v>
          </cell>
          <cell r="AD113">
            <v>0</v>
          </cell>
          <cell r="AE113">
            <v>-1742774.5799999998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-1742774.5799999998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</row>
        <row r="114">
          <cell r="B114">
            <v>0</v>
          </cell>
          <cell r="C114">
            <v>0</v>
          </cell>
          <cell r="D114" t="str">
            <v>Total Reg Asset East West Tie Defferal Account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</row>
        <row r="116">
          <cell r="B116">
            <v>275610</v>
          </cell>
          <cell r="C116" t="str">
            <v>Reg Asset Supply to Essex County Tx Reinforcement</v>
          </cell>
          <cell r="D116" t="str">
            <v>Reg Asset SECTR</v>
          </cell>
          <cell r="E116">
            <v>13018315.380000001</v>
          </cell>
          <cell r="F116">
            <v>561848.96</v>
          </cell>
          <cell r="G116">
            <v>12456466.420000002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13018315.380000001</v>
          </cell>
          <cell r="AA116">
            <v>561848.96</v>
          </cell>
          <cell r="AB116">
            <v>12456466.420000002</v>
          </cell>
          <cell r="AC116">
            <v>0</v>
          </cell>
          <cell r="AD116">
            <v>0</v>
          </cell>
          <cell r="AE116">
            <v>12456466.420000002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12456466.420000002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</row>
        <row r="117">
          <cell r="B117">
            <v>275611</v>
          </cell>
          <cell r="C117" t="str">
            <v>Reg Asset Supply to Essex Tx Reinforcement Contra</v>
          </cell>
          <cell r="D117" t="str">
            <v>Reg Ast SECTR Contra</v>
          </cell>
          <cell r="E117">
            <v>-13018315.380000001</v>
          </cell>
          <cell r="F117">
            <v>-561848.96</v>
          </cell>
          <cell r="G117">
            <v>-12456466.420000002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-13018315.380000001</v>
          </cell>
          <cell r="AA117">
            <v>-561848.96</v>
          </cell>
          <cell r="AB117">
            <v>-12456466.420000002</v>
          </cell>
          <cell r="AC117">
            <v>0</v>
          </cell>
          <cell r="AD117">
            <v>0</v>
          </cell>
          <cell r="AE117">
            <v>-12456466.420000002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-12456466.420000002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</row>
        <row r="118">
          <cell r="B118">
            <v>0</v>
          </cell>
          <cell r="C118">
            <v>0</v>
          </cell>
          <cell r="D118" t="str">
            <v>Total Reg Asset Supply to Essex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B120">
            <v>275750</v>
          </cell>
          <cell r="C120" t="str">
            <v>Shared Based Compensation</v>
          </cell>
          <cell r="D120" t="str">
            <v>ShareBased Comp Prin</v>
          </cell>
          <cell r="E120">
            <v>14370318.67</v>
          </cell>
          <cell r="F120">
            <v>4466102.84</v>
          </cell>
          <cell r="G120">
            <v>9904215.8300000001</v>
          </cell>
          <cell r="H120">
            <v>16604975.25</v>
          </cell>
          <cell r="I120">
            <v>5458452.4000000004</v>
          </cell>
          <cell r="J120">
            <v>11146522.85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30975293.920000002</v>
          </cell>
          <cell r="AA120">
            <v>9924555.2400000002</v>
          </cell>
          <cell r="AB120">
            <v>21050738.68</v>
          </cell>
          <cell r="AC120">
            <v>0</v>
          </cell>
          <cell r="AD120">
            <v>0</v>
          </cell>
          <cell r="AE120">
            <v>21050738.68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21050738.68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B121">
            <v>275751</v>
          </cell>
          <cell r="C121" t="str">
            <v>Shared Based Compensation</v>
          </cell>
          <cell r="D121" t="str">
            <v>ShareBased Comp Inte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B122">
            <v>0</v>
          </cell>
          <cell r="C122">
            <v>0</v>
          </cell>
          <cell r="D122" t="str">
            <v>Total ShareBased Comp</v>
          </cell>
          <cell r="E122">
            <v>14370318.67</v>
          </cell>
          <cell r="F122">
            <v>4466102.84</v>
          </cell>
          <cell r="G122">
            <v>9904215.8300000001</v>
          </cell>
          <cell r="H122">
            <v>16604975.25</v>
          </cell>
          <cell r="I122">
            <v>5458452.4000000004</v>
          </cell>
          <cell r="J122">
            <v>11146522.85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30975293.920000002</v>
          </cell>
          <cell r="AA122">
            <v>9924555.2400000002</v>
          </cell>
          <cell r="AB122">
            <v>21050738.68</v>
          </cell>
          <cell r="AC122">
            <v>0</v>
          </cell>
          <cell r="AD122">
            <v>0</v>
          </cell>
          <cell r="AE122">
            <v>21050738.68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21050738.68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B123" t="str">
            <v>Transferred from HCHI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124">
          <cell r="B124">
            <v>275054</v>
          </cell>
          <cell r="C124" t="str">
            <v>Energy Consultation Costs</v>
          </cell>
          <cell r="D124" t="str">
            <v>Energy East Consult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5119.68</v>
          </cell>
          <cell r="R124">
            <v>0</v>
          </cell>
          <cell r="S124">
            <v>5119.68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5119.68</v>
          </cell>
          <cell r="AA124">
            <v>0</v>
          </cell>
          <cell r="AB124">
            <v>5119.68</v>
          </cell>
          <cell r="AC124">
            <v>5120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-0.31999999999970896</v>
          </cell>
          <cell r="AK124">
            <v>5119.68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-0.31999999999970896</v>
          </cell>
        </row>
        <row r="125">
          <cell r="B125">
            <v>275055</v>
          </cell>
          <cell r="C125" t="str">
            <v>Energy Consultation Costs</v>
          </cell>
          <cell r="D125" t="str">
            <v>Enrgy Est Conslt Int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84.28</v>
          </cell>
          <cell r="R125">
            <v>0</v>
          </cell>
          <cell r="S125">
            <v>84.28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84.28</v>
          </cell>
          <cell r="AA125">
            <v>0</v>
          </cell>
          <cell r="AB125">
            <v>84.28</v>
          </cell>
          <cell r="AC125">
            <v>70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14.159999999999997</v>
          </cell>
          <cell r="AJ125">
            <v>0.12000000000000455</v>
          </cell>
          <cell r="AK125">
            <v>84.28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0.12000000000000455</v>
          </cell>
        </row>
        <row r="126">
          <cell r="B126" t="str">
            <v>Energy Consultation</v>
          </cell>
          <cell r="C126">
            <v>0</v>
          </cell>
          <cell r="D126" t="str">
            <v>Total Energy Consultation costs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5203.96</v>
          </cell>
          <cell r="R126">
            <v>0</v>
          </cell>
          <cell r="S126">
            <v>5203.96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5203.96</v>
          </cell>
          <cell r="AA126">
            <v>0</v>
          </cell>
          <cell r="AB126">
            <v>5203.96</v>
          </cell>
          <cell r="AC126">
            <v>5190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14.159999999999997</v>
          </cell>
          <cell r="AJ126">
            <v>-0.19999999999970441</v>
          </cell>
          <cell r="AK126">
            <v>5203.96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-0.19999999999970441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</row>
        <row r="128">
          <cell r="B128">
            <v>275240</v>
          </cell>
          <cell r="C128" t="str">
            <v>Harmonization Mitigation Credit</v>
          </cell>
          <cell r="D128" t="str">
            <v>LTLT Rate Mitig Prin</v>
          </cell>
          <cell r="E128">
            <v>0</v>
          </cell>
          <cell r="F128">
            <v>0</v>
          </cell>
          <cell r="G128">
            <v>0</v>
          </cell>
          <cell r="H128">
            <v>6189.5</v>
          </cell>
          <cell r="I128">
            <v>0</v>
          </cell>
          <cell r="J128">
            <v>6189.5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6189.5</v>
          </cell>
          <cell r="AA128">
            <v>0</v>
          </cell>
          <cell r="AB128">
            <v>6189.5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6189.5</v>
          </cell>
          <cell r="AK128">
            <v>6189.5</v>
          </cell>
          <cell r="AL128">
            <v>0</v>
          </cell>
          <cell r="AM128">
            <v>0</v>
          </cell>
          <cell r="AN128">
            <v>0</v>
          </cell>
          <cell r="AO128">
            <v>6189.5</v>
          </cell>
          <cell r="AP128">
            <v>0</v>
          </cell>
        </row>
        <row r="129">
          <cell r="B129">
            <v>275241</v>
          </cell>
          <cell r="C129" t="str">
            <v>Harmonization Mitigation Credit</v>
          </cell>
          <cell r="D129" t="str">
            <v>LTLT Rate Mitig Int</v>
          </cell>
          <cell r="E129">
            <v>0</v>
          </cell>
          <cell r="F129">
            <v>0</v>
          </cell>
          <cell r="G129">
            <v>0</v>
          </cell>
          <cell r="H129">
            <v>3.41</v>
          </cell>
          <cell r="I129">
            <v>0</v>
          </cell>
          <cell r="J129">
            <v>3.41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3.41</v>
          </cell>
          <cell r="AA129">
            <v>0</v>
          </cell>
          <cell r="AB129">
            <v>3.41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3.41</v>
          </cell>
          <cell r="AJ129">
            <v>0</v>
          </cell>
          <cell r="AK129">
            <v>3.41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</row>
        <row r="130">
          <cell r="B130">
            <v>275245</v>
          </cell>
          <cell r="C130" t="str">
            <v>Harmonization Mitigation Credit</v>
          </cell>
          <cell r="D130" t="str">
            <v>Rate Mitig Var Princ</v>
          </cell>
          <cell r="E130">
            <v>0</v>
          </cell>
          <cell r="F130">
            <v>0</v>
          </cell>
          <cell r="G130">
            <v>0</v>
          </cell>
          <cell r="H130">
            <v>2309706.25</v>
          </cell>
          <cell r="I130">
            <v>1810384.2</v>
          </cell>
          <cell r="J130">
            <v>499322.05000000005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2309706.25</v>
          </cell>
          <cell r="AA130">
            <v>1810384.2</v>
          </cell>
          <cell r="AB130">
            <v>499322.05000000005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499322.05000000005</v>
          </cell>
          <cell r="AK130">
            <v>499322.05000000005</v>
          </cell>
          <cell r="AL130">
            <v>0</v>
          </cell>
          <cell r="AM130">
            <v>0</v>
          </cell>
          <cell r="AN130">
            <v>0</v>
          </cell>
          <cell r="AO130">
            <v>499322.05000000005</v>
          </cell>
          <cell r="AP130">
            <v>0</v>
          </cell>
        </row>
        <row r="131">
          <cell r="B131">
            <v>275246</v>
          </cell>
          <cell r="C131" t="str">
            <v>Harmonization Mitigation Credit</v>
          </cell>
          <cell r="D131" t="str">
            <v>Rate Mitig Var Int</v>
          </cell>
          <cell r="E131">
            <v>0</v>
          </cell>
          <cell r="F131">
            <v>0</v>
          </cell>
          <cell r="G131">
            <v>0</v>
          </cell>
          <cell r="H131">
            <v>32474.52</v>
          </cell>
          <cell r="I131">
            <v>8734.2900000000009</v>
          </cell>
          <cell r="J131">
            <v>23740.23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32474.52</v>
          </cell>
          <cell r="AA131">
            <v>8734.2900000000009</v>
          </cell>
          <cell r="AB131">
            <v>23740.23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23740.23</v>
          </cell>
          <cell r="AJ131">
            <v>0</v>
          </cell>
          <cell r="AK131">
            <v>23740.23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</row>
        <row r="132">
          <cell r="B132">
            <v>0</v>
          </cell>
          <cell r="C132">
            <v>0</v>
          </cell>
          <cell r="D132" t="str">
            <v>Total Harmonization Mitigation Credit</v>
          </cell>
          <cell r="E132">
            <v>0</v>
          </cell>
          <cell r="F132">
            <v>0</v>
          </cell>
          <cell r="G132">
            <v>0</v>
          </cell>
          <cell r="H132">
            <v>2348373.6800000002</v>
          </cell>
          <cell r="I132">
            <v>1819118.49</v>
          </cell>
          <cell r="J132">
            <v>529255.19000000006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2348373.6800000002</v>
          </cell>
          <cell r="AA132">
            <v>1819118.49</v>
          </cell>
          <cell r="AB132">
            <v>529255.19000000006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23743.64</v>
          </cell>
          <cell r="AJ132">
            <v>505511.55000000005</v>
          </cell>
          <cell r="AK132">
            <v>529255.19000000006</v>
          </cell>
          <cell r="AL132">
            <v>0</v>
          </cell>
          <cell r="AM132">
            <v>0</v>
          </cell>
          <cell r="AN132">
            <v>0</v>
          </cell>
          <cell r="AO132">
            <v>505511.55000000005</v>
          </cell>
          <cell r="AP132">
            <v>0</v>
          </cell>
        </row>
        <row r="133">
          <cell r="B133" t="str">
            <v>Transferred from WHSI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</row>
        <row r="134">
          <cell r="B134">
            <v>275450</v>
          </cell>
          <cell r="C134" t="str">
            <v>ICM Commerce Way</v>
          </cell>
          <cell r="D134" t="str">
            <v>ICM-CmrceWay Capital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222952</v>
          </cell>
          <cell r="R134">
            <v>0</v>
          </cell>
          <cell r="S134">
            <v>222952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222952</v>
          </cell>
          <cell r="AA134">
            <v>0</v>
          </cell>
          <cell r="AB134">
            <v>222952</v>
          </cell>
          <cell r="AC134">
            <v>0</v>
          </cell>
          <cell r="AD134">
            <v>222952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222952</v>
          </cell>
          <cell r="AL134" t="str">
            <v>Note 2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</row>
        <row r="135">
          <cell r="B135">
            <v>275451</v>
          </cell>
          <cell r="C135" t="str">
            <v>ICM Commerce Way</v>
          </cell>
          <cell r="D135" t="str">
            <v>ICM - CmrceWay CC</v>
          </cell>
          <cell r="E135">
            <v>0</v>
          </cell>
          <cell r="F135">
            <v>0</v>
          </cell>
          <cell r="G135">
            <v>0</v>
          </cell>
          <cell r="H135">
            <v>-116627.93</v>
          </cell>
          <cell r="I135">
            <v>0</v>
          </cell>
          <cell r="J135">
            <v>-116627.93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1267181.18</v>
          </cell>
          <cell r="R135">
            <v>0</v>
          </cell>
          <cell r="S135">
            <v>1267181.18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1150553.25</v>
          </cell>
          <cell r="AA135">
            <v>0</v>
          </cell>
          <cell r="AB135">
            <v>1150553.25</v>
          </cell>
          <cell r="AC135">
            <v>0</v>
          </cell>
          <cell r="AD135">
            <v>1267181.18</v>
          </cell>
          <cell r="AE135">
            <v>0</v>
          </cell>
          <cell r="AF135">
            <v>0</v>
          </cell>
          <cell r="AG135">
            <v>0</v>
          </cell>
          <cell r="AH135">
            <v>-116627.92999999993</v>
          </cell>
          <cell r="AI135">
            <v>0</v>
          </cell>
          <cell r="AJ135">
            <v>0</v>
          </cell>
          <cell r="AK135">
            <v>1150553.25</v>
          </cell>
          <cell r="AL135" t="str">
            <v>Note 2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B136">
            <v>275452</v>
          </cell>
          <cell r="C136" t="str">
            <v>ICM Commerce Way</v>
          </cell>
          <cell r="D136" t="str">
            <v>ICM - CmrceWay Int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107846.93</v>
          </cell>
          <cell r="R136">
            <v>0</v>
          </cell>
          <cell r="S136">
            <v>107846.93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107846.93</v>
          </cell>
          <cell r="AA136">
            <v>0</v>
          </cell>
          <cell r="AB136">
            <v>107846.93</v>
          </cell>
          <cell r="AC136">
            <v>0</v>
          </cell>
          <cell r="AD136">
            <v>107230.47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616.45999999999185</v>
          </cell>
          <cell r="AJ136">
            <v>0</v>
          </cell>
          <cell r="AK136">
            <v>107846.93</v>
          </cell>
          <cell r="AL136" t="str">
            <v>Note 2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</row>
        <row r="137">
          <cell r="B137" t="str">
            <v>ICM</v>
          </cell>
          <cell r="C137">
            <v>0</v>
          </cell>
          <cell r="D137" t="str">
            <v>Total ICM Commerce Way</v>
          </cell>
          <cell r="E137">
            <v>0</v>
          </cell>
          <cell r="F137">
            <v>0</v>
          </cell>
          <cell r="G137">
            <v>0</v>
          </cell>
          <cell r="H137">
            <v>-116627.93</v>
          </cell>
          <cell r="I137">
            <v>0</v>
          </cell>
          <cell r="J137">
            <v>-116627.93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1597980.1099999999</v>
          </cell>
          <cell r="R137">
            <v>0</v>
          </cell>
          <cell r="S137">
            <v>1597980.1099999999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1481352.18</v>
          </cell>
          <cell r="AA137">
            <v>0</v>
          </cell>
          <cell r="AB137">
            <v>1481352.18</v>
          </cell>
          <cell r="AC137">
            <v>0</v>
          </cell>
          <cell r="AD137">
            <v>1597363.65</v>
          </cell>
          <cell r="AE137">
            <v>0</v>
          </cell>
          <cell r="AF137">
            <v>0</v>
          </cell>
          <cell r="AG137">
            <v>0</v>
          </cell>
          <cell r="AH137">
            <v>-116627.92999999993</v>
          </cell>
          <cell r="AI137">
            <v>616.45999999999185</v>
          </cell>
          <cell r="AJ137">
            <v>0</v>
          </cell>
          <cell r="AK137">
            <v>1481352.18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</row>
        <row r="138">
          <cell r="B138" t="str">
            <v>NEW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</row>
        <row r="139">
          <cell r="B139">
            <v>275410</v>
          </cell>
          <cell r="C139" t="str">
            <v>NWBTL Deferral</v>
          </cell>
          <cell r="D139" t="str">
            <v>NWBTL Defer-Principa</v>
          </cell>
          <cell r="E139">
            <v>620693.21</v>
          </cell>
          <cell r="F139">
            <v>0</v>
          </cell>
          <cell r="G139">
            <v>620693.21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620693.21</v>
          </cell>
          <cell r="AA139">
            <v>0</v>
          </cell>
          <cell r="AB139">
            <v>620693.21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620693.21</v>
          </cell>
          <cell r="AK139">
            <v>620693.21</v>
          </cell>
          <cell r="AL139" t="str">
            <v>Note 3</v>
          </cell>
          <cell r="AM139">
            <v>0</v>
          </cell>
          <cell r="AN139">
            <v>620693.21</v>
          </cell>
          <cell r="AO139">
            <v>0</v>
          </cell>
          <cell r="AP139">
            <v>0</v>
          </cell>
        </row>
        <row r="140">
          <cell r="B140">
            <v>275411</v>
          </cell>
          <cell r="C140" t="str">
            <v>NWBTL Deferral</v>
          </cell>
          <cell r="D140" t="str">
            <v>NWBTL Defer-Interest</v>
          </cell>
          <cell r="E140">
            <v>3226.43</v>
          </cell>
          <cell r="F140">
            <v>0</v>
          </cell>
          <cell r="G140">
            <v>3226.43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3226.43</v>
          </cell>
          <cell r="AA140">
            <v>0</v>
          </cell>
          <cell r="AB140">
            <v>3226.43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3226.4299999999994</v>
          </cell>
          <cell r="AJ140">
            <v>4.5474735088646412E-13</v>
          </cell>
          <cell r="AK140">
            <v>3226.43</v>
          </cell>
          <cell r="AL140" t="str">
            <v>Note 3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</row>
        <row r="141">
          <cell r="B141">
            <v>0</v>
          </cell>
          <cell r="C141">
            <v>0</v>
          </cell>
          <cell r="D141" t="str">
            <v>Total NWBTL Deferral</v>
          </cell>
          <cell r="E141">
            <v>623919.64</v>
          </cell>
          <cell r="F141">
            <v>0</v>
          </cell>
          <cell r="G141">
            <v>623919.64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623919.64</v>
          </cell>
          <cell r="AA141">
            <v>0</v>
          </cell>
          <cell r="AB141">
            <v>623919.64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3226.4299999999994</v>
          </cell>
          <cell r="AJ141">
            <v>620693.21</v>
          </cell>
          <cell r="AK141">
            <v>623919.64</v>
          </cell>
          <cell r="AL141">
            <v>0</v>
          </cell>
          <cell r="AM141">
            <v>0</v>
          </cell>
          <cell r="AN141">
            <v>620693.21</v>
          </cell>
          <cell r="AO141">
            <v>0</v>
          </cell>
          <cell r="AP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</row>
        <row r="143">
          <cell r="B143">
            <v>255040</v>
          </cell>
          <cell r="C143" t="str">
            <v>OPEB Obligation</v>
          </cell>
          <cell r="D143" t="str">
            <v>Rg A OPRB-H&amp;D Oblig</v>
          </cell>
          <cell r="E143">
            <v>98226838</v>
          </cell>
          <cell r="F143">
            <v>99028132</v>
          </cell>
          <cell r="G143">
            <v>-801294</v>
          </cell>
          <cell r="H143">
            <v>128082167</v>
          </cell>
          <cell r="I143">
            <v>129127173</v>
          </cell>
          <cell r="J143">
            <v>-1045006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226309005</v>
          </cell>
          <cell r="AA143">
            <v>228155305</v>
          </cell>
          <cell r="AB143">
            <v>-1846300</v>
          </cell>
          <cell r="AC143">
            <v>0</v>
          </cell>
          <cell r="AD143">
            <v>0</v>
          </cell>
          <cell r="AE143">
            <v>-1846300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-1846300</v>
          </cell>
          <cell r="AL143">
            <v>0</v>
          </cell>
          <cell r="AM143">
            <v>0</v>
          </cell>
          <cell r="AN143">
            <v>-801294</v>
          </cell>
          <cell r="AO143">
            <v>-1045006</v>
          </cell>
          <cell r="AP143">
            <v>0</v>
          </cell>
        </row>
        <row r="144">
          <cell r="B144">
            <v>255050</v>
          </cell>
          <cell r="C144" t="str">
            <v>OPEB Obligation</v>
          </cell>
          <cell r="D144" t="str">
            <v>Rg A OPEB-LTD Oblig</v>
          </cell>
          <cell r="E144">
            <v>-4504797.5</v>
          </cell>
          <cell r="F144">
            <v>-6081266.9000000004</v>
          </cell>
          <cell r="G144">
            <v>1576469.4000000004</v>
          </cell>
          <cell r="H144">
            <v>-6571000.5</v>
          </cell>
          <cell r="I144">
            <v>-8577416.0999999996</v>
          </cell>
          <cell r="J144">
            <v>2006415.5999999996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-11075798</v>
          </cell>
          <cell r="AA144">
            <v>-14658683</v>
          </cell>
          <cell r="AB144">
            <v>3582885</v>
          </cell>
          <cell r="AC144">
            <v>0</v>
          </cell>
          <cell r="AD144">
            <v>0</v>
          </cell>
          <cell r="AE144">
            <v>3582885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3582885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</row>
        <row r="145">
          <cell r="B145">
            <v>255060</v>
          </cell>
          <cell r="C145" t="str">
            <v>OPEB Obligation</v>
          </cell>
          <cell r="D145" t="str">
            <v>Rg A -OPRB SPP Oblig</v>
          </cell>
          <cell r="E145">
            <v>9341631</v>
          </cell>
          <cell r="F145">
            <v>8849437</v>
          </cell>
          <cell r="G145">
            <v>492194</v>
          </cell>
          <cell r="H145">
            <v>12182861</v>
          </cell>
          <cell r="I145">
            <v>11540968</v>
          </cell>
          <cell r="J145">
            <v>641893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21524492</v>
          </cell>
          <cell r="AA145">
            <v>20390405</v>
          </cell>
          <cell r="AB145">
            <v>1134087</v>
          </cell>
          <cell r="AC145">
            <v>0</v>
          </cell>
          <cell r="AD145">
            <v>0</v>
          </cell>
          <cell r="AE145">
            <v>1134087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1134087</v>
          </cell>
          <cell r="AL145">
            <v>0</v>
          </cell>
          <cell r="AM145">
            <v>0</v>
          </cell>
          <cell r="AN145">
            <v>492194</v>
          </cell>
          <cell r="AO145">
            <v>641893</v>
          </cell>
          <cell r="AP145">
            <v>0</v>
          </cell>
        </row>
        <row r="146">
          <cell r="B146">
            <v>0</v>
          </cell>
          <cell r="C146" t="str">
            <v>Pencil adjustment on 2015 legal entity FS</v>
          </cell>
          <cell r="D146">
            <v>0</v>
          </cell>
          <cell r="E146">
            <v>0</v>
          </cell>
          <cell r="F146">
            <v>1600000</v>
          </cell>
          <cell r="G146">
            <v>-1600000</v>
          </cell>
          <cell r="H146">
            <v>0</v>
          </cell>
          <cell r="I146">
            <v>2400000</v>
          </cell>
          <cell r="J146">
            <v>-2400000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4000000</v>
          </cell>
          <cell r="AB146">
            <v>-4000000</v>
          </cell>
          <cell r="AC146">
            <v>0</v>
          </cell>
          <cell r="AD146">
            <v>0</v>
          </cell>
          <cell r="AE146">
            <v>-4000000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-4000000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</row>
        <row r="147">
          <cell r="B147">
            <v>0</v>
          </cell>
          <cell r="C147" t="str">
            <v>OPEB Obligation</v>
          </cell>
          <cell r="D147">
            <v>0</v>
          </cell>
          <cell r="E147">
            <v>103063671.5</v>
          </cell>
          <cell r="F147">
            <v>103396302.09999999</v>
          </cell>
          <cell r="G147">
            <v>-332630.59999999963</v>
          </cell>
          <cell r="H147">
            <v>133694027.5</v>
          </cell>
          <cell r="I147">
            <v>134490724.90000001</v>
          </cell>
          <cell r="J147">
            <v>-796697.40000000037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236757699</v>
          </cell>
          <cell r="AA147">
            <v>237887027</v>
          </cell>
          <cell r="AB147">
            <v>-1129328</v>
          </cell>
          <cell r="AC147">
            <v>0</v>
          </cell>
          <cell r="AD147">
            <v>0</v>
          </cell>
          <cell r="AE147">
            <v>-1129328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-1129328</v>
          </cell>
          <cell r="AL147">
            <v>0</v>
          </cell>
          <cell r="AM147">
            <v>0</v>
          </cell>
          <cell r="AN147">
            <v>-309100</v>
          </cell>
          <cell r="AO147">
            <v>-403113</v>
          </cell>
          <cell r="AP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</row>
        <row r="149">
          <cell r="B149">
            <v>275800</v>
          </cell>
          <cell r="C149" t="str">
            <v>LDC's Reg Asset Disp'n Recovery</v>
          </cell>
          <cell r="D149" t="str">
            <v>LDCs RA Disp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97692.76</v>
          </cell>
          <cell r="R149">
            <v>32460.240000000002</v>
          </cell>
          <cell r="S149">
            <v>65232.51999999999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97692.76</v>
          </cell>
          <cell r="AA149">
            <v>32460.240000000002</v>
          </cell>
          <cell r="AB149">
            <v>65232.51999999999</v>
          </cell>
          <cell r="AC149">
            <v>146147</v>
          </cell>
          <cell r="AD149">
            <v>-80854.679999999993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-59.800000000017462</v>
          </cell>
          <cell r="AK149">
            <v>65232.51999999999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-59.800000000017462</v>
          </cell>
        </row>
        <row r="150">
          <cell r="B150">
            <v>275801</v>
          </cell>
          <cell r="C150" t="str">
            <v>LDC's Reg Asset Disp'n Recovery</v>
          </cell>
          <cell r="D150" t="str">
            <v>LDCs RA Disp Int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596.15</v>
          </cell>
          <cell r="R150">
            <v>0</v>
          </cell>
          <cell r="S150">
            <v>596.15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596.15</v>
          </cell>
          <cell r="AA150">
            <v>0</v>
          </cell>
          <cell r="AB150">
            <v>596.15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536.58999999999992</v>
          </cell>
          <cell r="AJ150">
            <v>59.560000000000059</v>
          </cell>
          <cell r="AK150">
            <v>596.15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59.560000000000059</v>
          </cell>
        </row>
        <row r="151">
          <cell r="B151" t="str">
            <v>LDC</v>
          </cell>
          <cell r="C151">
            <v>0</v>
          </cell>
          <cell r="D151" t="str">
            <v>Total LDC's Reg Asset Disp'n Recovery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98288.909999999989</v>
          </cell>
          <cell r="R151">
            <v>32460.240000000002</v>
          </cell>
          <cell r="S151">
            <v>65828.669999999984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98288.909999999989</v>
          </cell>
          <cell r="AA151">
            <v>32460.240000000002</v>
          </cell>
          <cell r="AB151">
            <v>65828.669999999984</v>
          </cell>
          <cell r="AC151">
            <v>146147</v>
          </cell>
          <cell r="AD151">
            <v>-80854.679999999993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536.58999999999992</v>
          </cell>
          <cell r="AJ151">
            <v>-0.24000000001740318</v>
          </cell>
          <cell r="AK151">
            <v>65828.669999999984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-0.24000000001740318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</row>
        <row r="153">
          <cell r="B153">
            <v>274905</v>
          </cell>
          <cell r="C153" t="str">
            <v>Regulatory Offset</v>
          </cell>
          <cell r="D153" t="str">
            <v>Reg Offset-DTA-LT</v>
          </cell>
          <cell r="E153">
            <v>1060444921.87</v>
          </cell>
          <cell r="F153">
            <v>973590165.05999994</v>
          </cell>
          <cell r="G153">
            <v>86854756.810000062</v>
          </cell>
          <cell r="H153">
            <v>459251762.49000001</v>
          </cell>
          <cell r="I153">
            <v>430229141.41000003</v>
          </cell>
          <cell r="J153">
            <v>29022621.079999983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2627728.48</v>
          </cell>
          <cell r="R153">
            <v>190067</v>
          </cell>
          <cell r="S153">
            <v>2437661.48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1522324412.8400002</v>
          </cell>
          <cell r="AA153">
            <v>1404009373.47</v>
          </cell>
          <cell r="AB153">
            <v>118315039.37000005</v>
          </cell>
          <cell r="AC153">
            <v>0</v>
          </cell>
          <cell r="AD153">
            <v>0</v>
          </cell>
          <cell r="AE153">
            <v>118315039.37000005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118315039.37000005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B154">
            <v>0</v>
          </cell>
          <cell r="C154">
            <v>0</v>
          </cell>
          <cell r="D154" t="str">
            <v>Total Regulatory Offset</v>
          </cell>
          <cell r="E154">
            <v>1060444921.87</v>
          </cell>
          <cell r="F154">
            <v>973590165.05999994</v>
          </cell>
          <cell r="G154">
            <v>86854756.810000062</v>
          </cell>
          <cell r="H154">
            <v>459251762.49000001</v>
          </cell>
          <cell r="I154">
            <v>430229141.41000003</v>
          </cell>
          <cell r="J154">
            <v>29022621.079999983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2627728.48</v>
          </cell>
          <cell r="R154">
            <v>190067</v>
          </cell>
          <cell r="S154">
            <v>2437661.48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1522324412.8400002</v>
          </cell>
          <cell r="AA154">
            <v>1404009373.47</v>
          </cell>
          <cell r="AB154">
            <v>118315039.37000005</v>
          </cell>
          <cell r="AC154">
            <v>0</v>
          </cell>
          <cell r="AD154">
            <v>0</v>
          </cell>
          <cell r="AE154">
            <v>118315039.37000005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118315039.37000005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</row>
        <row r="157">
          <cell r="B157">
            <v>275043</v>
          </cell>
          <cell r="C157" t="str">
            <v>Reg Asset - PILs Var</v>
          </cell>
          <cell r="D157" t="str">
            <v>Reg Asset - PILs Var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288840.93</v>
          </cell>
          <cell r="R157">
            <v>143571.76</v>
          </cell>
          <cell r="S157">
            <v>145269.16999999998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288840.93</v>
          </cell>
          <cell r="AA157">
            <v>143571.76</v>
          </cell>
          <cell r="AB157">
            <v>145269.16999999998</v>
          </cell>
          <cell r="AC157">
            <v>0</v>
          </cell>
          <cell r="AD157">
            <v>0</v>
          </cell>
          <cell r="AE157">
            <v>145269.16999999998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145269.16999999998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145269.16999999998</v>
          </cell>
        </row>
        <row r="158">
          <cell r="B158">
            <v>275044</v>
          </cell>
          <cell r="C158" t="str">
            <v>Reg Asset - PILs Var</v>
          </cell>
          <cell r="D158" t="str">
            <v>RA - PILs Var contra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-288840.93</v>
          </cell>
          <cell r="R158">
            <v>-143571.76</v>
          </cell>
          <cell r="S158">
            <v>-145269.16999999998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-288840.93</v>
          </cell>
          <cell r="AA158">
            <v>-143571.76</v>
          </cell>
          <cell r="AB158">
            <v>-145269.16999999998</v>
          </cell>
          <cell r="AC158">
            <v>0</v>
          </cell>
          <cell r="AD158">
            <v>0</v>
          </cell>
          <cell r="AE158">
            <v>-145269.16999999998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-145269.16999999998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-145269.16999999998</v>
          </cell>
        </row>
        <row r="159">
          <cell r="B159">
            <v>0</v>
          </cell>
          <cell r="C159">
            <v>0</v>
          </cell>
          <cell r="D159" t="str">
            <v>Total Reg Asset - PILs Var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</row>
        <row r="161">
          <cell r="B161">
            <v>275028</v>
          </cell>
          <cell r="C161" t="str">
            <v>Brmptn Lost Rev Adj Mechanism/Shared Saving Mechan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</row>
        <row r="162">
          <cell r="B162">
            <v>255021</v>
          </cell>
          <cell r="C162" t="str">
            <v>US GAAP Costs</v>
          </cell>
          <cell r="D162" t="str">
            <v>Reg Asset - LDCs LRAM</v>
          </cell>
          <cell r="E162">
            <v>0</v>
          </cell>
          <cell r="F162">
            <v>0</v>
          </cell>
          <cell r="G162">
            <v>0</v>
          </cell>
          <cell r="H162">
            <v>53315.34</v>
          </cell>
          <cell r="I162">
            <v>0</v>
          </cell>
          <cell r="J162">
            <v>53315.34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688030.79</v>
          </cell>
          <cell r="R162">
            <v>70411.41</v>
          </cell>
          <cell r="S162">
            <v>617619.38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741346.13</v>
          </cell>
          <cell r="AA162">
            <v>70411.41</v>
          </cell>
          <cell r="AB162">
            <v>670934.72</v>
          </cell>
          <cell r="AC162">
            <v>226606</v>
          </cell>
          <cell r="AD162">
            <v>391142.74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53185.979999999981</v>
          </cell>
          <cell r="AK162">
            <v>670934.72</v>
          </cell>
          <cell r="AL162">
            <v>0</v>
          </cell>
          <cell r="AM162">
            <v>0</v>
          </cell>
          <cell r="AN162">
            <v>0</v>
          </cell>
          <cell r="AO162">
            <v>53315.34</v>
          </cell>
          <cell r="AP162">
            <v>-129.35999999998603</v>
          </cell>
        </row>
        <row r="163">
          <cell r="B163">
            <v>255022</v>
          </cell>
          <cell r="C163" t="str">
            <v>US GAAP Costs</v>
          </cell>
          <cell r="D163" t="str">
            <v>RA-LDCs LRAM Int</v>
          </cell>
          <cell r="E163">
            <v>0</v>
          </cell>
          <cell r="F163">
            <v>0</v>
          </cell>
          <cell r="G163">
            <v>0</v>
          </cell>
          <cell r="H163">
            <v>15489.73</v>
          </cell>
          <cell r="I163">
            <v>0</v>
          </cell>
          <cell r="J163">
            <v>15489.73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2609.62</v>
          </cell>
          <cell r="R163">
            <v>0</v>
          </cell>
          <cell r="S163">
            <v>2609.62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18099.349999999999</v>
          </cell>
          <cell r="AA163">
            <v>0</v>
          </cell>
          <cell r="AB163">
            <v>18099.349999999999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3019.42</v>
          </cell>
          <cell r="AJ163">
            <v>15079.929999999998</v>
          </cell>
          <cell r="AK163">
            <v>18099.349999999999</v>
          </cell>
          <cell r="AL163">
            <v>0</v>
          </cell>
          <cell r="AM163">
            <v>0</v>
          </cell>
          <cell r="AN163">
            <v>0</v>
          </cell>
          <cell r="AO163">
            <v>14950.73</v>
          </cell>
          <cell r="AP163">
            <v>129.19999999999982</v>
          </cell>
        </row>
        <row r="164">
          <cell r="B164" t="str">
            <v>US GAAP Transition Costs</v>
          </cell>
          <cell r="C164">
            <v>0</v>
          </cell>
          <cell r="D164" t="str">
            <v>Total Brmptn Lost Rev Adj Mechanism/Shared Saving Mechan</v>
          </cell>
          <cell r="E164">
            <v>0</v>
          </cell>
          <cell r="F164">
            <v>0</v>
          </cell>
          <cell r="G164">
            <v>0</v>
          </cell>
          <cell r="H164">
            <v>68805.069999999992</v>
          </cell>
          <cell r="I164">
            <v>0</v>
          </cell>
          <cell r="J164">
            <v>68805.069999999992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690640.41</v>
          </cell>
          <cell r="R164">
            <v>70411.41</v>
          </cell>
          <cell r="S164">
            <v>620229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759445.48</v>
          </cell>
          <cell r="AA164">
            <v>70411.41</v>
          </cell>
          <cell r="AB164">
            <v>689034.07</v>
          </cell>
          <cell r="AC164">
            <v>226606</v>
          </cell>
          <cell r="AD164">
            <v>391142.74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3019.42</v>
          </cell>
          <cell r="AJ164">
            <v>68265.909999999974</v>
          </cell>
          <cell r="AK164">
            <v>689034.07</v>
          </cell>
          <cell r="AL164">
            <v>0</v>
          </cell>
          <cell r="AM164">
            <v>0</v>
          </cell>
          <cell r="AN164">
            <v>0</v>
          </cell>
          <cell r="AO164">
            <v>68266.069999999992</v>
          </cell>
          <cell r="AP164">
            <v>-0.15999999998621206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</row>
        <row r="167">
          <cell r="B167">
            <v>0</v>
          </cell>
          <cell r="C167">
            <v>0</v>
          </cell>
          <cell r="D167" t="str">
            <v>Total Regulatory Assets</v>
          </cell>
          <cell r="E167">
            <v>1259867196.5599999</v>
          </cell>
          <cell r="F167">
            <v>1178514974.1799998</v>
          </cell>
          <cell r="G167">
            <v>81352222.380000055</v>
          </cell>
          <cell r="H167">
            <v>880054814.03000009</v>
          </cell>
          <cell r="I167">
            <v>849733785.6400001</v>
          </cell>
          <cell r="J167">
            <v>30321028.389999971</v>
          </cell>
          <cell r="K167">
            <v>0</v>
          </cell>
          <cell r="L167">
            <v>0</v>
          </cell>
          <cell r="M167">
            <v>0</v>
          </cell>
          <cell r="N167">
            <v>5003482.08</v>
          </cell>
          <cell r="O167">
            <v>4255583.3199999994</v>
          </cell>
          <cell r="P167">
            <v>747898.76000000047</v>
          </cell>
          <cell r="Q167">
            <v>2949031.4000000008</v>
          </cell>
          <cell r="R167">
            <v>2820872.9600000009</v>
          </cell>
          <cell r="S167">
            <v>128158.43999999948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2147874524.0700002</v>
          </cell>
          <cell r="AA167">
            <v>2035325216.1000001</v>
          </cell>
          <cell r="AB167">
            <v>112549307.97000004</v>
          </cell>
          <cell r="AC167">
            <v>-3051891</v>
          </cell>
          <cell r="AD167">
            <v>748683.57999999984</v>
          </cell>
          <cell r="AE167">
            <v>118030430.95000005</v>
          </cell>
          <cell r="AF167">
            <v>0</v>
          </cell>
          <cell r="AG167">
            <v>3894625</v>
          </cell>
          <cell r="AH167">
            <v>-116627.92999999993</v>
          </cell>
          <cell r="AI167">
            <v>2123257.7599999993</v>
          </cell>
          <cell r="AJ167">
            <v>-9079170.3899999838</v>
          </cell>
          <cell r="AK167">
            <v>112549307.97000004</v>
          </cell>
          <cell r="AL167">
            <v>0</v>
          </cell>
          <cell r="AM167">
            <v>0</v>
          </cell>
          <cell r="AN167">
            <v>-18545342.239999998</v>
          </cell>
          <cell r="AO167">
            <v>8757039.7899999972</v>
          </cell>
          <cell r="AP167">
            <v>-3080.9400000004412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</row>
        <row r="169">
          <cell r="B169" t="str">
            <v>Other Regulatory  Liabilities: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B171">
            <v>275095</v>
          </cell>
          <cell r="C171" t="str">
            <v>RRRP</v>
          </cell>
          <cell r="D171" t="str">
            <v>RRRP Variance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-2062481.17</v>
          </cell>
          <cell r="J171">
            <v>2062481.17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-2062481.17</v>
          </cell>
          <cell r="AB171">
            <v>2062481.17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2062481.17</v>
          </cell>
          <cell r="AK171">
            <v>2062481.17</v>
          </cell>
          <cell r="AL171">
            <v>0</v>
          </cell>
          <cell r="AM171">
            <v>0</v>
          </cell>
          <cell r="AN171">
            <v>0</v>
          </cell>
          <cell r="AO171">
            <v>2062481.17</v>
          </cell>
          <cell r="AP171">
            <v>0</v>
          </cell>
        </row>
        <row r="172">
          <cell r="B172">
            <v>275093</v>
          </cell>
          <cell r="C172" t="str">
            <v>RRRP</v>
          </cell>
          <cell r="D172" t="str">
            <v>RRRP Interest Improv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271701.11</v>
          </cell>
          <cell r="J172">
            <v>-271701.11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271701.11</v>
          </cell>
          <cell r="AB172">
            <v>-271701.11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-6679.7299999999814</v>
          </cell>
          <cell r="AJ172">
            <v>-265021.38</v>
          </cell>
          <cell r="AK172">
            <v>-271701.11</v>
          </cell>
          <cell r="AL172">
            <v>0</v>
          </cell>
          <cell r="AM172">
            <v>0</v>
          </cell>
          <cell r="AN172">
            <v>0</v>
          </cell>
          <cell r="AO172">
            <v>-265021.38</v>
          </cell>
          <cell r="AP172">
            <v>0</v>
          </cell>
        </row>
        <row r="173">
          <cell r="B173" t="str">
            <v>RRRP</v>
          </cell>
          <cell r="C173">
            <v>0</v>
          </cell>
          <cell r="D173" t="str">
            <v>Total RRRP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-1790780.06</v>
          </cell>
          <cell r="J173">
            <v>1790780.06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-1790780.06</v>
          </cell>
          <cell r="AB173">
            <v>1790780.06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-6679.7299999999814</v>
          </cell>
          <cell r="AJ173">
            <v>1797459.79</v>
          </cell>
          <cell r="AK173">
            <v>1790780.06</v>
          </cell>
          <cell r="AL173" t="str">
            <v>Note 4</v>
          </cell>
          <cell r="AM173">
            <v>0</v>
          </cell>
          <cell r="AN173">
            <v>0</v>
          </cell>
          <cell r="AO173">
            <v>1797459.79</v>
          </cell>
          <cell r="AP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</row>
        <row r="175">
          <cell r="B175">
            <v>275280</v>
          </cell>
          <cell r="C175" t="str">
            <v>Rate Rider # 8</v>
          </cell>
          <cell r="D175" t="str">
            <v>Rider 8 Expr FdersH1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</row>
        <row r="176">
          <cell r="B176">
            <v>275282</v>
          </cell>
          <cell r="C176" t="str">
            <v>Rate Rider # 8</v>
          </cell>
          <cell r="D176" t="str">
            <v>Rider 8 Other GEP - H1</v>
          </cell>
          <cell r="E176">
            <v>0</v>
          </cell>
          <cell r="F176">
            <v>0</v>
          </cell>
          <cell r="G176">
            <v>0</v>
          </cell>
          <cell r="H176">
            <v>579125.78</v>
          </cell>
          <cell r="I176">
            <v>579125.78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292773.03000000003</v>
          </cell>
          <cell r="R176">
            <v>289898.51</v>
          </cell>
          <cell r="S176">
            <v>2874.5200000000186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871898.81</v>
          </cell>
          <cell r="AA176">
            <v>869024.29</v>
          </cell>
          <cell r="AB176">
            <v>2874.5200000000186</v>
          </cell>
          <cell r="AC176">
            <v>0</v>
          </cell>
          <cell r="AD176">
            <v>2874.52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1.8644641386345029E-11</v>
          </cell>
          <cell r="AK176">
            <v>2874.5200000000186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1.8644641386345029E-11</v>
          </cell>
        </row>
        <row r="177">
          <cell r="B177">
            <v>275284</v>
          </cell>
          <cell r="C177" t="str">
            <v>Rate Rider # 8</v>
          </cell>
          <cell r="D177" t="str">
            <v>Rider 8 Smart Grid - H1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</row>
        <row r="178">
          <cell r="B178">
            <v>275286</v>
          </cell>
          <cell r="C178" t="str">
            <v>Rate Rider # 8</v>
          </cell>
          <cell r="D178" t="str">
            <v>Rider 8 Oth GEP-Prov</v>
          </cell>
          <cell r="E178">
            <v>0</v>
          </cell>
          <cell r="F178">
            <v>0</v>
          </cell>
          <cell r="G178">
            <v>0</v>
          </cell>
          <cell r="H178">
            <v>-49489891.170000002</v>
          </cell>
          <cell r="I178">
            <v>-57852997.189999998</v>
          </cell>
          <cell r="J178">
            <v>8363106.0199999958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-328100.24</v>
          </cell>
          <cell r="R178">
            <v>0</v>
          </cell>
          <cell r="S178">
            <v>-328100.24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-49817991.410000004</v>
          </cell>
          <cell r="AA178">
            <v>-57852997.189999998</v>
          </cell>
          <cell r="AB178">
            <v>8035005.7799999956</v>
          </cell>
          <cell r="AC178">
            <v>-328100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8363105.7799999956</v>
          </cell>
          <cell r="AK178">
            <v>8035005.7799999956</v>
          </cell>
          <cell r="AL178">
            <v>0</v>
          </cell>
          <cell r="AM178">
            <v>0</v>
          </cell>
          <cell r="AN178">
            <v>0</v>
          </cell>
          <cell r="AO178">
            <v>8363106.0199999958</v>
          </cell>
          <cell r="AP178">
            <v>-0.23999999999068677</v>
          </cell>
        </row>
        <row r="179">
          <cell r="B179">
            <v>275294</v>
          </cell>
          <cell r="C179" t="str">
            <v>Rate Rider # 8</v>
          </cell>
          <cell r="D179" t="str">
            <v>RGCRP DG Capex Prov</v>
          </cell>
          <cell r="E179">
            <v>0</v>
          </cell>
          <cell r="F179">
            <v>0</v>
          </cell>
          <cell r="G179">
            <v>0</v>
          </cell>
          <cell r="H179">
            <v>65669370.340000004</v>
          </cell>
          <cell r="I179">
            <v>64662456.310000002</v>
          </cell>
          <cell r="J179">
            <v>1006914.0300000012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65669370.340000004</v>
          </cell>
          <cell r="AA179">
            <v>64662456.310000002</v>
          </cell>
          <cell r="AB179">
            <v>1006914.0300000012</v>
          </cell>
          <cell r="AC179">
            <v>0</v>
          </cell>
          <cell r="AD179">
            <v>0</v>
          </cell>
          <cell r="AE179">
            <v>1006914.0300000012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1006914.0300000012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</row>
        <row r="180">
          <cell r="B180">
            <v>275295</v>
          </cell>
          <cell r="C180" t="str">
            <v>Rate Rider # 8</v>
          </cell>
          <cell r="D180" t="str">
            <v>RGCRPDG Cap ProvCtra</v>
          </cell>
          <cell r="E180">
            <v>0</v>
          </cell>
          <cell r="F180">
            <v>0</v>
          </cell>
          <cell r="G180">
            <v>0</v>
          </cell>
          <cell r="H180">
            <v>-65669370.340000004</v>
          </cell>
          <cell r="I180">
            <v>-64662456.310000002</v>
          </cell>
          <cell r="J180">
            <v>-1006914.0300000012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-65669370.340000004</v>
          </cell>
          <cell r="AA180">
            <v>-64662456.310000002</v>
          </cell>
          <cell r="AB180">
            <v>-1006914.0300000012</v>
          </cell>
          <cell r="AC180">
            <v>0</v>
          </cell>
          <cell r="AD180">
            <v>0</v>
          </cell>
          <cell r="AE180">
            <v>-1006914.0300000012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-1006914.0300000012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</row>
        <row r="181">
          <cell r="B181">
            <v>275296</v>
          </cell>
          <cell r="C181" t="str">
            <v>Rate Rider # 8</v>
          </cell>
          <cell r="D181" t="str">
            <v>RGCRP DG Capex H1</v>
          </cell>
          <cell r="E181">
            <v>0</v>
          </cell>
          <cell r="F181">
            <v>0</v>
          </cell>
          <cell r="G181">
            <v>0</v>
          </cell>
          <cell r="H181">
            <v>10392917.76</v>
          </cell>
          <cell r="I181">
            <v>10392917.76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10392917.76</v>
          </cell>
          <cell r="AA181">
            <v>10392917.76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</row>
        <row r="182">
          <cell r="B182">
            <v>275297</v>
          </cell>
          <cell r="C182" t="str">
            <v>Rate Rider # 8</v>
          </cell>
          <cell r="D182" t="str">
            <v>RGCRP DG Cap H1Ctra</v>
          </cell>
          <cell r="E182">
            <v>0</v>
          </cell>
          <cell r="F182">
            <v>0</v>
          </cell>
          <cell r="G182">
            <v>0</v>
          </cell>
          <cell r="H182">
            <v>-10392917.76</v>
          </cell>
          <cell r="I182">
            <v>-10392917.76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-10392917.76</v>
          </cell>
          <cell r="AA182">
            <v>-10392917.76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</row>
        <row r="183">
          <cell r="B183">
            <v>275289</v>
          </cell>
          <cell r="C183" t="str">
            <v>RGCRP Expr Feeders</v>
          </cell>
          <cell r="D183" t="str">
            <v>RGCRP Expr Fders</v>
          </cell>
          <cell r="E183">
            <v>0</v>
          </cell>
          <cell r="F183">
            <v>0</v>
          </cell>
          <cell r="G183">
            <v>0</v>
          </cell>
          <cell r="H183">
            <v>-4709107.34</v>
          </cell>
          <cell r="I183">
            <v>-4709107.34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-4709107.34</v>
          </cell>
          <cell r="AA183">
            <v>-4709107.34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</row>
        <row r="184">
          <cell r="C184">
            <v>0</v>
          </cell>
          <cell r="D184" t="str">
            <v>Total Rate Ryder # 8</v>
          </cell>
          <cell r="E184">
            <v>0</v>
          </cell>
          <cell r="F184">
            <v>0</v>
          </cell>
          <cell r="G184">
            <v>0</v>
          </cell>
          <cell r="H184">
            <v>-53619872.730000004</v>
          </cell>
          <cell r="I184">
            <v>-61982978.75</v>
          </cell>
          <cell r="J184">
            <v>8363106.0199999958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-35327.209999999963</v>
          </cell>
          <cell r="R184">
            <v>289898.51</v>
          </cell>
          <cell r="S184">
            <v>-325225.71999999997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-53655199.939999998</v>
          </cell>
          <cell r="AA184">
            <v>-61693080.239999995</v>
          </cell>
          <cell r="AB184">
            <v>8037880.2999999952</v>
          </cell>
          <cell r="AC184">
            <v>-328100</v>
          </cell>
          <cell r="AD184">
            <v>2874.52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8363105.7799999956</v>
          </cell>
          <cell r="AK184">
            <v>8037880.2999999952</v>
          </cell>
          <cell r="AL184">
            <v>0</v>
          </cell>
          <cell r="AM184">
            <v>0</v>
          </cell>
          <cell r="AN184">
            <v>0</v>
          </cell>
          <cell r="AO184">
            <v>8363106.0199999958</v>
          </cell>
          <cell r="AP184">
            <v>-0.23999999997204213</v>
          </cell>
        </row>
        <row r="185">
          <cell r="B185">
            <v>275288</v>
          </cell>
          <cell r="C185" t="str">
            <v>RGCRP Expr Feeders</v>
          </cell>
          <cell r="D185" t="str">
            <v>RGCRP Expr Fders Int</v>
          </cell>
          <cell r="E185">
            <v>0</v>
          </cell>
          <cell r="F185">
            <v>0</v>
          </cell>
          <cell r="G185">
            <v>0</v>
          </cell>
          <cell r="H185">
            <v>-243363.44</v>
          </cell>
          <cell r="I185">
            <v>-191563.22</v>
          </cell>
          <cell r="J185">
            <v>-51800.22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-243363.44</v>
          </cell>
          <cell r="AA185">
            <v>-191563.22</v>
          </cell>
          <cell r="AB185">
            <v>-51800.22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-51800.22</v>
          </cell>
          <cell r="AJ185">
            <v>0</v>
          </cell>
          <cell r="AK185">
            <v>-51800.22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</row>
        <row r="186">
          <cell r="B186">
            <v>275281</v>
          </cell>
          <cell r="C186" t="str">
            <v>Rate Rider # 8</v>
          </cell>
          <cell r="D186" t="str">
            <v>Rr8 Expr FdersH1 Int</v>
          </cell>
          <cell r="E186">
            <v>0</v>
          </cell>
          <cell r="F186">
            <v>0</v>
          </cell>
          <cell r="G186">
            <v>0</v>
          </cell>
          <cell r="H186">
            <v>-1503.03</v>
          </cell>
          <cell r="I186">
            <v>-1503.03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-1503.03</v>
          </cell>
          <cell r="AA186">
            <v>-1503.03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</row>
        <row r="187">
          <cell r="B187">
            <v>275285</v>
          </cell>
          <cell r="C187" t="str">
            <v>Rate Rider # 8</v>
          </cell>
          <cell r="D187" t="str">
            <v>Rider 8 SmGridInt-H1</v>
          </cell>
          <cell r="E187">
            <v>0</v>
          </cell>
          <cell r="F187">
            <v>0</v>
          </cell>
          <cell r="G187">
            <v>0</v>
          </cell>
          <cell r="H187">
            <v>-73969</v>
          </cell>
          <cell r="I187">
            <v>-73969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-73969</v>
          </cell>
          <cell r="AA187">
            <v>-73969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</row>
        <row r="188">
          <cell r="B188">
            <v>275283</v>
          </cell>
          <cell r="C188" t="str">
            <v>Rate Rider # 8</v>
          </cell>
          <cell r="D188" t="str">
            <v>Ridr 8 OthGEP Int-H1</v>
          </cell>
          <cell r="E188">
            <v>0</v>
          </cell>
          <cell r="F188">
            <v>0</v>
          </cell>
          <cell r="G188">
            <v>0</v>
          </cell>
          <cell r="H188">
            <v>9720.82</v>
          </cell>
          <cell r="I188">
            <v>3350.43</v>
          </cell>
          <cell r="J188">
            <v>6370.3899999999994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-2192.75</v>
          </cell>
          <cell r="R188">
            <v>-5594.87</v>
          </cell>
          <cell r="S188">
            <v>3402.12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7528.07</v>
          </cell>
          <cell r="AA188">
            <v>-2244.44</v>
          </cell>
          <cell r="AB188">
            <v>9772.5099999999984</v>
          </cell>
          <cell r="AC188">
            <v>0</v>
          </cell>
          <cell r="AD188">
            <v>205.29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9567.2199999999993</v>
          </cell>
          <cell r="AJ188">
            <v>-9.3791641120333225E-13</v>
          </cell>
          <cell r="AK188">
            <v>9772.5099999999984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</row>
        <row r="189">
          <cell r="B189">
            <v>275287</v>
          </cell>
          <cell r="C189" t="str">
            <v>Rate Rider # 8</v>
          </cell>
          <cell r="D189" t="str">
            <v>Rdr 8 OthGEPInt-Prov</v>
          </cell>
          <cell r="E189">
            <v>0</v>
          </cell>
          <cell r="F189">
            <v>0</v>
          </cell>
          <cell r="G189">
            <v>0</v>
          </cell>
          <cell r="H189">
            <v>-3245106.12</v>
          </cell>
          <cell r="I189">
            <v>-2641146.46</v>
          </cell>
          <cell r="J189">
            <v>-603959.66000000015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-907.21</v>
          </cell>
          <cell r="R189">
            <v>0</v>
          </cell>
          <cell r="S189">
            <v>-907.21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-3246013.33</v>
          </cell>
          <cell r="AA189">
            <v>-2641146.46</v>
          </cell>
          <cell r="AB189">
            <v>-604866.87000000011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-604866.87000000011</v>
          </cell>
          <cell r="AJ189">
            <v>0</v>
          </cell>
          <cell r="AK189">
            <v>-604866.87000000011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</row>
        <row r="190">
          <cell r="B190">
            <v>0</v>
          </cell>
          <cell r="C190">
            <v>0</v>
          </cell>
          <cell r="D190" t="str">
            <v>Total Rate Ryder Interest</v>
          </cell>
          <cell r="E190">
            <v>0</v>
          </cell>
          <cell r="F190">
            <v>0</v>
          </cell>
          <cell r="G190">
            <v>0</v>
          </cell>
          <cell r="H190">
            <v>-3554220.77</v>
          </cell>
          <cell r="I190">
            <v>-2904831.28</v>
          </cell>
          <cell r="J190">
            <v>-649389.49000000011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-3099.96</v>
          </cell>
          <cell r="R190">
            <v>-5594.87</v>
          </cell>
          <cell r="S190">
            <v>2494.91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-3557320.73</v>
          </cell>
          <cell r="AA190">
            <v>-2910426.15</v>
          </cell>
          <cell r="AB190">
            <v>-646894.58000000007</v>
          </cell>
          <cell r="AC190">
            <v>0</v>
          </cell>
          <cell r="AD190">
            <v>205.29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-647099.87000000011</v>
          </cell>
          <cell r="AJ190">
            <v>-9.3791641120333225E-13</v>
          </cell>
          <cell r="AK190">
            <v>-646894.58000000007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</row>
        <row r="191">
          <cell r="B191" t="str">
            <v>Rider 8</v>
          </cell>
          <cell r="C191">
            <v>0</v>
          </cell>
          <cell r="D191" t="str">
            <v>Total Rate Ryder # 8</v>
          </cell>
          <cell r="E191">
            <v>0</v>
          </cell>
          <cell r="F191">
            <v>0</v>
          </cell>
          <cell r="G191">
            <v>0</v>
          </cell>
          <cell r="H191">
            <v>-57174093.500000007</v>
          </cell>
          <cell r="I191">
            <v>-64887810.030000001</v>
          </cell>
          <cell r="J191">
            <v>7713716.5299999956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-38427.169999999962</v>
          </cell>
          <cell r="R191">
            <v>284303.64</v>
          </cell>
          <cell r="S191">
            <v>-322730.81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-57212520.669999994</v>
          </cell>
          <cell r="AA191">
            <v>-64603506.389999993</v>
          </cell>
          <cell r="AB191">
            <v>7390985.7199999951</v>
          </cell>
          <cell r="AC191">
            <v>-328100</v>
          </cell>
          <cell r="AD191">
            <v>3079.81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-647099.87000000011</v>
          </cell>
          <cell r="AJ191">
            <v>8363105.7799999956</v>
          </cell>
          <cell r="AK191">
            <v>7390985.7199999951</v>
          </cell>
          <cell r="AL191">
            <v>0</v>
          </cell>
          <cell r="AM191">
            <v>0</v>
          </cell>
          <cell r="AN191">
            <v>0</v>
          </cell>
          <cell r="AO191">
            <v>8363106.0199999958</v>
          </cell>
          <cell r="AP191">
            <v>-0.23999999997204213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</row>
        <row r="193">
          <cell r="B193">
            <v>275266</v>
          </cell>
          <cell r="C193" t="str">
            <v>Rider 11</v>
          </cell>
          <cell r="D193" t="str">
            <v>Rider 11 SG Princ</v>
          </cell>
          <cell r="E193">
            <v>0</v>
          </cell>
          <cell r="F193">
            <v>0</v>
          </cell>
          <cell r="G193">
            <v>0</v>
          </cell>
          <cell r="H193">
            <v>-11722853.74</v>
          </cell>
          <cell r="I193">
            <v>-11722853.74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383258.56</v>
          </cell>
          <cell r="R193">
            <v>0</v>
          </cell>
          <cell r="S193">
            <v>383258.56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-11339595.18</v>
          </cell>
          <cell r="AA193">
            <v>-11722853.74</v>
          </cell>
          <cell r="AB193">
            <v>383258.56</v>
          </cell>
          <cell r="AC193">
            <v>0</v>
          </cell>
          <cell r="AD193">
            <v>383258.56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383258.56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</row>
        <row r="194">
          <cell r="B194">
            <v>275267</v>
          </cell>
          <cell r="C194" t="str">
            <v>Rider 11</v>
          </cell>
          <cell r="D194" t="str">
            <v>Rider 11 SG Interest</v>
          </cell>
          <cell r="E194">
            <v>0</v>
          </cell>
          <cell r="F194">
            <v>0</v>
          </cell>
          <cell r="G194">
            <v>0</v>
          </cell>
          <cell r="H194">
            <v>-263995.09000000003</v>
          </cell>
          <cell r="I194">
            <v>-135043.70000000001</v>
          </cell>
          <cell r="J194">
            <v>-128951.39000000001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13325.07</v>
          </cell>
          <cell r="R194">
            <v>0</v>
          </cell>
          <cell r="S194">
            <v>13325.07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-250670.02000000002</v>
          </cell>
          <cell r="AA194">
            <v>-135043.70000000001</v>
          </cell>
          <cell r="AB194">
            <v>-115626.32</v>
          </cell>
          <cell r="AC194">
            <v>0</v>
          </cell>
          <cell r="AD194">
            <v>12265.35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-127891.67000000001</v>
          </cell>
          <cell r="AJ194">
            <v>0</v>
          </cell>
          <cell r="AK194">
            <v>-115626.32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</row>
        <row r="195">
          <cell r="B195" t="str">
            <v>Rider 11</v>
          </cell>
          <cell r="C195">
            <v>0</v>
          </cell>
          <cell r="D195" t="str">
            <v>Total Rider 11</v>
          </cell>
          <cell r="E195">
            <v>0</v>
          </cell>
          <cell r="F195">
            <v>0</v>
          </cell>
          <cell r="G195">
            <v>0</v>
          </cell>
          <cell r="H195">
            <v>-11986848.83</v>
          </cell>
          <cell r="I195">
            <v>-11857897.439999999</v>
          </cell>
          <cell r="J195">
            <v>-128951.39000000001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396583.63</v>
          </cell>
          <cell r="R195">
            <v>0</v>
          </cell>
          <cell r="S195">
            <v>396583.63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-11590265.199999999</v>
          </cell>
          <cell r="AA195">
            <v>-11857897.439999999</v>
          </cell>
          <cell r="AB195">
            <v>267632.24</v>
          </cell>
          <cell r="AC195">
            <v>0</v>
          </cell>
          <cell r="AD195">
            <v>395523.91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-127891.67000000001</v>
          </cell>
          <cell r="AJ195">
            <v>0</v>
          </cell>
          <cell r="AK195">
            <v>267632.24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</row>
        <row r="197">
          <cell r="B197">
            <v>275333</v>
          </cell>
          <cell r="C197" t="str">
            <v>Smart Meters</v>
          </cell>
          <cell r="D197" t="str">
            <v>SMtr Min Funct Appr Cap</v>
          </cell>
          <cell r="E197">
            <v>0</v>
          </cell>
          <cell r="F197">
            <v>0</v>
          </cell>
          <cell r="G197">
            <v>0</v>
          </cell>
          <cell r="H197">
            <v>21125073</v>
          </cell>
          <cell r="I197">
            <v>21125073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21125073</v>
          </cell>
          <cell r="AA197">
            <v>21125073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</row>
        <row r="198">
          <cell r="B198">
            <v>275339</v>
          </cell>
          <cell r="C198" t="str">
            <v>Smart Meters</v>
          </cell>
          <cell r="D198" t="str">
            <v>SMtr Unappr Cap</v>
          </cell>
          <cell r="E198">
            <v>0</v>
          </cell>
          <cell r="F198">
            <v>0</v>
          </cell>
          <cell r="G198">
            <v>0</v>
          </cell>
          <cell r="H198">
            <v>478776886.94</v>
          </cell>
          <cell r="I198">
            <v>478776886.94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478776886.94</v>
          </cell>
          <cell r="AA198">
            <v>478776886.94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</row>
        <row r="199">
          <cell r="B199">
            <v>275345</v>
          </cell>
          <cell r="C199" t="str">
            <v>Smart Meters</v>
          </cell>
          <cell r="D199" t="str">
            <v>SMtr Funct Cap</v>
          </cell>
          <cell r="E199">
            <v>0</v>
          </cell>
          <cell r="F199">
            <v>0</v>
          </cell>
          <cell r="G199">
            <v>0</v>
          </cell>
          <cell r="H199">
            <v>113084976.95</v>
          </cell>
          <cell r="I199">
            <v>113084976.95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113084976.95</v>
          </cell>
          <cell r="AA199">
            <v>113084976.95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612986936.88999999</v>
          </cell>
          <cell r="I200">
            <v>612986936.88999999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612986936.88999999</v>
          </cell>
          <cell r="AA200">
            <v>612986936.88999999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</row>
        <row r="201">
          <cell r="B201">
            <v>275334</v>
          </cell>
          <cell r="C201" t="str">
            <v>Smart Meters</v>
          </cell>
          <cell r="D201" t="str">
            <v>SM Appr Cap Cntra</v>
          </cell>
          <cell r="E201">
            <v>0</v>
          </cell>
          <cell r="F201">
            <v>0</v>
          </cell>
          <cell r="G201">
            <v>0</v>
          </cell>
          <cell r="H201">
            <v>-21125077.370000001</v>
          </cell>
          <cell r="I201">
            <v>-21125073</v>
          </cell>
          <cell r="J201">
            <v>-4.3700000010430813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-21125077.370000001</v>
          </cell>
          <cell r="AA201">
            <v>-21125073</v>
          </cell>
          <cell r="AB201">
            <v>-4.3700000010430813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-4.3700000010430813</v>
          </cell>
          <cell r="AK201">
            <v>-4.3700000010430813</v>
          </cell>
          <cell r="AL201">
            <v>0</v>
          </cell>
          <cell r="AM201">
            <v>0</v>
          </cell>
          <cell r="AN201">
            <v>0</v>
          </cell>
          <cell r="AO201">
            <v>-4.3700000010430813</v>
          </cell>
          <cell r="AP201">
            <v>0</v>
          </cell>
        </row>
        <row r="202">
          <cell r="B202">
            <v>275340</v>
          </cell>
          <cell r="C202" t="str">
            <v>Smart Meters</v>
          </cell>
          <cell r="D202" t="str">
            <v>SMt Unappr Cap Cntra</v>
          </cell>
          <cell r="E202">
            <v>0</v>
          </cell>
          <cell r="F202">
            <v>0</v>
          </cell>
          <cell r="G202">
            <v>0</v>
          </cell>
          <cell r="H202">
            <v>-478776886.94999999</v>
          </cell>
          <cell r="I202">
            <v>-478776886.94999999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-478776886.94999999</v>
          </cell>
          <cell r="AA202">
            <v>-478776886.94999999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</row>
        <row r="203">
          <cell r="B203">
            <v>275346</v>
          </cell>
          <cell r="C203" t="str">
            <v>Smart Meters</v>
          </cell>
          <cell r="D203" t="str">
            <v>SMtr  Cap Cntra</v>
          </cell>
          <cell r="E203">
            <v>0</v>
          </cell>
          <cell r="F203">
            <v>0</v>
          </cell>
          <cell r="G203">
            <v>0</v>
          </cell>
          <cell r="H203">
            <v>-113084976.95</v>
          </cell>
          <cell r="I203">
            <v>-113084976.95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-113084976.95</v>
          </cell>
          <cell r="AA203">
            <v>-113084976.95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-612986941.26999998</v>
          </cell>
          <cell r="I204">
            <v>-612986936.89999998</v>
          </cell>
          <cell r="J204">
            <v>-4.3700000010430813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-612986941.26999998</v>
          </cell>
          <cell r="AA204">
            <v>-612986936.89999998</v>
          </cell>
          <cell r="AB204">
            <v>-4.3700000010430813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-4.3700000010430813</v>
          </cell>
          <cell r="AK204">
            <v>-4.3700000010430813</v>
          </cell>
          <cell r="AL204">
            <v>0</v>
          </cell>
          <cell r="AM204">
            <v>0</v>
          </cell>
          <cell r="AN204">
            <v>0</v>
          </cell>
          <cell r="AO204">
            <v>-4.3700000010430813</v>
          </cell>
          <cell r="AP204">
            <v>0</v>
          </cell>
        </row>
        <row r="205">
          <cell r="B205">
            <v>275331</v>
          </cell>
          <cell r="C205" t="str">
            <v>Smart Meters</v>
          </cell>
          <cell r="D205" t="str">
            <v>SMtr Min Funct Appr OMA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1346107.84</v>
          </cell>
          <cell r="R205">
            <v>857731</v>
          </cell>
          <cell r="S205">
            <v>488376.84000000008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1346107.84</v>
          </cell>
          <cell r="AA205">
            <v>857731</v>
          </cell>
          <cell r="AB205">
            <v>488376.84000000008</v>
          </cell>
          <cell r="AC205">
            <v>488377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-0.15999999991618097</v>
          </cell>
          <cell r="AK205">
            <v>488376.84000000008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-0.15999999991618097</v>
          </cell>
        </row>
        <row r="206">
          <cell r="B206">
            <v>275337</v>
          </cell>
          <cell r="C206" t="str">
            <v>Smart Meters</v>
          </cell>
          <cell r="D206" t="str">
            <v>SM Unappr OMA</v>
          </cell>
          <cell r="E206">
            <v>0</v>
          </cell>
          <cell r="F206">
            <v>0</v>
          </cell>
          <cell r="G206">
            <v>0</v>
          </cell>
          <cell r="H206">
            <v>58564279.170000002</v>
          </cell>
          <cell r="I206">
            <v>58564279.170000002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58564279.170000002</v>
          </cell>
          <cell r="AA206">
            <v>58564279.170000002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</row>
        <row r="207">
          <cell r="B207">
            <v>275343</v>
          </cell>
          <cell r="C207" t="str">
            <v>Smart Meters</v>
          </cell>
          <cell r="D207" t="str">
            <v>SMtr Funct OMA</v>
          </cell>
          <cell r="E207">
            <v>0</v>
          </cell>
          <cell r="F207">
            <v>0</v>
          </cell>
          <cell r="G207">
            <v>0</v>
          </cell>
          <cell r="H207">
            <v>13815648.24</v>
          </cell>
          <cell r="I207">
            <v>13815648.24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13815648.24</v>
          </cell>
          <cell r="AA207">
            <v>13815648.24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72379927.409999996</v>
          </cell>
          <cell r="I208">
            <v>72379927.409999996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1346107.84</v>
          </cell>
          <cell r="R208">
            <v>857731</v>
          </cell>
          <cell r="S208">
            <v>488376.84000000008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73726035.25</v>
          </cell>
          <cell r="AA208">
            <v>73237658.409999996</v>
          </cell>
          <cell r="AB208">
            <v>488376.84000000008</v>
          </cell>
          <cell r="AC208">
            <v>488377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-0.15999999991618097</v>
          </cell>
          <cell r="AK208">
            <v>488376.84000000008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-0.15999999991618097</v>
          </cell>
        </row>
        <row r="209">
          <cell r="B209">
            <v>275332</v>
          </cell>
          <cell r="C209" t="str">
            <v>Smart Meters</v>
          </cell>
          <cell r="D209" t="str">
            <v>SM  Appr OMA Cntra</v>
          </cell>
          <cell r="E209">
            <v>0</v>
          </cell>
          <cell r="F209">
            <v>0</v>
          </cell>
          <cell r="G209">
            <v>0</v>
          </cell>
          <cell r="H209">
            <v>-557384.26</v>
          </cell>
          <cell r="I209">
            <v>0</v>
          </cell>
          <cell r="J209">
            <v>-557384.26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-817435.43</v>
          </cell>
          <cell r="R209">
            <v>-817435.43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-1374819.69</v>
          </cell>
          <cell r="AA209">
            <v>-817435.43</v>
          </cell>
          <cell r="AB209">
            <v>-557384.26</v>
          </cell>
          <cell r="AC209">
            <v>-484163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-73221.260000000009</v>
          </cell>
          <cell r="AK209">
            <v>-557384.26</v>
          </cell>
          <cell r="AL209">
            <v>0</v>
          </cell>
          <cell r="AM209">
            <v>0</v>
          </cell>
          <cell r="AN209">
            <v>0</v>
          </cell>
          <cell r="AO209">
            <v>-73221.260000000009</v>
          </cell>
          <cell r="AP209">
            <v>0</v>
          </cell>
        </row>
        <row r="210">
          <cell r="B210">
            <v>275338</v>
          </cell>
          <cell r="C210" t="str">
            <v>Smart Meters</v>
          </cell>
          <cell r="D210" t="str">
            <v>SM OMA Contra</v>
          </cell>
          <cell r="E210">
            <v>0</v>
          </cell>
          <cell r="F210">
            <v>0</v>
          </cell>
          <cell r="G210">
            <v>0</v>
          </cell>
          <cell r="H210">
            <v>-58564279.170000002</v>
          </cell>
          <cell r="I210">
            <v>-58564279.170000002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-58564279.170000002</v>
          </cell>
          <cell r="AA210">
            <v>-58564279.170000002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</row>
        <row r="211">
          <cell r="B211">
            <v>275344</v>
          </cell>
          <cell r="C211" t="str">
            <v>Smart Meters</v>
          </cell>
          <cell r="D211" t="str">
            <v>SMtr OMA Cntra</v>
          </cell>
          <cell r="E211">
            <v>0</v>
          </cell>
          <cell r="F211">
            <v>0</v>
          </cell>
          <cell r="G211">
            <v>0</v>
          </cell>
          <cell r="H211">
            <v>-13815648.24</v>
          </cell>
          <cell r="I211">
            <v>-13815648.24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-13815648.24</v>
          </cell>
          <cell r="AA211">
            <v>-13815648.24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-72937311.670000002</v>
          </cell>
          <cell r="I212">
            <v>-72379927.409999996</v>
          </cell>
          <cell r="J212">
            <v>-557384.26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-817435.43</v>
          </cell>
          <cell r="R212">
            <v>-817435.43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-73754747.099999994</v>
          </cell>
          <cell r="AA212">
            <v>-73197362.840000004</v>
          </cell>
          <cell r="AB212">
            <v>-557384.26</v>
          </cell>
          <cell r="AC212">
            <v>-484163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-73221.260000000009</v>
          </cell>
          <cell r="AK212">
            <v>-557384.26</v>
          </cell>
          <cell r="AL212">
            <v>0</v>
          </cell>
          <cell r="AM212">
            <v>0</v>
          </cell>
          <cell r="AN212">
            <v>0</v>
          </cell>
          <cell r="AO212">
            <v>-73221.260000000009</v>
          </cell>
          <cell r="AP212">
            <v>0</v>
          </cell>
        </row>
        <row r="213">
          <cell r="B213">
            <v>275341</v>
          </cell>
          <cell r="C213" t="str">
            <v>Smart Meters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</row>
        <row r="214">
          <cell r="B214">
            <v>275320</v>
          </cell>
          <cell r="C214" t="str">
            <v>Smart Meters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</row>
        <row r="216">
          <cell r="C216">
            <v>0</v>
          </cell>
          <cell r="D216" t="str">
            <v>Total Smart Meters</v>
          </cell>
          <cell r="E216">
            <v>0</v>
          </cell>
          <cell r="F216">
            <v>0</v>
          </cell>
          <cell r="G216">
            <v>0</v>
          </cell>
          <cell r="H216">
            <v>-557388.6400000006</v>
          </cell>
          <cell r="I216">
            <v>-9.9999904632568359E-3</v>
          </cell>
          <cell r="J216">
            <v>-557388.63000000105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528672.41</v>
          </cell>
          <cell r="R216">
            <v>40295.569999999949</v>
          </cell>
          <cell r="S216">
            <v>488376.84000000008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-28716.229999989271</v>
          </cell>
          <cell r="AA216">
            <v>40295.560000002384</v>
          </cell>
          <cell r="AB216">
            <v>-69011.790000000969</v>
          </cell>
          <cell r="AC216">
            <v>4214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-73225.790000000969</v>
          </cell>
          <cell r="AK216">
            <v>-69011.790000000969</v>
          </cell>
          <cell r="AM216">
            <v>0</v>
          </cell>
          <cell r="AN216">
            <v>0</v>
          </cell>
          <cell r="AO216">
            <v>-73225.630000001052</v>
          </cell>
          <cell r="AP216">
            <v>-0.15999999991618097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</row>
        <row r="218">
          <cell r="B218">
            <v>275020</v>
          </cell>
          <cell r="C218" t="str">
            <v>OEB Costs</v>
          </cell>
          <cell r="D218" t="str">
            <v>Reg Asset - OEB Costs</v>
          </cell>
          <cell r="E218">
            <v>-1106087</v>
          </cell>
          <cell r="F218">
            <v>0</v>
          </cell>
          <cell r="G218">
            <v>-1106087</v>
          </cell>
          <cell r="H218">
            <v>-1257062</v>
          </cell>
          <cell r="I218">
            <v>0</v>
          </cell>
          <cell r="J218">
            <v>-1257062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-2363149</v>
          </cell>
          <cell r="AA218">
            <v>0</v>
          </cell>
          <cell r="AB218">
            <v>-2363149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-2363149</v>
          </cell>
          <cell r="AK218">
            <v>-2363149</v>
          </cell>
          <cell r="AL218">
            <v>0</v>
          </cell>
          <cell r="AM218">
            <v>0</v>
          </cell>
          <cell r="AN218">
            <v>-1106087</v>
          </cell>
          <cell r="AO218">
            <v>-1257062</v>
          </cell>
          <cell r="AP218">
            <v>0</v>
          </cell>
        </row>
        <row r="219">
          <cell r="B219">
            <v>275069</v>
          </cell>
          <cell r="C219" t="str">
            <v>OEB Costs</v>
          </cell>
          <cell r="D219" t="str">
            <v>OEB Cost int imp</v>
          </cell>
          <cell r="E219">
            <v>-3651.92</v>
          </cell>
          <cell r="F219">
            <v>0</v>
          </cell>
          <cell r="G219">
            <v>-3651.92</v>
          </cell>
          <cell r="H219">
            <v>-3178.6</v>
          </cell>
          <cell r="I219">
            <v>0</v>
          </cell>
          <cell r="J219">
            <v>-3178.6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-6830.52</v>
          </cell>
          <cell r="AA219">
            <v>0</v>
          </cell>
          <cell r="AB219">
            <v>-6830.52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-6830.52</v>
          </cell>
          <cell r="AJ219">
            <v>0</v>
          </cell>
          <cell r="AK219">
            <v>-6830.52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</row>
        <row r="220">
          <cell r="B220">
            <v>0</v>
          </cell>
          <cell r="C220">
            <v>0</v>
          </cell>
          <cell r="D220" t="str">
            <v>Total OEB Costs</v>
          </cell>
          <cell r="E220">
            <v>-1109738.92</v>
          </cell>
          <cell r="F220">
            <v>0</v>
          </cell>
          <cell r="G220">
            <v>-1109738.92</v>
          </cell>
          <cell r="H220">
            <v>-1260240.6000000001</v>
          </cell>
          <cell r="I220">
            <v>0</v>
          </cell>
          <cell r="J220">
            <v>-1260240.6000000001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-2369979.52</v>
          </cell>
          <cell r="AA220">
            <v>0</v>
          </cell>
          <cell r="AB220">
            <v>-2369979.52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-6830.52</v>
          </cell>
          <cell r="AJ220">
            <v>-2363149</v>
          </cell>
          <cell r="AK220">
            <v>-2369979.52</v>
          </cell>
          <cell r="AL220">
            <v>0</v>
          </cell>
          <cell r="AM220">
            <v>0</v>
          </cell>
          <cell r="AN220">
            <v>-1106087</v>
          </cell>
          <cell r="AO220">
            <v>-1257062</v>
          </cell>
          <cell r="AP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</row>
        <row r="222">
          <cell r="B222">
            <v>452083</v>
          </cell>
          <cell r="C222" t="str">
            <v>Tx Excess Exp Def Revenue</v>
          </cell>
          <cell r="D222" t="str">
            <v>Tx Exc ExpDefRevLiab</v>
          </cell>
          <cell r="E222">
            <v>-27463492.030000001</v>
          </cell>
          <cell r="F222">
            <v>-40131448.259999998</v>
          </cell>
          <cell r="G222">
            <v>12667956.229999997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-27463492.030000001</v>
          </cell>
          <cell r="AA222">
            <v>-40131448.259999998</v>
          </cell>
          <cell r="AB222">
            <v>12667956.229999997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12667956.229999997</v>
          </cell>
          <cell r="AK222">
            <v>12667956.229999997</v>
          </cell>
          <cell r="AL222">
            <v>0</v>
          </cell>
          <cell r="AM222">
            <v>0</v>
          </cell>
          <cell r="AN222">
            <v>12667956.229999997</v>
          </cell>
          <cell r="AO222">
            <v>0</v>
          </cell>
          <cell r="AP222">
            <v>0</v>
          </cell>
        </row>
        <row r="223">
          <cell r="B223">
            <v>452090</v>
          </cell>
          <cell r="C223" t="str">
            <v>Tx Excess Exp Def Revenue</v>
          </cell>
          <cell r="D223" t="str">
            <v>Tx Exc Exp DefRevInt</v>
          </cell>
          <cell r="E223">
            <v>-816178.25</v>
          </cell>
          <cell r="F223">
            <v>-1483557.69</v>
          </cell>
          <cell r="G223">
            <v>667379.43999999994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-816178.25</v>
          </cell>
          <cell r="AA223">
            <v>-1483557.69</v>
          </cell>
          <cell r="AB223">
            <v>667379.43999999994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-376874.59999999992</v>
          </cell>
          <cell r="AJ223">
            <v>1044254.0399999998</v>
          </cell>
          <cell r="AK223">
            <v>667379.43999999994</v>
          </cell>
          <cell r="AL223">
            <v>0</v>
          </cell>
          <cell r="AM223">
            <v>0</v>
          </cell>
          <cell r="AN223">
            <v>1044254.0399999998</v>
          </cell>
          <cell r="AO223">
            <v>0</v>
          </cell>
          <cell r="AP223">
            <v>0</v>
          </cell>
        </row>
        <row r="224">
          <cell r="B224">
            <v>0</v>
          </cell>
          <cell r="C224">
            <v>0</v>
          </cell>
          <cell r="D224" t="str">
            <v>Total Tx Excess Exp Def Revenue</v>
          </cell>
          <cell r="E224">
            <v>-28279670.280000001</v>
          </cell>
          <cell r="F224">
            <v>-41615005.949999996</v>
          </cell>
          <cell r="G224">
            <v>13335335.669999996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-28279670.280000001</v>
          </cell>
          <cell r="AA224">
            <v>-41615005.949999996</v>
          </cell>
          <cell r="AB224">
            <v>13335335.669999996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-376874.59999999992</v>
          </cell>
          <cell r="AJ224">
            <v>13712210.269999996</v>
          </cell>
          <cell r="AK224">
            <v>13335335.669999996</v>
          </cell>
          <cell r="AL224">
            <v>0</v>
          </cell>
          <cell r="AM224">
            <v>0</v>
          </cell>
          <cell r="AN224">
            <v>13712210.269999996</v>
          </cell>
          <cell r="AO224">
            <v>0</v>
          </cell>
          <cell r="AP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</row>
        <row r="226">
          <cell r="B226">
            <v>452091</v>
          </cell>
          <cell r="C226" t="str">
            <v>Station Rev and Seconday Land use</v>
          </cell>
          <cell r="D226" t="str">
            <v>Ext Rev SLU Stat ECS</v>
          </cell>
          <cell r="E226">
            <v>-35267781.380000003</v>
          </cell>
          <cell r="F226">
            <v>-44116016.700000003</v>
          </cell>
          <cell r="G226">
            <v>8848235.3200000003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-35267781.380000003</v>
          </cell>
          <cell r="AA226">
            <v>-44116016.700000003</v>
          </cell>
          <cell r="AB226">
            <v>8848235.3200000003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8848235.3200000003</v>
          </cell>
          <cell r="AK226">
            <v>8848235.3200000003</v>
          </cell>
          <cell r="AL226">
            <v>0</v>
          </cell>
          <cell r="AM226">
            <v>0</v>
          </cell>
          <cell r="AN226">
            <v>8848235.3200000003</v>
          </cell>
          <cell r="AO226">
            <v>0</v>
          </cell>
          <cell r="AP226">
            <v>0</v>
          </cell>
        </row>
        <row r="227">
          <cell r="B227">
            <v>452092</v>
          </cell>
          <cell r="C227" t="str">
            <v>Station Rev and Seconday Land use</v>
          </cell>
          <cell r="D227" t="str">
            <v>ExtRv SLUStat ECS In</v>
          </cell>
          <cell r="E227">
            <v>-812669.24</v>
          </cell>
          <cell r="F227">
            <v>-1329694.48</v>
          </cell>
          <cell r="G227">
            <v>517025.24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-812669.24</v>
          </cell>
          <cell r="AA227">
            <v>-1329694.48</v>
          </cell>
          <cell r="AB227">
            <v>517025.24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-443873.5500000001</v>
          </cell>
          <cell r="AJ227">
            <v>960898.79</v>
          </cell>
          <cell r="AK227">
            <v>517025.23999999993</v>
          </cell>
          <cell r="AL227">
            <v>0</v>
          </cell>
          <cell r="AM227">
            <v>0</v>
          </cell>
          <cell r="AN227">
            <v>960898.79</v>
          </cell>
          <cell r="AO227">
            <v>0</v>
          </cell>
          <cell r="AP227">
            <v>0</v>
          </cell>
        </row>
        <row r="228">
          <cell r="B228">
            <v>0</v>
          </cell>
          <cell r="C228">
            <v>0</v>
          </cell>
          <cell r="D228" t="str">
            <v>Total Station Rev and Seconday Land use</v>
          </cell>
          <cell r="E228">
            <v>-36080450.620000005</v>
          </cell>
          <cell r="F228">
            <v>-45445711.18</v>
          </cell>
          <cell r="G228">
            <v>9365260.5600000005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-36080450.620000005</v>
          </cell>
          <cell r="AA228">
            <v>-45445711.18</v>
          </cell>
          <cell r="AB228">
            <v>9365260.5600000005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-443873.5500000001</v>
          </cell>
          <cell r="AJ228">
            <v>9809134.1099999994</v>
          </cell>
          <cell r="AK228">
            <v>9365260.5600000005</v>
          </cell>
          <cell r="AL228">
            <v>0</v>
          </cell>
          <cell r="AM228">
            <v>0</v>
          </cell>
          <cell r="AN228">
            <v>9809134.1099999994</v>
          </cell>
          <cell r="AO228">
            <v>0</v>
          </cell>
          <cell r="AP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</row>
        <row r="230">
          <cell r="B230">
            <v>275270</v>
          </cell>
          <cell r="C230" t="str">
            <v>Reg Liab MicroFIT Charge</v>
          </cell>
          <cell r="D230" t="str">
            <v>Fxd MicroFIT Chg</v>
          </cell>
          <cell r="E230">
            <v>0</v>
          </cell>
          <cell r="F230">
            <v>0</v>
          </cell>
          <cell r="G230">
            <v>0</v>
          </cell>
          <cell r="H230">
            <v>-767823.06</v>
          </cell>
          <cell r="I230">
            <v>-767823.06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-767823.06</v>
          </cell>
          <cell r="AA230">
            <v>-767823.06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</row>
        <row r="231">
          <cell r="B231">
            <v>275271</v>
          </cell>
          <cell r="C231" t="str">
            <v>Reg Liab MicroFIT Charge</v>
          </cell>
          <cell r="D231" t="str">
            <v>Fxd MicroFIT Chg Int</v>
          </cell>
          <cell r="E231">
            <v>0</v>
          </cell>
          <cell r="F231">
            <v>0</v>
          </cell>
          <cell r="G231">
            <v>0</v>
          </cell>
          <cell r="H231">
            <v>-31535.42</v>
          </cell>
          <cell r="I231">
            <v>-23089.34</v>
          </cell>
          <cell r="J231">
            <v>-8446.0799999999981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-31535.42</v>
          </cell>
          <cell r="AA231">
            <v>-23089.34</v>
          </cell>
          <cell r="AB231">
            <v>-8446.0799999999981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-8446.0799999999981</v>
          </cell>
          <cell r="AJ231">
            <v>0</v>
          </cell>
          <cell r="AK231">
            <v>-8446.0799999999981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</row>
        <row r="232">
          <cell r="B232">
            <v>0</v>
          </cell>
          <cell r="C232">
            <v>0</v>
          </cell>
          <cell r="D232" t="str">
            <v>Total Reg Liab MicroFIT Charge</v>
          </cell>
          <cell r="E232">
            <v>0</v>
          </cell>
          <cell r="F232">
            <v>0</v>
          </cell>
          <cell r="G232">
            <v>0</v>
          </cell>
          <cell r="H232">
            <v>-799358.4800000001</v>
          </cell>
          <cell r="I232">
            <v>-790912.4</v>
          </cell>
          <cell r="J232">
            <v>-8446.0799999999981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-799358.4800000001</v>
          </cell>
          <cell r="AA232">
            <v>-790912.4</v>
          </cell>
          <cell r="AB232">
            <v>-8446.0799999999981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-8446.0799999999981</v>
          </cell>
          <cell r="AJ232">
            <v>0</v>
          </cell>
          <cell r="AK232">
            <v>-8446.0799999999981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</row>
        <row r="234">
          <cell r="B234">
            <v>275206</v>
          </cell>
          <cell r="C234" t="str">
            <v>Tax Change HST</v>
          </cell>
          <cell r="D234" t="str">
            <v>Dx Tax Change HST</v>
          </cell>
          <cell r="E234">
            <v>0</v>
          </cell>
          <cell r="F234">
            <v>0</v>
          </cell>
          <cell r="G234">
            <v>0</v>
          </cell>
          <cell r="H234">
            <v>-4200000</v>
          </cell>
          <cell r="I234">
            <v>-4200000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-4200000</v>
          </cell>
          <cell r="AA234">
            <v>-4200000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</row>
        <row r="235">
          <cell r="B235">
            <v>275207</v>
          </cell>
          <cell r="C235" t="str">
            <v>Tax Change HST</v>
          </cell>
          <cell r="D235" t="str">
            <v>Dx Tax Chg HST Int</v>
          </cell>
          <cell r="E235">
            <v>0</v>
          </cell>
          <cell r="F235">
            <v>0</v>
          </cell>
          <cell r="G235">
            <v>0</v>
          </cell>
          <cell r="H235">
            <v>-153678.17000000001</v>
          </cell>
          <cell r="I235">
            <v>-107478.18</v>
          </cell>
          <cell r="J235">
            <v>-46199.99000000002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-153678.17000000001</v>
          </cell>
          <cell r="AA235">
            <v>-107478.18</v>
          </cell>
          <cell r="AB235">
            <v>-46199.99000000002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-46199.99000000002</v>
          </cell>
          <cell r="AJ235">
            <v>0</v>
          </cell>
          <cell r="AK235">
            <v>-46199.99000000002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</row>
        <row r="236">
          <cell r="B236">
            <v>275208</v>
          </cell>
          <cell r="C236" t="str">
            <v>Tax Change HST</v>
          </cell>
          <cell r="D236" t="str">
            <v>Tx Tax Change HST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</row>
        <row r="237">
          <cell r="B237">
            <v>275209</v>
          </cell>
          <cell r="C237" t="str">
            <v>Tax Change HST</v>
          </cell>
          <cell r="D237" t="str">
            <v>Tx Tax Chg HST Int</v>
          </cell>
          <cell r="E237">
            <v>-55952.68</v>
          </cell>
          <cell r="F237">
            <v>-55952.68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-55952.68</v>
          </cell>
          <cell r="AA237">
            <v>-55952.68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</row>
        <row r="238">
          <cell r="B238">
            <v>0</v>
          </cell>
          <cell r="C238">
            <v>0</v>
          </cell>
          <cell r="D238" t="str">
            <v>Total Tax Change HST</v>
          </cell>
          <cell r="E238">
            <v>-55952.68</v>
          </cell>
          <cell r="F238">
            <v>-55952.68</v>
          </cell>
          <cell r="G238">
            <v>0</v>
          </cell>
          <cell r="H238">
            <v>-4353678.17</v>
          </cell>
          <cell r="I238">
            <v>-4307478.18</v>
          </cell>
          <cell r="J238">
            <v>-46199.99000000002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-4409630.8499999996</v>
          </cell>
          <cell r="AA238">
            <v>-4363430.8599999994</v>
          </cell>
          <cell r="AB238">
            <v>-46199.99000000002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-46199.99000000002</v>
          </cell>
          <cell r="AJ238">
            <v>0</v>
          </cell>
          <cell r="AK238">
            <v>-46199.99000000002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</row>
        <row r="240">
          <cell r="B240">
            <v>452100</v>
          </cell>
          <cell r="C240" t="str">
            <v>Rights Payments</v>
          </cell>
          <cell r="D240" t="str">
            <v>Rights Payments</v>
          </cell>
          <cell r="E240">
            <v>-3510391.04</v>
          </cell>
          <cell r="F240">
            <v>-4723471.59</v>
          </cell>
          <cell r="G240">
            <v>1213080.5499999998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-3510391.04</v>
          </cell>
          <cell r="AA240">
            <v>-4723471.59</v>
          </cell>
          <cell r="AB240">
            <v>1213080.5499999998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1213080.5499999998</v>
          </cell>
          <cell r="AK240">
            <v>1213080.5499999998</v>
          </cell>
          <cell r="AL240">
            <v>0</v>
          </cell>
          <cell r="AM240">
            <v>0</v>
          </cell>
          <cell r="AN240">
            <v>1213080.5499999998</v>
          </cell>
          <cell r="AO240">
            <v>0</v>
          </cell>
          <cell r="AP240">
            <v>0</v>
          </cell>
        </row>
        <row r="241">
          <cell r="B241">
            <v>452101</v>
          </cell>
          <cell r="C241" t="str">
            <v>Rights Payments</v>
          </cell>
          <cell r="D241" t="str">
            <v>Rights Payments Int</v>
          </cell>
          <cell r="E241">
            <v>-115224.62</v>
          </cell>
          <cell r="F241">
            <v>-175664.44</v>
          </cell>
          <cell r="G241">
            <v>60439.820000000007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-115224.62</v>
          </cell>
          <cell r="AA241">
            <v>-175664.44</v>
          </cell>
          <cell r="AB241">
            <v>60439.820000000007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-50698.71</v>
          </cell>
          <cell r="AJ241">
            <v>111138.53</v>
          </cell>
          <cell r="AK241">
            <v>60439.82</v>
          </cell>
          <cell r="AL241">
            <v>0</v>
          </cell>
          <cell r="AM241">
            <v>0</v>
          </cell>
          <cell r="AN241">
            <v>111138.53</v>
          </cell>
          <cell r="AO241">
            <v>0</v>
          </cell>
          <cell r="AP241">
            <v>0</v>
          </cell>
        </row>
        <row r="242">
          <cell r="B242">
            <v>0</v>
          </cell>
          <cell r="C242">
            <v>0</v>
          </cell>
          <cell r="D242" t="str">
            <v>Total Rights Payments</v>
          </cell>
          <cell r="E242">
            <v>-3625615.66</v>
          </cell>
          <cell r="F242">
            <v>-4899136.03</v>
          </cell>
          <cell r="G242">
            <v>1273520.3699999999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-3625615.66</v>
          </cell>
          <cell r="AA242">
            <v>-4899136.03</v>
          </cell>
          <cell r="AB242">
            <v>1273520.3699999999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-50698.71</v>
          </cell>
          <cell r="AJ242">
            <v>1324219.0799999998</v>
          </cell>
          <cell r="AK242">
            <v>1273520.3699999999</v>
          </cell>
          <cell r="AL242">
            <v>0</v>
          </cell>
          <cell r="AM242">
            <v>0</v>
          </cell>
          <cell r="AN242">
            <v>1324219.0799999998</v>
          </cell>
          <cell r="AO242">
            <v>0</v>
          </cell>
          <cell r="AP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</row>
        <row r="244">
          <cell r="B244">
            <v>275305</v>
          </cell>
          <cell r="C244" t="str">
            <v>Smart Meters</v>
          </cell>
          <cell r="D244" t="str">
            <v>SMC Var Act Princ</v>
          </cell>
          <cell r="E244">
            <v>0</v>
          </cell>
          <cell r="F244">
            <v>0</v>
          </cell>
          <cell r="G244">
            <v>0</v>
          </cell>
          <cell r="H244">
            <v>-102597.85</v>
          </cell>
          <cell r="I244">
            <v>294942.87</v>
          </cell>
          <cell r="J244">
            <v>-397540.72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-24375.23</v>
          </cell>
          <cell r="R244">
            <v>-32904.5</v>
          </cell>
          <cell r="S244">
            <v>8529.27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-126973.08</v>
          </cell>
          <cell r="AA244">
            <v>262038.37</v>
          </cell>
          <cell r="AB244">
            <v>-389011.44999999995</v>
          </cell>
          <cell r="AC244">
            <v>9560</v>
          </cell>
          <cell r="AD244">
            <v>-1031.2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-397540.24999999994</v>
          </cell>
          <cell r="AK244">
            <v>-389011.44999999995</v>
          </cell>
          <cell r="AL244">
            <v>0</v>
          </cell>
          <cell r="AM244">
            <v>0</v>
          </cell>
          <cell r="AN244">
            <v>0</v>
          </cell>
          <cell r="AO244">
            <v>-397540.72</v>
          </cell>
          <cell r="AP244">
            <v>0.47000000000048203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-102597.85</v>
          </cell>
          <cell r="I245">
            <v>294942.87</v>
          </cell>
          <cell r="J245">
            <v>-397540.72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-24375.23</v>
          </cell>
          <cell r="R245">
            <v>-32904.5</v>
          </cell>
          <cell r="S245">
            <v>8529.27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-126973.08</v>
          </cell>
          <cell r="AA245">
            <v>262038.37</v>
          </cell>
          <cell r="AB245">
            <v>-389011.44999999995</v>
          </cell>
          <cell r="AC245">
            <v>9560</v>
          </cell>
          <cell r="AD245">
            <v>-1031.2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-397540.24999999994</v>
          </cell>
          <cell r="AK245">
            <v>-389011.44999999995</v>
          </cell>
          <cell r="AM245">
            <v>0</v>
          </cell>
          <cell r="AN245">
            <v>0</v>
          </cell>
          <cell r="AO245">
            <v>-397540.72</v>
          </cell>
          <cell r="AP245">
            <v>0.47000000000048203</v>
          </cell>
        </row>
        <row r="246">
          <cell r="B246">
            <v>275342</v>
          </cell>
          <cell r="C246" t="str">
            <v>Smart Meters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</row>
        <row r="247">
          <cell r="B247">
            <v>275321</v>
          </cell>
          <cell r="C247" t="str">
            <v>Smart Meters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</row>
        <row r="248">
          <cell r="B248">
            <v>275306</v>
          </cell>
          <cell r="C248" t="str">
            <v>Smart Meters</v>
          </cell>
          <cell r="D248" t="str">
            <v>SMC Var Act Int</v>
          </cell>
          <cell r="E248">
            <v>0</v>
          </cell>
          <cell r="F248">
            <v>0</v>
          </cell>
          <cell r="G248">
            <v>0</v>
          </cell>
          <cell r="H248">
            <v>2176.5500000000002</v>
          </cell>
          <cell r="I248">
            <v>213.97</v>
          </cell>
          <cell r="J248">
            <v>1962.5800000000002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24626.54</v>
          </cell>
          <cell r="R248">
            <v>23708.7</v>
          </cell>
          <cell r="S248">
            <v>917.84000000000015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26803.09</v>
          </cell>
          <cell r="AA248">
            <v>23922.670000000002</v>
          </cell>
          <cell r="AB248">
            <v>2880.42</v>
          </cell>
          <cell r="AC248">
            <v>543</v>
          </cell>
          <cell r="AD248">
            <v>374.8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1962.5800000000002</v>
          </cell>
          <cell r="AJ248">
            <v>3.9999999999906777E-2</v>
          </cell>
          <cell r="AK248">
            <v>2880.42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4.000000000013415E-2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2176.5500000000002</v>
          </cell>
          <cell r="I249">
            <v>213.97</v>
          </cell>
          <cell r="J249">
            <v>1962.5800000000002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24626.54</v>
          </cell>
          <cell r="R249">
            <v>23708.7</v>
          </cell>
          <cell r="S249">
            <v>917.84000000000015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26803.09</v>
          </cell>
          <cell r="AA249">
            <v>23922.670000000002</v>
          </cell>
          <cell r="AB249">
            <v>2880.42</v>
          </cell>
          <cell r="AC249">
            <v>543</v>
          </cell>
          <cell r="AD249">
            <v>374.8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1962.5800000000002</v>
          </cell>
          <cell r="AJ249">
            <v>3.9999999999906777E-2</v>
          </cell>
          <cell r="AK249">
            <v>2880.42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4.000000000013415E-2</v>
          </cell>
        </row>
        <row r="250">
          <cell r="B250" t="str">
            <v>Smart Meters</v>
          </cell>
          <cell r="C250">
            <v>0</v>
          </cell>
          <cell r="D250" t="str">
            <v>Total Smart Meters</v>
          </cell>
          <cell r="E250">
            <v>0</v>
          </cell>
          <cell r="F250">
            <v>0</v>
          </cell>
          <cell r="G250">
            <v>0</v>
          </cell>
          <cell r="H250">
            <v>-100421.3</v>
          </cell>
          <cell r="I250">
            <v>295156.83999999997</v>
          </cell>
          <cell r="J250">
            <v>-395578.13999999996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251.31000000000131</v>
          </cell>
          <cell r="R250">
            <v>-9195.7999999999993</v>
          </cell>
          <cell r="S250">
            <v>9447.11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-100169.99</v>
          </cell>
          <cell r="AA250">
            <v>285961.03999999998</v>
          </cell>
          <cell r="AB250">
            <v>-386131.02999999997</v>
          </cell>
          <cell r="AC250">
            <v>10103</v>
          </cell>
          <cell r="AD250">
            <v>-656.40000000000009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1962.5800000000002</v>
          </cell>
          <cell r="AJ250">
            <v>-397540.20999999996</v>
          </cell>
          <cell r="AK250">
            <v>-386131.02999999997</v>
          </cell>
          <cell r="AL250">
            <v>0</v>
          </cell>
          <cell r="AM250">
            <v>0</v>
          </cell>
          <cell r="AN250">
            <v>0</v>
          </cell>
          <cell r="AO250">
            <v>-397540.72</v>
          </cell>
          <cell r="AP250">
            <v>0.51000000000061618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</row>
        <row r="252">
          <cell r="B252">
            <v>275057</v>
          </cell>
          <cell r="C252">
            <v>0</v>
          </cell>
          <cell r="D252" t="str">
            <v>RegAsset-CDM Var</v>
          </cell>
          <cell r="E252">
            <v>-52490000</v>
          </cell>
          <cell r="F252">
            <v>-52490000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-52490000</v>
          </cell>
          <cell r="AA252">
            <v>-52490000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</row>
        <row r="253">
          <cell r="B253">
            <v>275058</v>
          </cell>
          <cell r="C253">
            <v>0</v>
          </cell>
          <cell r="D253" t="str">
            <v>RegAsset-CDM Int</v>
          </cell>
          <cell r="E253">
            <v>-1566052.16</v>
          </cell>
          <cell r="F253">
            <v>-988662.14</v>
          </cell>
          <cell r="G253">
            <v>-577390.0199999999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-1566052.16</v>
          </cell>
          <cell r="AA253">
            <v>-988662.14</v>
          </cell>
          <cell r="AB253">
            <v>-577390.0199999999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-577390.02</v>
          </cell>
          <cell r="AJ253">
            <v>1.1641532182693481E-10</v>
          </cell>
          <cell r="AK253">
            <v>-577390.0199999999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</row>
        <row r="254">
          <cell r="B254" t="str">
            <v>CDM</v>
          </cell>
          <cell r="C254">
            <v>0</v>
          </cell>
          <cell r="D254" t="str">
            <v>Total CDM</v>
          </cell>
          <cell r="E254">
            <v>-54056052.159999996</v>
          </cell>
          <cell r="F254">
            <v>-53478662.140000001</v>
          </cell>
          <cell r="G254">
            <v>-577390.0199999999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-54056052.159999996</v>
          </cell>
          <cell r="AA254">
            <v>-53478662.140000001</v>
          </cell>
          <cell r="AB254">
            <v>-577390.0199999999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-577390.02</v>
          </cell>
          <cell r="AJ254">
            <v>1.1641532182693481E-10</v>
          </cell>
          <cell r="AK254">
            <v>-577390.0199999999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</row>
        <row r="256">
          <cell r="B256">
            <v>452040</v>
          </cell>
          <cell r="C256">
            <v>0</v>
          </cell>
          <cell r="D256" t="str">
            <v>Ext Rev Ptnr Tx Proj</v>
          </cell>
          <cell r="E256">
            <v>-870000</v>
          </cell>
          <cell r="F256">
            <v>-870000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-870000</v>
          </cell>
          <cell r="AA256">
            <v>-870000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</row>
        <row r="257">
          <cell r="B257">
            <v>452041</v>
          </cell>
          <cell r="C257">
            <v>0</v>
          </cell>
          <cell r="D257" t="str">
            <v>Ext Rev Tx Proj Int</v>
          </cell>
          <cell r="E257">
            <v>-19933.71</v>
          </cell>
          <cell r="F257">
            <v>-10363.719999999999</v>
          </cell>
          <cell r="G257">
            <v>-9569.99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-19933.71</v>
          </cell>
          <cell r="AA257">
            <v>-10363.719999999999</v>
          </cell>
          <cell r="AB257">
            <v>-9569.99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-9569.99</v>
          </cell>
          <cell r="AJ257">
            <v>0</v>
          </cell>
          <cell r="AK257">
            <v>-9569.99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</row>
        <row r="258">
          <cell r="B258" t="str">
            <v>Bruce to Milton</v>
          </cell>
          <cell r="C258">
            <v>0</v>
          </cell>
          <cell r="D258" t="str">
            <v>Total Bruce to Milton</v>
          </cell>
          <cell r="E258">
            <v>-889933.71</v>
          </cell>
          <cell r="F258">
            <v>-880363.72</v>
          </cell>
          <cell r="G258">
            <v>-9569.99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-889933.71</v>
          </cell>
          <cell r="AA258">
            <v>-880363.72</v>
          </cell>
          <cell r="AB258">
            <v>-9569.99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-9569.99</v>
          </cell>
          <cell r="AJ258">
            <v>0</v>
          </cell>
          <cell r="AK258">
            <v>-9569.99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</row>
        <row r="260">
          <cell r="B260" t="str">
            <v>NEW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</row>
        <row r="261">
          <cell r="B261">
            <v>452034</v>
          </cell>
          <cell r="C261" t="str">
            <v>Joint Use Pole Top Foregone Rev</v>
          </cell>
          <cell r="D261" t="str">
            <v>Joint Use Frgn Rev</v>
          </cell>
          <cell r="E261">
            <v>0</v>
          </cell>
          <cell r="F261">
            <v>0</v>
          </cell>
          <cell r="G261">
            <v>0</v>
          </cell>
          <cell r="H261">
            <v>-2240583.4900000002</v>
          </cell>
          <cell r="I261">
            <v>0</v>
          </cell>
          <cell r="J261">
            <v>-2240583.4900000002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-2240583.4900000002</v>
          </cell>
          <cell r="AA261">
            <v>0</v>
          </cell>
          <cell r="AB261">
            <v>-2240583.4900000002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-2240583.4900000002</v>
          </cell>
          <cell r="AK261">
            <v>-2240583.4900000002</v>
          </cell>
          <cell r="AL261" t="str">
            <v>Note 1</v>
          </cell>
          <cell r="AM261">
            <v>0</v>
          </cell>
          <cell r="AN261">
            <v>0</v>
          </cell>
          <cell r="AO261">
            <v>-2240583.4900000002</v>
          </cell>
          <cell r="AP261">
            <v>0</v>
          </cell>
        </row>
        <row r="262">
          <cell r="B262">
            <v>452035</v>
          </cell>
          <cell r="C262" t="str">
            <v>Joint Use Foregone Revenue Int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-6195.28</v>
          </cell>
          <cell r="I262">
            <v>0</v>
          </cell>
          <cell r="J262">
            <v>-6195.28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-6195.28</v>
          </cell>
          <cell r="AA262">
            <v>0</v>
          </cell>
          <cell r="AB262">
            <v>-6195.28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-6195.28</v>
          </cell>
          <cell r="AJ262">
            <v>0</v>
          </cell>
          <cell r="AK262">
            <v>-6195.28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</row>
        <row r="263">
          <cell r="B263">
            <v>0</v>
          </cell>
          <cell r="C263">
            <v>0</v>
          </cell>
          <cell r="D263" t="str">
            <v>Total Joint Use Pole Top Foregone Rev</v>
          </cell>
          <cell r="E263">
            <v>0</v>
          </cell>
          <cell r="F263">
            <v>0</v>
          </cell>
          <cell r="G263">
            <v>0</v>
          </cell>
          <cell r="H263">
            <v>-2246778.77</v>
          </cell>
          <cell r="I263">
            <v>0</v>
          </cell>
          <cell r="J263">
            <v>-2246778.77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-2246778.77</v>
          </cell>
          <cell r="AA263">
            <v>0</v>
          </cell>
          <cell r="AB263">
            <v>-2246778.77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-6195.28</v>
          </cell>
          <cell r="AJ263">
            <v>-2240583.4900000002</v>
          </cell>
          <cell r="AK263">
            <v>-2246778.77</v>
          </cell>
          <cell r="AL263">
            <v>0</v>
          </cell>
          <cell r="AM263">
            <v>0</v>
          </cell>
          <cell r="AN263">
            <v>0</v>
          </cell>
          <cell r="AO263">
            <v>-2240583.4900000002</v>
          </cell>
          <cell r="AP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</row>
        <row r="265">
          <cell r="B265">
            <v>451021</v>
          </cell>
          <cell r="C265" t="str">
            <v>Regulatory Offset</v>
          </cell>
          <cell r="D265" t="str">
            <v>Reg Offset-DTL-LT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0.33</v>
          </cell>
          <cell r="R265">
            <v>0</v>
          </cell>
          <cell r="S265">
            <v>0.33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0.33</v>
          </cell>
          <cell r="AA265">
            <v>0</v>
          </cell>
          <cell r="AB265">
            <v>0.33</v>
          </cell>
          <cell r="AC265">
            <v>864780</v>
          </cell>
          <cell r="AD265">
            <v>-652739</v>
          </cell>
          <cell r="AE265">
            <v>-212040.67000000004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0.32999999995809048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</row>
        <row r="266">
          <cell r="B266">
            <v>404031</v>
          </cell>
          <cell r="C266" t="str">
            <v>Regulatory Offset</v>
          </cell>
          <cell r="D266" t="str">
            <v>Reg Offset DTL-C</v>
          </cell>
          <cell r="E266">
            <v>0</v>
          </cell>
          <cell r="F266">
            <v>-8974103.9800000004</v>
          </cell>
          <cell r="G266">
            <v>8974103.9800000004</v>
          </cell>
          <cell r="H266">
            <v>0</v>
          </cell>
          <cell r="I266">
            <v>-9531942.0500000007</v>
          </cell>
          <cell r="J266">
            <v>9531942.0500000007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-18506046.030000001</v>
          </cell>
          <cell r="AB266">
            <v>18506046.030000001</v>
          </cell>
          <cell r="AC266">
            <v>0</v>
          </cell>
          <cell r="AD266">
            <v>0</v>
          </cell>
          <cell r="AE266">
            <v>18506046.030000001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18506046.030000001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</row>
        <row r="267">
          <cell r="B267">
            <v>0</v>
          </cell>
          <cell r="C267">
            <v>0</v>
          </cell>
          <cell r="D267" t="str">
            <v>Reg Offset - Future Tax Liability</v>
          </cell>
          <cell r="E267">
            <v>0</v>
          </cell>
          <cell r="F267">
            <v>-8974103.9800000004</v>
          </cell>
          <cell r="G267">
            <v>8974103.9800000004</v>
          </cell>
          <cell r="H267">
            <v>0</v>
          </cell>
          <cell r="I267">
            <v>-9531942.0500000007</v>
          </cell>
          <cell r="J267">
            <v>9531942.0500000007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0.33</v>
          </cell>
          <cell r="R267">
            <v>0</v>
          </cell>
          <cell r="S267">
            <v>0.33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0.33</v>
          </cell>
          <cell r="AA267">
            <v>-18506046.030000001</v>
          </cell>
          <cell r="AB267">
            <v>18506046.359999999</v>
          </cell>
          <cell r="AC267">
            <v>864780</v>
          </cell>
          <cell r="AD267">
            <v>-652739</v>
          </cell>
          <cell r="AE267">
            <v>18294005.359999999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18506046.359999999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</row>
        <row r="269">
          <cell r="B269">
            <v>275060</v>
          </cell>
          <cell r="C269" t="str">
            <v xml:space="preserve">    Interest </v>
          </cell>
          <cell r="D269" t="str">
            <v>CGAAP Changes LDCs</v>
          </cell>
          <cell r="E269">
            <v>0</v>
          </cell>
          <cell r="F269">
            <v>0</v>
          </cell>
          <cell r="G269">
            <v>0</v>
          </cell>
          <cell r="H269">
            <v>-2811217.77</v>
          </cell>
          <cell r="I269">
            <v>0</v>
          </cell>
          <cell r="J269">
            <v>-2811217.77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-2811217.77</v>
          </cell>
          <cell r="AA269">
            <v>0</v>
          </cell>
          <cell r="AB269">
            <v>-2811217.77</v>
          </cell>
          <cell r="AC269">
            <v>-808423</v>
          </cell>
          <cell r="AD269">
            <v>-2592387.88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589593.10999999987</v>
          </cell>
          <cell r="AK269">
            <v>-2811217.77</v>
          </cell>
          <cell r="AL269">
            <v>0</v>
          </cell>
          <cell r="AM269">
            <v>0</v>
          </cell>
          <cell r="AN269">
            <v>0</v>
          </cell>
          <cell r="AO269">
            <v>589593.10999999987</v>
          </cell>
          <cell r="AP269">
            <v>0</v>
          </cell>
        </row>
        <row r="270">
          <cell r="B270" t="str">
            <v>CGAAP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-2811217.77</v>
          </cell>
          <cell r="I270">
            <v>0</v>
          </cell>
          <cell r="J270">
            <v>-2811217.77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-2811217.77</v>
          </cell>
          <cell r="AA270">
            <v>0</v>
          </cell>
          <cell r="AB270">
            <v>-2811217.77</v>
          </cell>
          <cell r="AC270">
            <v>-808423</v>
          </cell>
          <cell r="AD270">
            <v>-2592387.88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589593.10999999987</v>
          </cell>
          <cell r="AK270">
            <v>-2811217.77</v>
          </cell>
          <cell r="AL270">
            <v>0</v>
          </cell>
          <cell r="AM270">
            <v>0</v>
          </cell>
          <cell r="AN270">
            <v>0</v>
          </cell>
          <cell r="AO270">
            <v>589593.10999999987</v>
          </cell>
          <cell r="AP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</row>
        <row r="274">
          <cell r="B274">
            <v>0</v>
          </cell>
          <cell r="C274">
            <v>0</v>
          </cell>
          <cell r="D274" t="str">
            <v>Total Regulatory Liabilities</v>
          </cell>
          <cell r="E274">
            <v>-124097414.03</v>
          </cell>
          <cell r="F274">
            <v>-155348935.68000001</v>
          </cell>
          <cell r="G274">
            <v>31251521.649999999</v>
          </cell>
          <cell r="H274">
            <v>-81290026.060000002</v>
          </cell>
          <cell r="I274">
            <v>-92871663.329999998</v>
          </cell>
          <cell r="J274">
            <v>11581637.269999996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887080.51000000013</v>
          </cell>
          <cell r="R274">
            <v>315403.40999999997</v>
          </cell>
          <cell r="S274">
            <v>571677.10000000009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-204500359.57999998</v>
          </cell>
          <cell r="AA274">
            <v>-247905195.60000005</v>
          </cell>
          <cell r="AB274">
            <v>43404836.019999988</v>
          </cell>
          <cell r="AC274">
            <v>-257426</v>
          </cell>
          <cell r="AD274">
            <v>-2847179.56</v>
          </cell>
          <cell r="AE274">
            <v>18294005.359999999</v>
          </cell>
          <cell r="AF274">
            <v>0</v>
          </cell>
          <cell r="AG274">
            <v>0</v>
          </cell>
          <cell r="AH274">
            <v>0</v>
          </cell>
          <cell r="AI274">
            <v>-2305787.4300000002</v>
          </cell>
          <cell r="AJ274">
            <v>30521223.649999984</v>
          </cell>
          <cell r="AK274">
            <v>43404836.019999988</v>
          </cell>
          <cell r="AL274">
            <v>0</v>
          </cell>
          <cell r="AM274">
            <v>0</v>
          </cell>
          <cell r="AN274">
            <v>23739476.459999993</v>
          </cell>
          <cell r="AO274">
            <v>6781747.0799999936</v>
          </cell>
          <cell r="AP274">
            <v>0.11000000011239308</v>
          </cell>
        </row>
        <row r="275">
          <cell r="B275">
            <v>0</v>
          </cell>
          <cell r="C275">
            <v>0</v>
          </cell>
          <cell r="D275" t="str">
            <v>Net Regulatory Assets</v>
          </cell>
          <cell r="E275">
            <v>1135769782.53</v>
          </cell>
          <cell r="F275">
            <v>1023166038.4999998</v>
          </cell>
          <cell r="G275">
            <v>112603744.03000006</v>
          </cell>
          <cell r="H275">
            <v>798764787.97000003</v>
          </cell>
          <cell r="I275">
            <v>756862122.31000006</v>
          </cell>
          <cell r="J275">
            <v>41902665.659999967</v>
          </cell>
          <cell r="K275">
            <v>0</v>
          </cell>
          <cell r="L275">
            <v>0</v>
          </cell>
          <cell r="M275">
            <v>0</v>
          </cell>
          <cell r="N275">
            <v>5003482.08</v>
          </cell>
          <cell r="O275">
            <v>4255583.3199999994</v>
          </cell>
          <cell r="P275">
            <v>747898.76000000047</v>
          </cell>
          <cell r="Q275">
            <v>3836111.9100000011</v>
          </cell>
          <cell r="R275">
            <v>3136276.370000001</v>
          </cell>
          <cell r="S275">
            <v>699835.53999999957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1943374164.4900002</v>
          </cell>
          <cell r="AA275">
            <v>1787420020.5</v>
          </cell>
          <cell r="AB275">
            <v>155954143.99000004</v>
          </cell>
          <cell r="AC275">
            <v>-3309317</v>
          </cell>
          <cell r="AD275">
            <v>-2098495.9800000004</v>
          </cell>
          <cell r="AE275">
            <v>136324436.31000006</v>
          </cell>
          <cell r="AF275">
            <v>0</v>
          </cell>
          <cell r="AG275">
            <v>3894625</v>
          </cell>
          <cell r="AH275">
            <v>-116627.92999999993</v>
          </cell>
          <cell r="AI275">
            <v>-182529.67000000086</v>
          </cell>
          <cell r="AJ275">
            <v>21442053.259999998</v>
          </cell>
          <cell r="AK275">
            <v>155954143.99000004</v>
          </cell>
          <cell r="AL275">
            <v>0</v>
          </cell>
          <cell r="AM275">
            <v>0</v>
          </cell>
          <cell r="AN275">
            <v>5194134.2199999951</v>
          </cell>
          <cell r="AO275">
            <v>15538786.86999999</v>
          </cell>
          <cell r="AP275">
            <v>-3080.8300000003287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</row>
        <row r="277">
          <cell r="B277">
            <v>0</v>
          </cell>
          <cell r="C277">
            <v>0</v>
          </cell>
          <cell r="D277" t="str">
            <v>Less: Primary Environmental-Liability</v>
          </cell>
          <cell r="E277">
            <v>-84423130.549999997</v>
          </cell>
          <cell r="F277">
            <v>-81350124.409999996</v>
          </cell>
          <cell r="G277">
            <v>-3073006.1399999997</v>
          </cell>
          <cell r="H277">
            <v>-92695409.579999998</v>
          </cell>
          <cell r="I277">
            <v>-112084045.72</v>
          </cell>
          <cell r="J277">
            <v>19388636.140000008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-2419717.9</v>
          </cell>
          <cell r="R277">
            <v>-2415482</v>
          </cell>
          <cell r="S277">
            <v>-4235.8999999999651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-179538258.02999997</v>
          </cell>
          <cell r="AA277">
            <v>-195849652.13</v>
          </cell>
          <cell r="AB277">
            <v>16311394.100000009</v>
          </cell>
          <cell r="AC277">
            <v>0</v>
          </cell>
          <cell r="AD277">
            <v>0</v>
          </cell>
          <cell r="AE277">
            <v>16311394.100000009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16311394.100000009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</row>
        <row r="278">
          <cell r="B278">
            <v>0</v>
          </cell>
          <cell r="C278">
            <v>0</v>
          </cell>
          <cell r="D278" t="str">
            <v>Less: Share Based Comp - set up as included</v>
          </cell>
          <cell r="E278">
            <v>-14370318.67</v>
          </cell>
          <cell r="F278">
            <v>-4466102.84</v>
          </cell>
          <cell r="G278">
            <v>-9904215.8300000001</v>
          </cell>
          <cell r="H278">
            <v>-16604975.25</v>
          </cell>
          <cell r="I278">
            <v>-5458452.4000000004</v>
          </cell>
          <cell r="J278">
            <v>-11146522.85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-30975293.920000002</v>
          </cell>
          <cell r="AA278">
            <v>-9924555.2400000002</v>
          </cell>
          <cell r="AB278">
            <v>-21050738.68</v>
          </cell>
          <cell r="AC278">
            <v>0</v>
          </cell>
          <cell r="AD278">
            <v>0</v>
          </cell>
          <cell r="AE278">
            <v>-21050738.68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-21050738.68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</row>
        <row r="279">
          <cell r="B279">
            <v>0</v>
          </cell>
          <cell r="C279">
            <v>0</v>
          </cell>
          <cell r="D279" t="str">
            <v>Less: Regulatory Future Tax Asset</v>
          </cell>
          <cell r="E279">
            <v>-1060444921.87</v>
          </cell>
          <cell r="F279">
            <v>-964616061.07999992</v>
          </cell>
          <cell r="G279">
            <v>-95828860.790000066</v>
          </cell>
          <cell r="H279">
            <v>-459251762.49000001</v>
          </cell>
          <cell r="I279">
            <v>-420697199.36000001</v>
          </cell>
          <cell r="J279">
            <v>-38554563.12999998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-2627728.81</v>
          </cell>
          <cell r="R279">
            <v>-190067</v>
          </cell>
          <cell r="S279">
            <v>-2437661.81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-1522324413.1700001</v>
          </cell>
          <cell r="AA279">
            <v>-1385503327.4400001</v>
          </cell>
          <cell r="AB279">
            <v>-136821085.73000005</v>
          </cell>
          <cell r="AC279">
            <v>-864780</v>
          </cell>
          <cell r="AD279">
            <v>652739</v>
          </cell>
          <cell r="AE279">
            <v>-136609044.73000005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-136821085.73000005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</row>
        <row r="280">
          <cell r="B280">
            <v>0</v>
          </cell>
          <cell r="C280">
            <v>0</v>
          </cell>
          <cell r="D280" t="str">
            <v>Less: OPEB US GAAP ADJ</v>
          </cell>
          <cell r="E280">
            <v>-103063671.5</v>
          </cell>
          <cell r="F280">
            <v>-103396302.09999999</v>
          </cell>
          <cell r="G280">
            <v>332630.59999999963</v>
          </cell>
          <cell r="H280">
            <v>-133694027.5</v>
          </cell>
          <cell r="I280">
            <v>-134490724.90000001</v>
          </cell>
          <cell r="J280">
            <v>796697.40000000037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-236757699</v>
          </cell>
          <cell r="AA280">
            <v>-237887027</v>
          </cell>
          <cell r="AB280">
            <v>1129328</v>
          </cell>
          <cell r="AC280">
            <v>0</v>
          </cell>
          <cell r="AD280">
            <v>0</v>
          </cell>
          <cell r="AE280">
            <v>1129328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1129328</v>
          </cell>
          <cell r="AL280">
            <v>0</v>
          </cell>
          <cell r="AM280">
            <v>0</v>
          </cell>
          <cell r="AN280">
            <v>309100</v>
          </cell>
          <cell r="AO280">
            <v>403113</v>
          </cell>
          <cell r="AP280">
            <v>0</v>
          </cell>
        </row>
        <row r="281">
          <cell r="B281">
            <v>0</v>
          </cell>
          <cell r="C281">
            <v>0</v>
          </cell>
          <cell r="D281" t="str">
            <v>Less: Reg Asset Distribution Limit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3894625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</row>
        <row r="282">
          <cell r="B282">
            <v>0</v>
          </cell>
          <cell r="C282">
            <v>0</v>
          </cell>
          <cell r="D282" t="str">
            <v>Less: Commerce Way (WHSI)</v>
          </cell>
          <cell r="E282">
            <v>0</v>
          </cell>
          <cell r="F282">
            <v>0</v>
          </cell>
          <cell r="G282">
            <v>0</v>
          </cell>
          <cell r="H282">
            <v>116627.93</v>
          </cell>
          <cell r="I282">
            <v>0</v>
          </cell>
          <cell r="J282">
            <v>116627.93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-1597363.65</v>
          </cell>
          <cell r="R282">
            <v>0</v>
          </cell>
          <cell r="S282">
            <v>-1597363.65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-1480735.72</v>
          </cell>
          <cell r="AA282">
            <v>0</v>
          </cell>
          <cell r="AB282">
            <v>-1480735.72</v>
          </cell>
          <cell r="AC282">
            <v>0</v>
          </cell>
          <cell r="AD282">
            <v>-1597363.65</v>
          </cell>
          <cell r="AE282">
            <v>0</v>
          </cell>
          <cell r="AF282">
            <v>0</v>
          </cell>
          <cell r="AG282">
            <v>0</v>
          </cell>
          <cell r="AH282">
            <v>116627.92999999993</v>
          </cell>
          <cell r="AI282">
            <v>0</v>
          </cell>
          <cell r="AJ282">
            <v>0</v>
          </cell>
          <cell r="AK282">
            <v>-1480735.72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</row>
        <row r="284">
          <cell r="B284">
            <v>0</v>
          </cell>
          <cell r="C284">
            <v>0</v>
          </cell>
          <cell r="D284" t="str">
            <v>Total Schedule 13 Regulatory Reserves</v>
          </cell>
          <cell r="E284">
            <v>-126532260.05999994</v>
          </cell>
          <cell r="F284">
            <v>-130662551.93000016</v>
          </cell>
          <cell r="G284">
            <v>4130291.8699999955</v>
          </cell>
          <cell r="H284">
            <v>96635241.079999983</v>
          </cell>
          <cell r="I284">
            <v>84131699.930000037</v>
          </cell>
          <cell r="J284">
            <v>12503541.149999993</v>
          </cell>
          <cell r="K284">
            <v>0</v>
          </cell>
          <cell r="L284">
            <v>0</v>
          </cell>
          <cell r="M284">
            <v>0</v>
          </cell>
          <cell r="N284">
            <v>5003482.08</v>
          </cell>
          <cell r="O284">
            <v>4255583.3199999994</v>
          </cell>
          <cell r="P284">
            <v>747898.76000000047</v>
          </cell>
          <cell r="Q284">
            <v>-2808698.4499999988</v>
          </cell>
          <cell r="R284">
            <v>530727.37000000104</v>
          </cell>
          <cell r="S284">
            <v>-3339425.8200000003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-27702235.349999875</v>
          </cell>
          <cell r="AA284">
            <v>-41744541.310000181</v>
          </cell>
          <cell r="AB284">
            <v>14042305.959999977</v>
          </cell>
          <cell r="AC284">
            <v>-4174097</v>
          </cell>
          <cell r="AD284">
            <v>-3043120.6300000004</v>
          </cell>
          <cell r="AE284">
            <v>2.9802322387695313E-8</v>
          </cell>
          <cell r="AF284">
            <v>0</v>
          </cell>
          <cell r="AG284">
            <v>3894625</v>
          </cell>
          <cell r="AH284">
            <v>0</v>
          </cell>
          <cell r="AI284">
            <v>-182529.67000000086</v>
          </cell>
          <cell r="AJ284">
            <v>21442053.259999998</v>
          </cell>
          <cell r="AK284">
            <v>14042305.959999977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</row>
        <row r="285">
          <cell r="B285">
            <v>0</v>
          </cell>
          <cell r="C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</row>
        <row r="286">
          <cell r="B286">
            <v>0</v>
          </cell>
          <cell r="C286">
            <v>0</v>
          </cell>
          <cell r="D286" t="str">
            <v>FIT CONTINUITY - CHECK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</row>
        <row r="287">
          <cell r="B287">
            <v>0</v>
          </cell>
          <cell r="C287">
            <v>0</v>
          </cell>
          <cell r="D287" t="str">
            <v>Total Regulatory Reserves</v>
          </cell>
          <cell r="E287">
            <v>-126532260.05999994</v>
          </cell>
          <cell r="F287">
            <v>-130662551.93000016</v>
          </cell>
          <cell r="G287">
            <v>4130291.8699999955</v>
          </cell>
          <cell r="H287">
            <v>96635241.079999983</v>
          </cell>
          <cell r="I287">
            <v>84131699.930000037</v>
          </cell>
          <cell r="J287">
            <v>12503541.149999993</v>
          </cell>
          <cell r="Q287">
            <v>0</v>
          </cell>
          <cell r="AC287">
            <v>0</v>
          </cell>
          <cell r="AD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</row>
        <row r="288">
          <cell r="B288">
            <v>0</v>
          </cell>
          <cell r="C288">
            <v>0</v>
          </cell>
          <cell r="D288" t="str">
            <v>Add Cat Lakes to DX</v>
          </cell>
          <cell r="E288">
            <v>0</v>
          </cell>
          <cell r="F288">
            <v>0</v>
          </cell>
          <cell r="G288">
            <v>0</v>
          </cell>
          <cell r="H288">
            <v>5003482.08</v>
          </cell>
          <cell r="I288">
            <v>4255583.3199999994</v>
          </cell>
          <cell r="J288">
            <v>747898.76000000047</v>
          </cell>
          <cell r="Q288">
            <v>0</v>
          </cell>
          <cell r="AC288">
            <v>0</v>
          </cell>
          <cell r="AJ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</row>
        <row r="289">
          <cell r="B289">
            <v>0</v>
          </cell>
          <cell r="C289">
            <v>0</v>
          </cell>
          <cell r="D289" t="str">
            <v>Total Regulatory Reserves</v>
          </cell>
          <cell r="E289">
            <v>-126532260.05999994</v>
          </cell>
          <cell r="F289">
            <v>-130662551.93000016</v>
          </cell>
          <cell r="G289">
            <v>4130291.8699999955</v>
          </cell>
          <cell r="H289">
            <v>101638723.15999998</v>
          </cell>
          <cell r="I289">
            <v>88387283.25000003</v>
          </cell>
          <cell r="J289">
            <v>13251439.909999993</v>
          </cell>
          <cell r="AC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Q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</row>
        <row r="291">
          <cell r="B291">
            <v>0</v>
          </cell>
          <cell r="C291">
            <v>0</v>
          </cell>
          <cell r="D291" t="str">
            <v>Reg - Assets and Liabilities</v>
          </cell>
          <cell r="E291">
            <v>126532260.11000001</v>
          </cell>
          <cell r="F291">
            <v>130662551.98</v>
          </cell>
          <cell r="G291">
            <v>-4130291.8699999899</v>
          </cell>
          <cell r="H291">
            <v>-89881815.715000004</v>
          </cell>
          <cell r="I291">
            <v>-74196593.930000007</v>
          </cell>
          <cell r="J291">
            <v>-15685221.784999996</v>
          </cell>
          <cell r="Q291">
            <v>0</v>
          </cell>
          <cell r="AL291">
            <v>0</v>
          </cell>
          <cell r="AM291">
            <v>0</v>
          </cell>
          <cell r="AN291">
            <v>5503234.2199999951</v>
          </cell>
          <cell r="AO291">
            <v>15941899.86999999</v>
          </cell>
          <cell r="AP291">
            <v>-3080.8300000003287</v>
          </cell>
        </row>
        <row r="292">
          <cell r="B292">
            <v>0</v>
          </cell>
          <cell r="C292">
            <v>0</v>
          </cell>
          <cell r="D292" t="str">
            <v>Reg Assets  - DSC exemption</v>
          </cell>
          <cell r="E292">
            <v>0</v>
          </cell>
          <cell r="F292">
            <v>0</v>
          </cell>
          <cell r="G292">
            <v>0</v>
          </cell>
          <cell r="H292">
            <v>-9323125</v>
          </cell>
          <cell r="I292">
            <v>-9323125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</row>
        <row r="293">
          <cell r="B293">
            <v>0</v>
          </cell>
          <cell r="C293">
            <v>0</v>
          </cell>
          <cell r="D293" t="str">
            <v>Receivable on DSC Exemption/Reg Limit from OEB</v>
          </cell>
          <cell r="E293">
            <v>0</v>
          </cell>
          <cell r="F293">
            <v>0</v>
          </cell>
          <cell r="G293">
            <v>0</v>
          </cell>
          <cell r="H293">
            <v>-2433782.4583333302</v>
          </cell>
          <cell r="I293">
            <v>-4867564.3333333302</v>
          </cell>
          <cell r="J293">
            <v>2433781.875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</row>
        <row r="294">
          <cell r="B294">
            <v>0</v>
          </cell>
          <cell r="C294">
            <v>0</v>
          </cell>
          <cell r="D294" t="str">
            <v>TOTAL</v>
          </cell>
          <cell r="E294">
            <v>126532260.11000001</v>
          </cell>
          <cell r="F294">
            <v>130662551.98</v>
          </cell>
          <cell r="G294">
            <v>-4130291.8699999899</v>
          </cell>
          <cell r="H294">
            <v>-101638723.17333333</v>
          </cell>
          <cell r="I294">
            <v>-88387283.263333336</v>
          </cell>
          <cell r="J294">
            <v>-13251439.909999996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</row>
        <row r="296">
          <cell r="B296">
            <v>0</v>
          </cell>
          <cell r="C296">
            <v>0</v>
          </cell>
          <cell r="D296" t="str">
            <v>Difference</v>
          </cell>
          <cell r="E296">
            <v>5.000007152557373E-2</v>
          </cell>
          <cell r="F296">
            <v>4.9999848008155823E-2</v>
          </cell>
          <cell r="G296">
            <v>5.5879354476928711E-9</v>
          </cell>
          <cell r="H296">
            <v>-1.3333350419998169E-2</v>
          </cell>
          <cell r="I296">
            <v>-1.3333305716514587E-2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O299">
            <v>0</v>
          </cell>
          <cell r="R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D299">
            <v>0</v>
          </cell>
          <cell r="AI299">
            <v>0</v>
          </cell>
          <cell r="AL299">
            <v>0</v>
          </cell>
          <cell r="AM299">
            <v>0</v>
          </cell>
          <cell r="AP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 t="str">
            <v>Reclass Adj to S(1)</v>
          </cell>
          <cell r="AH300" t="str">
            <v>Depreciation</v>
          </cell>
          <cell r="AI300" t="str">
            <v>Interest</v>
          </cell>
          <cell r="AJ300" t="str">
            <v>Reg Movement</v>
          </cell>
          <cell r="AK300" t="str">
            <v>Total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 t="str">
            <v>DX</v>
          </cell>
          <cell r="AG301">
            <v>0</v>
          </cell>
          <cell r="AH301">
            <v>-3894625</v>
          </cell>
          <cell r="AI301">
            <v>-1194513.9199999999</v>
          </cell>
          <cell r="AJ301">
            <v>-15941899.869999994</v>
          </cell>
          <cell r="AK301">
            <v>-21031038.789999992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 t="str">
            <v>TX</v>
          </cell>
          <cell r="AG302">
            <v>0</v>
          </cell>
          <cell r="AH302">
            <v>0</v>
          </cell>
          <cell r="AI302">
            <v>1372942.35</v>
          </cell>
          <cell r="AJ302">
            <v>-5503234.2199999969</v>
          </cell>
          <cell r="AK302">
            <v>-4130291.8699999969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  <cell r="AF303" t="str">
            <v>Norfolk</v>
          </cell>
          <cell r="AG303">
            <v>0</v>
          </cell>
          <cell r="AH303">
            <v>0</v>
          </cell>
          <cell r="AI303">
            <v>4101.24</v>
          </cell>
          <cell r="AJ303">
            <v>3080.8300000003287</v>
          </cell>
          <cell r="AK303">
            <v>7182.0700000003289</v>
          </cell>
          <cell r="AM303">
            <v>0</v>
          </cell>
          <cell r="AO303">
            <v>0</v>
          </cell>
          <cell r="AP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  <cell r="AF304" t="str">
            <v>Schedule 1</v>
          </cell>
          <cell r="AG304">
            <v>0</v>
          </cell>
          <cell r="AH304">
            <v>-3894625</v>
          </cell>
          <cell r="AI304">
            <v>182529.67000000016</v>
          </cell>
          <cell r="AJ304">
            <v>-21442053.259999987</v>
          </cell>
          <cell r="AK304">
            <v>-25154148.589999989</v>
          </cell>
          <cell r="AL304">
            <v>0</v>
          </cell>
          <cell r="AM304">
            <v>0</v>
          </cell>
          <cell r="AP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P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  <cell r="AF306" t="str">
            <v>Difference</v>
          </cell>
          <cell r="AG306">
            <v>0</v>
          </cell>
          <cell r="AH306">
            <v>0</v>
          </cell>
          <cell r="AI306">
            <v>-6.9849193096160889E-10</v>
          </cell>
          <cell r="AJ306">
            <v>0</v>
          </cell>
          <cell r="AK306">
            <v>-6.9849193096160889E-10</v>
          </cell>
          <cell r="AL306">
            <v>0</v>
          </cell>
          <cell r="AM306">
            <v>0</v>
          </cell>
          <cell r="AP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L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D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P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D308">
            <v>0</v>
          </cell>
          <cell r="AF308" t="str">
            <v>Note - Reg interest forms part of tab 5 total which is reversed on sch 1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P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F309" t="str">
            <v>DX Reconciliation: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D309">
            <v>0</v>
          </cell>
          <cell r="AI309">
            <v>0</v>
          </cell>
          <cell r="AL309">
            <v>0</v>
          </cell>
          <cell r="AM309">
            <v>0</v>
          </cell>
          <cell r="AP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D310">
            <v>0</v>
          </cell>
          <cell r="AJ310">
            <v>0</v>
          </cell>
          <cell r="AL310">
            <v>0</v>
          </cell>
          <cell r="AM310">
            <v>0</v>
          </cell>
          <cell r="AP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F311">
            <v>0</v>
          </cell>
          <cell r="H311" t="str">
            <v>CY</v>
          </cell>
          <cell r="I311" t="str">
            <v>PY</v>
          </cell>
          <cell r="J311" t="str">
            <v>YOY movement</v>
          </cell>
          <cell r="K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AD311">
            <v>0</v>
          </cell>
          <cell r="AJ311">
            <v>0</v>
          </cell>
          <cell r="AL311">
            <v>0</v>
          </cell>
          <cell r="AM311">
            <v>0</v>
          </cell>
          <cell r="AP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F312" t="str">
            <v>DX Reg Assets (incl LDC)</v>
          </cell>
          <cell r="H312">
            <v>807060765.90999997</v>
          </cell>
          <cell r="I312">
            <v>0</v>
          </cell>
          <cell r="J312">
            <v>0</v>
          </cell>
          <cell r="K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AD312">
            <v>0</v>
          </cell>
          <cell r="AJ312">
            <v>0</v>
          </cell>
          <cell r="AL312">
            <v>0</v>
          </cell>
          <cell r="AM312">
            <v>0</v>
          </cell>
          <cell r="AP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F313" t="str">
            <v>Less: LDC Reg Assets incl. in Seg 222</v>
          </cell>
          <cell r="H313">
            <v>-3737822.67</v>
          </cell>
          <cell r="I313">
            <v>0</v>
          </cell>
          <cell r="J313">
            <v>0</v>
          </cell>
          <cell r="K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AD313">
            <v>0</v>
          </cell>
          <cell r="AJ313">
            <v>0</v>
          </cell>
          <cell r="AL313">
            <v>0</v>
          </cell>
          <cell r="AM313">
            <v>0</v>
          </cell>
          <cell r="AP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F314" t="str">
            <v>DX Reg Liabilities (incl LDC)</v>
          </cell>
          <cell r="H314">
            <v>543616.05000000005</v>
          </cell>
          <cell r="I314">
            <v>0</v>
          </cell>
          <cell r="J314">
            <v>0</v>
          </cell>
          <cell r="K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AD314">
            <v>0</v>
          </cell>
          <cell r="AJ314">
            <v>0</v>
          </cell>
          <cell r="AL314">
            <v>0</v>
          </cell>
          <cell r="AM314">
            <v>0</v>
          </cell>
          <cell r="AP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F315" t="str">
            <v>Less: LDC Reg Liabs incl. in Seg 222</v>
          </cell>
          <cell r="H315">
            <v>-98289.24</v>
          </cell>
          <cell r="I315">
            <v>0</v>
          </cell>
          <cell r="J315">
            <v>0</v>
          </cell>
          <cell r="K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AD315">
            <v>0</v>
          </cell>
          <cell r="AJ315">
            <v>0</v>
          </cell>
          <cell r="AL315">
            <v>0</v>
          </cell>
          <cell r="AM315">
            <v>0</v>
          </cell>
          <cell r="AP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F316" t="str">
            <v>Less: LDC Reg Assets/Liab included in Seg 220</v>
          </cell>
          <cell r="H316">
            <v>3884973.88</v>
          </cell>
          <cell r="I316">
            <v>0</v>
          </cell>
          <cell r="J316">
            <v>0</v>
          </cell>
          <cell r="K316">
            <v>0</v>
          </cell>
          <cell r="AJ316">
            <v>0</v>
          </cell>
          <cell r="AL316">
            <v>0</v>
          </cell>
          <cell r="AM316">
            <v>0</v>
          </cell>
          <cell r="AP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F317" t="str">
            <v>Net DX Reg Assets excl LDC</v>
          </cell>
          <cell r="H317">
            <v>807653243.92999995</v>
          </cell>
          <cell r="I317">
            <v>761117705.63000011</v>
          </cell>
          <cell r="J317">
            <v>46535538.299999833</v>
          </cell>
          <cell r="K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AD317">
            <v>0</v>
          </cell>
          <cell r="AJ317">
            <v>0</v>
          </cell>
          <cell r="AL317">
            <v>0</v>
          </cell>
          <cell r="AM317">
            <v>0</v>
          </cell>
          <cell r="AP317">
            <v>0</v>
          </cell>
        </row>
      </sheetData>
      <sheetData sheetId="31">
        <row r="83">
          <cell r="A83" t="str">
            <v>Account</v>
          </cell>
          <cell r="B83" t="str">
            <v>Description</v>
          </cell>
          <cell r="C83" t="str">
            <v>CYTD</v>
          </cell>
          <cell r="E83" t="str">
            <v>CYTD</v>
          </cell>
          <cell r="F83">
            <v>0</v>
          </cell>
          <cell r="G83">
            <v>0</v>
          </cell>
          <cell r="I83" t="str">
            <v>CYTD</v>
          </cell>
        </row>
        <row r="84">
          <cell r="A84">
            <v>255022</v>
          </cell>
          <cell r="B84" t="str">
            <v>RegAsset-LDCs LRAM Int</v>
          </cell>
          <cell r="C84">
            <v>0</v>
          </cell>
          <cell r="D84">
            <v>0</v>
          </cell>
          <cell r="E84">
            <v>539</v>
          </cell>
          <cell r="F84">
            <v>0</v>
          </cell>
          <cell r="G84">
            <v>2480.42</v>
          </cell>
          <cell r="H84">
            <v>0</v>
          </cell>
          <cell r="I84">
            <v>0</v>
          </cell>
        </row>
        <row r="85">
          <cell r="A85">
            <v>275055</v>
          </cell>
          <cell r="B85" t="str">
            <v>Enrgy Est Conslt Int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14.159999999999997</v>
          </cell>
          <cell r="H85">
            <v>0</v>
          </cell>
          <cell r="I85">
            <v>0</v>
          </cell>
        </row>
        <row r="86">
          <cell r="A86">
            <v>275058</v>
          </cell>
          <cell r="B86" t="str">
            <v>RegAsset-CDM Int</v>
          </cell>
          <cell r="C86">
            <v>-577390.02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>
            <v>275069</v>
          </cell>
          <cell r="B87" t="str">
            <v>Reg Asset - OEB Costs-int impr</v>
          </cell>
          <cell r="C87">
            <v>-3651.92</v>
          </cell>
          <cell r="D87">
            <v>0</v>
          </cell>
          <cell r="E87">
            <v>-3178.6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275091</v>
          </cell>
          <cell r="B88" t="str">
            <v>LT Tx Future Corridor Acq &amp; Dev Int</v>
          </cell>
          <cell r="C88">
            <v>7108.6299999999992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275093</v>
          </cell>
          <cell r="B89" t="str">
            <v>RRRP Interest Improv</v>
          </cell>
          <cell r="C89">
            <v>0</v>
          </cell>
          <cell r="D89">
            <v>0</v>
          </cell>
          <cell r="E89">
            <v>-6679.7299999999814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>
            <v>275130</v>
          </cell>
          <cell r="B90" t="str">
            <v>RSVA Power-int Improv</v>
          </cell>
          <cell r="C90">
            <v>0</v>
          </cell>
          <cell r="D90">
            <v>0</v>
          </cell>
          <cell r="E90">
            <v>376597.83999999997</v>
          </cell>
          <cell r="F90">
            <v>0</v>
          </cell>
          <cell r="G90">
            <v>58005.429999999993</v>
          </cell>
          <cell r="H90">
            <v>0</v>
          </cell>
          <cell r="I90">
            <v>0</v>
          </cell>
        </row>
        <row r="91">
          <cell r="A91">
            <v>275131</v>
          </cell>
          <cell r="B91" t="str">
            <v>RSVAwms-int Improv</v>
          </cell>
          <cell r="C91">
            <v>0</v>
          </cell>
          <cell r="D91">
            <v>0</v>
          </cell>
          <cell r="E91">
            <v>-758566.03</v>
          </cell>
          <cell r="F91">
            <v>0</v>
          </cell>
          <cell r="G91">
            <v>-38188.31</v>
          </cell>
          <cell r="H91">
            <v>0</v>
          </cell>
          <cell r="I91">
            <v>0</v>
          </cell>
        </row>
        <row r="92">
          <cell r="A92">
            <v>275133</v>
          </cell>
          <cell r="B92" t="str">
            <v>RSVAnw-Int Improv</v>
          </cell>
          <cell r="C92">
            <v>0</v>
          </cell>
          <cell r="D92">
            <v>0</v>
          </cell>
          <cell r="E92">
            <v>144562.97999999998</v>
          </cell>
          <cell r="F92">
            <v>0</v>
          </cell>
          <cell r="G92">
            <v>-3476.2800000000007</v>
          </cell>
          <cell r="H92">
            <v>0</v>
          </cell>
          <cell r="I92">
            <v>0</v>
          </cell>
        </row>
        <row r="93">
          <cell r="A93">
            <v>275134</v>
          </cell>
          <cell r="B93" t="str">
            <v>RSVAcn-Int Improv</v>
          </cell>
          <cell r="C93">
            <v>0</v>
          </cell>
          <cell r="D93">
            <v>0</v>
          </cell>
          <cell r="E93">
            <v>648963.02</v>
          </cell>
          <cell r="F93">
            <v>0</v>
          </cell>
          <cell r="G93">
            <v>-1057.3099999999995</v>
          </cell>
          <cell r="H93">
            <v>0</v>
          </cell>
          <cell r="I93">
            <v>0</v>
          </cell>
        </row>
        <row r="94">
          <cell r="A94">
            <v>275140</v>
          </cell>
          <cell r="B94" t="str">
            <v>RCVAretailer - Int Improv</v>
          </cell>
          <cell r="C94">
            <v>0</v>
          </cell>
          <cell r="D94">
            <v>0</v>
          </cell>
          <cell r="E94">
            <v>255.24000000000069</v>
          </cell>
          <cell r="F94">
            <v>0</v>
          </cell>
          <cell r="G94">
            <v>-333.00999999999931</v>
          </cell>
          <cell r="H94">
            <v>0</v>
          </cell>
          <cell r="I94">
            <v>0</v>
          </cell>
        </row>
        <row r="95">
          <cell r="A95">
            <v>275145</v>
          </cell>
          <cell r="B95" t="str">
            <v>RCVA-STR - Int Imput</v>
          </cell>
          <cell r="C95">
            <v>0</v>
          </cell>
          <cell r="D95">
            <v>0</v>
          </cell>
          <cell r="E95">
            <v>2867.9700000000003</v>
          </cell>
          <cell r="F95">
            <v>0</v>
          </cell>
          <cell r="G95">
            <v>1152.23</v>
          </cell>
          <cell r="H95">
            <v>0</v>
          </cell>
          <cell r="I95">
            <v>0</v>
          </cell>
        </row>
        <row r="96">
          <cell r="A96">
            <v>275172</v>
          </cell>
          <cell r="B96" t="str">
            <v>Reg Liab Tx Pension Interest</v>
          </cell>
          <cell r="C96">
            <v>72291.320000000007</v>
          </cell>
          <cell r="D96">
            <v>0</v>
          </cell>
          <cell r="E96">
            <v>192689.86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>
            <v>275176</v>
          </cell>
          <cell r="B97" t="str">
            <v>RA IFRS Costs Int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1425.8799999999992</v>
          </cell>
          <cell r="H97">
            <v>0</v>
          </cell>
          <cell r="I97">
            <v>0</v>
          </cell>
        </row>
        <row r="98">
          <cell r="A98">
            <v>275185</v>
          </cell>
          <cell r="B98" t="str">
            <v>RSVA-Prov Benefits-Int Improv</v>
          </cell>
          <cell r="C98">
            <v>0</v>
          </cell>
          <cell r="D98">
            <v>0</v>
          </cell>
          <cell r="E98">
            <v>1031629.06</v>
          </cell>
          <cell r="F98">
            <v>0</v>
          </cell>
          <cell r="G98">
            <v>-31479.390000000003</v>
          </cell>
          <cell r="H98">
            <v>0</v>
          </cell>
          <cell r="I98">
            <v>0</v>
          </cell>
        </row>
        <row r="99">
          <cell r="A99">
            <v>275188</v>
          </cell>
          <cell r="B99" t="str">
            <v>RSVA - LV Interest</v>
          </cell>
          <cell r="C99">
            <v>0</v>
          </cell>
          <cell r="D99">
            <v>0</v>
          </cell>
          <cell r="E99">
            <v>62379.3</v>
          </cell>
          <cell r="F99">
            <v>0</v>
          </cell>
          <cell r="G99">
            <v>2852.55</v>
          </cell>
          <cell r="H99">
            <v>0</v>
          </cell>
          <cell r="I99">
            <v>0</v>
          </cell>
        </row>
        <row r="100">
          <cell r="A100">
            <v>275207</v>
          </cell>
          <cell r="B100" t="str">
            <v>Dx Tax Change HST Interest</v>
          </cell>
          <cell r="C100">
            <v>0</v>
          </cell>
          <cell r="D100">
            <v>0</v>
          </cell>
          <cell r="E100">
            <v>-46199.99000000002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A101">
            <v>275211</v>
          </cell>
          <cell r="B101" t="str">
            <v>Reg Liab Tax Changes Int Imp</v>
          </cell>
          <cell r="C101">
            <v>6490.06</v>
          </cell>
          <cell r="D101">
            <v>0</v>
          </cell>
          <cell r="E101">
            <v>518.39999999999418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A102">
            <v>275241</v>
          </cell>
          <cell r="B102" t="str">
            <v>LTLT Rate Mitig Int</v>
          </cell>
          <cell r="C102">
            <v>0</v>
          </cell>
          <cell r="D102">
            <v>0</v>
          </cell>
          <cell r="E102">
            <v>3.41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>
            <v>275246</v>
          </cell>
          <cell r="B103" t="str">
            <v>Rate Mitig Var Int</v>
          </cell>
          <cell r="C103">
            <v>0</v>
          </cell>
          <cell r="D103">
            <v>0</v>
          </cell>
          <cell r="E103">
            <v>23740.23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275254</v>
          </cell>
          <cell r="B104" t="str">
            <v>Rider 2015-17 Interest</v>
          </cell>
          <cell r="C104">
            <v>0</v>
          </cell>
          <cell r="D104">
            <v>0</v>
          </cell>
          <cell r="E104">
            <v>164457.53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275267</v>
          </cell>
          <cell r="B105" t="str">
            <v>Rider 11 SG Interest</v>
          </cell>
          <cell r="C105">
            <v>0</v>
          </cell>
          <cell r="D105">
            <v>0</v>
          </cell>
          <cell r="E105">
            <v>-128951.39000000001</v>
          </cell>
          <cell r="F105">
            <v>0</v>
          </cell>
          <cell r="G105">
            <v>1059.7199999999993</v>
          </cell>
          <cell r="H105">
            <v>0</v>
          </cell>
          <cell r="I105">
            <v>0</v>
          </cell>
        </row>
        <row r="106">
          <cell r="A106">
            <v>275271</v>
          </cell>
          <cell r="B106" t="str">
            <v>Reg Liab Fixed MicroFIT Charge Interest</v>
          </cell>
          <cell r="C106">
            <v>0</v>
          </cell>
          <cell r="D106">
            <v>0</v>
          </cell>
          <cell r="E106">
            <v>-8446.0799999999981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275281</v>
          </cell>
          <cell r="B107" t="str">
            <v>Rr8 Expr FdersH1 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275283</v>
          </cell>
          <cell r="B108" t="str">
            <v>Rider 8 Other GEP Interest - H1</v>
          </cell>
          <cell r="C108">
            <v>0</v>
          </cell>
          <cell r="D108">
            <v>0</v>
          </cell>
          <cell r="E108">
            <v>6370.3899999999994</v>
          </cell>
          <cell r="F108">
            <v>0</v>
          </cell>
          <cell r="G108">
            <v>3196.83</v>
          </cell>
          <cell r="H108">
            <v>0</v>
          </cell>
          <cell r="I108">
            <v>0</v>
          </cell>
        </row>
        <row r="109">
          <cell r="A109">
            <v>275285</v>
          </cell>
          <cell r="B109" t="str">
            <v>Rider 8 Smart Grid Interest - H1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275287</v>
          </cell>
          <cell r="B110" t="str">
            <v>Rider 8 Other GEP Interest - Provincial</v>
          </cell>
          <cell r="C110">
            <v>0</v>
          </cell>
          <cell r="D110">
            <v>0</v>
          </cell>
          <cell r="E110">
            <v>-603959.66000000015</v>
          </cell>
          <cell r="F110">
            <v>0</v>
          </cell>
          <cell r="G110">
            <v>-907.21</v>
          </cell>
          <cell r="H110">
            <v>0</v>
          </cell>
          <cell r="I110">
            <v>0</v>
          </cell>
        </row>
        <row r="111">
          <cell r="A111">
            <v>275288</v>
          </cell>
          <cell r="B111" t="str">
            <v>RGCRP Expr Fders I</v>
          </cell>
          <cell r="C111">
            <v>0</v>
          </cell>
          <cell r="D111">
            <v>0</v>
          </cell>
          <cell r="E111">
            <v>-51800.22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275306</v>
          </cell>
          <cell r="B112" t="str">
            <v>SMC Var Act Int</v>
          </cell>
          <cell r="C112">
            <v>0</v>
          </cell>
          <cell r="D112">
            <v>0</v>
          </cell>
          <cell r="E112">
            <v>1962.5800000000002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275321</v>
          </cell>
          <cell r="B113" t="str">
            <v>Smt Mtr Excess Functn Int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275342</v>
          </cell>
          <cell r="B114" t="str">
            <v>SMtr Min Fun Unappr Interest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275351</v>
          </cell>
          <cell r="B115" t="str">
            <v>REG ASSET CAT LAKE REV INT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-44924.590000000004</v>
          </cell>
        </row>
        <row r="116">
          <cell r="A116">
            <v>275361</v>
          </cell>
          <cell r="B116" t="str">
            <v>REG ASSET CAT LAKE CAP INT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13672.490000000002</v>
          </cell>
        </row>
        <row r="117">
          <cell r="A117">
            <v>275371</v>
          </cell>
          <cell r="B117" t="str">
            <v>REG ASSET CAT LAKE OM&amp;A INT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45806.899999999994</v>
          </cell>
        </row>
        <row r="118">
          <cell r="A118">
            <v>275381</v>
          </cell>
          <cell r="B118" t="str">
            <v>REG ASSET CAT LAKE COP INT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33844.94</v>
          </cell>
        </row>
        <row r="119">
          <cell r="A119">
            <v>275391</v>
          </cell>
          <cell r="B119" t="str">
            <v>RA Dist Limitn Int</v>
          </cell>
          <cell r="C119">
            <v>0</v>
          </cell>
          <cell r="D119">
            <v>0</v>
          </cell>
          <cell r="E119">
            <v>97950.43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275393</v>
          </cell>
          <cell r="B120" t="str">
            <v>RA Grndg Transf In</v>
          </cell>
          <cell r="C120">
            <v>0</v>
          </cell>
          <cell r="D120">
            <v>0</v>
          </cell>
          <cell r="E120">
            <v>4603.9199999999983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275411</v>
          </cell>
          <cell r="B121" t="str">
            <v>NWBTL Defer-Interest</v>
          </cell>
          <cell r="C121">
            <v>3226.4299999999994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275452</v>
          </cell>
          <cell r="B122" t="str">
            <v>ICM - CmrceWay Int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616.45999999999185</v>
          </cell>
          <cell r="H122">
            <v>0</v>
          </cell>
          <cell r="I122">
            <v>0</v>
          </cell>
        </row>
        <row r="123">
          <cell r="A123">
            <v>275801</v>
          </cell>
          <cell r="B123" t="str">
            <v xml:space="preserve"> LDCs RA Disp Int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536.58999999999992</v>
          </cell>
          <cell r="H123">
            <v>0</v>
          </cell>
          <cell r="I123">
            <v>0</v>
          </cell>
        </row>
        <row r="124">
          <cell r="A124">
            <v>452031</v>
          </cell>
          <cell r="B124" t="str">
            <v>Joint Use Chg Int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452041</v>
          </cell>
          <cell r="B125" t="str">
            <v>BxM Interest</v>
          </cell>
          <cell r="C125">
            <v>-9569.99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A126">
            <v>452090</v>
          </cell>
          <cell r="B126" t="str">
            <v>Tx Excess Exp Def Rev Interest</v>
          </cell>
          <cell r="C126">
            <v>-376874.59999999992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452092</v>
          </cell>
          <cell r="B127" t="str">
            <v>Stations E&amp;CS Rev &amp; Secondary Land Use Interest</v>
          </cell>
          <cell r="C127">
            <v>-443873.5500000001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A128">
            <v>452094</v>
          </cell>
          <cell r="B128" t="str">
            <v>Project Costs Deferred Revenue Interest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A129">
            <v>452101</v>
          </cell>
          <cell r="B129" t="str">
            <v>Rights Payments Interest</v>
          </cell>
          <cell r="C129">
            <v>-50698.71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A130">
            <v>275020</v>
          </cell>
          <cell r="B130" t="str">
            <v>OEB Costs Principal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>
            <v>452030</v>
          </cell>
          <cell r="B131" t="str">
            <v>Joint Use Charges Princ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452035</v>
          </cell>
          <cell r="B132" t="str">
            <v>Joint Use Foregone Revenue Int</v>
          </cell>
          <cell r="C132">
            <v>0</v>
          </cell>
          <cell r="D132">
            <v>0</v>
          </cell>
          <cell r="E132">
            <v>-6195.28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A133">
            <v>452093</v>
          </cell>
          <cell r="B133" t="str">
            <v>Project Costs Def Act Princ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6">
          <cell r="AB6">
            <v>881176902.11000001</v>
          </cell>
        </row>
        <row r="7">
          <cell r="AB7">
            <v>669256691.05000007</v>
          </cell>
        </row>
        <row r="9">
          <cell r="AB9">
            <v>3679256.75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1">
          <cell r="A1">
            <v>0</v>
          </cell>
        </row>
      </sheetData>
      <sheetData sheetId="121">
        <row r="6">
          <cell r="A6" t="str">
            <v>Account</v>
          </cell>
        </row>
      </sheetData>
      <sheetData sheetId="122">
        <row r="7">
          <cell r="A7" t="str">
            <v>VLOOKUP Search Field Description</v>
          </cell>
          <cell r="B7" t="str">
            <v>Period</v>
          </cell>
          <cell r="C7" t="str">
            <v>Worksheet Ref</v>
          </cell>
          <cell r="D7" t="str">
            <v>Worksheet Description</v>
          </cell>
          <cell r="E7" t="str">
            <v>Seg 210</v>
          </cell>
          <cell r="F7" t="str">
            <v>Seg 300</v>
          </cell>
          <cell r="G7" t="str">
            <v>TOTALS</v>
          </cell>
          <cell r="H7" t="str">
            <v>Seg 215</v>
          </cell>
          <cell r="I7" t="str">
            <v>Seg 220</v>
          </cell>
          <cell r="J7" t="str">
            <v>Seg 222</v>
          </cell>
          <cell r="K7" t="str">
            <v>Seg 570</v>
          </cell>
          <cell r="L7" t="str">
            <v>Seg 620</v>
          </cell>
          <cell r="M7" t="str">
            <v>Seg 900</v>
          </cell>
          <cell r="N7" t="str">
            <v>Seg 230</v>
          </cell>
          <cell r="O7" t="str">
            <v>Seg 300</v>
          </cell>
          <cell r="P7" t="str">
            <v>Distribution</v>
          </cell>
          <cell r="Q7" t="str">
            <v>Seg 310</v>
          </cell>
          <cell r="R7" t="str">
            <v>NETWORKS</v>
          </cell>
        </row>
        <row r="8">
          <cell r="A8" t="str">
            <v>Percentage allocation of costs capitalized</v>
          </cell>
          <cell r="B8">
            <v>42185</v>
          </cell>
          <cell r="C8" t="str">
            <v>Note 1</v>
          </cell>
          <cell r="D8" t="str">
            <v>OPEB Liability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Percentage allocation of costs expensed</v>
          </cell>
          <cell r="B9" t="str">
            <v>Done</v>
          </cell>
          <cell r="C9" t="str">
            <v>Note 1</v>
          </cell>
          <cell r="D9" t="str">
            <v>OPEB Liability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Deduct accrued cost capitalized</v>
          </cell>
          <cell r="B10" t="str">
            <v>Change</v>
          </cell>
          <cell r="C10" t="str">
            <v>Note 1</v>
          </cell>
          <cell r="D10" t="str">
            <v>OPEB Liability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CY Bu Period End Accr-Long term disability</v>
          </cell>
          <cell r="B11" t="str">
            <v>CY</v>
          </cell>
          <cell r="C11" t="str">
            <v>Note 2</v>
          </cell>
          <cell r="D11" t="str">
            <v>Contingent Liability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PY Bu Period End Accr-Long term disability</v>
          </cell>
          <cell r="B12" t="str">
            <v>PY</v>
          </cell>
          <cell r="C12" t="str">
            <v>Note 2</v>
          </cell>
          <cell r="D12" t="str">
            <v>Contingent Liability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Legal Claims Prov PY</v>
          </cell>
          <cell r="B13" t="str">
            <v>PY</v>
          </cell>
          <cell r="C13" t="str">
            <v>Note 2</v>
          </cell>
          <cell r="D13" t="str">
            <v>Contingent Liability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A14" t="str">
            <v>Legal Claims Prov CY</v>
          </cell>
          <cell r="B14" t="str">
            <v>CY</v>
          </cell>
          <cell r="C14" t="str">
            <v>Note 2</v>
          </cell>
          <cell r="D14" t="str">
            <v>Contingent Liability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Adjust reduction to MEU aquistion</v>
          </cell>
          <cell r="B18" t="str">
            <v>Change</v>
          </cell>
          <cell r="C18" t="str">
            <v>Note 8</v>
          </cell>
          <cell r="D18" t="str">
            <v>Depreciation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Depreciation included in OMA</v>
          </cell>
          <cell r="B19" t="str">
            <v>Change</v>
          </cell>
          <cell r="C19" t="str">
            <v>Note 8</v>
          </cell>
          <cell r="D19" t="str">
            <v>Depreciation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 xml:space="preserve">Tax deductible removal costs </v>
          </cell>
          <cell r="B20" t="str">
            <v>Done</v>
          </cell>
          <cell r="C20" t="str">
            <v>Note 8</v>
          </cell>
          <cell r="D20" t="str">
            <v>Depreciation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A21" t="str">
            <v>Manual Depreciation Adjustments</v>
          </cell>
          <cell r="B21" t="str">
            <v>Change</v>
          </cell>
          <cell r="C21" t="str">
            <v>Note 8</v>
          </cell>
          <cell r="D21" t="str">
            <v>Depreciation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Capital Gains Adjustment</v>
          </cell>
          <cell r="B22" t="str">
            <v>Change</v>
          </cell>
          <cell r="C22" t="str">
            <v>Note 10</v>
          </cell>
          <cell r="D22" t="str">
            <v xml:space="preserve">Non-taxed portion of capital gain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Non Deductible Int</v>
          </cell>
          <cell r="B23" t="str">
            <v>Change</v>
          </cell>
          <cell r="C23" t="str">
            <v>Note 11</v>
          </cell>
          <cell r="D23" t="str">
            <v>Non-Deductible Amounts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Non Deductible Mileage</v>
          </cell>
          <cell r="B24" t="str">
            <v>Change</v>
          </cell>
          <cell r="C24" t="str">
            <v>Note 11</v>
          </cell>
          <cell r="D24" t="str">
            <v>Non-Deductible Amounts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Non-deductible Meals Adj</v>
          </cell>
          <cell r="B25" t="str">
            <v>Change</v>
          </cell>
          <cell r="C25" t="str">
            <v>Note 11</v>
          </cell>
          <cell r="D25" t="str">
            <v>Non-Deductible Amounts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Discount on maturities</v>
          </cell>
          <cell r="B26" t="str">
            <v>Change</v>
          </cell>
          <cell r="C26" t="str">
            <v>Note 19</v>
          </cell>
          <cell r="D26" t="str">
            <v>Bonds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Discount - current year additions</v>
          </cell>
          <cell r="B27">
            <v>0</v>
          </cell>
          <cell r="C27" t="str">
            <v>Note 19</v>
          </cell>
          <cell r="D27" t="str">
            <v>Bonds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Premium - current year additions</v>
          </cell>
          <cell r="B28">
            <v>0</v>
          </cell>
          <cell r="C28" t="str">
            <v>Note 19</v>
          </cell>
          <cell r="D28" t="str">
            <v>Bonds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A29" t="str">
            <v>Discount amortization (per Fee amortization schedule)</v>
          </cell>
          <cell r="B29">
            <v>0</v>
          </cell>
          <cell r="C29" t="str">
            <v>Note 19</v>
          </cell>
          <cell r="D29" t="str">
            <v>Bonds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A30" t="str">
            <v>Premium amortization (per Fee amortization schedule)</v>
          </cell>
          <cell r="B30">
            <v>0</v>
          </cell>
          <cell r="C30" t="str">
            <v>Note 19</v>
          </cell>
          <cell r="D30" t="str">
            <v>Bonds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A31" t="str">
            <v>Current Year Def.-Prospectus addition</v>
          </cell>
          <cell r="B31" t="str">
            <v>Change</v>
          </cell>
          <cell r="C31" t="str">
            <v>Note 20</v>
          </cell>
          <cell r="D31" t="str">
            <v>Prospectus / Underwriting Costs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A32" t="str">
            <v>Current Year Underwriting fees - addition</v>
          </cell>
          <cell r="B32" t="str">
            <v>Change</v>
          </cell>
          <cell r="C32" t="str">
            <v>Note 20</v>
          </cell>
          <cell r="D32" t="str">
            <v>Prospectus / Underwriting Costs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A33" t="str">
            <v>Amortization of Upfront Loan Fees</v>
          </cell>
          <cell r="B33">
            <v>0</v>
          </cell>
          <cell r="C33" t="str">
            <v>Note 24</v>
          </cell>
          <cell r="D33" t="str">
            <v>Deferred Financing Costs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A34" t="str">
            <v>Upfront Loan fees - additions</v>
          </cell>
          <cell r="B34">
            <v>0</v>
          </cell>
          <cell r="C34" t="str">
            <v>Note 24</v>
          </cell>
          <cell r="D34" t="str">
            <v>Deferred Financing Costs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A35" t="str">
            <v>Accounting basis - Upfront Loan Fees</v>
          </cell>
          <cell r="B35">
            <v>0</v>
          </cell>
          <cell r="C35" t="str">
            <v>Note 24</v>
          </cell>
          <cell r="D35" t="str">
            <v>Deferred Financing Costs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 t="str">
            <v>Legal fees - Deferred Financing additions</v>
          </cell>
          <cell r="B36">
            <v>0</v>
          </cell>
          <cell r="C36" t="str">
            <v>Note 24</v>
          </cell>
          <cell r="D36" t="str">
            <v>Deferred Financing Costs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A37" t="str">
            <v>Adjustments</v>
          </cell>
          <cell r="B37" t="str">
            <v>Change</v>
          </cell>
          <cell r="C37" t="str">
            <v>Note 25</v>
          </cell>
          <cell r="D37" t="str">
            <v>Capital Overhead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Windup Pension Payment</v>
          </cell>
          <cell r="B38" t="str">
            <v>Change</v>
          </cell>
          <cell r="C38" t="str">
            <v>Note 26</v>
          </cell>
          <cell r="D38" t="str">
            <v>Pension Cost Deductions Capitalized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Insurance Proceeds credited to OMA to be deducted</v>
          </cell>
          <cell r="B39" t="str">
            <v>Change</v>
          </cell>
          <cell r="C39" t="str">
            <v>Note 36</v>
          </cell>
          <cell r="D39" t="str">
            <v>Insurance Proceeds</v>
          </cell>
          <cell r="E39">
            <v>7654000</v>
          </cell>
          <cell r="F39">
            <v>0</v>
          </cell>
          <cell r="G39">
            <v>7654000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7654000</v>
          </cell>
        </row>
        <row r="40">
          <cell r="A40" t="str">
            <v>Reg Offset-FTA</v>
          </cell>
          <cell r="B40" t="str">
            <v>PY</v>
          </cell>
          <cell r="C40" t="str">
            <v>Reg Summary</v>
          </cell>
          <cell r="D40" t="str">
            <v>Reg Summary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 t="str">
            <v>Deduct Landscaping Capitalized for Accounting</v>
          </cell>
          <cell r="B41" t="str">
            <v>CY</v>
          </cell>
          <cell r="C41" t="str">
            <v>FIXED ASSETS FILE</v>
          </cell>
          <cell r="D41" t="str">
            <v>FIXED ASSETS FILE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</sheetData>
      <sheetData sheetId="123"/>
      <sheetData sheetId="124"/>
      <sheetData sheetId="125"/>
      <sheetData sheetId="126"/>
      <sheetData sheetId="127"/>
      <sheetData sheetId="1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5. Networks - SP Headcount"/>
      <sheetName val="16. Networks - AM Headcount"/>
      <sheetName val="17. CF&amp;S HONI Headcount"/>
      <sheetName val="18. RC Headcount"/>
      <sheetName val="19. Telecom Headcount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>
        <row r="2">
          <cell r="M2">
            <v>38063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/>
      <sheetData sheetId="1">
        <row r="2">
          <cell r="AB2" t="str">
            <v>N</v>
          </cell>
        </row>
        <row r="3">
          <cell r="AB3" t="str">
            <v>Y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Dropdown_Org"/>
      <sheetName val="Dropdown_Account"/>
      <sheetName val="Dropdowns"/>
      <sheetName val="Workpapers--&gt;"/>
      <sheetName val="1.2 Legal"/>
      <sheetName val="1.9 Discrete"/>
      <sheetName val="1.20 Loss"/>
      <sheetName val="13.5 Regulatory"/>
      <sheetName val="TB Opening"/>
      <sheetName val="TB Closing"/>
      <sheetName val="May DTA"/>
      <sheetName val="Net Addition"/>
      <sheetName val="Adjustment"/>
      <sheetName val="May TB"/>
      <sheetName val="8.0 NBV-UCC Temp Diff"/>
      <sheetName val="8.2 Tax Adds &amp; Disp"/>
      <sheetName val="8.3 Book Adds"/>
      <sheetName val="8.3A ISA Tax Class"/>
      <sheetName val="8.5 Adds adj"/>
      <sheetName val="8.10 Accting Disp"/>
      <sheetName val="8.12 Dep"/>
      <sheetName val="8.13 FA FACS"/>
      <sheetName val="8.15  Land"/>
      <sheetName val="8.16 Accel CCA"/>
      <sheetName val="Adjustments Input Template - PD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830D-34E5-4409-921C-77C9B939D818}">
  <sheetPr>
    <tabColor theme="8" tint="0.79998168889431442"/>
  </sheetPr>
  <dimension ref="A1:J19"/>
  <sheetViews>
    <sheetView tabSelected="1" zoomScale="140" zoomScaleNormal="140" zoomScaleSheetLayoutView="160" workbookViewId="0"/>
  </sheetViews>
  <sheetFormatPr defaultColWidth="8.796875" defaultRowHeight="13" x14ac:dyDescent="0.3"/>
  <cols>
    <col min="1" max="1" width="12.69921875" style="2" customWidth="1"/>
    <col min="2" max="3" width="12.69921875" style="2" bestFit="1" customWidth="1"/>
    <col min="4" max="4" width="15" style="2" customWidth="1"/>
    <col min="5" max="5" width="11.796875" style="2" bestFit="1" customWidth="1"/>
    <col min="6" max="6" width="11.19921875" style="2" bestFit="1" customWidth="1"/>
    <col min="7" max="8" width="8.796875" style="2"/>
    <col min="9" max="9" width="5.296875" style="2" customWidth="1"/>
    <col min="10" max="16384" width="8.796875" style="2"/>
  </cols>
  <sheetData>
    <row r="1" spans="1:10" x14ac:dyDescent="0.3">
      <c r="A1" s="1" t="s">
        <v>35</v>
      </c>
    </row>
    <row r="3" spans="1:10" ht="27" customHeight="1" x14ac:dyDescent="0.3">
      <c r="A3" s="71" t="s">
        <v>36</v>
      </c>
      <c r="B3" s="71"/>
      <c r="C3" s="71"/>
      <c r="D3" s="71"/>
      <c r="E3" s="71"/>
      <c r="F3" s="71"/>
      <c r="G3" s="71"/>
      <c r="H3" s="71"/>
      <c r="I3" s="71"/>
    </row>
    <row r="4" spans="1:10" x14ac:dyDescent="0.3">
      <c r="A4" s="31"/>
      <c r="B4" s="32"/>
      <c r="C4" s="32"/>
      <c r="D4" s="32"/>
      <c r="J4" s="20"/>
    </row>
    <row r="5" spans="1:10" x14ac:dyDescent="0.3">
      <c r="A5" s="3"/>
    </row>
    <row r="6" spans="1:10" x14ac:dyDescent="0.3">
      <c r="A6" s="3" t="s">
        <v>0</v>
      </c>
    </row>
    <row r="7" spans="1:10" x14ac:dyDescent="0.3">
      <c r="A7" s="19" t="s">
        <v>37</v>
      </c>
      <c r="B7" s="4"/>
      <c r="C7" s="4"/>
      <c r="D7" s="4"/>
      <c r="E7" s="4"/>
      <c r="F7" s="4"/>
      <c r="G7" s="4"/>
      <c r="H7" s="4"/>
      <c r="I7" s="4"/>
    </row>
    <row r="8" spans="1:10" x14ac:dyDescent="0.3">
      <c r="A8" s="19" t="s">
        <v>38</v>
      </c>
      <c r="B8" s="4"/>
      <c r="C8" s="4"/>
      <c r="D8" s="4"/>
      <c r="E8" s="4"/>
      <c r="F8" s="4"/>
      <c r="G8" s="4"/>
      <c r="H8" s="4"/>
      <c r="I8" s="4"/>
    </row>
    <row r="9" spans="1:10" x14ac:dyDescent="0.3">
      <c r="A9" s="3"/>
      <c r="B9" s="4"/>
      <c r="C9" s="4"/>
      <c r="D9" s="4"/>
      <c r="E9" s="4"/>
      <c r="F9" s="4"/>
      <c r="G9" s="4"/>
      <c r="H9" s="4"/>
      <c r="I9" s="4"/>
    </row>
    <row r="10" spans="1:10" x14ac:dyDescent="0.3">
      <c r="A10" s="4"/>
      <c r="B10" s="5" t="s">
        <v>1</v>
      </c>
      <c r="C10" s="5" t="s">
        <v>2</v>
      </c>
      <c r="D10" s="5" t="s">
        <v>3</v>
      </c>
      <c r="E10" s="5" t="s">
        <v>4</v>
      </c>
      <c r="G10" s="4"/>
      <c r="H10" s="4"/>
      <c r="I10" s="4"/>
    </row>
    <row r="11" spans="1:10" x14ac:dyDescent="0.3">
      <c r="A11" s="6">
        <v>2019</v>
      </c>
      <c r="B11" s="7">
        <f>+'Attachment 1.1 (Norfolk)'!E12</f>
        <v>370150.83040000015</v>
      </c>
      <c r="C11" s="7">
        <f>+'Attachment 1.2 (Haldimand)'!E12</f>
        <v>270201.1927999999</v>
      </c>
      <c r="D11" s="7">
        <f>+'Attachment 1.3 (Woodstock)'!E11</f>
        <v>203525.46</v>
      </c>
      <c r="E11" s="9">
        <f>+SUM(B11:D11)</f>
        <v>843877.48320000002</v>
      </c>
      <c r="G11" s="4"/>
      <c r="H11" s="4"/>
      <c r="I11" s="4"/>
    </row>
    <row r="12" spans="1:10" x14ac:dyDescent="0.3">
      <c r="A12" s="6">
        <v>2020</v>
      </c>
      <c r="B12" s="7">
        <f>+'Attachment 1.1 (Norfolk)'!E21</f>
        <v>263904.59756800014</v>
      </c>
      <c r="C12" s="7">
        <f>+'Attachment 1.2 (Haldimand)'!E21</f>
        <v>394108.08377599978</v>
      </c>
      <c r="D12" s="7">
        <f>+'Attachment 1.3 (Woodstock)'!E19</f>
        <v>104668.48639999994</v>
      </c>
      <c r="E12" s="9">
        <f t="shared" ref="E12:E14" si="0">+SUM(B12:D12)</f>
        <v>762681.16774399986</v>
      </c>
      <c r="G12" s="4"/>
      <c r="H12" s="4"/>
      <c r="I12" s="4"/>
    </row>
    <row r="13" spans="1:10" x14ac:dyDescent="0.3">
      <c r="A13" s="6">
        <v>2021</v>
      </c>
      <c r="B13" s="7">
        <f>+'Attachment 1.1 (Norfolk)'!E30</f>
        <v>212735.38816255974</v>
      </c>
      <c r="C13" s="7">
        <f>+'Attachment 1.2 (Haldimand)'!E30</f>
        <v>310275.17387391982</v>
      </c>
      <c r="D13" s="7">
        <f>+'Attachment 1.3 (Woodstock)'!E28</f>
        <v>375406.85228799994</v>
      </c>
      <c r="E13" s="9">
        <f t="shared" si="0"/>
        <v>898417.41432447953</v>
      </c>
      <c r="G13" s="4"/>
      <c r="H13" s="4"/>
      <c r="I13" s="4"/>
    </row>
    <row r="14" spans="1:10" x14ac:dyDescent="0.3">
      <c r="A14" s="6">
        <v>2022</v>
      </c>
      <c r="B14" s="8">
        <f>+'Attachment 1.1 (Norfolk)'!E39</f>
        <v>289136.91424667765</v>
      </c>
      <c r="C14" s="8">
        <f>+'Attachment 1.2 (Haldimand)'!E39</f>
        <v>363868.79953760415</v>
      </c>
      <c r="D14" s="8">
        <f>+'Attachment 1.3 (Woodstock)'!E36</f>
        <v>252445.0843447347</v>
      </c>
      <c r="E14" s="18">
        <f t="shared" si="0"/>
        <v>905450.79812901653</v>
      </c>
      <c r="G14" s="4"/>
      <c r="H14" s="4"/>
      <c r="I14" s="4"/>
    </row>
    <row r="15" spans="1:10" x14ac:dyDescent="0.3">
      <c r="A15" s="2" t="s">
        <v>4</v>
      </c>
      <c r="B15" s="9">
        <f>+SUM(B11:B14)</f>
        <v>1135927.7303772378</v>
      </c>
      <c r="C15" s="9">
        <f t="shared" ref="C15:E15" si="1">+SUM(C11:C14)</f>
        <v>1338453.2499875238</v>
      </c>
      <c r="D15" s="9">
        <f t="shared" si="1"/>
        <v>936045.88303273451</v>
      </c>
      <c r="E15" s="9">
        <f t="shared" si="1"/>
        <v>3410426.8633974958</v>
      </c>
    </row>
    <row r="16" spans="1:10" x14ac:dyDescent="0.3">
      <c r="A16" s="2" t="s">
        <v>5</v>
      </c>
      <c r="B16" s="10">
        <v>0.26500000000000001</v>
      </c>
      <c r="C16" s="10">
        <v>0.26500000000000001</v>
      </c>
      <c r="D16" s="10">
        <v>0.26500000000000001</v>
      </c>
      <c r="E16" s="10">
        <v>0.26500000000000001</v>
      </c>
    </row>
    <row r="17" spans="1:6" x14ac:dyDescent="0.3">
      <c r="A17" s="19" t="s">
        <v>6</v>
      </c>
      <c r="B17" s="11">
        <f>+B15*B16</f>
        <v>301020.84854996804</v>
      </c>
      <c r="C17" s="11">
        <f t="shared" ref="C17:E17" si="2">+C15*C16</f>
        <v>354690.11124669382</v>
      </c>
      <c r="D17" s="11">
        <f t="shared" si="2"/>
        <v>248052.15900367466</v>
      </c>
      <c r="E17" s="11">
        <f t="shared" si="2"/>
        <v>903763.1188003365</v>
      </c>
      <c r="F17" s="9"/>
    </row>
    <row r="18" spans="1:6" x14ac:dyDescent="0.3">
      <c r="A18" s="1" t="s">
        <v>7</v>
      </c>
      <c r="B18" s="67">
        <f>+B17/0.735</f>
        <v>409552.17489791568</v>
      </c>
      <c r="C18" s="67">
        <f t="shared" ref="C18:E18" si="3">+C17/0.735</f>
        <v>482571.57992747461</v>
      </c>
      <c r="D18" s="67">
        <f t="shared" si="3"/>
        <v>337485.93061724445</v>
      </c>
      <c r="E18" s="67">
        <f t="shared" si="3"/>
        <v>1229609.6854426346</v>
      </c>
      <c r="F18" s="9"/>
    </row>
    <row r="19" spans="1:6" x14ac:dyDescent="0.3">
      <c r="A19" s="1"/>
      <c r="F19" s="9"/>
    </row>
  </sheetData>
  <mergeCells count="1">
    <mergeCell ref="A3:I3"/>
  </mergeCells>
  <printOptions horizontalCentered="1"/>
  <pageMargins left="0.25" right="0.25" top="1.25" bottom="0.75" header="0.3" footer="0.3"/>
  <pageSetup scale="13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BD4F-EC84-4D53-801B-A51E6A4979A0}">
  <sheetPr>
    <tabColor theme="8" tint="0.79998168889431442"/>
    <pageSetUpPr fitToPage="1"/>
  </sheetPr>
  <dimension ref="A1:I39"/>
  <sheetViews>
    <sheetView zoomScale="115" zoomScaleNormal="115" zoomScaleSheetLayoutView="115" workbookViewId="0">
      <selection activeCell="H8" sqref="H8"/>
    </sheetView>
  </sheetViews>
  <sheetFormatPr defaultColWidth="8.796875" defaultRowHeight="13" x14ac:dyDescent="0.3"/>
  <cols>
    <col min="1" max="1" width="11.69921875" style="3" customWidth="1"/>
    <col min="2" max="2" width="11.5" style="21" bestFit="1" customWidth="1"/>
    <col min="3" max="3" width="12.5" style="21" bestFit="1" customWidth="1"/>
    <col min="4" max="4" width="9.69921875" style="3" bestFit="1" customWidth="1"/>
    <col min="5" max="5" width="15.5" style="21" bestFit="1" customWidth="1"/>
    <col min="6" max="6" width="13.19921875" style="21" customWidth="1"/>
    <col min="7" max="7" width="11.296875" style="21" bestFit="1" customWidth="1"/>
    <col min="8" max="8" width="14.19921875" style="3" customWidth="1"/>
    <col min="9" max="9" width="29.5" style="3" customWidth="1"/>
    <col min="10" max="11" width="8.796875" style="3"/>
    <col min="12" max="12" width="11.3984375" style="3" customWidth="1"/>
    <col min="13" max="16384" width="8.796875" style="3"/>
  </cols>
  <sheetData>
    <row r="1" spans="1:9" ht="15" x14ac:dyDescent="0.3">
      <c r="A1" s="36" t="s">
        <v>42</v>
      </c>
    </row>
    <row r="3" spans="1:9" x14ac:dyDescent="0.3">
      <c r="A3" s="19" t="s">
        <v>39</v>
      </c>
    </row>
    <row r="4" spans="1:9" ht="16.75" customHeight="1" x14ac:dyDescent="0.3">
      <c r="A4" s="3" t="s">
        <v>33</v>
      </c>
    </row>
    <row r="5" spans="1:9" ht="15.5" x14ac:dyDescent="0.3">
      <c r="A5" s="37"/>
    </row>
    <row r="6" spans="1:9" x14ac:dyDescent="0.3">
      <c r="A6" s="69" t="s">
        <v>8</v>
      </c>
      <c r="B6" s="22" t="s">
        <v>9</v>
      </c>
      <c r="C6" s="22" t="s">
        <v>10</v>
      </c>
      <c r="D6" s="12" t="s">
        <v>11</v>
      </c>
      <c r="E6" s="22" t="s">
        <v>12</v>
      </c>
      <c r="F6" s="22" t="s">
        <v>13</v>
      </c>
      <c r="G6" s="33" t="s">
        <v>32</v>
      </c>
    </row>
    <row r="7" spans="1:9" ht="40.4" customHeight="1" x14ac:dyDescent="0.3">
      <c r="A7" s="38" t="s">
        <v>14</v>
      </c>
      <c r="B7" s="39" t="s">
        <v>15</v>
      </c>
      <c r="C7" s="39" t="s">
        <v>16</v>
      </c>
      <c r="D7" s="39" t="s">
        <v>17</v>
      </c>
      <c r="E7" s="39" t="s">
        <v>18</v>
      </c>
      <c r="F7" s="39" t="s">
        <v>28</v>
      </c>
      <c r="G7" s="39" t="s">
        <v>19</v>
      </c>
    </row>
    <row r="8" spans="1:9" x14ac:dyDescent="0.3">
      <c r="A8" s="42">
        <v>17</v>
      </c>
      <c r="C8" s="23">
        <v>29389.990000000005</v>
      </c>
      <c r="D8" s="43">
        <v>0.08</v>
      </c>
      <c r="E8" s="23">
        <v>2351.1992000000005</v>
      </c>
      <c r="F8" s="23"/>
      <c r="G8" s="34">
        <f>B8-E8-F8</f>
        <v>-2351.1992000000005</v>
      </c>
      <c r="I8" s="16"/>
    </row>
    <row r="9" spans="1:9" x14ac:dyDescent="0.3">
      <c r="A9" s="40">
        <v>47</v>
      </c>
      <c r="B9" s="24"/>
      <c r="C9" s="25">
        <v>4597495.3900000025</v>
      </c>
      <c r="D9" s="44">
        <v>0.08</v>
      </c>
      <c r="E9" s="25">
        <v>367799.63120000018</v>
      </c>
      <c r="F9" s="25"/>
      <c r="G9" s="24">
        <f>B9-E9-F9</f>
        <v>-367799.63120000018</v>
      </c>
      <c r="I9" s="16"/>
    </row>
    <row r="10" spans="1:9" x14ac:dyDescent="0.3">
      <c r="A10" s="13"/>
      <c r="C10" s="23">
        <v>4626885.3800000027</v>
      </c>
      <c r="D10" s="45"/>
      <c r="E10" s="23">
        <v>370150.83040000015</v>
      </c>
      <c r="F10" s="23">
        <v>0</v>
      </c>
      <c r="G10" s="23">
        <v>-370150.83040000015</v>
      </c>
    </row>
    <row r="11" spans="1:9" x14ac:dyDescent="0.3">
      <c r="A11" s="13"/>
      <c r="B11" s="34"/>
      <c r="C11" s="35"/>
      <c r="D11" s="45"/>
      <c r="E11" s="23"/>
      <c r="F11" s="23"/>
      <c r="G11" s="23"/>
    </row>
    <row r="12" spans="1:9" x14ac:dyDescent="0.3">
      <c r="A12" s="13"/>
      <c r="B12" s="23"/>
      <c r="C12" s="23"/>
      <c r="D12" s="46" t="s">
        <v>20</v>
      </c>
      <c r="E12" s="26">
        <v>370150.83040000015</v>
      </c>
    </row>
    <row r="13" spans="1:9" x14ac:dyDescent="0.3">
      <c r="A13" s="13"/>
      <c r="B13" s="23"/>
      <c r="C13" s="23"/>
      <c r="D13" s="47"/>
      <c r="E13" s="35"/>
    </row>
    <row r="14" spans="1:9" x14ac:dyDescent="0.3">
      <c r="A14" s="13"/>
      <c r="B14" s="23"/>
      <c r="C14" s="23"/>
      <c r="D14" s="14"/>
      <c r="E14" s="23"/>
    </row>
    <row r="15" spans="1:9" x14ac:dyDescent="0.3">
      <c r="A15" s="69" t="s">
        <v>21</v>
      </c>
      <c r="B15" s="22" t="s">
        <v>9</v>
      </c>
      <c r="C15" s="22" t="s">
        <v>10</v>
      </c>
      <c r="D15" s="12" t="s">
        <v>11</v>
      </c>
      <c r="E15" s="22" t="s">
        <v>12</v>
      </c>
      <c r="F15" s="22" t="s">
        <v>13</v>
      </c>
      <c r="G15" s="33" t="s">
        <v>32</v>
      </c>
    </row>
    <row r="16" spans="1:9" ht="23" x14ac:dyDescent="0.3">
      <c r="A16" s="38" t="s">
        <v>14</v>
      </c>
      <c r="B16" s="39" t="s">
        <v>15</v>
      </c>
      <c r="C16" s="39" t="s">
        <v>16</v>
      </c>
      <c r="D16" s="39" t="s">
        <v>17</v>
      </c>
      <c r="E16" s="39" t="s">
        <v>18</v>
      </c>
      <c r="F16" s="39" t="s">
        <v>28</v>
      </c>
      <c r="G16" s="39" t="s">
        <v>19</v>
      </c>
    </row>
    <row r="17" spans="1:8" x14ac:dyDescent="0.3">
      <c r="A17" s="42">
        <v>17</v>
      </c>
      <c r="B17" s="21">
        <v>-2351.1992000000005</v>
      </c>
      <c r="C17" s="23">
        <v>244098.80000000002</v>
      </c>
      <c r="D17" s="43">
        <v>0.08</v>
      </c>
      <c r="E17" s="23">
        <v>19527.904000000002</v>
      </c>
      <c r="F17" s="23">
        <v>-188.09593600000005</v>
      </c>
      <c r="G17" s="34">
        <f>B17-E17-F17</f>
        <v>-21691.007264</v>
      </c>
    </row>
    <row r="18" spans="1:8" x14ac:dyDescent="0.3">
      <c r="A18" s="40">
        <v>47</v>
      </c>
      <c r="B18" s="24">
        <v>-367799.63120000018</v>
      </c>
      <c r="C18" s="25">
        <v>3424859.5000000023</v>
      </c>
      <c r="D18" s="44">
        <v>0.08</v>
      </c>
      <c r="E18" s="25">
        <v>273988.76000000018</v>
      </c>
      <c r="F18" s="25">
        <v>-29423.970496000016</v>
      </c>
      <c r="G18" s="24">
        <f>B18-E18-F18</f>
        <v>-612364.4207040004</v>
      </c>
    </row>
    <row r="19" spans="1:8" x14ac:dyDescent="0.3">
      <c r="A19" s="13"/>
      <c r="B19" s="23">
        <v>-370150.83040000015</v>
      </c>
      <c r="C19" s="23">
        <v>3668958.3000000021</v>
      </c>
      <c r="D19" s="45"/>
      <c r="E19" s="23">
        <v>293516.66400000016</v>
      </c>
      <c r="F19" s="23">
        <v>-29612.066432000018</v>
      </c>
      <c r="G19" s="23">
        <v>-634055.42796800041</v>
      </c>
    </row>
    <row r="20" spans="1:8" x14ac:dyDescent="0.3">
      <c r="A20" s="14"/>
    </row>
    <row r="21" spans="1:8" x14ac:dyDescent="0.3">
      <c r="A21" s="14"/>
      <c r="D21" s="46" t="s">
        <v>20</v>
      </c>
      <c r="E21" s="26">
        <v>263904.59756800014</v>
      </c>
    </row>
    <row r="22" spans="1:8" x14ac:dyDescent="0.3">
      <c r="A22" s="14"/>
      <c r="D22" s="47"/>
      <c r="E22" s="35"/>
    </row>
    <row r="23" spans="1:8" x14ac:dyDescent="0.3">
      <c r="A23" s="14"/>
    </row>
    <row r="24" spans="1:8" x14ac:dyDescent="0.3">
      <c r="A24" s="69" t="s">
        <v>22</v>
      </c>
      <c r="B24" s="22" t="s">
        <v>9</v>
      </c>
      <c r="C24" s="22" t="s">
        <v>10</v>
      </c>
      <c r="D24" s="12" t="s">
        <v>11</v>
      </c>
      <c r="E24" s="22" t="s">
        <v>12</v>
      </c>
      <c r="F24" s="22" t="s">
        <v>13</v>
      </c>
      <c r="G24" s="33" t="s">
        <v>32</v>
      </c>
    </row>
    <row r="25" spans="1:8" ht="23" x14ac:dyDescent="0.3">
      <c r="A25" s="38" t="s">
        <v>14</v>
      </c>
      <c r="B25" s="39" t="s">
        <v>15</v>
      </c>
      <c r="C25" s="39" t="s">
        <v>16</v>
      </c>
      <c r="D25" s="39" t="s">
        <v>17</v>
      </c>
      <c r="E25" s="39" t="s">
        <v>18</v>
      </c>
      <c r="F25" s="39" t="s">
        <v>28</v>
      </c>
      <c r="G25" s="39" t="s">
        <v>19</v>
      </c>
    </row>
    <row r="26" spans="1:8" x14ac:dyDescent="0.3">
      <c r="A26" s="42">
        <v>17</v>
      </c>
      <c r="B26" s="21">
        <v>-21691.007264</v>
      </c>
      <c r="C26" s="23">
        <v>186945.05</v>
      </c>
      <c r="D26" s="43">
        <v>0.08</v>
      </c>
      <c r="E26" s="23">
        <v>14955.603999999999</v>
      </c>
      <c r="F26" s="23">
        <v>-1735.2805811200001</v>
      </c>
      <c r="G26" s="34">
        <f>B26-E26-F26</f>
        <v>-34911.330682879998</v>
      </c>
    </row>
    <row r="27" spans="1:8" x14ac:dyDescent="0.3">
      <c r="A27" s="40">
        <v>47</v>
      </c>
      <c r="B27" s="24">
        <v>-612364.4207040004</v>
      </c>
      <c r="C27" s="25">
        <v>3106302.7299999967</v>
      </c>
      <c r="D27" s="44">
        <v>0.08</v>
      </c>
      <c r="E27" s="25">
        <v>248504.21839999975</v>
      </c>
      <c r="F27" s="25">
        <v>-48989.153656320035</v>
      </c>
      <c r="G27" s="24">
        <f>B27-E27-F27</f>
        <v>-811879.48544768011</v>
      </c>
      <c r="H27" s="70"/>
    </row>
    <row r="28" spans="1:8" x14ac:dyDescent="0.3">
      <c r="A28" s="13"/>
      <c r="B28" s="23">
        <v>-634055.42796800041</v>
      </c>
      <c r="C28" s="23">
        <v>3293247.7799999965</v>
      </c>
      <c r="D28" s="45"/>
      <c r="E28" s="23">
        <v>263459.82239999977</v>
      </c>
      <c r="F28" s="23">
        <v>-50724.434237440037</v>
      </c>
      <c r="G28" s="23">
        <f>+G26+G27</f>
        <v>-846790.81613056012</v>
      </c>
    </row>
    <row r="29" spans="1:8" x14ac:dyDescent="0.3">
      <c r="A29" s="14"/>
      <c r="C29" s="23"/>
    </row>
    <row r="30" spans="1:8" x14ac:dyDescent="0.3">
      <c r="A30" s="14"/>
      <c r="D30" s="46" t="s">
        <v>20</v>
      </c>
      <c r="E30" s="26">
        <v>212735.38816255974</v>
      </c>
    </row>
    <row r="31" spans="1:8" x14ac:dyDescent="0.3">
      <c r="A31" s="14"/>
    </row>
    <row r="32" spans="1:8" x14ac:dyDescent="0.3">
      <c r="A32" s="14"/>
    </row>
    <row r="33" spans="1:7" x14ac:dyDescent="0.3">
      <c r="A33" s="69" t="s">
        <v>23</v>
      </c>
      <c r="B33" s="22" t="s">
        <v>9</v>
      </c>
      <c r="C33" s="22" t="s">
        <v>10</v>
      </c>
      <c r="D33" s="12" t="s">
        <v>11</v>
      </c>
      <c r="E33" s="22" t="s">
        <v>12</v>
      </c>
      <c r="F33" s="22" t="s">
        <v>13</v>
      </c>
      <c r="G33" s="33" t="s">
        <v>32</v>
      </c>
    </row>
    <row r="34" spans="1:7" ht="23" x14ac:dyDescent="0.3">
      <c r="A34" s="38" t="s">
        <v>14</v>
      </c>
      <c r="B34" s="39" t="s">
        <v>15</v>
      </c>
      <c r="C34" s="39" t="s">
        <v>16</v>
      </c>
      <c r="D34" s="39" t="s">
        <v>17</v>
      </c>
      <c r="E34" s="39" t="s">
        <v>18</v>
      </c>
      <c r="F34" s="39" t="s">
        <v>28</v>
      </c>
      <c r="G34" s="39" t="s">
        <v>19</v>
      </c>
    </row>
    <row r="35" spans="1:7" x14ac:dyDescent="0.3">
      <c r="A35" s="42">
        <v>17</v>
      </c>
      <c r="B35" s="21">
        <v>-34911.330682879998</v>
      </c>
      <c r="C35" s="23">
        <v>0</v>
      </c>
      <c r="D35" s="43">
        <v>0.08</v>
      </c>
      <c r="E35" s="23">
        <v>0</v>
      </c>
      <c r="F35" s="23">
        <v>-2792.9064546303998</v>
      </c>
      <c r="G35" s="35">
        <f>B35-E35-F35</f>
        <v>-32118.424228249598</v>
      </c>
    </row>
    <row r="36" spans="1:7" x14ac:dyDescent="0.3">
      <c r="A36" s="40">
        <v>47</v>
      </c>
      <c r="B36" s="24">
        <v>-811879.48544768011</v>
      </c>
      <c r="C36" s="25">
        <v>4461002.2442140309</v>
      </c>
      <c r="D36" s="44">
        <v>0.08</v>
      </c>
      <c r="E36" s="25">
        <v>356880.17953712249</v>
      </c>
      <c r="F36" s="25">
        <v>-64950.358835814412</v>
      </c>
      <c r="G36" s="25">
        <f>B36-E36-F36</f>
        <v>-1103809.3061489882</v>
      </c>
    </row>
    <row r="37" spans="1:7" x14ac:dyDescent="0.3">
      <c r="A37" s="13"/>
      <c r="B37" s="21">
        <v>-846790.81613056012</v>
      </c>
      <c r="C37" s="23">
        <v>4461002.2442140309</v>
      </c>
      <c r="D37" s="45"/>
      <c r="E37" s="23">
        <v>356880.17953712249</v>
      </c>
      <c r="F37" s="23">
        <v>-67743.265290444804</v>
      </c>
      <c r="G37" s="23">
        <f>+G35+G36</f>
        <v>-1135927.7303772378</v>
      </c>
    </row>
    <row r="39" spans="1:7" x14ac:dyDescent="0.3">
      <c r="A39" s="14"/>
      <c r="D39" s="46" t="s">
        <v>20</v>
      </c>
      <c r="E39" s="26">
        <v>289136.91424667765</v>
      </c>
    </row>
  </sheetData>
  <printOptions horizontalCentered="1"/>
  <pageMargins left="0.7" right="0.7" top="1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9B34-1B71-4DEF-879E-583E1196CBB7}">
  <sheetPr>
    <tabColor theme="4" tint="0.79998168889431442"/>
    <pageSetUpPr fitToPage="1"/>
  </sheetPr>
  <dimension ref="A1:M39"/>
  <sheetViews>
    <sheetView zoomScale="115" zoomScaleNormal="115" zoomScaleSheetLayoutView="115" workbookViewId="0"/>
  </sheetViews>
  <sheetFormatPr defaultColWidth="8.796875" defaultRowHeight="13" x14ac:dyDescent="0.3"/>
  <cols>
    <col min="1" max="1" width="16.296875" style="3" customWidth="1"/>
    <col min="2" max="2" width="11.5" style="7" bestFit="1" customWidth="1"/>
    <col min="3" max="3" width="12.5" style="21" bestFit="1" customWidth="1"/>
    <col min="4" max="4" width="9.69921875" style="3" bestFit="1" customWidth="1"/>
    <col min="5" max="5" width="15.5" style="21" bestFit="1" customWidth="1"/>
    <col min="6" max="6" width="17.19921875" style="21" bestFit="1" customWidth="1"/>
    <col min="7" max="7" width="11.296875" style="21" bestFit="1" customWidth="1"/>
    <col min="8" max="8" width="10.796875" style="3" bestFit="1" customWidth="1"/>
    <col min="9" max="9" width="24" style="3" customWidth="1"/>
    <col min="10" max="11" width="8.796875" style="3"/>
    <col min="12" max="12" width="10.69921875" style="3" customWidth="1"/>
    <col min="13" max="16384" width="8.796875" style="3"/>
  </cols>
  <sheetData>
    <row r="1" spans="1:13" ht="15" x14ac:dyDescent="0.3">
      <c r="A1" s="36" t="s">
        <v>41</v>
      </c>
      <c r="B1" s="21"/>
    </row>
    <row r="2" spans="1:13" x14ac:dyDescent="0.3">
      <c r="B2" s="21"/>
    </row>
    <row r="3" spans="1:13" ht="15" customHeight="1" x14ac:dyDescent="0.3">
      <c r="A3" s="19" t="s">
        <v>39</v>
      </c>
      <c r="B3" s="21"/>
      <c r="M3" s="15"/>
    </row>
    <row r="4" spans="1:13" ht="15" customHeight="1" x14ac:dyDescent="0.3">
      <c r="A4" s="3" t="s">
        <v>33</v>
      </c>
      <c r="B4" s="21"/>
      <c r="M4" s="15"/>
    </row>
    <row r="5" spans="1:13" ht="15" customHeight="1" x14ac:dyDescent="0.3">
      <c r="B5" s="21"/>
      <c r="M5" s="15"/>
    </row>
    <row r="6" spans="1:13" x14ac:dyDescent="0.3">
      <c r="A6" s="68" t="s">
        <v>34</v>
      </c>
      <c r="B6" s="22" t="s">
        <v>9</v>
      </c>
      <c r="C6" s="22" t="s">
        <v>10</v>
      </c>
      <c r="D6" s="12" t="s">
        <v>11</v>
      </c>
      <c r="E6" s="22" t="s">
        <v>12</v>
      </c>
      <c r="F6" s="22" t="s">
        <v>13</v>
      </c>
      <c r="G6" s="33" t="s">
        <v>32</v>
      </c>
    </row>
    <row r="7" spans="1:13" x14ac:dyDescent="0.3">
      <c r="A7" s="38" t="s">
        <v>14</v>
      </c>
      <c r="B7" s="39" t="s">
        <v>15</v>
      </c>
      <c r="C7" s="39" t="s">
        <v>16</v>
      </c>
      <c r="D7" s="38" t="s">
        <v>17</v>
      </c>
      <c r="E7" s="39" t="s">
        <v>18</v>
      </c>
      <c r="F7" s="39" t="s">
        <v>28</v>
      </c>
      <c r="G7" s="39" t="s">
        <v>19</v>
      </c>
    </row>
    <row r="8" spans="1:13" x14ac:dyDescent="0.3">
      <c r="A8" s="40">
        <v>17</v>
      </c>
      <c r="C8" s="23"/>
      <c r="D8" s="57">
        <v>0.08</v>
      </c>
      <c r="E8" s="23">
        <v>0</v>
      </c>
      <c r="F8" s="23">
        <v>0</v>
      </c>
      <c r="G8" s="23">
        <v>0</v>
      </c>
    </row>
    <row r="9" spans="1:13" x14ac:dyDescent="0.3">
      <c r="A9" s="40">
        <v>47</v>
      </c>
      <c r="B9" s="8"/>
      <c r="C9" s="25">
        <v>3377514.9099999988</v>
      </c>
      <c r="D9" s="66">
        <v>0.08</v>
      </c>
      <c r="E9" s="25">
        <v>270201.1927999999</v>
      </c>
      <c r="F9" s="25">
        <v>0</v>
      </c>
      <c r="G9" s="25">
        <v>-270201.1927999999</v>
      </c>
    </row>
    <row r="10" spans="1:13" x14ac:dyDescent="0.25">
      <c r="A10" s="41"/>
      <c r="C10" s="23">
        <v>3377514.9099999988</v>
      </c>
      <c r="D10" s="50"/>
      <c r="E10" s="23">
        <v>270201.1927999999</v>
      </c>
      <c r="F10" s="23">
        <v>0</v>
      </c>
      <c r="G10" s="23">
        <v>-270201.1927999999</v>
      </c>
    </row>
    <row r="11" spans="1:13" x14ac:dyDescent="0.25">
      <c r="A11" s="40"/>
      <c r="C11" s="23"/>
      <c r="D11" s="50"/>
      <c r="E11" s="23"/>
      <c r="F11" s="23"/>
      <c r="G11" s="23"/>
    </row>
    <row r="12" spans="1:13" x14ac:dyDescent="0.3">
      <c r="A12" s="42"/>
      <c r="C12" s="23"/>
      <c r="D12" s="46" t="s">
        <v>20</v>
      </c>
      <c r="E12" s="26">
        <v>270201.1927999999</v>
      </c>
      <c r="F12" s="23"/>
      <c r="G12" s="23"/>
    </row>
    <row r="13" spans="1:13" x14ac:dyDescent="0.3">
      <c r="A13" s="42"/>
      <c r="C13" s="23"/>
      <c r="D13" s="47"/>
      <c r="E13" s="35"/>
      <c r="F13" s="23"/>
      <c r="G13" s="23"/>
    </row>
    <row r="14" spans="1:13" x14ac:dyDescent="0.3">
      <c r="A14" s="42"/>
      <c r="C14" s="23"/>
      <c r="D14" s="58"/>
      <c r="E14" s="23"/>
      <c r="F14" s="23"/>
      <c r="G14" s="23"/>
    </row>
    <row r="15" spans="1:13" x14ac:dyDescent="0.3">
      <c r="A15" s="68" t="s">
        <v>29</v>
      </c>
      <c r="B15" s="22" t="s">
        <v>9</v>
      </c>
      <c r="C15" s="22" t="s">
        <v>10</v>
      </c>
      <c r="D15" s="12" t="s">
        <v>11</v>
      </c>
      <c r="E15" s="22" t="s">
        <v>12</v>
      </c>
      <c r="F15" s="22" t="s">
        <v>13</v>
      </c>
      <c r="G15" s="33" t="s">
        <v>32</v>
      </c>
    </row>
    <row r="16" spans="1:13" ht="22.75" customHeight="1" x14ac:dyDescent="0.3">
      <c r="A16" s="38" t="s">
        <v>14</v>
      </c>
      <c r="B16" s="39" t="s">
        <v>15</v>
      </c>
      <c r="C16" s="39" t="s">
        <v>16</v>
      </c>
      <c r="D16" s="38" t="s">
        <v>17</v>
      </c>
      <c r="E16" s="39" t="s">
        <v>18</v>
      </c>
      <c r="F16" s="39" t="s">
        <v>28</v>
      </c>
      <c r="G16" s="39" t="s">
        <v>19</v>
      </c>
    </row>
    <row r="17" spans="1:7" x14ac:dyDescent="0.3">
      <c r="A17" s="40">
        <v>17</v>
      </c>
      <c r="B17" s="7">
        <v>0</v>
      </c>
      <c r="C17" s="23">
        <v>10271.369999999999</v>
      </c>
      <c r="D17" s="57">
        <v>0.08</v>
      </c>
      <c r="E17" s="23">
        <v>821.70959999999991</v>
      </c>
      <c r="F17" s="23">
        <v>0</v>
      </c>
      <c r="G17" s="23">
        <v>-821.70959999999991</v>
      </c>
    </row>
    <row r="18" spans="1:7" x14ac:dyDescent="0.3">
      <c r="A18" s="40">
        <v>47</v>
      </c>
      <c r="B18" s="8">
        <v>-270201.1927999999</v>
      </c>
      <c r="C18" s="25">
        <v>5186280.8699999973</v>
      </c>
      <c r="D18" s="66">
        <v>0.08</v>
      </c>
      <c r="E18" s="25">
        <v>414902.46959999978</v>
      </c>
      <c r="F18" s="25">
        <v>-21616.095423999992</v>
      </c>
      <c r="G18" s="25">
        <v>-663487.56697599974</v>
      </c>
    </row>
    <row r="19" spans="1:7" x14ac:dyDescent="0.25">
      <c r="A19" s="41"/>
      <c r="B19" s="7">
        <v>-270201.1927999999</v>
      </c>
      <c r="C19" s="7">
        <v>5196552.2399999974</v>
      </c>
      <c r="D19" s="50"/>
      <c r="E19" s="23">
        <v>415724.17919999978</v>
      </c>
      <c r="F19" s="23">
        <v>-21616.095423999992</v>
      </c>
      <c r="G19" s="23">
        <v>-664309.2765759998</v>
      </c>
    </row>
    <row r="20" spans="1:7" x14ac:dyDescent="0.25">
      <c r="A20" s="40"/>
      <c r="C20" s="23"/>
      <c r="D20" s="50"/>
      <c r="E20" s="23"/>
      <c r="F20" s="23"/>
      <c r="G20" s="23"/>
    </row>
    <row r="21" spans="1:7" ht="15.5" x14ac:dyDescent="0.3">
      <c r="A21" s="59"/>
      <c r="D21" s="46" t="s">
        <v>20</v>
      </c>
      <c r="E21" s="26">
        <v>394108.08377599978</v>
      </c>
      <c r="F21" s="60"/>
      <c r="G21" s="60"/>
    </row>
    <row r="22" spans="1:7" ht="15.5" x14ac:dyDescent="0.3">
      <c r="A22" s="59"/>
      <c r="D22" s="47"/>
      <c r="E22" s="35"/>
      <c r="F22" s="60"/>
      <c r="G22" s="60"/>
    </row>
    <row r="23" spans="1:7" ht="15.5" x14ac:dyDescent="0.3">
      <c r="A23" s="59"/>
      <c r="B23" s="61"/>
      <c r="C23" s="60"/>
      <c r="D23" s="62"/>
      <c r="E23" s="60"/>
      <c r="F23" s="60"/>
      <c r="G23" s="60"/>
    </row>
    <row r="24" spans="1:7" x14ac:dyDescent="0.3">
      <c r="A24" s="68" t="s">
        <v>30</v>
      </c>
      <c r="B24" s="22" t="s">
        <v>9</v>
      </c>
      <c r="C24" s="22" t="s">
        <v>10</v>
      </c>
      <c r="D24" s="12" t="s">
        <v>11</v>
      </c>
      <c r="E24" s="22" t="s">
        <v>12</v>
      </c>
      <c r="F24" s="22" t="s">
        <v>13</v>
      </c>
      <c r="G24" s="33" t="s">
        <v>32</v>
      </c>
    </row>
    <row r="25" spans="1:7" x14ac:dyDescent="0.3">
      <c r="A25" s="38" t="s">
        <v>14</v>
      </c>
      <c r="B25" s="39" t="s">
        <v>15</v>
      </c>
      <c r="C25" s="39" t="s">
        <v>16</v>
      </c>
      <c r="D25" s="38" t="s">
        <v>17</v>
      </c>
      <c r="E25" s="39" t="s">
        <v>18</v>
      </c>
      <c r="F25" s="39" t="s">
        <v>28</v>
      </c>
      <c r="G25" s="39" t="s">
        <v>19</v>
      </c>
    </row>
    <row r="26" spans="1:7" x14ac:dyDescent="0.3">
      <c r="A26" s="40">
        <v>17</v>
      </c>
      <c r="B26" s="7">
        <v>-821.70959999999991</v>
      </c>
      <c r="C26" s="23">
        <v>35613.72</v>
      </c>
      <c r="D26" s="57">
        <v>0.08</v>
      </c>
      <c r="E26" s="23">
        <v>2849.0976000000001</v>
      </c>
      <c r="F26" s="23">
        <v>-65.736767999999998</v>
      </c>
      <c r="G26" s="23">
        <v>-3605.070432</v>
      </c>
    </row>
    <row r="27" spans="1:7" x14ac:dyDescent="0.3">
      <c r="A27" s="40">
        <v>47</v>
      </c>
      <c r="B27" s="8">
        <v>-663487.56697599974</v>
      </c>
      <c r="C27" s="25">
        <v>4507135.2299999977</v>
      </c>
      <c r="D27" s="66">
        <v>0.08</v>
      </c>
      <c r="E27" s="25">
        <v>360570.81839999981</v>
      </c>
      <c r="F27" s="25">
        <v>-53079.005358079979</v>
      </c>
      <c r="G27" s="25">
        <v>-970979.38001791958</v>
      </c>
    </row>
    <row r="28" spans="1:7" x14ac:dyDescent="0.25">
      <c r="A28" s="41"/>
      <c r="B28" s="7">
        <v>-664309.27657599968</v>
      </c>
      <c r="C28" s="23">
        <v>4542748.9499999974</v>
      </c>
      <c r="D28" s="50"/>
      <c r="E28" s="23">
        <v>363419.91599999979</v>
      </c>
      <c r="F28" s="23">
        <v>-53144.742126079982</v>
      </c>
      <c r="G28" s="23">
        <v>-974584.45044991956</v>
      </c>
    </row>
    <row r="29" spans="1:7" x14ac:dyDescent="0.25">
      <c r="A29" s="40"/>
      <c r="C29" s="23"/>
      <c r="D29" s="50"/>
      <c r="E29" s="23"/>
      <c r="F29" s="23"/>
      <c r="G29" s="23"/>
    </row>
    <row r="30" spans="1:7" ht="15.5" x14ac:dyDescent="0.3">
      <c r="A30" s="59"/>
      <c r="B30" s="61"/>
      <c r="C30" s="63"/>
      <c r="D30" s="46" t="s">
        <v>20</v>
      </c>
      <c r="E30" s="26">
        <v>310275.17387391982</v>
      </c>
      <c r="F30" s="60"/>
      <c r="G30" s="60"/>
    </row>
    <row r="31" spans="1:7" ht="15.5" x14ac:dyDescent="0.3">
      <c r="A31" s="59"/>
      <c r="B31" s="61"/>
      <c r="C31" s="63"/>
      <c r="D31" s="47"/>
      <c r="E31" s="35"/>
      <c r="F31" s="60"/>
      <c r="G31" s="60"/>
    </row>
    <row r="32" spans="1:7" ht="15.5" x14ac:dyDescent="0.3">
      <c r="A32" s="59"/>
      <c r="B32" s="61"/>
      <c r="C32" s="60"/>
      <c r="D32" s="62"/>
      <c r="E32" s="60"/>
      <c r="F32" s="60"/>
      <c r="G32" s="60"/>
    </row>
    <row r="33" spans="1:8" x14ac:dyDescent="0.3">
      <c r="A33" s="68" t="s">
        <v>31</v>
      </c>
      <c r="B33" s="22" t="s">
        <v>9</v>
      </c>
      <c r="C33" s="22" t="s">
        <v>10</v>
      </c>
      <c r="D33" s="12" t="s">
        <v>11</v>
      </c>
      <c r="E33" s="22" t="s">
        <v>12</v>
      </c>
      <c r="F33" s="22" t="s">
        <v>13</v>
      </c>
      <c r="G33" s="33" t="s">
        <v>32</v>
      </c>
    </row>
    <row r="34" spans="1:8" x14ac:dyDescent="0.3">
      <c r="A34" s="38" t="s">
        <v>14</v>
      </c>
      <c r="B34" s="39" t="s">
        <v>15</v>
      </c>
      <c r="C34" s="39" t="s">
        <v>16</v>
      </c>
      <c r="D34" s="38" t="s">
        <v>17</v>
      </c>
      <c r="E34" s="39" t="s">
        <v>18</v>
      </c>
      <c r="F34" s="39" t="s">
        <v>28</v>
      </c>
      <c r="G34" s="39" t="s">
        <v>19</v>
      </c>
    </row>
    <row r="35" spans="1:8" x14ac:dyDescent="0.3">
      <c r="A35" s="40">
        <v>17</v>
      </c>
      <c r="B35" s="7">
        <v>-3605.070432</v>
      </c>
      <c r="C35" s="23"/>
      <c r="D35" s="57">
        <v>0.08</v>
      </c>
      <c r="E35" s="23">
        <v>0</v>
      </c>
      <c r="F35" s="23">
        <v>-288.40563456000001</v>
      </c>
      <c r="G35" s="23">
        <v>-3316.6647974399998</v>
      </c>
    </row>
    <row r="36" spans="1:8" x14ac:dyDescent="0.3">
      <c r="A36" s="40">
        <v>47</v>
      </c>
      <c r="B36" s="8">
        <v>-970979.38001791958</v>
      </c>
      <c r="C36" s="25">
        <v>5522944.4446699712</v>
      </c>
      <c r="D36" s="66">
        <v>0.08</v>
      </c>
      <c r="E36" s="25">
        <v>441835.55557359773</v>
      </c>
      <c r="F36" s="25">
        <v>-77678.350401433563</v>
      </c>
      <c r="G36" s="25">
        <v>-1335136.5851900836</v>
      </c>
      <c r="H36" s="70"/>
    </row>
    <row r="37" spans="1:8" x14ac:dyDescent="0.25">
      <c r="A37" s="41"/>
      <c r="B37" s="7">
        <v>-974584.45044991956</v>
      </c>
      <c r="C37" s="23">
        <v>5522944.4446699712</v>
      </c>
      <c r="D37" s="50"/>
      <c r="E37" s="23">
        <v>441835.55557359773</v>
      </c>
      <c r="F37" s="23">
        <v>-77966.75603599356</v>
      </c>
      <c r="G37" s="23">
        <v>-1338453.2499875238</v>
      </c>
    </row>
    <row r="38" spans="1:8" x14ac:dyDescent="0.25">
      <c r="A38" s="40"/>
      <c r="C38" s="30"/>
      <c r="D38" s="50"/>
      <c r="E38" s="23"/>
      <c r="F38" s="23"/>
      <c r="G38" s="23"/>
    </row>
    <row r="39" spans="1:8" x14ac:dyDescent="0.3">
      <c r="D39" s="46" t="s">
        <v>20</v>
      </c>
      <c r="E39" s="26">
        <v>363868.79953760415</v>
      </c>
    </row>
  </sheetData>
  <pageMargins left="0.7" right="0.7" top="0.75" bottom="0.7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B97E-3F66-4515-A3A4-92F47E6AABB5}">
  <sheetPr>
    <tabColor theme="8" tint="0.79998168889431442"/>
    <pageSetUpPr fitToPage="1"/>
  </sheetPr>
  <dimension ref="A1:G36"/>
  <sheetViews>
    <sheetView zoomScale="115" zoomScaleNormal="115" zoomScaleSheetLayoutView="115" workbookViewId="0"/>
  </sheetViews>
  <sheetFormatPr defaultColWidth="8.796875" defaultRowHeight="13" x14ac:dyDescent="0.3"/>
  <cols>
    <col min="1" max="1" width="17.5" style="19" customWidth="1"/>
    <col min="2" max="2" width="11.5" style="17" bestFit="1" customWidth="1"/>
    <col min="3" max="3" width="12.5" style="17" bestFit="1" customWidth="1"/>
    <col min="4" max="4" width="9.69921875" style="48" bestFit="1" customWidth="1"/>
    <col min="5" max="5" width="15.5" style="17" bestFit="1" customWidth="1"/>
    <col min="6" max="6" width="16.296875" style="17" customWidth="1"/>
    <col min="7" max="7" width="11.296875" style="17" bestFit="1" customWidth="1"/>
    <col min="8" max="8" width="14.796875" style="19" customWidth="1"/>
    <col min="9" max="9" width="12.796875" style="19" customWidth="1"/>
    <col min="10" max="10" width="17.69921875" style="19" customWidth="1"/>
    <col min="11" max="11" width="18.796875" style="19" customWidth="1"/>
    <col min="12" max="12" width="8.796875" style="19"/>
    <col min="13" max="13" width="12.796875" style="19" customWidth="1"/>
    <col min="14" max="16" width="8.796875" style="19"/>
    <col min="17" max="17" width="32.69921875" style="19" customWidth="1"/>
    <col min="18" max="18" width="17.69921875" style="19" customWidth="1"/>
    <col min="19" max="19" width="14.296875" style="19" customWidth="1"/>
    <col min="20" max="20" width="15.296875" style="19" customWidth="1"/>
    <col min="21" max="21" width="15.19921875" style="19" customWidth="1"/>
    <col min="22" max="22" width="15.796875" style="19" customWidth="1"/>
    <col min="23" max="23" width="15.69921875" style="19" customWidth="1"/>
    <col min="24" max="24" width="14.796875" style="19" customWidth="1"/>
    <col min="25" max="26" width="12.796875" style="19" customWidth="1"/>
    <col min="27" max="27" width="14.69921875" style="19" customWidth="1"/>
    <col min="28" max="16384" width="8.796875" style="19"/>
  </cols>
  <sheetData>
    <row r="1" spans="1:7" ht="15" x14ac:dyDescent="0.3">
      <c r="A1" s="36" t="s">
        <v>40</v>
      </c>
      <c r="D1" s="19"/>
    </row>
    <row r="2" spans="1:7" x14ac:dyDescent="0.3">
      <c r="C2" s="48"/>
    </row>
    <row r="3" spans="1:7" ht="12.65" customHeight="1" x14ac:dyDescent="0.3">
      <c r="A3" s="19" t="s">
        <v>39</v>
      </c>
    </row>
    <row r="4" spans="1:7" x14ac:dyDescent="0.3">
      <c r="A4" s="19" t="s">
        <v>33</v>
      </c>
    </row>
    <row r="5" spans="1:7" ht="15.5" x14ac:dyDescent="0.3">
      <c r="A5" s="37"/>
    </row>
    <row r="6" spans="1:7" ht="13.4" customHeight="1" x14ac:dyDescent="0.3">
      <c r="A6" s="69" t="s">
        <v>24</v>
      </c>
      <c r="B6" s="22" t="s">
        <v>9</v>
      </c>
      <c r="C6" s="22" t="s">
        <v>10</v>
      </c>
      <c r="D6" s="12" t="s">
        <v>11</v>
      </c>
      <c r="E6" s="22" t="s">
        <v>12</v>
      </c>
      <c r="F6" s="22" t="s">
        <v>13</v>
      </c>
      <c r="G6" s="33" t="s">
        <v>32</v>
      </c>
    </row>
    <row r="7" spans="1:7" ht="30" customHeight="1" x14ac:dyDescent="0.3">
      <c r="A7" s="38" t="s">
        <v>14</v>
      </c>
      <c r="B7" s="39" t="s">
        <v>15</v>
      </c>
      <c r="C7" s="39" t="s">
        <v>16</v>
      </c>
      <c r="D7" s="38" t="s">
        <v>17</v>
      </c>
      <c r="E7" s="39" t="s">
        <v>18</v>
      </c>
      <c r="F7" s="39" t="s">
        <v>28</v>
      </c>
      <c r="G7" s="39" t="s">
        <v>19</v>
      </c>
    </row>
    <row r="8" spans="1:7" s="49" customFormat="1" ht="12" customHeight="1" x14ac:dyDescent="0.3">
      <c r="A8" s="51">
        <v>47</v>
      </c>
      <c r="B8" s="52"/>
      <c r="C8" s="27">
        <v>2544068.25</v>
      </c>
      <c r="D8" s="65">
        <v>0.08</v>
      </c>
      <c r="E8" s="27">
        <v>203525.46</v>
      </c>
      <c r="F8" s="27">
        <v>0</v>
      </c>
      <c r="G8" s="27">
        <v>-203525.46</v>
      </c>
    </row>
    <row r="9" spans="1:7" x14ac:dyDescent="0.3">
      <c r="A9" s="53"/>
      <c r="B9" s="23">
        <v>0</v>
      </c>
      <c r="C9" s="23">
        <v>2544068.25</v>
      </c>
      <c r="D9" s="54"/>
      <c r="E9" s="23">
        <v>203525.46</v>
      </c>
      <c r="F9" s="23"/>
      <c r="G9" s="23">
        <v>-203525.46</v>
      </c>
    </row>
    <row r="10" spans="1:7" x14ac:dyDescent="0.3">
      <c r="A10" s="53"/>
    </row>
    <row r="11" spans="1:7" x14ac:dyDescent="0.3">
      <c r="A11" s="53"/>
      <c r="D11" s="55" t="s">
        <v>20</v>
      </c>
      <c r="E11" s="26">
        <v>203525.46</v>
      </c>
    </row>
    <row r="12" spans="1:7" x14ac:dyDescent="0.3">
      <c r="A12" s="53"/>
      <c r="D12" s="56"/>
      <c r="E12" s="35"/>
    </row>
    <row r="13" spans="1:7" ht="13.4" customHeight="1" x14ac:dyDescent="0.3">
      <c r="A13" s="37"/>
    </row>
    <row r="14" spans="1:7" x14ac:dyDescent="0.3">
      <c r="A14" s="69" t="s">
        <v>25</v>
      </c>
      <c r="B14" s="22" t="s">
        <v>9</v>
      </c>
      <c r="C14" s="22" t="s">
        <v>10</v>
      </c>
      <c r="D14" s="12" t="s">
        <v>11</v>
      </c>
      <c r="E14" s="22" t="s">
        <v>12</v>
      </c>
      <c r="F14" s="22" t="s">
        <v>13</v>
      </c>
      <c r="G14" s="33" t="s">
        <v>32</v>
      </c>
    </row>
    <row r="15" spans="1:7" ht="30" customHeight="1" x14ac:dyDescent="0.3">
      <c r="A15" s="38" t="s">
        <v>14</v>
      </c>
      <c r="B15" s="39" t="s">
        <v>15</v>
      </c>
      <c r="C15" s="39" t="s">
        <v>16</v>
      </c>
      <c r="D15" s="38" t="s">
        <v>17</v>
      </c>
      <c r="E15" s="39" t="s">
        <v>18</v>
      </c>
      <c r="F15" s="39" t="s">
        <v>28</v>
      </c>
      <c r="G15" s="39" t="s">
        <v>19</v>
      </c>
    </row>
    <row r="16" spans="1:7" ht="11.5" customHeight="1" x14ac:dyDescent="0.3">
      <c r="A16" s="51">
        <v>47</v>
      </c>
      <c r="B16" s="25">
        <v>-203525.46</v>
      </c>
      <c r="C16" s="25">
        <v>1511881.5399999991</v>
      </c>
      <c r="D16" s="64">
        <v>0.08</v>
      </c>
      <c r="E16" s="25">
        <v>120950.52319999994</v>
      </c>
      <c r="F16" s="25">
        <v>-16282.0368</v>
      </c>
      <c r="G16" s="25">
        <v>-308193.9463999999</v>
      </c>
    </row>
    <row r="17" spans="1:7" x14ac:dyDescent="0.3">
      <c r="A17" s="53"/>
      <c r="B17" s="28">
        <v>-203525.46</v>
      </c>
      <c r="C17" s="28">
        <v>1511881.5399999991</v>
      </c>
      <c r="D17" s="54"/>
      <c r="E17" s="23">
        <v>120950.52319999994</v>
      </c>
      <c r="F17" s="23">
        <v>-16282.0368</v>
      </c>
      <c r="G17" s="23">
        <v>-308193.9463999999</v>
      </c>
    </row>
    <row r="18" spans="1:7" x14ac:dyDescent="0.3">
      <c r="A18" s="53"/>
      <c r="C18" s="29"/>
      <c r="D18" s="54"/>
      <c r="E18" s="23"/>
      <c r="F18" s="23"/>
      <c r="G18" s="23"/>
    </row>
    <row r="19" spans="1:7" x14ac:dyDescent="0.3">
      <c r="D19" s="55" t="s">
        <v>20</v>
      </c>
      <c r="E19" s="26">
        <v>104668.48639999994</v>
      </c>
    </row>
    <row r="20" spans="1:7" x14ac:dyDescent="0.3">
      <c r="D20" s="56"/>
      <c r="E20" s="35"/>
    </row>
    <row r="23" spans="1:7" x14ac:dyDescent="0.3">
      <c r="A23" s="69" t="s">
        <v>26</v>
      </c>
      <c r="B23" s="22" t="s">
        <v>9</v>
      </c>
      <c r="C23" s="22" t="s">
        <v>10</v>
      </c>
      <c r="D23" s="12" t="s">
        <v>11</v>
      </c>
      <c r="E23" s="22" t="s">
        <v>12</v>
      </c>
      <c r="F23" s="22" t="s">
        <v>13</v>
      </c>
      <c r="G23" s="33" t="s">
        <v>32</v>
      </c>
    </row>
    <row r="24" spans="1:7" ht="23" x14ac:dyDescent="0.3">
      <c r="A24" s="38" t="s">
        <v>14</v>
      </c>
      <c r="B24" s="39" t="s">
        <v>15</v>
      </c>
      <c r="C24" s="39" t="s">
        <v>16</v>
      </c>
      <c r="D24" s="38" t="s">
        <v>17</v>
      </c>
      <c r="E24" s="39" t="s">
        <v>18</v>
      </c>
      <c r="F24" s="39" t="s">
        <v>28</v>
      </c>
      <c r="G24" s="39" t="s">
        <v>19</v>
      </c>
    </row>
    <row r="25" spans="1:7" ht="12.65" customHeight="1" x14ac:dyDescent="0.3">
      <c r="A25" s="51">
        <v>47</v>
      </c>
      <c r="B25" s="25">
        <v>-308193.9463999999</v>
      </c>
      <c r="C25" s="25">
        <v>5000779.5999999987</v>
      </c>
      <c r="D25" s="64">
        <v>0.08</v>
      </c>
      <c r="E25" s="25">
        <v>400062.3679999999</v>
      </c>
      <c r="F25" s="25">
        <v>-24655.515711999993</v>
      </c>
      <c r="G25" s="25">
        <v>-683600.79868799984</v>
      </c>
    </row>
    <row r="26" spans="1:7" x14ac:dyDescent="0.3">
      <c r="A26" s="53"/>
      <c r="B26" s="28">
        <v>-308193.9463999999</v>
      </c>
      <c r="C26" s="28">
        <v>5000779.5999999987</v>
      </c>
      <c r="D26" s="54"/>
      <c r="E26" s="23">
        <v>400062.3679999999</v>
      </c>
      <c r="F26" s="23">
        <v>-24655.515711999993</v>
      </c>
      <c r="G26" s="23">
        <v>-683600.79868799984</v>
      </c>
    </row>
    <row r="27" spans="1:7" x14ac:dyDescent="0.3">
      <c r="C27" s="23"/>
    </row>
    <row r="28" spans="1:7" x14ac:dyDescent="0.3">
      <c r="D28" s="55" t="s">
        <v>20</v>
      </c>
      <c r="E28" s="26">
        <v>375406.85228799994</v>
      </c>
    </row>
    <row r="29" spans="1:7" x14ac:dyDescent="0.3">
      <c r="D29" s="56"/>
      <c r="E29" s="35"/>
    </row>
    <row r="31" spans="1:7" x14ac:dyDescent="0.3">
      <c r="A31" s="69" t="s">
        <v>27</v>
      </c>
      <c r="B31" s="22" t="s">
        <v>9</v>
      </c>
      <c r="C31" s="22" t="s">
        <v>10</v>
      </c>
      <c r="D31" s="12" t="s">
        <v>11</v>
      </c>
      <c r="E31" s="22" t="s">
        <v>12</v>
      </c>
      <c r="F31" s="22" t="s">
        <v>13</v>
      </c>
      <c r="G31" s="33" t="s">
        <v>32</v>
      </c>
    </row>
    <row r="32" spans="1:7" ht="23" x14ac:dyDescent="0.3">
      <c r="A32" s="38" t="s">
        <v>14</v>
      </c>
      <c r="B32" s="39" t="s">
        <v>15</v>
      </c>
      <c r="C32" s="39" t="s">
        <v>16</v>
      </c>
      <c r="D32" s="38" t="s">
        <v>17</v>
      </c>
      <c r="E32" s="39" t="s">
        <v>18</v>
      </c>
      <c r="F32" s="39" t="s">
        <v>28</v>
      </c>
      <c r="G32" s="39" t="s">
        <v>19</v>
      </c>
    </row>
    <row r="33" spans="1:7" ht="13.75" customHeight="1" x14ac:dyDescent="0.3">
      <c r="A33" s="51">
        <v>47</v>
      </c>
      <c r="B33" s="25">
        <v>-683600.79868799984</v>
      </c>
      <c r="C33" s="25">
        <v>3839164.3529971838</v>
      </c>
      <c r="D33" s="64">
        <v>0.08</v>
      </c>
      <c r="E33" s="25">
        <v>307133.14823977469</v>
      </c>
      <c r="F33" s="25">
        <v>-54688.063895039988</v>
      </c>
      <c r="G33" s="25">
        <v>-936045.88303273451</v>
      </c>
    </row>
    <row r="34" spans="1:7" x14ac:dyDescent="0.3">
      <c r="A34" s="53"/>
      <c r="B34" s="28">
        <v>-683600.79868799984</v>
      </c>
      <c r="C34" s="28">
        <v>3839164.3529971838</v>
      </c>
      <c r="D34" s="54"/>
      <c r="E34" s="23">
        <v>307133.14823977469</v>
      </c>
      <c r="F34" s="23">
        <v>-54688.063895039988</v>
      </c>
      <c r="G34" s="23">
        <v>-936045.88303273451</v>
      </c>
    </row>
    <row r="35" spans="1:7" x14ac:dyDescent="0.3">
      <c r="C35" s="23"/>
    </row>
    <row r="36" spans="1:7" x14ac:dyDescent="0.3">
      <c r="D36" s="55" t="s">
        <v>20</v>
      </c>
      <c r="E36" s="26">
        <v>252445.0843447347</v>
      </c>
    </row>
  </sheetData>
  <pageMargins left="0.7" right="0.7" top="0.75" bottom="0.75" header="0.3" footer="0.3"/>
  <pageSetup scale="8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PMCN44DTZYCH-1935566727-3785</_dlc_DocId>
    <_dlc_DocIdUrl xmlns="f0af1d65-dfd0-4b99-b523-def3a954563f">
      <Url>https://teams.hydroone.com/sites/ra/ra/_layouts/DocIdRedir.aspx?ID=PMCN44DTZYCH-1935566727-3785</Url>
      <Description>PMCN44DTZYCH-1935566727-3785</Description>
    </_dlc_DocIdUrl>
    <Filing_x0020_Status xmlns="ea909525-6dd5-47d7-9eed-71e77e5cedc6">Draft</Filing_x0020_Status>
    <Case_x0020_Number_x002f_Docket_x0020_Number xmlns="f9175001-c430-4d57-adde-c1c10539e919" xsi:nil="true"/>
    <Issue_x0020_Date xmlns="f9175001-c430-4d57-adde-c1c10539e919">2022-04-12T04:00:00+00:00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Correspondence</Document_x0020_Type>
    <RA_x0020_Contact xmlns="31a38067-a042-4e0e-9037-517587b10700">Kathleen Burke</RA_x0020_Contact>
    <Witness xmlns="95f47813-6223-4a6f-8345-4f354f0b8e15" xsi:nil="true"/>
    <Dir_Approved xmlns="95f47813-6223-4a6f-8345-4f354f0b8e15">false</Dir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0d78a72cf98d5a2f90efb0a0410117c3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7b99fbf14d995a372d9664f880f2991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Frank D'Andrea"/>
              <xsd:enumeration value="Joanne Richardson"/>
              <xsd:enumeration value="Jeffrey Smith"/>
              <xsd:enumeration value="Stephen Vetsi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A58B2E-C7D2-46E8-BD90-883C0BABA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ED4675-CB92-4864-A128-F66CD6563F6D}">
  <ds:schemaRefs>
    <ds:schemaRef ds:uri="f9175001-c430-4d57-adde-c1c10539e919"/>
    <ds:schemaRef ds:uri="http://purl.org/dc/dcmitype/"/>
    <ds:schemaRef ds:uri="f0af1d65-dfd0-4b99-b523-def3a954563f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31a38067-a042-4e0e-9037-517587b10700"/>
    <ds:schemaRef ds:uri="ea909525-6dd5-47d7-9eed-71e77e5cedc6"/>
    <ds:schemaRef ds:uri="http://schemas.microsoft.com/office/infopath/2007/PartnerControls"/>
    <ds:schemaRef ds:uri="http://schemas.openxmlformats.org/package/2006/metadata/core-properties"/>
    <ds:schemaRef ds:uri="95f47813-6223-4a6f-8345-4f354f0b8e1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A3AEC6-938D-4BF4-BEB3-C7493990F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E97C38-0302-409F-890D-AB12A43BB5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Attachment 1.1 (Norfolk)</vt:lpstr>
      <vt:lpstr>Attachment 1.2 (Haldimand)</vt:lpstr>
      <vt:lpstr>Attachment 1.3 (Woodstock)</vt:lpstr>
      <vt:lpstr>'Attachment 1.3 (Woodstock)'!Print_Area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 1592, Sub-account CCA Changes</dc:title>
  <dc:creator>YAM Selma</dc:creator>
  <cp:lastModifiedBy>MOLINA Carla</cp:lastModifiedBy>
  <cp:lastPrinted>2022-04-21T16:54:33Z</cp:lastPrinted>
  <dcterms:created xsi:type="dcterms:W3CDTF">2021-12-02T16:38:05Z</dcterms:created>
  <dcterms:modified xsi:type="dcterms:W3CDTF">2022-04-21T17:01:59Z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a5bf25f9-8d9b-4197-b753-cc48ab0a31c7</vt:lpwstr>
  </property>
  <property fmtid="{D5CDD505-2E9C-101B-9397-08002B2CF9AE}" pid="4" name="Document Date">
    <vt:filetime>2022-04-12T11:39:39Z</vt:filetime>
  </property>
</Properties>
</file>